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:\Meu Drive\Projeto Justiça Federal\Arquivos relatórios\15-12\Carlos\"/>
    </mc:Choice>
  </mc:AlternateContent>
  <xr:revisionPtr revIDLastSave="0" documentId="13_ncr:1_{11C3202D-7B90-4883-9D4F-4B314321615A}" xr6:coauthVersionLast="47" xr6:coauthVersionMax="47" xr10:uidLastSave="{00000000-0000-0000-0000-000000000000}"/>
  <bookViews>
    <workbookView xWindow="5115" yWindow="3045" windowWidth="15375" windowHeight="7875" firstSheet="1" activeTab="1" xr2:uid="{00000000-000D-0000-FFFF-FFFF00000000}"/>
  </bookViews>
  <sheets>
    <sheet name="Respostas ao formulário 2" sheetId="1" r:id="rId1"/>
    <sheet name="Respostas ao formulário 1" sheetId="2" r:id="rId2"/>
  </sheets>
  <externalReferences>
    <externalReference r:id="rId3"/>
  </externalReferences>
  <definedNames>
    <definedName name="_xlnm._FilterDatabase" localSheetId="1" hidden="1">'Respostas ao formulário 1'!$A$1:$AF$190</definedName>
    <definedName name="_xlnm._FilterDatabase" localSheetId="0" hidden="1">'Respostas ao formulário 2'!$A$1:$E$167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2" l="1"/>
  <c r="I24" i="2"/>
  <c r="I23" i="2"/>
  <c r="I22" i="2"/>
  <c r="I11" i="2"/>
  <c r="I7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I42" i="2"/>
  <c r="I41" i="2"/>
  <c r="I40" i="2"/>
  <c r="I39" i="2"/>
  <c r="I38" i="2"/>
  <c r="I37" i="2"/>
  <c r="I36" i="2"/>
  <c r="I35" i="2"/>
  <c r="I34" i="2"/>
  <c r="I33" i="2"/>
  <c r="I32" i="2"/>
  <c r="I31" i="2"/>
</calcChain>
</file>

<file path=xl/sharedStrings.xml><?xml version="1.0" encoding="utf-8"?>
<sst xmlns="http://schemas.openxmlformats.org/spreadsheetml/2006/main" count="3462" uniqueCount="720">
  <si>
    <t>Carimbo de data/hora</t>
  </si>
  <si>
    <t>Endereço de e-mail</t>
  </si>
  <si>
    <t>Pavimento</t>
  </si>
  <si>
    <t>Nome do ambiente</t>
  </si>
  <si>
    <t>Valores luxímetro</t>
  </si>
  <si>
    <t>josedossantos@ufpi.edu.br</t>
  </si>
  <si>
    <t>2º</t>
  </si>
  <si>
    <t>Circulação 01 sul</t>
  </si>
  <si>
    <t xml:space="preserve">Circulação elevador 02 Sul </t>
  </si>
  <si>
    <t>120, 200,370,720</t>
  </si>
  <si>
    <t>Depósito de limpeza Sul</t>
  </si>
  <si>
    <t>240,340,250</t>
  </si>
  <si>
    <t>SECLA</t>
  </si>
  <si>
    <t>300, 440,450,300,280,530</t>
  </si>
  <si>
    <t>NUAUD</t>
  </si>
  <si>
    <t>490,150,180,275,510,450,238,460</t>
  </si>
  <si>
    <t>SECOT</t>
  </si>
  <si>
    <t>22,90,290,470,150, 255,295,350, 315,190</t>
  </si>
  <si>
    <t>GAB. NUCJU</t>
  </si>
  <si>
    <t>330, 190, 330, 270, 340, 310</t>
  </si>
  <si>
    <t>LAVABO GAB NUCJU</t>
  </si>
  <si>
    <t>netoapogeu@gmail.com</t>
  </si>
  <si>
    <t>JEF</t>
  </si>
  <si>
    <t>45,80,195,195,116,140,350,170</t>
  </si>
  <si>
    <t>Circulação CEMAN</t>
  </si>
  <si>
    <t>CEMAN</t>
  </si>
  <si>
    <t>260,130,110,270,440,290,230,90,180,200,140,350,50</t>
  </si>
  <si>
    <t>GAB CEMAN</t>
  </si>
  <si>
    <t>110,150,270,304,300,350,400,300,148</t>
  </si>
  <si>
    <t>ENTRADA UNICORP</t>
  </si>
  <si>
    <t>142,138,50,70</t>
  </si>
  <si>
    <t>LAB DE INFORMÁTICA</t>
  </si>
  <si>
    <t>390,270,380,240,200,186,353,470,245,590,1000,880</t>
  </si>
  <si>
    <t>SALA DE CAPACITAÇÃO DE PESSOAL</t>
  </si>
  <si>
    <t>420,222,270,366,705,474,737,520,254,190,181,335,405,268,328,420,279,480,390,490,380,420,235</t>
  </si>
  <si>
    <t>1º</t>
  </si>
  <si>
    <t>Sala Conciliação 1</t>
  </si>
  <si>
    <t>195,180,50,60</t>
  </si>
  <si>
    <t>Sala conciliação 2</t>
  </si>
  <si>
    <t>123,153,70,43</t>
  </si>
  <si>
    <t>Sala conciliação 03</t>
  </si>
  <si>
    <t>110,110,43,65</t>
  </si>
  <si>
    <t>SECRETARIA SECUJ</t>
  </si>
  <si>
    <t>15,280,250,175,490,280,200,280,250</t>
  </si>
  <si>
    <t>WC SEC SEJUC</t>
  </si>
  <si>
    <t>SERVIDORES SEJUC</t>
  </si>
  <si>
    <t>165,170,230,150,210,145</t>
  </si>
  <si>
    <t>SALA DE REUNIÃO SEJUC</t>
  </si>
  <si>
    <t>360,370,500,270,300,450,270,290,150,90,110,220</t>
  </si>
  <si>
    <t>SALA RECEPCAO</t>
  </si>
  <si>
    <t>50,60,40,30,70,220,180,80,120,180,90,65</t>
  </si>
  <si>
    <t>CIRCULACAO SEJUC</t>
  </si>
  <si>
    <t>160,230,145</t>
  </si>
  <si>
    <t>ENTRADA SEJUC</t>
  </si>
  <si>
    <t>90,100,85,25,45,60,24,36,7</t>
  </si>
  <si>
    <t>COZINHA</t>
  </si>
  <si>
    <t>13,30,130,350,150,220,115,60,50,90,20,20,30,160,340,90,2,20,30,150</t>
  </si>
  <si>
    <t>RESTAURANTE</t>
  </si>
  <si>
    <t>200,260,217,110,125,180,130,90,115,280,160,75,78,150,65,25</t>
  </si>
  <si>
    <t>RECEPCAO SEBES</t>
  </si>
  <si>
    <t>430,230,340,550,430,210,620,495</t>
  </si>
  <si>
    <t>SALA DENTISTA</t>
  </si>
  <si>
    <t>330,590,680,710,660,470,365,350,520,610,630,40</t>
  </si>
  <si>
    <t>WC DENTISTA</t>
  </si>
  <si>
    <t>MEDICO</t>
  </si>
  <si>
    <t>430,490,200,370,300,140</t>
  </si>
  <si>
    <t>WC MEDICO</t>
  </si>
  <si>
    <t>SALA PRINCIPAL SEBES</t>
  </si>
  <si>
    <t>470,275,270,290,300,425,430</t>
  </si>
  <si>
    <t>SEINF</t>
  </si>
  <si>
    <t>340,400,190,300,395,390</t>
  </si>
  <si>
    <t>SALA EQUIPAMENTOS</t>
  </si>
  <si>
    <t>314,440,350,160,200,320,400,560,470,470</t>
  </si>
  <si>
    <t>SALA DE TI</t>
  </si>
  <si>
    <t>50,85,250,95</t>
  </si>
  <si>
    <t>Central de Videoconferência</t>
  </si>
  <si>
    <t>110,133,390,440,460,375,380,200</t>
  </si>
  <si>
    <t>Central de Videoconferência 02</t>
  </si>
  <si>
    <t>200,190,265,400,230,115</t>
  </si>
  <si>
    <t>NUCOD/ATERMACAO</t>
  </si>
  <si>
    <t>170,130,160,370,110,130,780,290,210,240,,290,400,165,620,380,200,270,150,160,60</t>
  </si>
  <si>
    <t>Biblioteca</t>
  </si>
  <si>
    <t>80,50,100,190,80,160,180,130,210,80,7,40,100,35,60,100,170,220,80,35,7,4,40,1,0,230,130,160,200,210,300,90,175,265,95,290,350,300,105,250</t>
  </si>
  <si>
    <t>3º</t>
  </si>
  <si>
    <t>HALL 3</t>
  </si>
  <si>
    <t>220,70,240,120,180,80,250,50,75,195,68,240,160,85,235,70,50,105,65,265,110,110,285,70,50,70,65,175,65,225,50,150,203,125,245</t>
  </si>
  <si>
    <t>Secretaria vara 01</t>
  </si>
  <si>
    <t>160,355,270,280,185,215,290,355,215,465,230,385,310,175,80,115,175,170,270,480,90,215,280,360,245,145,180,160,250240,230,165,155,300,250,270,415,310,260,215,215,230,90,150,80,170,140</t>
  </si>
  <si>
    <t>Banheiro 01 sec vara 01</t>
  </si>
  <si>
    <t xml:space="preserve">Banheiro 02 sec vara 01 </t>
  </si>
  <si>
    <t>GABJU subst vara 01</t>
  </si>
  <si>
    <t>155,85,150,105,115,220,180,115,130,150,305,700</t>
  </si>
  <si>
    <t xml:space="preserve">Banheiro de GAB juiz subst vara 01 </t>
  </si>
  <si>
    <t>Sala de Assessoria GABJU</t>
  </si>
  <si>
    <t>265,500,370,270,365,130,130,350,190</t>
  </si>
  <si>
    <t>Sala de audiência vara 01</t>
  </si>
  <si>
    <t>95,105,155,185,250,170,210,170,165,280,315,240</t>
  </si>
  <si>
    <t>GABJU GUSTAVO ANDRE</t>
  </si>
  <si>
    <t>180,420,340,480,190,350,600,400,300,560,680,480</t>
  </si>
  <si>
    <t xml:space="preserve">Ante sala GABJU GUSTAVO ANDRE </t>
  </si>
  <si>
    <t>105,110,240,200,180,90,110</t>
  </si>
  <si>
    <t>Assessoria GABJU GUSTAVO ANDRE</t>
  </si>
  <si>
    <t>220,380,310,230,260,310,270,190,460,330,270,400,170</t>
  </si>
  <si>
    <t>Sala de audiência GABJU GUSTAVO ANDRE</t>
  </si>
  <si>
    <t>90,240,175,80,280,145,140,200,185,120,115,140</t>
  </si>
  <si>
    <t>SECRETARIA vara 02</t>
  </si>
  <si>
    <t>80,90,105,85,125,275,120,260,140,105,270,170,135,225,300,230,165,195,250,150,80,235,280,145,180,115,180,450,150,400,350,320,300,205,380,370,70,80,360,295,280,220,140,360,250,460,120,209,90</t>
  </si>
  <si>
    <t>Banheiro 01 sec vara 02</t>
  </si>
  <si>
    <t>Banheiro 02 sec vara 02</t>
  </si>
  <si>
    <t>Assessoria GABJU vara 02 norte</t>
  </si>
  <si>
    <t>350,370,280,240,450,460,320,420,350,460,220</t>
  </si>
  <si>
    <t>GABJU vara 02 norte</t>
  </si>
  <si>
    <t>40,70,70,130,75,130,170,115,115,80,125,165,175,150</t>
  </si>
  <si>
    <t>Ante sala GABJU fará 02 norte</t>
  </si>
  <si>
    <t>160,385,340,195,190,280</t>
  </si>
  <si>
    <t>Secretaria do GABJU vara 02 norte</t>
  </si>
  <si>
    <t>130,170,220,130,120,130,110,80</t>
  </si>
  <si>
    <t>Sala de audiência vara 02 norte</t>
  </si>
  <si>
    <t>190,150,110,20,25,85,160,190,175,170,230,45</t>
  </si>
  <si>
    <t>Sala de audiência NORTE</t>
  </si>
  <si>
    <t>80,65,30,18,40,35,50,90,40,140,210,280</t>
  </si>
  <si>
    <t>HALL</t>
  </si>
  <si>
    <t>110,245,180,30,40,125,100,380,200,135,85,115,125,90,90,72,100,115,90,150,65,145,145,330,215,90,100,120,190,235,175</t>
  </si>
  <si>
    <t>HALL 01</t>
  </si>
  <si>
    <t>85,280,135,350,75,100,90,110,140,40,90,115,95,145,230,170</t>
  </si>
  <si>
    <t>HALL 02</t>
  </si>
  <si>
    <t>160,190,130,65,120,150,70,125,160,85,70,70,60,90,110,40,145</t>
  </si>
  <si>
    <t>4º</t>
  </si>
  <si>
    <t xml:space="preserve">HALL </t>
  </si>
  <si>
    <t>115,400,240,75,160,175,275,220,110,190,200,365,60,90,120,70,50,20,50,240,45,40,160,45,30,170,150,115,90,50</t>
  </si>
  <si>
    <t>Secretaria da vara 03</t>
  </si>
  <si>
    <t>170,170,170,130,190,250,300,285,230,245,400,360,225,300,350,245,395,315,390,285,340,335,170,230,370,255,375,225,190,225,200,370,175,150,150,190,100,180,50,175,190,220,415,395,150</t>
  </si>
  <si>
    <t>WC MASCULINO vara 03</t>
  </si>
  <si>
    <t>WC feminino vara 03</t>
  </si>
  <si>
    <t>Gab juiz subst vara 03</t>
  </si>
  <si>
    <t>65,195,200,200,325,345,230,420,230,380</t>
  </si>
  <si>
    <t>Ante sala gab juiz subst vara 03</t>
  </si>
  <si>
    <t>75,160,185,340,325,125</t>
  </si>
  <si>
    <t>Assessoria GABJU subst vara 03</t>
  </si>
  <si>
    <t>90,95,100,260,210,250,340,480,320,200</t>
  </si>
  <si>
    <t>Audiência GABJU vara 03</t>
  </si>
  <si>
    <t>75,150,180,245,350,420,150,360,420</t>
  </si>
  <si>
    <t>GABJU juiz vara 03 NORTE</t>
  </si>
  <si>
    <t>240,260,320,200,320,185,240,130,90,110,100,50</t>
  </si>
  <si>
    <t>Banheiro GABJU subst vara 03 NORTE</t>
  </si>
  <si>
    <t>Ante sala GABJU juiz vara 03 NORTE</t>
  </si>
  <si>
    <t>125,220,280,210,220,255,260,100</t>
  </si>
  <si>
    <t>ASSESSORIA GABJU vara 03 NORTE</t>
  </si>
  <si>
    <t>140,210,90,125,295,290,180,295,90</t>
  </si>
  <si>
    <t>Sala se audiência GABJU vara 03 NORTE</t>
  </si>
  <si>
    <t>90,90,50,100,80,80,130,185,135,60,30</t>
  </si>
  <si>
    <t>Secretaria vara 04</t>
  </si>
  <si>
    <t>175,130,100,200,350,180,190,40,120,140,230,200,280,2000,240,690,400,520,500,400,280,330,340,300,260,180,300,320,330,250,190,155,400,340,365,300,335,220,320,310,100,165,205,350,105,150</t>
  </si>
  <si>
    <t>Wc feminino sec vara 04</t>
  </si>
  <si>
    <t>WC masculino sec vara 04</t>
  </si>
  <si>
    <t>GABJU juiz vara 04 sul</t>
  </si>
  <si>
    <t>200,260,260,110,175,385,300,260</t>
  </si>
  <si>
    <t xml:space="preserve">Banheiro GABJU subst vara 04 sul </t>
  </si>
  <si>
    <t>Assessoria GABJU subst vara 04 sul</t>
  </si>
  <si>
    <t>150,160,95,190,200,55,48,125,60</t>
  </si>
  <si>
    <t>Sala de audiência GABJU subst vara 04</t>
  </si>
  <si>
    <t>40,110,70,85,225,340,160,150,300,150,135,275</t>
  </si>
  <si>
    <t>HALL CIRCULAÇÃO 02 NORTE</t>
  </si>
  <si>
    <t>240,270,340,310,330</t>
  </si>
  <si>
    <t xml:space="preserve">COPA HALL CIRCULAÇÃO 02 NORTE </t>
  </si>
  <si>
    <t>150,280,120</t>
  </si>
  <si>
    <t>HALL ELEVADOR CIRCULAÇÃO 02 NORTE CONTINUAÇÃO</t>
  </si>
  <si>
    <t>70,130,290,500,900,1900</t>
  </si>
  <si>
    <t xml:space="preserve">HALL ELEVADOR 01 SUL </t>
  </si>
  <si>
    <t>1000,1550,1200,900,620,250,135,60,100</t>
  </si>
  <si>
    <t>5º</t>
  </si>
  <si>
    <t>SECRETARIA DE VARA 05</t>
  </si>
  <si>
    <t>130,280,128,270,180,150,100,55,70,120,290,130,200,120,250,110,140,90,180,190,285,120,170,100,65,120,95,210,160,105,100,70,320,90,220,210,90,135,40,</t>
  </si>
  <si>
    <t>WC MASCULINO SEC VARA 05</t>
  </si>
  <si>
    <t>WC FEMININO SEC VARA 05</t>
  </si>
  <si>
    <t>OFICIAL DE GABINETE SEC VARA 05 NORTE</t>
  </si>
  <si>
    <t>160,190,200,350,320,420</t>
  </si>
  <si>
    <t>GABJU SEC VARA 05 NORTE</t>
  </si>
  <si>
    <t>90,105,150,210,350,270,260,340,590,560,455,235,80,135,230</t>
  </si>
  <si>
    <t>CIRCULACAO GABJU NORTE</t>
  </si>
  <si>
    <t>500,550,260</t>
  </si>
  <si>
    <t xml:space="preserve">SALA DE AUDIÊNCIA GABJU VARA 05 NORTE </t>
  </si>
  <si>
    <t>25,7,2,5,29,13</t>
  </si>
  <si>
    <t xml:space="preserve">ANTE SALA GABJU VARA 05 NORTE </t>
  </si>
  <si>
    <t>77,200,130,180,380,110</t>
  </si>
  <si>
    <t xml:space="preserve">WC GABJU VARA 05 NORTE </t>
  </si>
  <si>
    <t>GABJU VARA 05 SUL</t>
  </si>
  <si>
    <t>50,70,95,75,100,145,200,130,40</t>
  </si>
  <si>
    <t>WC GABJU VARA 05 SUL</t>
  </si>
  <si>
    <t xml:space="preserve">SALA DE AUDIÊNCIA 02 GABJU VARA 05 SUL </t>
  </si>
  <si>
    <t>80,60,140,180,215,115,75,230,280,390,165,165,235,180,340</t>
  </si>
  <si>
    <t xml:space="preserve">SECRETARIA GABJU 02 SUL </t>
  </si>
  <si>
    <t>120,150,130,115,120,125,170,70,45,85,105,95</t>
  </si>
  <si>
    <t xml:space="preserve">SECRETÁRIA TURMA RECURSAL </t>
  </si>
  <si>
    <t>125,175,430,420,200,125,100,125,145,80,150,200,165,110,140,175,130,95,400,475,360,890,370,420,440,240,395,390,300,195,340,240,260,100,75,400,170,200,230,150</t>
  </si>
  <si>
    <t>WC MASCULINO SEC TURMA RECURSAL</t>
  </si>
  <si>
    <t>COPA SEC TURMA RECURSAL</t>
  </si>
  <si>
    <t>115,75,125,255</t>
  </si>
  <si>
    <t>WC FEMININO SEC TURMA RECURSAL</t>
  </si>
  <si>
    <t>GABINETE DA PRESIDÊNCIA</t>
  </si>
  <si>
    <t>155,250,230,100</t>
  </si>
  <si>
    <t>SALA DOC RODRIGO</t>
  </si>
  <si>
    <t>20,100,130,80,100,145,160,120,55,130,175</t>
  </si>
  <si>
    <t>WC SALA DOC RODRIGO</t>
  </si>
  <si>
    <t>ANTE SALA DOC RODRIGO</t>
  </si>
  <si>
    <t>20,90120,65,95,80</t>
  </si>
  <si>
    <t xml:space="preserve">ACESSÓRIA DOC RODRIGO </t>
  </si>
  <si>
    <t>100,120,170,190,125,215,235,1100,355</t>
  </si>
  <si>
    <t>SALA DE AUDIÊNCIA DOC RODRIGO</t>
  </si>
  <si>
    <t>67,65,22,60,160,305,96,200,125</t>
  </si>
  <si>
    <t>HALL QUINTA PAVIMENTO</t>
  </si>
  <si>
    <t>55,160,180,250,120,140,205,260,85,110,235,200,130,435,230,400,220,145,155,70,60,80,110,390,55,65,200,110,115,180,80,25,30,220,215,35,100,45</t>
  </si>
  <si>
    <t>GABJU DOC HELIO VARA 04</t>
  </si>
  <si>
    <t>50,120,190,130,245,385,260,290</t>
  </si>
  <si>
    <t xml:space="preserve">WC GABJU DOC HELIO VARA 04 </t>
  </si>
  <si>
    <t>ANRE SALA GABJU HELIO</t>
  </si>
  <si>
    <t>325,400,240,510,260,225</t>
  </si>
  <si>
    <t>ACESSORIA GABJU HELIO</t>
  </si>
  <si>
    <t>130,220,220,340,450,150</t>
  </si>
  <si>
    <t>SALA DE AUDIÊNCIA GABJU HELIO VARA 04</t>
  </si>
  <si>
    <t>50,90,200,350,185,120,290,180,300</t>
  </si>
  <si>
    <t>40,125,130,95,55,230,260,115,55,170,170,140,100,25,90,30,30,35,35,180,425,330,300,300,235,440,380,125,195,190,185,150,150,100,240,225</t>
  </si>
  <si>
    <t>6º</t>
  </si>
  <si>
    <t>210,340,250,140,180,160,155,230,160,160,260,165,430,430,325,278,180,245,370,350,405,130,140,165,110,130,85,405,150,45,185,185,365,420,155,45,275,335,160,45,40,115,140,95</t>
  </si>
  <si>
    <t>SALA DE ACESSORIA FRANCIELE</t>
  </si>
  <si>
    <t>290,420,400,400,700,400,400,610</t>
  </si>
  <si>
    <t>GABJU FRANCIELE</t>
  </si>
  <si>
    <t>70,140,215,280,300,150,220,65,45,125,220</t>
  </si>
  <si>
    <t>WC GABJU FRANCIELE</t>
  </si>
  <si>
    <t>gbr.caminha@gmail.com</t>
  </si>
  <si>
    <t>Secretaria 7 vara</t>
  </si>
  <si>
    <t>15.8, 115,3, 130,7, 438, 246, 64, 88, 81, 265, 137, 268, 85, 124, 125, 278, 58, 51, 128, 220, 114, 165, 339, 319, 77, 47, 348, 82, 228.</t>
  </si>
  <si>
    <t>Banheiro sec. 7 vara</t>
  </si>
  <si>
    <t>175, 97, 117, 98, 164.</t>
  </si>
  <si>
    <t>Oficial de gabinete 7 vara</t>
  </si>
  <si>
    <t>314, 375, 168, 181, 208, 109, 386, 263, 148, 182, 232, 257, 376.</t>
  </si>
  <si>
    <t>SALA DE AUDIENCIA</t>
  </si>
  <si>
    <t>20,60,55,85,120,65,120,145,90,90,130,120</t>
  </si>
  <si>
    <t>antessala gab juiz Dr geraldo</t>
  </si>
  <si>
    <t>190, 168, 247, 133, 240, 205, 46, 34, 146.</t>
  </si>
  <si>
    <t>REFEITORIO FRACIELE</t>
  </si>
  <si>
    <t>45,125,80,35,30,70</t>
  </si>
  <si>
    <t xml:space="preserve">Sala de audiência juiz federal </t>
  </si>
  <si>
    <t>61.2, 124.7, 108.2, 166.6, 283, 249, 472, 240, 158, 287, 133, 183.</t>
  </si>
  <si>
    <t>ACESSORIA GABJU DR FELIPE</t>
  </si>
  <si>
    <t>240,280,470,800,520,445,340,325</t>
  </si>
  <si>
    <t>GABJU DR FELIPE</t>
  </si>
  <si>
    <t>310,430,490,180,340,530,380,650,880</t>
  </si>
  <si>
    <t xml:space="preserve">Gabinete do Dr Geraldo </t>
  </si>
  <si>
    <t>35.4, 85, 137, 86.4, 210, 280, 225, 162, 244, 267, 89, 55, 168.</t>
  </si>
  <si>
    <t>WC GABJU DOC FELIPE</t>
  </si>
  <si>
    <t xml:space="preserve">Banheiro gabinete Dr Geraldo </t>
  </si>
  <si>
    <t>385, 268, 219, 151, 232.</t>
  </si>
  <si>
    <t>ANTE SALA DR FELIPE</t>
  </si>
  <si>
    <t>200,265,148,140,75,135</t>
  </si>
  <si>
    <t>SALA DE AUDIÊNCIA DR FELIPE</t>
  </si>
  <si>
    <t>160,140,55,10,15,40,155,180,60,90,22,9</t>
  </si>
  <si>
    <t>ATUALIZADO SALA DE AUDIÊNCIA DR FELIPE ATUALIZADO</t>
  </si>
  <si>
    <t>130,150,165,140,300,320,300,190,70,130,210,160</t>
  </si>
  <si>
    <t>Secretaria 6 vara</t>
  </si>
  <si>
    <t>47, 282, 110, 124, 279, 166, 84, 59, 149, 203, 370, 410, 272, 466, 186, 308, 362, 80, 163, 257, 143, 243, 244, 252, 133, 248, 157, 123, 385.</t>
  </si>
  <si>
    <t>CORREDOR GABJU DR FELIPE</t>
  </si>
  <si>
    <t>310,170,270</t>
  </si>
  <si>
    <t>Banheiro feminino sec 6 vara</t>
  </si>
  <si>
    <t>108, 189, 252, 120.</t>
  </si>
  <si>
    <t>Banheiro masculino sec 6 vara</t>
  </si>
  <si>
    <t>284, 375, 312, 265.</t>
  </si>
  <si>
    <t>Gabinete do juiz 6 vara</t>
  </si>
  <si>
    <t>58, 180, 323, 616, 534, 647, 301, 242, 376, 124, 127, 214.</t>
  </si>
  <si>
    <t>Banheiro gab juiz 6 vara</t>
  </si>
  <si>
    <t>240, 189, 244, 192, 240.</t>
  </si>
  <si>
    <t>Antessala gabinete juiz 6 vara</t>
  </si>
  <si>
    <t>26, 102, 34, 66, 58, 287, 223, 401, 229, 202, 242, 200, 17.</t>
  </si>
  <si>
    <t>7º</t>
  </si>
  <si>
    <t>SEC VARA 08</t>
  </si>
  <si>
    <t>220,145,150,200,175,85,115,140,230,185,250,280,400,340,425,270,200,360,195,135,225,320,218,245,215,475,115,115,340,320,360,460,290,290,175,170,175,110,105,230</t>
  </si>
  <si>
    <t>SEC VARA 08 COMPLEMENTO</t>
  </si>
  <si>
    <t>105,250,110,64,58,130</t>
  </si>
  <si>
    <t>WC MASCULINO SEC VARA 08</t>
  </si>
  <si>
    <t xml:space="preserve">WC FEMININO SEC VARA 08 </t>
  </si>
  <si>
    <t>GABJU</t>
  </si>
  <si>
    <t>250,415,307,195,225,460,400,240,210,380,380,100</t>
  </si>
  <si>
    <t>WC GABJU VARA 08 SUL</t>
  </si>
  <si>
    <t>ANTE SALA GABJU SUL VARA 08</t>
  </si>
  <si>
    <t>125,130,300,300250,310</t>
  </si>
  <si>
    <t>ACESSORIA GABJU VARA 08 SUL</t>
  </si>
  <si>
    <t>160,135,210,435,245,245,490,625,580,580</t>
  </si>
  <si>
    <t>SALA DE AUDIÊNCIA</t>
  </si>
  <si>
    <t>110,210,212,150,245,400,445,380,120,185,180</t>
  </si>
  <si>
    <t>ANTE SALA GABJU NORTE VARA 08</t>
  </si>
  <si>
    <t>90,215,150,210,165,40</t>
  </si>
  <si>
    <t>GABJU VARA 08 NORTE</t>
  </si>
  <si>
    <t>50,220,280,180,230,405,195,065,175</t>
  </si>
  <si>
    <t>ACESSORIA GABJU VARA 08 NORTE</t>
  </si>
  <si>
    <t>140,160,80,170,260,330,900,340</t>
  </si>
  <si>
    <t>SALA DE AUDIENCIA VARA 08 NORTE</t>
  </si>
  <si>
    <t>105,180,105,90,95,55,95,120,80,60,220,320</t>
  </si>
  <si>
    <t>RELATORIA 01 DR LUCAS</t>
  </si>
  <si>
    <t>115,300,265,95,100,450,100,430,300,400,120,770,55,140,70,60,185,105,30,20,35,45</t>
  </si>
  <si>
    <t xml:space="preserve">RELATORIA 1 PRIMEIRA TURMA RECURSAL </t>
  </si>
  <si>
    <t>50,150,230,240,155,90,110,165,140</t>
  </si>
  <si>
    <t>OFICIAL DE GAB LUCAS ROSENDO</t>
  </si>
  <si>
    <t>90,90,95,150,280,240,420,370,180,350,280</t>
  </si>
  <si>
    <t>GAB JUIZ LUCAS ROSENDO</t>
  </si>
  <si>
    <t>380,470,445,110,85,350,230,115,95,140,180,50</t>
  </si>
  <si>
    <t>WC GABJU LUCAS ROSENDO</t>
  </si>
  <si>
    <t>COPA JUIZ LUCAS ROSENDO</t>
  </si>
  <si>
    <t>vandersonps@ufpi.edu.br</t>
  </si>
  <si>
    <t xml:space="preserve">Secos- seção de comunicação social </t>
  </si>
  <si>
    <t>110. 0,70. 0,77. 100. 235. 0,80. 0,90</t>
  </si>
  <si>
    <t xml:space="preserve">PSICOLOGIA </t>
  </si>
  <si>
    <t>180. 150.</t>
  </si>
  <si>
    <t>WC FEMININO</t>
  </si>
  <si>
    <t>160. 190. 220.</t>
  </si>
  <si>
    <t>ASSESSORIA GABJU SUBT SUL VARA 01</t>
  </si>
  <si>
    <t>ANTE SALA GABJU SUBST SUL VARA 01</t>
  </si>
  <si>
    <t>115.240.180.150.0,60</t>
  </si>
  <si>
    <t>GABJU SUL VARA 02</t>
  </si>
  <si>
    <t>100.130.170.160.110.0,70</t>
  </si>
  <si>
    <t>ANTE SALA GABJU SUBST SUL VARA 02</t>
  </si>
  <si>
    <t>CIRCULAÇÃO SUL</t>
  </si>
  <si>
    <t>190.120.0,40.300.0,84.0,51.0,90.0,85</t>
  </si>
  <si>
    <t>CIRCULAÇÃO NORTE</t>
  </si>
  <si>
    <t>0,90.100.0,90.0,55.0,20.0,06</t>
  </si>
  <si>
    <t>0,20.0,09.0,13.0,25.0,90.100.0,80.</t>
  </si>
  <si>
    <t>0,75.0,10.0,08.0,20.0,90.0,65.0,70.</t>
  </si>
  <si>
    <t>ANTE SALA VARA 04 SUL</t>
  </si>
  <si>
    <t>130.0,50.0,12.300.0,64.0,55.0,65.</t>
  </si>
  <si>
    <t>170.0,50.0,32.100.0,60.0,80.0,50</t>
  </si>
  <si>
    <t>ASSESSORIA GABJU SUL VARA 05</t>
  </si>
  <si>
    <t>SALA DE AUDIENCIA SUL VARA 05</t>
  </si>
  <si>
    <t>112.144.52.123.125.121.114.169.50.45.110.98.245.221</t>
  </si>
  <si>
    <t>SALA ASSESSORIA GABJU SUL TURMA RECURSAL</t>
  </si>
  <si>
    <t>GABJU SUL TURMA RECURSAL</t>
  </si>
  <si>
    <t>100.110.0,20.110.120.</t>
  </si>
  <si>
    <t>ANTE SALA GABJU SUL TURMA RECURSAL</t>
  </si>
  <si>
    <t>110.125.155.165.0,60.0,90.</t>
  </si>
  <si>
    <t>SALA DE AUDIÊNCIA GABJU SUL TURMA RECURSAL</t>
  </si>
  <si>
    <t>160.0,05.0,45.0,35.120.0,40.155.0,60.0,20.</t>
  </si>
  <si>
    <t>0,82.0,20.0,10.0,60.0,70.0,70.</t>
  </si>
  <si>
    <t>0,06.0,01.0,02.0,06.0,08.0,20.</t>
  </si>
  <si>
    <t>SALA DE MÁQUINAS 3</t>
  </si>
  <si>
    <t>0,36.0,40.</t>
  </si>
  <si>
    <t>CLOSET DE INSTALACOES DE TELECOMUNICACOES</t>
  </si>
  <si>
    <t>0,30.260.385</t>
  </si>
  <si>
    <t>Tipo de ambiente</t>
  </si>
  <si>
    <t>Área (m²)</t>
  </si>
  <si>
    <t>Altura (m)</t>
  </si>
  <si>
    <t>Área de portas (m²)</t>
  </si>
  <si>
    <t>Área de janelas (m²)</t>
  </si>
  <si>
    <t>Quantidade de pessoas</t>
  </si>
  <si>
    <t>Eletroeletrônicos</t>
  </si>
  <si>
    <t>Tipo de lâmpada</t>
  </si>
  <si>
    <t>Modelo da lâmpada</t>
  </si>
  <si>
    <t>Potência da lâmpada (W)</t>
  </si>
  <si>
    <t>Quantidade de lâmpadas</t>
  </si>
  <si>
    <t>Quantidade de reator</t>
  </si>
  <si>
    <t>Potência do reator</t>
  </si>
  <si>
    <t>Tipo da luminária</t>
  </si>
  <si>
    <t>Nº de lâmpadas/luminária</t>
  </si>
  <si>
    <t>Modelo da luminiária</t>
  </si>
  <si>
    <t>Quantidade de luminárias</t>
  </si>
  <si>
    <t>Iluminação natural</t>
  </si>
  <si>
    <t>Comando individual</t>
  </si>
  <si>
    <t>Comando para janela</t>
  </si>
  <si>
    <t>Modelo</t>
  </si>
  <si>
    <t>Marca</t>
  </si>
  <si>
    <t>Potência (KBTU)</t>
  </si>
  <si>
    <t>Etiqueta</t>
  </si>
  <si>
    <t>CEE</t>
  </si>
  <si>
    <t>Quantidade</t>
  </si>
  <si>
    <t>Escritório</t>
  </si>
  <si>
    <t>5 computadores, 2 impressoras</t>
  </si>
  <si>
    <t>LED</t>
  </si>
  <si>
    <t>Tubular 60 cm</t>
  </si>
  <si>
    <t>Embutida</t>
  </si>
  <si>
    <t>Aletada 60 cm</t>
  </si>
  <si>
    <t>Não</t>
  </si>
  <si>
    <t>Sim</t>
  </si>
  <si>
    <t>Central</t>
  </si>
  <si>
    <t>eduardo.jesus@ufpi.edu.br</t>
  </si>
  <si>
    <t>Banheiro</t>
  </si>
  <si>
    <t>Planta</t>
  </si>
  <si>
    <t>1 computador, 1 impressora</t>
  </si>
  <si>
    <t>SEPAG</t>
  </si>
  <si>
    <t>4 computadores, 1 impressora</t>
  </si>
  <si>
    <t>7 computadores, 1 impressora</t>
  </si>
  <si>
    <t xml:space="preserve">3 computadores e 2 impressoras </t>
  </si>
  <si>
    <t>gbr.caminha@ufpi.edu.br</t>
  </si>
  <si>
    <t xml:space="preserve">3 computadores </t>
  </si>
  <si>
    <t>Diretoria SECAD</t>
  </si>
  <si>
    <t>1 computador, 1 impressora, 1 frigobar</t>
  </si>
  <si>
    <t>Banheiro SECAD</t>
  </si>
  <si>
    <t>Direção do FORO</t>
  </si>
  <si>
    <t>1 televisão, 1 frigobar</t>
  </si>
  <si>
    <t>Hall elevador 01</t>
  </si>
  <si>
    <t>Circulação</t>
  </si>
  <si>
    <t>Circulação 3 Norte</t>
  </si>
  <si>
    <t>Circulação 1 sul</t>
  </si>
  <si>
    <t>2,1*0,8</t>
  </si>
  <si>
    <t xml:space="preserve">Planta </t>
  </si>
  <si>
    <t>10w</t>
  </si>
  <si>
    <t xml:space="preserve">Central </t>
  </si>
  <si>
    <t xml:space="preserve">Hall elevador 02 </t>
  </si>
  <si>
    <t>Deposito de limpeza</t>
  </si>
  <si>
    <t>Depósito</t>
  </si>
  <si>
    <t>3 impressoras, 5 computadores, 1 bebedouro</t>
  </si>
  <si>
    <t xml:space="preserve">5 computadores, 3 impressoras, 1 frigobar </t>
  </si>
  <si>
    <t>4 computadores, 2 impressoras, 1 microondas</t>
  </si>
  <si>
    <t>NUCJU</t>
  </si>
  <si>
    <t>2,1 * 0,8</t>
  </si>
  <si>
    <t>5 computadores, 3 impressoras, 1 frigobar, 1 bebedouro</t>
  </si>
  <si>
    <t>2 computadores, 3 impressoras, 1 microondas</t>
  </si>
  <si>
    <t>Entrada UNICORP</t>
  </si>
  <si>
    <t xml:space="preserve">Laboratório de informática </t>
  </si>
  <si>
    <t>6 computadores, 6 impressoras</t>
  </si>
  <si>
    <t xml:space="preserve">Sala de capacitação de pessoal </t>
  </si>
  <si>
    <t>Auditório</t>
  </si>
  <si>
    <t>1 projetor, 1 tv, 1 caixa de som</t>
  </si>
  <si>
    <t>1.89</t>
  </si>
  <si>
    <t xml:space="preserve">1pc, 1 multifuncional </t>
  </si>
  <si>
    <t>Fluorescente, LED</t>
  </si>
  <si>
    <t>Chiller</t>
  </si>
  <si>
    <t>X</t>
  </si>
  <si>
    <t>gustavomarlus99@gmail.com</t>
  </si>
  <si>
    <t>1.80</t>
  </si>
  <si>
    <t>1pc, 1multifuncional</t>
  </si>
  <si>
    <t xml:space="preserve">Chiller </t>
  </si>
  <si>
    <t>2.80</t>
  </si>
  <si>
    <t xml:space="preserve">1pc, 1multifuncional </t>
  </si>
  <si>
    <t>11.38</t>
  </si>
  <si>
    <t xml:space="preserve">3pc, 2 multifuncional, 1 impressora </t>
  </si>
  <si>
    <t>2.8</t>
  </si>
  <si>
    <t>2pc, 1multifuncional, 1tv55</t>
  </si>
  <si>
    <t>gustavomarlus99@ufpi.edu.br</t>
  </si>
  <si>
    <t xml:space="preserve">Hack 3 bandejas </t>
  </si>
  <si>
    <t>3.6</t>
  </si>
  <si>
    <t>Cozinhas</t>
  </si>
  <si>
    <t>7.34</t>
  </si>
  <si>
    <t xml:space="preserve">Fogão industrial 8 bocas, 1 geladeira, 1 ventilador, 1 sanduicheria </t>
  </si>
  <si>
    <t xml:space="preserve">Restaurante </t>
  </si>
  <si>
    <t>1tv, 2 microondas, 1 geladeira</t>
  </si>
  <si>
    <t xml:space="preserve">1Gelagua </t>
  </si>
  <si>
    <t>Dentista</t>
  </si>
  <si>
    <t>1.8</t>
  </si>
  <si>
    <t>1 pc, 1 multifuncional, 1 umidificador, 1 cadeira de dentista, 1frigobar, 2 esterilizador</t>
  </si>
  <si>
    <t>Fluorescente</t>
  </si>
  <si>
    <t>2.4</t>
  </si>
  <si>
    <t xml:space="preserve">1pc, 1 ventilador, 1 multifuncional </t>
  </si>
  <si>
    <t>8.57</t>
  </si>
  <si>
    <t xml:space="preserve">4pc, 1 multifuncional, 1 microondas </t>
  </si>
  <si>
    <t>4pc, 1 multifuncional, 1 cafeteira, 1tv</t>
  </si>
  <si>
    <t>Rack</t>
  </si>
  <si>
    <t>9.53</t>
  </si>
  <si>
    <t>7 hack  grandes</t>
  </si>
  <si>
    <t>12.66</t>
  </si>
  <si>
    <t>4 pc</t>
  </si>
  <si>
    <t>1 televisão, 2 computadores, 1 ventilador, 1 impressora</t>
  </si>
  <si>
    <t xml:space="preserve">1 computador, 1 televisão </t>
  </si>
  <si>
    <t>7 computadores, 4 impressoras, 1 frigobar</t>
  </si>
  <si>
    <t>3 computadores, 2 impressoras</t>
  </si>
  <si>
    <t>10, 20</t>
  </si>
  <si>
    <t>59 Led, 12 fluorescentes</t>
  </si>
  <si>
    <t>Hall DE ELEVADORES</t>
  </si>
  <si>
    <t>1 computador</t>
  </si>
  <si>
    <t xml:space="preserve">44 led, 2 fluorescente </t>
  </si>
  <si>
    <t>Secretaria da vara 1</t>
  </si>
  <si>
    <t xml:space="preserve">13 computadores, 12 impressoras, 1 frigobar, 1 microondas, 1 gela água </t>
  </si>
  <si>
    <t>75 led, 4 fluorescentes (desligadas)</t>
  </si>
  <si>
    <t>Banheiro secretaria da vara 1</t>
  </si>
  <si>
    <t xml:space="preserve">Banheiro 02 secretaria da vara </t>
  </si>
  <si>
    <t>0,8*2,1</t>
  </si>
  <si>
    <t>Gabinete juiz substituto vara 01</t>
  </si>
  <si>
    <t>1 frigobar, 1 computador, 1 impressora</t>
  </si>
  <si>
    <t>1 led, 9 fluorescentes</t>
  </si>
  <si>
    <t>Sala de audiências GABJUS</t>
  </si>
  <si>
    <t>4 computadores, 2 impressoras</t>
  </si>
  <si>
    <t>8 led, 2 fluorescentes</t>
  </si>
  <si>
    <t>Banheiro gabjus substituto vara 01</t>
  </si>
  <si>
    <t>Sala de audiência GUSTAVO</t>
  </si>
  <si>
    <t>=1.8*2</t>
  </si>
  <si>
    <t>1 pc, 1 tv, 1 impressora</t>
  </si>
  <si>
    <t xml:space="preserve">Gabjus Gustavo </t>
  </si>
  <si>
    <t>1pc, 1 frigobar, 1 cafeteiro</t>
  </si>
  <si>
    <t>Ant gabjus gustavo</t>
  </si>
  <si>
    <t>2 impressoras, 1 pc</t>
  </si>
  <si>
    <t xml:space="preserve">Assessoria gabjus Gustavo </t>
  </si>
  <si>
    <t>5 pc, 3 impressoras</t>
  </si>
  <si>
    <t>Audiência vara 2 sul</t>
  </si>
  <si>
    <t xml:space="preserve">2pc, 2 tv, 1 impressora </t>
  </si>
  <si>
    <t>20, 10</t>
  </si>
  <si>
    <t>2, 15</t>
  </si>
  <si>
    <t>Secretaria vara 2</t>
  </si>
  <si>
    <t xml:space="preserve">13pc, 12 impressoras, 1 gelagua, 1frigobar, 1 microondas </t>
  </si>
  <si>
    <t>Assessoria gabjus V2 norte</t>
  </si>
  <si>
    <t xml:space="preserve">3 pc, 3 impressoras </t>
  </si>
  <si>
    <t>Gabjus var 2 norte</t>
  </si>
  <si>
    <t xml:space="preserve">1 pc, 1 umidificador, 1 frigobar </t>
  </si>
  <si>
    <t>10, 6</t>
  </si>
  <si>
    <t>Ante sala gabjus V2 norte</t>
  </si>
  <si>
    <t>Nao</t>
  </si>
  <si>
    <t xml:space="preserve">1 pc, 1 scanner, 1 multifuncional </t>
  </si>
  <si>
    <t>Embutir</t>
  </si>
  <si>
    <t>Secretaria gabjus v2 norte</t>
  </si>
  <si>
    <t xml:space="preserve">2 pc, 1 multifuncional </t>
  </si>
  <si>
    <t>Sala de audiência v2 norte</t>
  </si>
  <si>
    <t>1pc</t>
  </si>
  <si>
    <t>Hall</t>
  </si>
  <si>
    <t>1pc, 1 gelagua</t>
  </si>
  <si>
    <t>4, 54</t>
  </si>
  <si>
    <t>P</t>
  </si>
  <si>
    <t>2 gelagua</t>
  </si>
  <si>
    <t>2, 21</t>
  </si>
  <si>
    <t xml:space="preserve">Hall </t>
  </si>
  <si>
    <t>1 gelagua</t>
  </si>
  <si>
    <t>Secretaria vara 03</t>
  </si>
  <si>
    <t>14pc, 14 impressoras, 1 frigobar, 1 microondas, 1 gelagu</t>
  </si>
  <si>
    <t>Lavabo 1 vara 3</t>
  </si>
  <si>
    <t>Lavabo 2 vara 3</t>
  </si>
  <si>
    <t>Gab juíz sub vara 03</t>
  </si>
  <si>
    <t>1 pc, 1 impressora, 1 frigobar</t>
  </si>
  <si>
    <t>Ante-sala juíz sub vara 03</t>
  </si>
  <si>
    <t>1 pc</t>
  </si>
  <si>
    <t>Acessória juíz sub vara 03</t>
  </si>
  <si>
    <t>4pc, 2 impressoras, 1 gelagua</t>
  </si>
  <si>
    <t>Sala audiência sub vara 03</t>
  </si>
  <si>
    <t>3pc, 1 impressora, 1 tv</t>
  </si>
  <si>
    <t>4, 16</t>
  </si>
  <si>
    <t>Banheiro substituto NORTE</t>
  </si>
  <si>
    <t>Ante-sala juíz vara 3</t>
  </si>
  <si>
    <t>Acessória gabju vara 3</t>
  </si>
  <si>
    <t>3 pc, 1 impressora, 1 frigobar</t>
  </si>
  <si>
    <t>Sala de audiência vara 03</t>
  </si>
  <si>
    <t>3pc, 1 tv</t>
  </si>
  <si>
    <t xml:space="preserve">16 pc, 13 impressora, 1 gelagua, 1 frigobar, 1 microondas </t>
  </si>
  <si>
    <t xml:space="preserve">Wc vara 4 </t>
  </si>
  <si>
    <t>Wc 2 vara 04</t>
  </si>
  <si>
    <t>Gab jus sub vara 4</t>
  </si>
  <si>
    <t>Wc juíz sub vara 04</t>
  </si>
  <si>
    <t>Acessória juíz sub vara 4</t>
  </si>
  <si>
    <t>4 pc, 3 impressora, 1 frigobar</t>
  </si>
  <si>
    <t>Sala de audiência sub vara 04</t>
  </si>
  <si>
    <t>6pc, 6 impressoras</t>
  </si>
  <si>
    <t>HALL ELEVADOR 02 NORTE</t>
  </si>
  <si>
    <t>23.1</t>
  </si>
  <si>
    <t xml:space="preserve">COPA NORTE HALL CIRCULAÇÃO 02 NORTE </t>
  </si>
  <si>
    <t>COPA</t>
  </si>
  <si>
    <t>1.68</t>
  </si>
  <si>
    <t>01 microondas</t>
  </si>
  <si>
    <t>HALL ELEVADOR 01 SUL</t>
  </si>
  <si>
    <t>Secretaria de vara 5</t>
  </si>
  <si>
    <t>10 computadores, 7 impressoras</t>
  </si>
  <si>
    <t>Aletada 120 cm</t>
  </si>
  <si>
    <t xml:space="preserve">Oficial de gabinete </t>
  </si>
  <si>
    <t>GABJUS</t>
  </si>
  <si>
    <t xml:space="preserve">Sala de audiência </t>
  </si>
  <si>
    <t>Ante sala GABJUS</t>
  </si>
  <si>
    <t xml:space="preserve">1 computador, 1 impressora </t>
  </si>
  <si>
    <t>Banheiro GABJUS</t>
  </si>
  <si>
    <t>1 exaustor</t>
  </si>
  <si>
    <t>GABJUS 2</t>
  </si>
  <si>
    <t>Banheiro GABJUS 02</t>
  </si>
  <si>
    <t>Sala de audiência 2</t>
  </si>
  <si>
    <t>1 televisão, 2 computadores</t>
  </si>
  <si>
    <t>Secretaria GABJUS 2</t>
  </si>
  <si>
    <t>Secretaria turma recursal</t>
  </si>
  <si>
    <t>2.81</t>
  </si>
  <si>
    <t>1 gelagua, 7pc, 6 impressoras</t>
  </si>
  <si>
    <t>Wc masc recursal</t>
  </si>
  <si>
    <t xml:space="preserve"> Copa recursal</t>
  </si>
  <si>
    <t>Frigobar,  microondas, liquidificador</t>
  </si>
  <si>
    <t>r</t>
  </si>
  <si>
    <t>Wc fem. Recursal</t>
  </si>
  <si>
    <t xml:space="preserve">Gabinete presidencial </t>
  </si>
  <si>
    <t>1.78</t>
  </si>
  <si>
    <t>2 pc,1 impressora</t>
  </si>
  <si>
    <t xml:space="preserve">Sala dr Rodrigo </t>
  </si>
  <si>
    <t xml:space="preserve">Frigobar, impressora, pc, ventilador </t>
  </si>
  <si>
    <t>2, 13</t>
  </si>
  <si>
    <t>Wc dr rodrigo</t>
  </si>
  <si>
    <t xml:space="preserve">Exautor </t>
  </si>
  <si>
    <t>Ante sala DR RODRIGO</t>
  </si>
  <si>
    <t>2 pc, 1 impressora</t>
  </si>
  <si>
    <t>Acessoria DR Rodrigo</t>
  </si>
  <si>
    <t>2.78</t>
  </si>
  <si>
    <t xml:space="preserve">3pc, impressora </t>
  </si>
  <si>
    <t>Sala audiência DR Rodrigo</t>
  </si>
  <si>
    <t>2pc, 1 impressora</t>
  </si>
  <si>
    <t>2p</t>
  </si>
  <si>
    <t>Sala Dr helio</t>
  </si>
  <si>
    <t>2 78</t>
  </si>
  <si>
    <t>Pc, impressora, frigobar</t>
  </si>
  <si>
    <t xml:space="preserve">Wc dr Hélio </t>
  </si>
  <si>
    <t xml:space="preserve">Ante sala dr Hélio </t>
  </si>
  <si>
    <t xml:space="preserve">2pc, 1 frigobar,  2 impressoras </t>
  </si>
  <si>
    <t xml:space="preserve">Acessória DR hélio </t>
  </si>
  <si>
    <t xml:space="preserve">3 pc, 4 impressoras </t>
  </si>
  <si>
    <t>Sala de audiencia dr helio</t>
  </si>
  <si>
    <t>1.79</t>
  </si>
  <si>
    <t>6 pc</t>
  </si>
  <si>
    <t>1pc, 2 gelagua</t>
  </si>
  <si>
    <t>Assessoria franciele</t>
  </si>
  <si>
    <t>4 pc, 1 impressora</t>
  </si>
  <si>
    <t>11 computadores, 3 multifuncionais, 1 gelagua</t>
  </si>
  <si>
    <t>kadudije@gmail.com</t>
  </si>
  <si>
    <t>Wc masculino 7 vara</t>
  </si>
  <si>
    <t>Gabjus franciele</t>
  </si>
  <si>
    <t>Plantas</t>
  </si>
  <si>
    <t xml:space="preserve">1 pc, 1 impressora, 1 frigobar </t>
  </si>
  <si>
    <t>Wc feminino secretari 7 vara</t>
  </si>
  <si>
    <t>Wc gabju franciele</t>
  </si>
  <si>
    <t>Assessoria gabjuiz (Dr geraldo)</t>
  </si>
  <si>
    <t xml:space="preserve">Sala de audiência Franciele </t>
  </si>
  <si>
    <t>3 pc, 1 impressora</t>
  </si>
  <si>
    <t>4, 14</t>
  </si>
  <si>
    <t>Antesala gabjuiz dr geraldo</t>
  </si>
  <si>
    <t>1 computador e 1 impressora</t>
  </si>
  <si>
    <t xml:space="preserve">Refeitório Franciele </t>
  </si>
  <si>
    <t xml:space="preserve">1 microondas, 1 frigobar </t>
  </si>
  <si>
    <t>2, 3</t>
  </si>
  <si>
    <t>Sala de audiencia juiz dr geraldo</t>
  </si>
  <si>
    <t>3 computadores</t>
  </si>
  <si>
    <t>Assessoria Dr. Felipe</t>
  </si>
  <si>
    <t xml:space="preserve">4 computador, 2 impressoras, 1 umidificador </t>
  </si>
  <si>
    <t>Gabjuz dr geraldo</t>
  </si>
  <si>
    <t>1 comoutador e 1 impressora</t>
  </si>
  <si>
    <t xml:space="preserve">Gabjus Dr Felipe </t>
  </si>
  <si>
    <t xml:space="preserve">1 frigobar, 1 pc, 1 impressora </t>
  </si>
  <si>
    <t>Wc Dr felipe</t>
  </si>
  <si>
    <t>Wc gabjuz geraldo</t>
  </si>
  <si>
    <t>Centrl</t>
  </si>
  <si>
    <t>Ante sala Dr felipe</t>
  </si>
  <si>
    <t>Audiência Dr felipe</t>
  </si>
  <si>
    <t>2, 28</t>
  </si>
  <si>
    <t xml:space="preserve">16 computadores, </t>
  </si>
  <si>
    <t>Corredor Dr felipe</t>
  </si>
  <si>
    <t>Wc feminino secretaria 6 vara</t>
  </si>
  <si>
    <t>Wc masculino secretaria 6 vara</t>
  </si>
  <si>
    <t>gabjuz dr sandro</t>
  </si>
  <si>
    <t>1 computador, 1 impressora e 1 frigobar</t>
  </si>
  <si>
    <t>Antesal gabjuz sandro</t>
  </si>
  <si>
    <t>Wc gbjuz sandro</t>
  </si>
  <si>
    <t>Secretaria 8 vara</t>
  </si>
  <si>
    <t xml:space="preserve">12 computadores, 4 impressoras, 1 frigobar, </t>
  </si>
  <si>
    <t>Banheiro feminino secretaria 7 vara</t>
  </si>
  <si>
    <t>Banheiro masculino secretaria 8 vara</t>
  </si>
  <si>
    <t>Gabinete juiz 8 vara</t>
  </si>
  <si>
    <t>1 computador, 1frigobar</t>
  </si>
  <si>
    <t>Banheiro gabinete juiz 8 vara</t>
  </si>
  <si>
    <t>Antessala GABJUS sul vara 8</t>
  </si>
  <si>
    <t xml:space="preserve">1 computador </t>
  </si>
  <si>
    <t>Acessoria sala audiência 8 vara</t>
  </si>
  <si>
    <t>3 computadores, 1 impressora</t>
  </si>
  <si>
    <t>Sala de audiência 8 vara</t>
  </si>
  <si>
    <t>3 computadores, 1 impressora.</t>
  </si>
  <si>
    <t>Antessala gabinete juiz substituto vara 8</t>
  </si>
  <si>
    <t>Gabinete juiz substituto vara 8</t>
  </si>
  <si>
    <t>1 computador, 1 impressora, 1 frigobar.</t>
  </si>
  <si>
    <t>Banheiro gabinete juiz substituto 8 vara</t>
  </si>
  <si>
    <t>Acessoria juiz substituto vara 8</t>
  </si>
  <si>
    <t>3 computadores, 1impressora.</t>
  </si>
  <si>
    <t>Sala de audiência 2 vara 8</t>
  </si>
  <si>
    <t>Relatoria 1 turma recursal</t>
  </si>
  <si>
    <t>2 computadores, 2 impressoras</t>
  </si>
  <si>
    <t xml:space="preserve">Acessoria juiz relator </t>
  </si>
  <si>
    <t>4 computadores, 1 impressora.</t>
  </si>
  <si>
    <t>Gabinete juiz relator 1</t>
  </si>
  <si>
    <t xml:space="preserve">1 computador, 1 frigobar </t>
  </si>
  <si>
    <t xml:space="preserve">7 LED, 4 Fluorecente </t>
  </si>
  <si>
    <t>Hall 7 andar</t>
  </si>
  <si>
    <t xml:space="preserve">2 gela água </t>
  </si>
  <si>
    <t>Relatoria 1 primeira turma recursal</t>
  </si>
  <si>
    <t>2 computadores, 1 impressora</t>
  </si>
  <si>
    <t>Oficial de gabinete Lucas Rosendo</t>
  </si>
  <si>
    <t>4*2,1</t>
  </si>
  <si>
    <t>4 conputadores</t>
  </si>
  <si>
    <t>Gabjus  Lucas Rosendo</t>
  </si>
  <si>
    <t>3*2,1</t>
  </si>
  <si>
    <t>WC gabjus lucas rosendo</t>
  </si>
  <si>
    <t>Copa lucas rosena</t>
  </si>
  <si>
    <t>Microondas, frigobar</t>
  </si>
  <si>
    <t xml:space="preserve">Fluorescente, </t>
  </si>
  <si>
    <t>Tubular 60 cm, Se</t>
  </si>
  <si>
    <t>2.7</t>
  </si>
  <si>
    <t>Gela água</t>
  </si>
  <si>
    <t xml:space="preserve">SECOS- SEÇÃO DE COMUNICAÇÃO SOCIAL </t>
  </si>
  <si>
    <t>PLANTA</t>
  </si>
  <si>
    <t>3 COMPUTADORES, 1 IMPRESSORA, 1 TELEFONE FIXO</t>
  </si>
  <si>
    <t xml:space="preserve">1 COMPUTADOR, 1 IMPRESSORA, 1 UMIDIFICADOR </t>
  </si>
  <si>
    <t>3.75</t>
  </si>
  <si>
    <t>5 computadores, 2 impressoras, 1 scanner</t>
  </si>
  <si>
    <t xml:space="preserve">1pc,  1 humidificador, impressão </t>
  </si>
  <si>
    <t xml:space="preserve">1 pc, 1 frigobar, 1 humidifier </t>
  </si>
  <si>
    <t>Circulação sul</t>
  </si>
  <si>
    <t>Circulação norte</t>
  </si>
  <si>
    <t>Ante sala sul vara 4</t>
  </si>
  <si>
    <t>2 pc, 2 impressora, 1 frigobar</t>
  </si>
  <si>
    <t>Assessoria gabju sul vara 5</t>
  </si>
  <si>
    <t xml:space="preserve">4pc, 2 impressora </t>
  </si>
  <si>
    <t>Sala de audiência sul Vara 5</t>
  </si>
  <si>
    <t>2pc, 1 tv</t>
  </si>
  <si>
    <t>4pc, 4 impressora</t>
  </si>
  <si>
    <t>1pc, 1 impressora, 1 frigobar</t>
  </si>
  <si>
    <t xml:space="preserve">2pc, 1 impressora </t>
  </si>
  <si>
    <t>4 pc, 1 cx de som</t>
  </si>
  <si>
    <t>Circulação sul?</t>
  </si>
  <si>
    <t>Psi</t>
  </si>
  <si>
    <t>WC Feminino</t>
  </si>
  <si>
    <t>Comprimento</t>
  </si>
  <si>
    <t>Largura</t>
  </si>
  <si>
    <t>WC Masculino</t>
  </si>
  <si>
    <t>Núcleo de Gestão de Pessoas</t>
  </si>
  <si>
    <t>WC NUCGP</t>
  </si>
  <si>
    <t>Diretoria NUCGP</t>
  </si>
  <si>
    <t>SEPLO/SEOF</t>
  </si>
  <si>
    <t>Seção de Licitações</t>
  </si>
  <si>
    <t xml:space="preserve">SECAD - Secretaria Administrativa </t>
  </si>
  <si>
    <t>WC NUCJU</t>
  </si>
  <si>
    <t>SEMAN</t>
  </si>
  <si>
    <t>Gabinete SEMAN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</si>
</sst>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3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1" fillId="0" borderId="0" xfId="0" quotePrefix="1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Projeto%20Justi&#231;a%20Federal/Projeto%20el&#233;trico/Dados%20Justi&#231;a%20Federal%20-%20E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postas ao formulário 2"/>
      <sheetName val="Respostas ao formulário 1"/>
    </sheetNames>
    <sheetDataSet>
      <sheetData sheetId="0"/>
      <sheetData sheetId="1">
        <row r="1">
          <cell r="A1" t="str">
            <v>Carimbo de data/hora</v>
          </cell>
          <cell r="B1" t="str">
            <v>Pavimento</v>
          </cell>
          <cell r="C1" t="str">
            <v>Nome do ambiente</v>
          </cell>
        </row>
        <row r="2">
          <cell r="A2">
            <v>45121.618110694442</v>
          </cell>
          <cell r="B2" t="str">
            <v>1º</v>
          </cell>
          <cell r="C2" t="str">
            <v>Sala de Conciliação 1</v>
          </cell>
        </row>
        <row r="3">
          <cell r="A3">
            <v>45121.620867766207</v>
          </cell>
          <cell r="B3" t="str">
            <v>1º</v>
          </cell>
          <cell r="C3" t="str">
            <v>Sala de Conciliação 2</v>
          </cell>
        </row>
        <row r="4">
          <cell r="A4">
            <v>45121.623352835653</v>
          </cell>
          <cell r="B4" t="str">
            <v>1º</v>
          </cell>
          <cell r="C4" t="str">
            <v>Sala de Conciliação 3</v>
          </cell>
        </row>
        <row r="5">
          <cell r="A5">
            <v>45121.629478726856</v>
          </cell>
          <cell r="B5" t="str">
            <v>1º</v>
          </cell>
          <cell r="C5" t="str">
            <v>Secretaria CEJUC</v>
          </cell>
        </row>
        <row r="6">
          <cell r="A6">
            <v>45121.6312434375</v>
          </cell>
          <cell r="B6" t="str">
            <v>1º</v>
          </cell>
          <cell r="C6" t="str">
            <v>WC Secretaria CEJUC</v>
          </cell>
        </row>
        <row r="7">
          <cell r="A7">
            <v>45121.640732523148</v>
          </cell>
          <cell r="B7" t="str">
            <v>1º</v>
          </cell>
          <cell r="C7" t="str">
            <v>Sala de reunião CEJUC</v>
          </cell>
        </row>
        <row r="8">
          <cell r="A8">
            <v>45121.647564317129</v>
          </cell>
          <cell r="B8" t="str">
            <v>1º</v>
          </cell>
          <cell r="C8" t="str">
            <v xml:space="preserve">Sala de Recepção </v>
          </cell>
        </row>
        <row r="9">
          <cell r="A9">
            <v>45121.650181400459</v>
          </cell>
          <cell r="B9" t="str">
            <v>1º</v>
          </cell>
          <cell r="C9" t="str">
            <v xml:space="preserve">Circulação CEJUC </v>
          </cell>
        </row>
        <row r="10">
          <cell r="A10">
            <v>45121.65244247685</v>
          </cell>
          <cell r="B10" t="str">
            <v>1º</v>
          </cell>
          <cell r="C10" t="str">
            <v>Entrada CEJUC</v>
          </cell>
        </row>
        <row r="11">
          <cell r="A11">
            <v>45121.660208240741</v>
          </cell>
          <cell r="B11" t="str">
            <v>1º</v>
          </cell>
          <cell r="C11" t="str">
            <v>Cozinha</v>
          </cell>
        </row>
        <row r="12">
          <cell r="A12">
            <v>45121.663312638892</v>
          </cell>
          <cell r="B12" t="str">
            <v>1º</v>
          </cell>
          <cell r="C12" t="str">
            <v xml:space="preserve">Restaurante </v>
          </cell>
        </row>
        <row r="13">
          <cell r="A13">
            <v>45121.67076543982</v>
          </cell>
          <cell r="B13" t="str">
            <v>1º</v>
          </cell>
          <cell r="C13" t="str">
            <v>Circulação SEBES</v>
          </cell>
        </row>
        <row r="14">
          <cell r="A14">
            <v>45121.67076543982</v>
          </cell>
          <cell r="B14" t="str">
            <v>1º</v>
          </cell>
          <cell r="C14" t="str">
            <v>Ante sala SEBES</v>
          </cell>
        </row>
        <row r="15">
          <cell r="A15">
            <v>45121.676436979164</v>
          </cell>
          <cell r="B15" t="str">
            <v>1º</v>
          </cell>
          <cell r="C15" t="str">
            <v>Setor odontológico SEBES/Consultório</v>
          </cell>
        </row>
        <row r="16">
          <cell r="A16">
            <v>45121.678057141209</v>
          </cell>
          <cell r="B16" t="str">
            <v>1º</v>
          </cell>
          <cell r="C16" t="str">
            <v>WC Setor odontológico SEBES/Consultório</v>
          </cell>
        </row>
        <row r="17">
          <cell r="A17">
            <v>45121.683901759257</v>
          </cell>
          <cell r="B17" t="str">
            <v>1º</v>
          </cell>
          <cell r="C17" t="str">
            <v xml:space="preserve">Médico </v>
          </cell>
        </row>
        <row r="18">
          <cell r="A18">
            <v>45121.686043472218</v>
          </cell>
          <cell r="B18" t="str">
            <v>1º</v>
          </cell>
          <cell r="C18" t="str">
            <v>WC médico</v>
          </cell>
        </row>
        <row r="19">
          <cell r="A19">
            <v>45121.690369814816</v>
          </cell>
          <cell r="B19" t="str">
            <v>1º</v>
          </cell>
          <cell r="C19" t="str">
            <v>Setor médico SEBES/Consultório</v>
          </cell>
        </row>
        <row r="20">
          <cell r="A20">
            <v>45121.694752835647</v>
          </cell>
          <cell r="B20" t="str">
            <v>1º</v>
          </cell>
          <cell r="C20" t="str">
            <v>SEINF</v>
          </cell>
        </row>
        <row r="21">
          <cell r="A21">
            <v>45121.698276550931</v>
          </cell>
          <cell r="B21" t="str">
            <v>1º</v>
          </cell>
          <cell r="C21" t="str">
            <v xml:space="preserve">Sala de equipamento </v>
          </cell>
        </row>
        <row r="22">
          <cell r="A22">
            <v>45121.701814224536</v>
          </cell>
          <cell r="B22" t="str">
            <v>1º</v>
          </cell>
          <cell r="C22" t="str">
            <v>Sala de TI</v>
          </cell>
        </row>
        <row r="23">
          <cell r="A23">
            <v>45128.600418194445</v>
          </cell>
          <cell r="B23" t="str">
            <v>1º</v>
          </cell>
          <cell r="C23" t="str">
            <v>Central de videoconferência 01</v>
          </cell>
        </row>
        <row r="24">
          <cell r="A24">
            <v>45128.603499398145</v>
          </cell>
          <cell r="B24" t="str">
            <v>1º</v>
          </cell>
          <cell r="C24" t="str">
            <v>Central de videoconferência 02</v>
          </cell>
        </row>
        <row r="25">
          <cell r="A25">
            <v>45128.609317372684</v>
          </cell>
          <cell r="B25" t="str">
            <v>1º</v>
          </cell>
          <cell r="C25" t="str">
            <v>NUCOD/ATERMAÇÃO</v>
          </cell>
        </row>
        <row r="26">
          <cell r="A26">
            <v>45128.620743298612</v>
          </cell>
          <cell r="B26" t="str">
            <v>1º</v>
          </cell>
          <cell r="C26" t="str">
            <v xml:space="preserve">Biblioteca </v>
          </cell>
        </row>
        <row r="27">
          <cell r="A27">
            <v>45135.641460046296</v>
          </cell>
          <cell r="B27" t="str">
            <v>1º</v>
          </cell>
          <cell r="C27" t="str">
            <v>Hall 01</v>
          </cell>
        </row>
        <row r="28">
          <cell r="A28">
            <v>45135.642967106483</v>
          </cell>
          <cell r="B28" t="str">
            <v>1º</v>
          </cell>
          <cell r="C28" t="str">
            <v>Hall 02</v>
          </cell>
        </row>
        <row r="29">
          <cell r="A29">
            <v>45112.574818275461</v>
          </cell>
          <cell r="B29" t="str">
            <v>2º</v>
          </cell>
          <cell r="C29" t="str">
            <v>NUCLEO DE GESTAO DE PESSOAS</v>
          </cell>
        </row>
        <row r="30">
          <cell r="A30">
            <v>45112.58225511574</v>
          </cell>
          <cell r="B30" t="str">
            <v>2º</v>
          </cell>
          <cell r="C30" t="str">
            <v>WC Núcleo de gestão de pessoas</v>
          </cell>
        </row>
        <row r="31">
          <cell r="A31">
            <v>45112.585700150463</v>
          </cell>
          <cell r="B31" t="str">
            <v>2º</v>
          </cell>
          <cell r="C31" t="str">
            <v>Diretoria nucelo de gestão de pessoas</v>
          </cell>
        </row>
        <row r="32">
          <cell r="A32">
            <v>45112.591536458334</v>
          </cell>
          <cell r="B32" t="str">
            <v>2º</v>
          </cell>
          <cell r="C32" t="str">
            <v>Seção de pagamento de pessoal</v>
          </cell>
        </row>
        <row r="33">
          <cell r="A33">
            <v>45112.599976875004</v>
          </cell>
          <cell r="B33" t="str">
            <v>2º</v>
          </cell>
          <cell r="C33" t="str">
            <v>Seção de planejamento e orçamento e seção de execução orçamentária e financeira</v>
          </cell>
        </row>
        <row r="34">
          <cell r="A34">
            <v>45112.607940138885</v>
          </cell>
          <cell r="B34" t="str">
            <v>2º</v>
          </cell>
          <cell r="C34" t="str">
            <v>Seção de licitações</v>
          </cell>
        </row>
        <row r="35">
          <cell r="A35">
            <v>45112.613053773151</v>
          </cell>
          <cell r="B35" t="str">
            <v>2º</v>
          </cell>
          <cell r="C35" t="str">
            <v xml:space="preserve">SECAD - Secretaria administrativa </v>
          </cell>
        </row>
        <row r="36">
          <cell r="A36">
            <v>45112.618173692128</v>
          </cell>
          <cell r="B36" t="str">
            <v>2º</v>
          </cell>
          <cell r="C36" t="str">
            <v>Diretoria SECAD</v>
          </cell>
        </row>
        <row r="37">
          <cell r="A37">
            <v>45112.621710162042</v>
          </cell>
          <cell r="B37" t="str">
            <v>2º</v>
          </cell>
          <cell r="C37" t="str">
            <v>Banheiro SECAD</v>
          </cell>
        </row>
        <row r="38">
          <cell r="A38">
            <v>45112.625708599538</v>
          </cell>
          <cell r="B38" t="str">
            <v>2º</v>
          </cell>
          <cell r="C38" t="str">
            <v>Direção do FORO</v>
          </cell>
        </row>
        <row r="39">
          <cell r="A39">
            <v>45112.631787546299</v>
          </cell>
          <cell r="B39" t="str">
            <v>2º</v>
          </cell>
          <cell r="C39" t="str">
            <v>Hall elevador 01</v>
          </cell>
        </row>
        <row r="40">
          <cell r="A40">
            <v>45112.633538819442</v>
          </cell>
          <cell r="B40" t="str">
            <v>2º</v>
          </cell>
          <cell r="C40" t="str">
            <v>Banheiro 01</v>
          </cell>
        </row>
        <row r="41">
          <cell r="A41">
            <v>45112.634711874998</v>
          </cell>
          <cell r="B41" t="str">
            <v>2º</v>
          </cell>
          <cell r="C41" t="str">
            <v>Circulação 3 Norte</v>
          </cell>
        </row>
        <row r="42">
          <cell r="A42">
            <v>45117.60405548611</v>
          </cell>
          <cell r="B42" t="str">
            <v>2º</v>
          </cell>
          <cell r="C42" t="str">
            <v>Circulação 1 sul</v>
          </cell>
        </row>
        <row r="43">
          <cell r="A43">
            <v>45117.60670881944</v>
          </cell>
          <cell r="B43" t="str">
            <v>2º</v>
          </cell>
          <cell r="C43" t="str">
            <v>Hall elevador 02 sul</v>
          </cell>
        </row>
        <row r="44">
          <cell r="A44">
            <v>45117.608875150458</v>
          </cell>
          <cell r="B44" t="str">
            <v>2º</v>
          </cell>
          <cell r="C44" t="str">
            <v>Deposito de limpeza</v>
          </cell>
        </row>
        <row r="45">
          <cell r="A45">
            <v>45117.614318831023</v>
          </cell>
          <cell r="B45" t="str">
            <v>2º</v>
          </cell>
          <cell r="C45" t="str">
            <v>SECLA</v>
          </cell>
        </row>
        <row r="46">
          <cell r="A46">
            <v>45117.619761168986</v>
          </cell>
          <cell r="B46" t="str">
            <v>2º</v>
          </cell>
          <cell r="C46" t="str">
            <v>NUAUD</v>
          </cell>
        </row>
        <row r="47">
          <cell r="A47">
            <v>45117.625085798616</v>
          </cell>
          <cell r="B47" t="str">
            <v>2º</v>
          </cell>
          <cell r="C47" t="str">
            <v>SECOT</v>
          </cell>
        </row>
        <row r="48">
          <cell r="A48">
            <v>45117.628743368055</v>
          </cell>
          <cell r="B48" t="str">
            <v>2º</v>
          </cell>
          <cell r="C48" t="str">
            <v>NUCJU</v>
          </cell>
        </row>
        <row r="49">
          <cell r="A49">
            <v>45117.629968090274</v>
          </cell>
          <cell r="B49" t="str">
            <v>2º</v>
          </cell>
          <cell r="C49" t="str">
            <v>Banheiro NUCJU</v>
          </cell>
        </row>
        <row r="50">
          <cell r="A50">
            <v>45117.634156296292</v>
          </cell>
          <cell r="B50" t="str">
            <v>2º</v>
          </cell>
          <cell r="C50" t="str">
            <v>JEF</v>
          </cell>
        </row>
        <row r="51">
          <cell r="A51">
            <v>45117.648443518519</v>
          </cell>
          <cell r="B51" t="str">
            <v>2º</v>
          </cell>
          <cell r="C51" t="str">
            <v>SEMAN</v>
          </cell>
        </row>
        <row r="52">
          <cell r="A52">
            <v>45117.650791006949</v>
          </cell>
          <cell r="B52" t="str">
            <v>2º</v>
          </cell>
          <cell r="C52" t="str">
            <v>Gabinete SEMAN</v>
          </cell>
        </row>
        <row r="53">
          <cell r="A53">
            <v>45117.656951851852</v>
          </cell>
          <cell r="B53" t="str">
            <v>2º</v>
          </cell>
          <cell r="C53" t="str">
            <v>Entrada UNICORP</v>
          </cell>
        </row>
        <row r="54">
          <cell r="A54">
            <v>45117.660558460644</v>
          </cell>
          <cell r="B54" t="str">
            <v>2º</v>
          </cell>
          <cell r="C54" t="str">
            <v xml:space="preserve">Laboratório de informática </v>
          </cell>
        </row>
        <row r="55">
          <cell r="A55">
            <v>45117.665558553243</v>
          </cell>
          <cell r="B55" t="str">
            <v>2º</v>
          </cell>
          <cell r="C55" t="str">
            <v xml:space="preserve">Sala de capacitação de pessoal </v>
          </cell>
        </row>
        <row r="56">
          <cell r="A56">
            <v>45128.636351655092</v>
          </cell>
          <cell r="B56" t="str">
            <v>3º</v>
          </cell>
          <cell r="C56" t="str">
            <v>Hall de entrada</v>
          </cell>
        </row>
        <row r="57">
          <cell r="A57">
            <v>45128.643399097222</v>
          </cell>
          <cell r="B57" t="str">
            <v>3º</v>
          </cell>
          <cell r="C57" t="str">
            <v>Secretaria da vara 1</v>
          </cell>
        </row>
        <row r="58">
          <cell r="A58">
            <v>45128.645009039348</v>
          </cell>
          <cell r="B58" t="str">
            <v>3º</v>
          </cell>
          <cell r="C58" t="str">
            <v>Banheiro secretaria da vara 1</v>
          </cell>
        </row>
        <row r="59">
          <cell r="A59">
            <v>45128.645973657403</v>
          </cell>
          <cell r="B59" t="str">
            <v>3º</v>
          </cell>
          <cell r="C59" t="str">
            <v xml:space="preserve">Banheiro 02 secretaria da vara </v>
          </cell>
        </row>
        <row r="60">
          <cell r="A60">
            <v>45128.648843171293</v>
          </cell>
          <cell r="B60" t="str">
            <v>3º</v>
          </cell>
          <cell r="C60" t="str">
            <v>Gabinete juiz substituto vara 01</v>
          </cell>
        </row>
        <row r="61">
          <cell r="A61">
            <v>45128.651927037034</v>
          </cell>
          <cell r="B61" t="str">
            <v>3º</v>
          </cell>
          <cell r="C61" t="str">
            <v>Sala de audiências GABJUS</v>
          </cell>
        </row>
        <row r="62">
          <cell r="A62">
            <v>45128.65567688657</v>
          </cell>
          <cell r="B62" t="str">
            <v>3º</v>
          </cell>
          <cell r="C62" t="str">
            <v>Banheiro gabjus substituto vara 01</v>
          </cell>
        </row>
        <row r="63">
          <cell r="A63">
            <v>45128.661878587962</v>
          </cell>
          <cell r="B63" t="str">
            <v>3º</v>
          </cell>
          <cell r="C63" t="str">
            <v>Sala de audiência vara 1</v>
          </cell>
        </row>
        <row r="64">
          <cell r="A64">
            <v>45128.668732245365</v>
          </cell>
          <cell r="B64" t="str">
            <v>3º</v>
          </cell>
          <cell r="C64" t="str">
            <v xml:space="preserve">Gabjus Gustavo </v>
          </cell>
        </row>
        <row r="65">
          <cell r="A65">
            <v>45128.67168712963</v>
          </cell>
          <cell r="B65" t="str">
            <v>3º</v>
          </cell>
          <cell r="C65" t="str">
            <v>Ant gabjus gustavo</v>
          </cell>
        </row>
        <row r="66">
          <cell r="A66">
            <v>45128.677615972221</v>
          </cell>
          <cell r="B66" t="str">
            <v>3º</v>
          </cell>
          <cell r="C66" t="str">
            <v xml:space="preserve">Assessoria gabjus Gustavo </v>
          </cell>
        </row>
        <row r="67">
          <cell r="A67">
            <v>45128.682318969906</v>
          </cell>
          <cell r="B67" t="str">
            <v>3º</v>
          </cell>
          <cell r="C67" t="str">
            <v>Audiência vara 2</v>
          </cell>
        </row>
        <row r="68">
          <cell r="A68">
            <v>45128.693557858795</v>
          </cell>
          <cell r="B68" t="str">
            <v>3º</v>
          </cell>
          <cell r="C68" t="str">
            <v>Secretaria vara 2</v>
          </cell>
        </row>
        <row r="69">
          <cell r="A69">
            <v>45128.702598738426</v>
          </cell>
          <cell r="B69" t="str">
            <v>3º</v>
          </cell>
          <cell r="C69" t="str">
            <v>Assessoria gabjus V2 sul</v>
          </cell>
        </row>
        <row r="70">
          <cell r="A70">
            <v>45128.70762011574</v>
          </cell>
          <cell r="B70" t="str">
            <v>3º</v>
          </cell>
          <cell r="C70" t="str">
            <v>Gabjus var 2 sul</v>
          </cell>
        </row>
        <row r="71">
          <cell r="A71">
            <v>45128.711056342596</v>
          </cell>
          <cell r="B71" t="str">
            <v>3º</v>
          </cell>
          <cell r="C71" t="str">
            <v>Ante sala gabjus V2 sul</v>
          </cell>
        </row>
        <row r="72">
          <cell r="A72">
            <v>45128.71443547454</v>
          </cell>
          <cell r="B72" t="str">
            <v>3º</v>
          </cell>
          <cell r="C72" t="str">
            <v>Secretaria gabjus v2 sul</v>
          </cell>
        </row>
        <row r="73">
          <cell r="A73">
            <v>45128.717620347219</v>
          </cell>
          <cell r="B73" t="str">
            <v>3º</v>
          </cell>
          <cell r="C73" t="str">
            <v>Sala de audiência v2 sul</v>
          </cell>
        </row>
        <row r="74">
          <cell r="A74">
            <v>45135.630227048612</v>
          </cell>
          <cell r="B74" t="str">
            <v>3º</v>
          </cell>
          <cell r="C74" t="str">
            <v>Hall</v>
          </cell>
        </row>
        <row r="75">
          <cell r="A75">
            <v>45135.648805231482</v>
          </cell>
          <cell r="B75" t="str">
            <v>4º</v>
          </cell>
          <cell r="C75" t="str">
            <v xml:space="preserve">Hall </v>
          </cell>
        </row>
        <row r="76">
          <cell r="A76">
            <v>45135.656231273148</v>
          </cell>
          <cell r="B76" t="str">
            <v>4º</v>
          </cell>
          <cell r="C76" t="str">
            <v>Secretaria vara 03</v>
          </cell>
        </row>
        <row r="77">
          <cell r="A77">
            <v>45135.659004583329</v>
          </cell>
          <cell r="B77" t="str">
            <v>4º</v>
          </cell>
          <cell r="C77" t="str">
            <v>Lavabo 1 vara 3</v>
          </cell>
        </row>
        <row r="78">
          <cell r="A78">
            <v>45135.660112060184</v>
          </cell>
          <cell r="B78" t="str">
            <v>4º</v>
          </cell>
          <cell r="C78" t="str">
            <v>Lavabo 2 vara 3</v>
          </cell>
        </row>
        <row r="79">
          <cell r="A79">
            <v>45135.663299988424</v>
          </cell>
          <cell r="B79" t="str">
            <v>4º</v>
          </cell>
          <cell r="C79" t="str">
            <v>Gab juíz sub vara 03</v>
          </cell>
        </row>
        <row r="80">
          <cell r="A80">
            <v>45135.665972847222</v>
          </cell>
          <cell r="B80" t="str">
            <v>4º</v>
          </cell>
          <cell r="C80" t="str">
            <v>Ante-sala juíz sub vara 03</v>
          </cell>
        </row>
        <row r="81">
          <cell r="A81">
            <v>45135.67208984954</v>
          </cell>
          <cell r="B81" t="str">
            <v>4º</v>
          </cell>
          <cell r="C81" t="str">
            <v>Acessória juíz sub vara 03</v>
          </cell>
        </row>
        <row r="82">
          <cell r="A82">
            <v>45135.674267268521</v>
          </cell>
          <cell r="B82" t="str">
            <v>4º</v>
          </cell>
          <cell r="C82" t="str">
            <v>Sala audiência sub vara 03</v>
          </cell>
        </row>
        <row r="83">
          <cell r="A83">
            <v>45135.681571122681</v>
          </cell>
          <cell r="B83" t="str">
            <v>4º</v>
          </cell>
          <cell r="C83" t="str">
            <v>Banheiro substituto</v>
          </cell>
        </row>
        <row r="84">
          <cell r="A84">
            <v>45135.685299444449</v>
          </cell>
          <cell r="B84" t="str">
            <v>4º</v>
          </cell>
          <cell r="C84" t="str">
            <v>Ante-sala juíz vara 3</v>
          </cell>
        </row>
        <row r="85">
          <cell r="A85">
            <v>45135.688951111108</v>
          </cell>
          <cell r="B85" t="str">
            <v>4º</v>
          </cell>
          <cell r="C85" t="str">
            <v>Acessória gabju vara 3</v>
          </cell>
        </row>
        <row r="86">
          <cell r="A86">
            <v>45135.690859074079</v>
          </cell>
          <cell r="B86" t="str">
            <v>4º</v>
          </cell>
          <cell r="C86" t="str">
            <v>Sala de audiência vara 03</v>
          </cell>
        </row>
        <row r="87">
          <cell r="A87">
            <v>45135.698928634258</v>
          </cell>
          <cell r="B87" t="str">
            <v>4º</v>
          </cell>
          <cell r="C87" t="str">
            <v>Secretaria vara 04</v>
          </cell>
        </row>
        <row r="88">
          <cell r="A88">
            <v>45135.700143148148</v>
          </cell>
          <cell r="B88" t="str">
            <v>4º</v>
          </cell>
          <cell r="C88" t="str">
            <v xml:space="preserve">Wc vara 4 </v>
          </cell>
        </row>
        <row r="89">
          <cell r="A89">
            <v>45135.701374131946</v>
          </cell>
          <cell r="B89" t="str">
            <v>4º</v>
          </cell>
          <cell r="C89" t="str">
            <v>Wc 2 vara 04</v>
          </cell>
        </row>
        <row r="90">
          <cell r="A90">
            <v>45135.704365717596</v>
          </cell>
          <cell r="B90" t="str">
            <v>4º</v>
          </cell>
          <cell r="C90" t="str">
            <v>Gab jus sub vara 4</v>
          </cell>
        </row>
        <row r="91">
          <cell r="A91">
            <v>45135.705492847221</v>
          </cell>
          <cell r="B91" t="str">
            <v>4º</v>
          </cell>
          <cell r="C91" t="str">
            <v>Wc juíz sub vara 04</v>
          </cell>
        </row>
        <row r="92">
          <cell r="A92">
            <v>45135.707953553239</v>
          </cell>
          <cell r="B92" t="str">
            <v>4º</v>
          </cell>
          <cell r="C92" t="str">
            <v>Acessória juíz sub vara 4</v>
          </cell>
        </row>
        <row r="93">
          <cell r="A93">
            <v>45135.711059282403</v>
          </cell>
          <cell r="B93" t="str">
            <v>4º</v>
          </cell>
          <cell r="C93" t="str">
            <v>Sala de audiência sub vara 04</v>
          </cell>
        </row>
        <row r="94">
          <cell r="A94">
            <v>45168.597296284723</v>
          </cell>
          <cell r="B94" t="str">
            <v>4º</v>
          </cell>
          <cell r="C94" t="str">
            <v>HALL ELEVADOR 02 NORTE</v>
          </cell>
        </row>
        <row r="95">
          <cell r="A95">
            <v>45168.602985081016</v>
          </cell>
          <cell r="B95" t="str">
            <v>4º</v>
          </cell>
          <cell r="C95" t="str">
            <v xml:space="preserve">COPA NORTE HALL CIRCULAÇÃO 02 NORTE </v>
          </cell>
        </row>
        <row r="96">
          <cell r="A96">
            <v>45168.608745034726</v>
          </cell>
          <cell r="B96" t="str">
            <v>4º</v>
          </cell>
          <cell r="C96" t="str">
            <v>HALL ELEVADOR 01 SUL</v>
          </cell>
        </row>
        <row r="97">
          <cell r="A97">
            <v>45169.675883888893</v>
          </cell>
          <cell r="B97" t="str">
            <v>4º</v>
          </cell>
          <cell r="C97" t="str">
            <v>Sala Dr helio</v>
          </cell>
        </row>
        <row r="98">
          <cell r="A98">
            <v>45169.677048495374</v>
          </cell>
          <cell r="B98" t="str">
            <v>4º</v>
          </cell>
          <cell r="C98" t="str">
            <v xml:space="preserve">Wc dr Hélio </v>
          </cell>
        </row>
        <row r="99">
          <cell r="A99">
            <v>45169.679386284726</v>
          </cell>
          <cell r="B99" t="str">
            <v>4º</v>
          </cell>
          <cell r="C99" t="str">
            <v xml:space="preserve">Ante sala dr Hélio </v>
          </cell>
        </row>
        <row r="100">
          <cell r="A100">
            <v>45169.682336030091</v>
          </cell>
          <cell r="B100" t="str">
            <v>4º</v>
          </cell>
          <cell r="C100" t="str">
            <v xml:space="preserve">Acessória DR hélio </v>
          </cell>
        </row>
        <row r="101">
          <cell r="A101">
            <v>45169.685590891204</v>
          </cell>
          <cell r="B101" t="str">
            <v>4º</v>
          </cell>
          <cell r="C101" t="str">
            <v>Sala de audiencia dr helio</v>
          </cell>
        </row>
        <row r="102">
          <cell r="A102">
            <v>45168.626314953704</v>
          </cell>
          <cell r="B102" t="str">
            <v>5º</v>
          </cell>
          <cell r="C102" t="str">
            <v>Secretaria de vara 5</v>
          </cell>
        </row>
        <row r="103">
          <cell r="A103">
            <v>45168.630063969904</v>
          </cell>
          <cell r="B103" t="str">
            <v>5º</v>
          </cell>
          <cell r="C103" t="str">
            <v xml:space="preserve">Oficial de gabinete </v>
          </cell>
        </row>
        <row r="104">
          <cell r="A104">
            <v>45168.635434016207</v>
          </cell>
          <cell r="B104" t="str">
            <v>5º</v>
          </cell>
          <cell r="C104" t="str">
            <v>GABJUS</v>
          </cell>
        </row>
        <row r="105">
          <cell r="A105">
            <v>45168.639982071763</v>
          </cell>
          <cell r="B105" t="str">
            <v>5º</v>
          </cell>
          <cell r="C105" t="str">
            <v xml:space="preserve">Sala de audiência </v>
          </cell>
        </row>
        <row r="106">
          <cell r="A106">
            <v>45168.641951354162</v>
          </cell>
          <cell r="B106" t="str">
            <v>5º</v>
          </cell>
          <cell r="C106" t="str">
            <v>Ante sala GABJUS</v>
          </cell>
        </row>
        <row r="107">
          <cell r="A107">
            <v>45168.649028854168</v>
          </cell>
          <cell r="B107" t="str">
            <v>5º</v>
          </cell>
          <cell r="C107" t="str">
            <v>Banheiro GABJUS</v>
          </cell>
        </row>
        <row r="108">
          <cell r="A108">
            <v>45168.666896435185</v>
          </cell>
          <cell r="B108" t="str">
            <v>5º</v>
          </cell>
          <cell r="C108" t="str">
            <v>GABJUS 2</v>
          </cell>
        </row>
        <row r="109">
          <cell r="A109">
            <v>45168.669999178237</v>
          </cell>
          <cell r="B109" t="str">
            <v>5º</v>
          </cell>
          <cell r="C109" t="str">
            <v>Banheiro GABJUS 02</v>
          </cell>
        </row>
        <row r="110">
          <cell r="A110">
            <v>45168.675685162038</v>
          </cell>
          <cell r="B110" t="str">
            <v>5º</v>
          </cell>
          <cell r="C110" t="str">
            <v>Sala de audiência 2</v>
          </cell>
        </row>
        <row r="111">
          <cell r="A111">
            <v>45168.683948541671</v>
          </cell>
          <cell r="B111" t="str">
            <v>5º</v>
          </cell>
          <cell r="C111" t="str">
            <v>Secretaria GABJUS 2</v>
          </cell>
        </row>
        <row r="112">
          <cell r="A112">
            <v>45169.624843217593</v>
          </cell>
          <cell r="B112" t="str">
            <v>5º</v>
          </cell>
          <cell r="C112" t="str">
            <v>Secretaria turma recursal</v>
          </cell>
        </row>
        <row r="113">
          <cell r="A113">
            <v>45169.627858796295</v>
          </cell>
          <cell r="B113" t="str">
            <v>5º</v>
          </cell>
          <cell r="C113" t="str">
            <v>Wc masc recursal</v>
          </cell>
        </row>
        <row r="114">
          <cell r="A114">
            <v>45169.629921689819</v>
          </cell>
          <cell r="B114" t="str">
            <v>5º</v>
          </cell>
          <cell r="C114" t="str">
            <v xml:space="preserve"> Copa recursal</v>
          </cell>
        </row>
        <row r="115">
          <cell r="A115">
            <v>45169.631053773148</v>
          </cell>
          <cell r="B115" t="str">
            <v>5º</v>
          </cell>
          <cell r="C115" t="str">
            <v>Wc fem. Recursal</v>
          </cell>
        </row>
        <row r="116">
          <cell r="A116">
            <v>45169.634729699072</v>
          </cell>
          <cell r="B116" t="str">
            <v>5º</v>
          </cell>
          <cell r="C116" t="str">
            <v xml:space="preserve">Gabinete presidencial </v>
          </cell>
        </row>
        <row r="117">
          <cell r="A117">
            <v>45169.639228483793</v>
          </cell>
          <cell r="B117" t="str">
            <v>5º</v>
          </cell>
          <cell r="C117" t="str">
            <v xml:space="preserve">Sala dr Rodrigo </v>
          </cell>
        </row>
        <row r="118">
          <cell r="A118">
            <v>45169.64179606481</v>
          </cell>
          <cell r="B118" t="str">
            <v>5º</v>
          </cell>
          <cell r="C118" t="str">
            <v>Wc dr rodrigo</v>
          </cell>
        </row>
        <row r="119">
          <cell r="A119">
            <v>45169.644866388888</v>
          </cell>
          <cell r="B119" t="str">
            <v>5º</v>
          </cell>
          <cell r="C119" t="str">
            <v>Ante sala guedes</v>
          </cell>
        </row>
        <row r="120">
          <cell r="A120">
            <v>45169.649442916663</v>
          </cell>
          <cell r="B120" t="str">
            <v>5º</v>
          </cell>
          <cell r="C120" t="str">
            <v>Acessoria DR Rodrigo</v>
          </cell>
        </row>
        <row r="121">
          <cell r="A121">
            <v>45169.651929178246</v>
          </cell>
          <cell r="B121" t="str">
            <v>5º</v>
          </cell>
          <cell r="C121" t="str">
            <v>Sala audiência DR Rodrigo</v>
          </cell>
        </row>
        <row r="122">
          <cell r="A122">
            <v>45169.664628842591</v>
          </cell>
          <cell r="B122" t="str">
            <v>5º</v>
          </cell>
          <cell r="C122" t="str">
            <v>Hall</v>
          </cell>
        </row>
        <row r="123">
          <cell r="A123">
            <v>45169.692638715278</v>
          </cell>
          <cell r="B123" t="str">
            <v>6º</v>
          </cell>
          <cell r="C123" t="str">
            <v>Hall</v>
          </cell>
        </row>
        <row r="124">
          <cell r="A124">
            <v>45184.577188124997</v>
          </cell>
          <cell r="B124" t="str">
            <v>6º</v>
          </cell>
          <cell r="C124" t="str">
            <v>Hall</v>
          </cell>
        </row>
        <row r="125">
          <cell r="A125">
            <v>45184.584215671297</v>
          </cell>
          <cell r="B125" t="str">
            <v>6º</v>
          </cell>
          <cell r="C125" t="str">
            <v>Assessoria franciele</v>
          </cell>
        </row>
        <row r="126">
          <cell r="A126">
            <v>45184.584275486108</v>
          </cell>
          <cell r="B126" t="str">
            <v>6º</v>
          </cell>
          <cell r="C126" t="str">
            <v>Secretaria 7 vara</v>
          </cell>
        </row>
        <row r="127">
          <cell r="A127">
            <v>45184.586421678236</v>
          </cell>
          <cell r="B127" t="str">
            <v>6º</v>
          </cell>
          <cell r="C127" t="str">
            <v>Wc masculino 7 vara</v>
          </cell>
        </row>
        <row r="128">
          <cell r="A128">
            <v>45184.587495335647</v>
          </cell>
          <cell r="B128" t="str">
            <v>6º</v>
          </cell>
          <cell r="C128" t="str">
            <v>Gabjus franciele</v>
          </cell>
        </row>
        <row r="129">
          <cell r="A129">
            <v>45184.588420925924</v>
          </cell>
          <cell r="B129" t="str">
            <v>6º</v>
          </cell>
          <cell r="C129" t="str">
            <v>Wc feminino secretari 7 vara</v>
          </cell>
        </row>
        <row r="130">
          <cell r="A130">
            <v>45184.588948483797</v>
          </cell>
          <cell r="B130" t="str">
            <v>6º</v>
          </cell>
          <cell r="C130" t="str">
            <v>Wc gabju franciele</v>
          </cell>
        </row>
        <row r="131">
          <cell r="A131">
            <v>45184.595730428242</v>
          </cell>
          <cell r="B131" t="str">
            <v>6º</v>
          </cell>
          <cell r="C131" t="str">
            <v>Assessoria gabjuiz (Dr geraldo)</v>
          </cell>
        </row>
        <row r="132">
          <cell r="A132">
            <v>45184.597513773144</v>
          </cell>
          <cell r="B132" t="str">
            <v>6º</v>
          </cell>
          <cell r="C132" t="str">
            <v xml:space="preserve">Sala de audiência Franciele </v>
          </cell>
        </row>
        <row r="133">
          <cell r="A133">
            <v>45184.597773229165</v>
          </cell>
          <cell r="B133" t="str">
            <v>6º</v>
          </cell>
          <cell r="C133" t="str">
            <v>Antesala gabjuiz dr geraldo</v>
          </cell>
        </row>
        <row r="134">
          <cell r="A134">
            <v>45184.601082615744</v>
          </cell>
          <cell r="B134" t="str">
            <v>6º</v>
          </cell>
          <cell r="C134" t="str">
            <v xml:space="preserve">Refeitório Franciele </v>
          </cell>
        </row>
        <row r="135">
          <cell r="A135">
            <v>45184.602716724534</v>
          </cell>
          <cell r="B135" t="str">
            <v>6º</v>
          </cell>
          <cell r="C135" t="str">
            <v>Sala de audiencia juiz dr geraldo</v>
          </cell>
        </row>
        <row r="136">
          <cell r="A136">
            <v>45184.607329803242</v>
          </cell>
          <cell r="B136" t="str">
            <v>6º</v>
          </cell>
          <cell r="C136" t="str">
            <v>Assessoria Dr. Felipe</v>
          </cell>
        </row>
        <row r="137">
          <cell r="A137">
            <v>45184.609463009256</v>
          </cell>
          <cell r="B137" t="str">
            <v>6º</v>
          </cell>
          <cell r="C137" t="str">
            <v>Gabjuz dr geraldo</v>
          </cell>
        </row>
        <row r="138">
          <cell r="A138">
            <v>45184.609805023152</v>
          </cell>
          <cell r="B138" t="str">
            <v>6º</v>
          </cell>
          <cell r="C138" t="str">
            <v xml:space="preserve">Gabjus Dr Felipe </v>
          </cell>
        </row>
        <row r="139">
          <cell r="A139">
            <v>45184.610869247685</v>
          </cell>
          <cell r="B139" t="str">
            <v>6º</v>
          </cell>
          <cell r="C139" t="str">
            <v>Wc Dr felipe</v>
          </cell>
        </row>
        <row r="140">
          <cell r="A140">
            <v>45184.610923692133</v>
          </cell>
          <cell r="B140" t="str">
            <v>6º</v>
          </cell>
          <cell r="C140" t="str">
            <v>Wc gabjuz geraldo</v>
          </cell>
        </row>
        <row r="141">
          <cell r="A141">
            <v>45184.612510405088</v>
          </cell>
          <cell r="B141" t="str">
            <v>6º</v>
          </cell>
          <cell r="C141" t="str">
            <v>Ante sala Dr felipe</v>
          </cell>
        </row>
        <row r="142">
          <cell r="A142">
            <v>45184.616379189814</v>
          </cell>
          <cell r="B142" t="str">
            <v>6º</v>
          </cell>
          <cell r="C142" t="str">
            <v>Audiência Dr felipe</v>
          </cell>
        </row>
        <row r="143">
          <cell r="A143">
            <v>45184.618802280092</v>
          </cell>
          <cell r="B143" t="str">
            <v>6º</v>
          </cell>
          <cell r="C143" t="str">
            <v>Secretaria 6 vara</v>
          </cell>
        </row>
        <row r="144">
          <cell r="A144">
            <v>45184.619585567125</v>
          </cell>
          <cell r="B144" t="str">
            <v>6º</v>
          </cell>
          <cell r="C144" t="str">
            <v>Corredor Dr felipe</v>
          </cell>
        </row>
        <row r="145">
          <cell r="A145">
            <v>45184.620526030092</v>
          </cell>
          <cell r="B145" t="str">
            <v>6º</v>
          </cell>
          <cell r="C145" t="str">
            <v>Wc feminino secretaria 6 vara</v>
          </cell>
        </row>
        <row r="146">
          <cell r="A146">
            <v>45184.623419733798</v>
          </cell>
          <cell r="B146" t="str">
            <v>6º</v>
          </cell>
          <cell r="C146" t="str">
            <v>Wc masculino secretaria 6 vara</v>
          </cell>
        </row>
        <row r="147">
          <cell r="A147">
            <v>45184.62669873843</v>
          </cell>
          <cell r="B147" t="str">
            <v>6º</v>
          </cell>
          <cell r="C147" t="str">
            <v>gabjuz dr sandro</v>
          </cell>
        </row>
        <row r="148">
          <cell r="A148">
            <v>45184.629038495375</v>
          </cell>
          <cell r="B148" t="str">
            <v>6º</v>
          </cell>
          <cell r="C148" t="str">
            <v>Antesal gabjuz sandro</v>
          </cell>
        </row>
        <row r="149">
          <cell r="A149">
            <v>45184.63146449074</v>
          </cell>
          <cell r="B149" t="str">
            <v>6º</v>
          </cell>
          <cell r="C149" t="str">
            <v>Wc gbjuz sandro</v>
          </cell>
        </row>
        <row r="150">
          <cell r="A150">
            <v>45184.647376215275</v>
          </cell>
          <cell r="B150" t="str">
            <v>7º</v>
          </cell>
          <cell r="C150" t="str">
            <v>Secretaria 8 vara</v>
          </cell>
        </row>
        <row r="151">
          <cell r="A151">
            <v>45184.649695949076</v>
          </cell>
          <cell r="B151" t="str">
            <v>7º</v>
          </cell>
          <cell r="C151" t="str">
            <v>Banheiro feminino secretaria 7 vara</v>
          </cell>
        </row>
        <row r="152">
          <cell r="A152">
            <v>45184.653329131943</v>
          </cell>
          <cell r="B152" t="str">
            <v>7º</v>
          </cell>
          <cell r="C152" t="str">
            <v>Banheiro masculino secretaria 8 vara</v>
          </cell>
        </row>
        <row r="153">
          <cell r="A153">
            <v>45184.656425370369</v>
          </cell>
          <cell r="B153" t="str">
            <v>7º</v>
          </cell>
          <cell r="C153" t="str">
            <v>Gabinete juiz 8 vara</v>
          </cell>
        </row>
        <row r="154">
          <cell r="A154">
            <v>45184.658688831019</v>
          </cell>
          <cell r="B154" t="str">
            <v>7º</v>
          </cell>
          <cell r="C154" t="str">
            <v>Banheiro gabinete juiz 8 vara</v>
          </cell>
        </row>
        <row r="155">
          <cell r="A155">
            <v>45184.662736331018</v>
          </cell>
          <cell r="B155" t="str">
            <v>7º</v>
          </cell>
          <cell r="C155" t="str">
            <v>Antessala GABJUS sul vara 8</v>
          </cell>
        </row>
        <row r="156">
          <cell r="A156">
            <v>45184.664682002316</v>
          </cell>
          <cell r="B156" t="str">
            <v>7º</v>
          </cell>
          <cell r="C156" t="str">
            <v>Acessoria sala audiência 8 vara</v>
          </cell>
        </row>
        <row r="157">
          <cell r="A157">
            <v>45184.666388368059</v>
          </cell>
          <cell r="B157" t="str">
            <v>7º</v>
          </cell>
          <cell r="C157" t="str">
            <v>Sala de audiência 8 vara</v>
          </cell>
        </row>
        <row r="158">
          <cell r="A158">
            <v>45184.676551608798</v>
          </cell>
          <cell r="B158" t="str">
            <v>7º</v>
          </cell>
          <cell r="C158" t="str">
            <v>Antessala gabinete juiz substituto vara 8</v>
          </cell>
        </row>
        <row r="159">
          <cell r="A159">
            <v>45184.677921331022</v>
          </cell>
          <cell r="B159" t="str">
            <v>7º</v>
          </cell>
          <cell r="C159" t="str">
            <v>Gabinete juiz substituto vara 8</v>
          </cell>
        </row>
        <row r="160">
          <cell r="A160">
            <v>45184.67932116898</v>
          </cell>
          <cell r="B160" t="str">
            <v>7º</v>
          </cell>
          <cell r="C160" t="str">
            <v>Banheiro gabinete juiz substituto 8 vara</v>
          </cell>
        </row>
        <row r="161">
          <cell r="A161">
            <v>45184.682691273149</v>
          </cell>
          <cell r="B161" t="str">
            <v>7º</v>
          </cell>
          <cell r="C161" t="str">
            <v>Acessoria juiz substituto vara 8</v>
          </cell>
        </row>
        <row r="162">
          <cell r="A162">
            <v>45184.684734490744</v>
          </cell>
          <cell r="B162" t="str">
            <v>7º</v>
          </cell>
          <cell r="C162" t="str">
            <v>Sala de audiência 2 vara 8</v>
          </cell>
        </row>
        <row r="163">
          <cell r="A163">
            <v>45184.688879456022</v>
          </cell>
          <cell r="B163" t="str">
            <v>7º</v>
          </cell>
          <cell r="C163" t="str">
            <v>Relatoria 1 turma recursal</v>
          </cell>
        </row>
        <row r="164">
          <cell r="A164">
            <v>45184.69196945602</v>
          </cell>
          <cell r="B164" t="str">
            <v>7º</v>
          </cell>
          <cell r="C164" t="str">
            <v xml:space="preserve">Acessoria juiz relator </v>
          </cell>
        </row>
        <row r="165">
          <cell r="A165">
            <v>45184.694333935186</v>
          </cell>
          <cell r="B165" t="str">
            <v>7º</v>
          </cell>
          <cell r="C165" t="str">
            <v>Gabinete juiz relator 1</v>
          </cell>
        </row>
        <row r="166">
          <cell r="A166">
            <v>45184.699368958332</v>
          </cell>
          <cell r="B166" t="str">
            <v>7º</v>
          </cell>
          <cell r="C166" t="str">
            <v>Hall 7 andar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E189"/>
  <sheetViews>
    <sheetView workbookViewId="0">
      <pane ySplit="1" topLeftCell="A2" activePane="bottomLeft" state="frozen"/>
      <selection pane="bottomLeft" activeCell="D14" sqref="D14"/>
    </sheetView>
  </sheetViews>
  <sheetFormatPr defaultColWidth="12.5703125" defaultRowHeight="15.75" customHeight="1" x14ac:dyDescent="0.2"/>
  <cols>
    <col min="1" max="3" width="18.85546875" customWidth="1"/>
    <col min="4" max="4" width="32.28515625" customWidth="1"/>
    <col min="5" max="11" width="18.8554687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45121.614105740737</v>
      </c>
      <c r="B2" s="3" t="s">
        <v>5</v>
      </c>
      <c r="C2" s="3" t="s">
        <v>35</v>
      </c>
      <c r="D2" s="3" t="s">
        <v>36</v>
      </c>
      <c r="E2" s="3" t="s">
        <v>37</v>
      </c>
    </row>
    <row r="3" spans="1:5" x14ac:dyDescent="0.2">
      <c r="A3" s="2">
        <v>45121.619461608796</v>
      </c>
      <c r="B3" s="3" t="s">
        <v>5</v>
      </c>
      <c r="C3" s="3" t="s">
        <v>35</v>
      </c>
      <c r="D3" s="3" t="s">
        <v>38</v>
      </c>
      <c r="E3" s="3" t="s">
        <v>39</v>
      </c>
    </row>
    <row r="4" spans="1:5" x14ac:dyDescent="0.2">
      <c r="A4" s="2">
        <v>45121.622975520833</v>
      </c>
      <c r="B4" s="3" t="s">
        <v>5</v>
      </c>
      <c r="C4" s="3" t="s">
        <v>35</v>
      </c>
      <c r="D4" s="3" t="s">
        <v>40</v>
      </c>
      <c r="E4" s="3" t="s">
        <v>41</v>
      </c>
    </row>
    <row r="5" spans="1:5" x14ac:dyDescent="0.2">
      <c r="A5" s="2">
        <v>45121.627152476853</v>
      </c>
      <c r="B5" s="3" t="s">
        <v>5</v>
      </c>
      <c r="C5" s="3" t="s">
        <v>35</v>
      </c>
      <c r="D5" s="3" t="s">
        <v>42</v>
      </c>
      <c r="E5" s="3" t="s">
        <v>43</v>
      </c>
    </row>
    <row r="6" spans="1:5" x14ac:dyDescent="0.2">
      <c r="A6" s="2">
        <v>45121.628719351851</v>
      </c>
      <c r="B6" s="3" t="s">
        <v>5</v>
      </c>
      <c r="C6" s="3" t="s">
        <v>35</v>
      </c>
      <c r="D6" s="3" t="s">
        <v>44</v>
      </c>
      <c r="E6" s="3">
        <v>220.15</v>
      </c>
    </row>
    <row r="7" spans="1:5" x14ac:dyDescent="0.2">
      <c r="A7" s="2">
        <v>45121.633678842598</v>
      </c>
      <c r="B7" s="3" t="s">
        <v>5</v>
      </c>
      <c r="C7" s="3" t="s">
        <v>35</v>
      </c>
      <c r="D7" s="3" t="s">
        <v>45</v>
      </c>
      <c r="E7" s="3" t="s">
        <v>46</v>
      </c>
    </row>
    <row r="8" spans="1:5" x14ac:dyDescent="0.2">
      <c r="A8" s="2">
        <v>45121.639052569444</v>
      </c>
      <c r="B8" s="3" t="s">
        <v>5</v>
      </c>
      <c r="C8" s="3" t="s">
        <v>35</v>
      </c>
      <c r="D8" s="3" t="s">
        <v>47</v>
      </c>
      <c r="E8" s="3" t="s">
        <v>48</v>
      </c>
    </row>
    <row r="9" spans="1:5" x14ac:dyDescent="0.2">
      <c r="A9" s="2">
        <v>45121.646434166665</v>
      </c>
      <c r="B9" s="3" t="s">
        <v>5</v>
      </c>
      <c r="C9" s="3" t="s">
        <v>35</v>
      </c>
      <c r="D9" s="3" t="s">
        <v>49</v>
      </c>
      <c r="E9" s="3" t="s">
        <v>50</v>
      </c>
    </row>
    <row r="10" spans="1:5" x14ac:dyDescent="0.2">
      <c r="A10" s="2">
        <v>45121.647039131945</v>
      </c>
      <c r="B10" s="3" t="s">
        <v>5</v>
      </c>
      <c r="C10" s="3" t="s">
        <v>35</v>
      </c>
      <c r="D10" s="3" t="s">
        <v>51</v>
      </c>
      <c r="E10" s="3" t="s">
        <v>52</v>
      </c>
    </row>
    <row r="11" spans="1:5" x14ac:dyDescent="0.2">
      <c r="A11" s="2">
        <v>45121.648194988426</v>
      </c>
      <c r="B11" s="3" t="s">
        <v>5</v>
      </c>
      <c r="C11" s="3" t="s">
        <v>35</v>
      </c>
      <c r="D11" s="3" t="s">
        <v>53</v>
      </c>
      <c r="E11" s="3" t="s">
        <v>54</v>
      </c>
    </row>
    <row r="12" spans="1:5" x14ac:dyDescent="0.2">
      <c r="A12" s="2">
        <v>45121.657379780096</v>
      </c>
      <c r="B12" s="3" t="s">
        <v>5</v>
      </c>
      <c r="C12" s="3" t="s">
        <v>35</v>
      </c>
      <c r="D12" s="3" t="s">
        <v>55</v>
      </c>
      <c r="E12" s="3" t="s">
        <v>56</v>
      </c>
    </row>
    <row r="13" spans="1:5" x14ac:dyDescent="0.2">
      <c r="A13" s="2">
        <v>45121.664081608797</v>
      </c>
      <c r="B13" s="3" t="s">
        <v>5</v>
      </c>
      <c r="C13" s="3" t="s">
        <v>35</v>
      </c>
      <c r="D13" s="3" t="s">
        <v>57</v>
      </c>
      <c r="E13" s="3" t="s">
        <v>58</v>
      </c>
    </row>
    <row r="14" spans="1:5" x14ac:dyDescent="0.2">
      <c r="A14" s="2">
        <v>45121.669793611116</v>
      </c>
      <c r="B14" s="3" t="s">
        <v>5</v>
      </c>
      <c r="C14" s="3" t="s">
        <v>35</v>
      </c>
      <c r="D14" s="3" t="s">
        <v>59</v>
      </c>
      <c r="E14" s="3" t="s">
        <v>60</v>
      </c>
    </row>
    <row r="15" spans="1:5" x14ac:dyDescent="0.2">
      <c r="A15" s="2">
        <v>45121.674751400467</v>
      </c>
      <c r="B15" s="3" t="s">
        <v>5</v>
      </c>
      <c r="C15" s="3" t="s">
        <v>35</v>
      </c>
      <c r="D15" s="3" t="s">
        <v>61</v>
      </c>
      <c r="E15" s="3" t="s">
        <v>62</v>
      </c>
    </row>
    <row r="16" spans="1:5" x14ac:dyDescent="0.2">
      <c r="A16" s="2">
        <v>45121.676478611116</v>
      </c>
      <c r="B16" s="3" t="s">
        <v>5</v>
      </c>
      <c r="C16" s="3" t="s">
        <v>35</v>
      </c>
      <c r="D16" s="3" t="s">
        <v>63</v>
      </c>
      <c r="E16" s="3">
        <v>175</v>
      </c>
    </row>
    <row r="17" spans="1:5" x14ac:dyDescent="0.2">
      <c r="A17" s="2">
        <v>45121.684007442134</v>
      </c>
      <c r="B17" s="3" t="s">
        <v>5</v>
      </c>
      <c r="C17" s="3" t="s">
        <v>35</v>
      </c>
      <c r="D17" s="3" t="s">
        <v>64</v>
      </c>
      <c r="E17" s="3" t="s">
        <v>65</v>
      </c>
    </row>
    <row r="18" spans="1:5" x14ac:dyDescent="0.2">
      <c r="A18" s="2">
        <v>45121.68528179398</v>
      </c>
      <c r="B18" s="3" t="s">
        <v>5</v>
      </c>
      <c r="C18" s="3" t="s">
        <v>35</v>
      </c>
      <c r="D18" s="3" t="s">
        <v>66</v>
      </c>
      <c r="E18" s="3">
        <v>650</v>
      </c>
    </row>
    <row r="19" spans="1:5" x14ac:dyDescent="0.2">
      <c r="A19" s="2">
        <v>45121.689064178237</v>
      </c>
      <c r="B19" s="3" t="s">
        <v>5</v>
      </c>
      <c r="C19" s="3" t="s">
        <v>35</v>
      </c>
      <c r="D19" s="3" t="s">
        <v>67</v>
      </c>
      <c r="E19" s="3" t="s">
        <v>68</v>
      </c>
    </row>
    <row r="20" spans="1:5" x14ac:dyDescent="0.2">
      <c r="A20" s="2">
        <v>45121.693126527782</v>
      </c>
      <c r="B20" s="3" t="s">
        <v>5</v>
      </c>
      <c r="C20" s="3" t="s">
        <v>35</v>
      </c>
      <c r="D20" s="3" t="s">
        <v>69</v>
      </c>
      <c r="E20" s="3" t="s">
        <v>70</v>
      </c>
    </row>
    <row r="21" spans="1:5" x14ac:dyDescent="0.2">
      <c r="A21" s="2">
        <v>45121.695907245376</v>
      </c>
      <c r="B21" s="3" t="s">
        <v>5</v>
      </c>
      <c r="C21" s="3" t="s">
        <v>35</v>
      </c>
      <c r="D21" s="3" t="s">
        <v>71</v>
      </c>
      <c r="E21" s="3" t="s">
        <v>72</v>
      </c>
    </row>
    <row r="22" spans="1:5" x14ac:dyDescent="0.2">
      <c r="A22" s="2">
        <v>45121.698311192129</v>
      </c>
      <c r="B22" s="3" t="s">
        <v>5</v>
      </c>
      <c r="C22" s="3" t="s">
        <v>35</v>
      </c>
      <c r="D22" s="3" t="s">
        <v>73</v>
      </c>
      <c r="E22" s="3" t="s">
        <v>74</v>
      </c>
    </row>
    <row r="23" spans="1:5" x14ac:dyDescent="0.2">
      <c r="A23" s="2">
        <v>45128.598769490738</v>
      </c>
      <c r="B23" s="3" t="s">
        <v>5</v>
      </c>
      <c r="C23" s="3" t="s">
        <v>35</v>
      </c>
      <c r="D23" s="3" t="s">
        <v>75</v>
      </c>
      <c r="E23" s="3" t="s">
        <v>76</v>
      </c>
    </row>
    <row r="24" spans="1:5" x14ac:dyDescent="0.2">
      <c r="A24" s="2">
        <v>45128.603107210649</v>
      </c>
      <c r="B24" s="3" t="s">
        <v>5</v>
      </c>
      <c r="C24" s="3" t="s">
        <v>35</v>
      </c>
      <c r="D24" s="3" t="s">
        <v>77</v>
      </c>
      <c r="E24" s="3" t="s">
        <v>78</v>
      </c>
    </row>
    <row r="25" spans="1:5" x14ac:dyDescent="0.2">
      <c r="A25" s="2">
        <v>45128.608689444445</v>
      </c>
      <c r="B25" s="3" t="s">
        <v>5</v>
      </c>
      <c r="C25" s="3" t="s">
        <v>35</v>
      </c>
      <c r="D25" s="3" t="s">
        <v>79</v>
      </c>
      <c r="E25" s="3" t="s">
        <v>80</v>
      </c>
    </row>
    <row r="26" spans="1:5" x14ac:dyDescent="0.2">
      <c r="A26" s="2">
        <v>45128.61635019676</v>
      </c>
      <c r="B26" s="3" t="s">
        <v>5</v>
      </c>
      <c r="C26" s="3" t="s">
        <v>35</v>
      </c>
      <c r="D26" s="3" t="s">
        <v>81</v>
      </c>
      <c r="E26" s="3" t="s">
        <v>82</v>
      </c>
    </row>
    <row r="27" spans="1:5" x14ac:dyDescent="0.2">
      <c r="A27" s="2">
        <v>45135.634506319446</v>
      </c>
      <c r="B27" s="3" t="s">
        <v>5</v>
      </c>
      <c r="C27" s="3" t="s">
        <v>35</v>
      </c>
      <c r="D27" s="3" t="s">
        <v>123</v>
      </c>
      <c r="E27" s="3" t="s">
        <v>124</v>
      </c>
    </row>
    <row r="28" spans="1:5" x14ac:dyDescent="0.2">
      <c r="A28" s="2">
        <v>45135.637208495369</v>
      </c>
      <c r="B28" s="3" t="s">
        <v>5</v>
      </c>
      <c r="C28" s="3" t="s">
        <v>35</v>
      </c>
      <c r="D28" s="3" t="s">
        <v>125</v>
      </c>
      <c r="E28" s="3" t="s">
        <v>126</v>
      </c>
    </row>
    <row r="29" spans="1:5" x14ac:dyDescent="0.2">
      <c r="A29" s="2">
        <v>45247.398006435185</v>
      </c>
      <c r="B29" s="3" t="s">
        <v>307</v>
      </c>
      <c r="C29" s="3" t="s">
        <v>35</v>
      </c>
      <c r="D29" s="3" t="s">
        <v>308</v>
      </c>
      <c r="E29" s="3" t="s">
        <v>309</v>
      </c>
    </row>
    <row r="30" spans="1:5" x14ac:dyDescent="0.2">
      <c r="A30" s="2">
        <v>45247.401599918987</v>
      </c>
      <c r="B30" s="3" t="s">
        <v>307</v>
      </c>
      <c r="C30" s="3" t="s">
        <v>35</v>
      </c>
      <c r="D30" s="3" t="s">
        <v>310</v>
      </c>
      <c r="E30" s="3" t="s">
        <v>311</v>
      </c>
    </row>
    <row r="31" spans="1:5" x14ac:dyDescent="0.2">
      <c r="A31" s="2">
        <v>45247.409381574078</v>
      </c>
      <c r="B31" s="3" t="s">
        <v>307</v>
      </c>
      <c r="C31" s="3" t="s">
        <v>35</v>
      </c>
      <c r="D31" s="3" t="s">
        <v>312</v>
      </c>
      <c r="E31" s="3" t="s">
        <v>313</v>
      </c>
    </row>
    <row r="32" spans="1:5" hidden="1" x14ac:dyDescent="0.2">
      <c r="A32" s="2">
        <v>45117.60165413194</v>
      </c>
      <c r="B32" s="3" t="s">
        <v>5</v>
      </c>
      <c r="C32" s="3" t="s">
        <v>6</v>
      </c>
      <c r="D32" s="3" t="s">
        <v>7</v>
      </c>
      <c r="E32" s="3">
        <v>35.35</v>
      </c>
    </row>
    <row r="33" spans="1:5" hidden="1" x14ac:dyDescent="0.2">
      <c r="A33" s="2">
        <v>45117.602535914353</v>
      </c>
      <c r="B33" s="3" t="s">
        <v>5</v>
      </c>
      <c r="C33" s="3" t="s">
        <v>6</v>
      </c>
      <c r="D33" s="3" t="s">
        <v>8</v>
      </c>
      <c r="E33" s="3" t="s">
        <v>9</v>
      </c>
    </row>
    <row r="34" spans="1:5" hidden="1" x14ac:dyDescent="0.2">
      <c r="A34" s="2">
        <v>45117.604672280097</v>
      </c>
      <c r="B34" s="3" t="s">
        <v>5</v>
      </c>
      <c r="C34" s="3" t="s">
        <v>6</v>
      </c>
      <c r="D34" s="3" t="s">
        <v>10</v>
      </c>
      <c r="E34" s="3" t="s">
        <v>11</v>
      </c>
    </row>
    <row r="35" spans="1:5" hidden="1" x14ac:dyDescent="0.2">
      <c r="A35" s="2">
        <v>45117.612740439814</v>
      </c>
      <c r="B35" s="3" t="s">
        <v>5</v>
      </c>
      <c r="C35" s="3" t="s">
        <v>6</v>
      </c>
      <c r="D35" s="3" t="s">
        <v>12</v>
      </c>
      <c r="E35" s="3" t="s">
        <v>13</v>
      </c>
    </row>
    <row r="36" spans="1:5" hidden="1" x14ac:dyDescent="0.2">
      <c r="A36" s="2">
        <v>45117.619907326385</v>
      </c>
      <c r="B36" s="3" t="s">
        <v>5</v>
      </c>
      <c r="C36" s="3" t="s">
        <v>6</v>
      </c>
      <c r="D36" s="3" t="s">
        <v>14</v>
      </c>
      <c r="E36" s="3" t="s">
        <v>15</v>
      </c>
    </row>
    <row r="37" spans="1:5" hidden="1" x14ac:dyDescent="0.2">
      <c r="A37" s="2">
        <v>45117.624547372689</v>
      </c>
      <c r="B37" s="3" t="s">
        <v>5</v>
      </c>
      <c r="C37" s="3" t="s">
        <v>6</v>
      </c>
      <c r="D37" s="3" t="s">
        <v>16</v>
      </c>
      <c r="E37" s="3" t="s">
        <v>17</v>
      </c>
    </row>
    <row r="38" spans="1:5" hidden="1" x14ac:dyDescent="0.2">
      <c r="A38" s="2">
        <v>45117.628303391204</v>
      </c>
      <c r="B38" s="3" t="s">
        <v>5</v>
      </c>
      <c r="C38" s="3" t="s">
        <v>6</v>
      </c>
      <c r="D38" s="3" t="s">
        <v>18</v>
      </c>
      <c r="E38" s="3" t="s">
        <v>19</v>
      </c>
    </row>
    <row r="39" spans="1:5" hidden="1" x14ac:dyDescent="0.2">
      <c r="A39" s="2">
        <v>45117.629036631944</v>
      </c>
      <c r="B39" s="3" t="s">
        <v>5</v>
      </c>
      <c r="C39" s="3" t="s">
        <v>6</v>
      </c>
      <c r="D39" s="3" t="s">
        <v>20</v>
      </c>
      <c r="E39" s="3">
        <v>310.36</v>
      </c>
    </row>
    <row r="40" spans="1:5" hidden="1" x14ac:dyDescent="0.2">
      <c r="A40" s="2">
        <v>45117.636306597225</v>
      </c>
      <c r="B40" s="3" t="s">
        <v>21</v>
      </c>
      <c r="C40" s="3" t="s">
        <v>6</v>
      </c>
      <c r="D40" s="3" t="s">
        <v>22</v>
      </c>
      <c r="E40" s="3" t="s">
        <v>23</v>
      </c>
    </row>
    <row r="41" spans="1:5" hidden="1" x14ac:dyDescent="0.2">
      <c r="A41" s="2">
        <v>45117.646048437498</v>
      </c>
      <c r="B41" s="3" t="s">
        <v>21</v>
      </c>
      <c r="C41" s="3" t="s">
        <v>6</v>
      </c>
      <c r="D41" s="3" t="s">
        <v>24</v>
      </c>
      <c r="E41" s="3">
        <v>50.104999999999997</v>
      </c>
    </row>
    <row r="42" spans="1:5" hidden="1" x14ac:dyDescent="0.2">
      <c r="A42" s="2">
        <v>45117.647882511577</v>
      </c>
      <c r="B42" s="3" t="s">
        <v>21</v>
      </c>
      <c r="C42" s="3" t="s">
        <v>6</v>
      </c>
      <c r="D42" s="3" t="s">
        <v>25</v>
      </c>
      <c r="E42" s="3" t="s">
        <v>26</v>
      </c>
    </row>
    <row r="43" spans="1:5" hidden="1" x14ac:dyDescent="0.2">
      <c r="A43" s="2">
        <v>45117.651025659725</v>
      </c>
      <c r="B43" s="3" t="s">
        <v>21</v>
      </c>
      <c r="C43" s="3" t="s">
        <v>6</v>
      </c>
      <c r="D43" s="3" t="s">
        <v>27</v>
      </c>
      <c r="E43" s="3" t="s">
        <v>28</v>
      </c>
    </row>
    <row r="44" spans="1:5" hidden="1" x14ac:dyDescent="0.2">
      <c r="A44" s="2">
        <v>45117.657299189814</v>
      </c>
      <c r="B44" s="3" t="s">
        <v>21</v>
      </c>
      <c r="C44" s="3" t="s">
        <v>6</v>
      </c>
      <c r="D44" s="3" t="s">
        <v>29</v>
      </c>
      <c r="E44" s="3" t="s">
        <v>30</v>
      </c>
    </row>
    <row r="45" spans="1:5" hidden="1" x14ac:dyDescent="0.2">
      <c r="A45" s="2">
        <v>45117.660187222224</v>
      </c>
      <c r="B45" s="3" t="s">
        <v>21</v>
      </c>
      <c r="C45" s="3" t="s">
        <v>6</v>
      </c>
      <c r="D45" s="3" t="s">
        <v>31</v>
      </c>
      <c r="E45" s="3" t="s">
        <v>32</v>
      </c>
    </row>
    <row r="46" spans="1:5" hidden="1" x14ac:dyDescent="0.2">
      <c r="A46" s="2">
        <v>45117.67029091435</v>
      </c>
      <c r="B46" s="3" t="s">
        <v>21</v>
      </c>
      <c r="C46" s="3" t="s">
        <v>6</v>
      </c>
      <c r="D46" s="3" t="s">
        <v>33</v>
      </c>
      <c r="E46" s="3" t="s">
        <v>34</v>
      </c>
    </row>
    <row r="47" spans="1:5" hidden="1" x14ac:dyDescent="0.2">
      <c r="A47" s="2">
        <v>45128.637075081017</v>
      </c>
      <c r="B47" s="3" t="s">
        <v>5</v>
      </c>
      <c r="C47" s="3" t="s">
        <v>83</v>
      </c>
      <c r="D47" s="3" t="s">
        <v>84</v>
      </c>
      <c r="E47" s="3" t="s">
        <v>85</v>
      </c>
    </row>
    <row r="48" spans="1:5" hidden="1" x14ac:dyDescent="0.2">
      <c r="A48" s="2">
        <v>45128.643780636572</v>
      </c>
      <c r="B48" s="3" t="s">
        <v>5</v>
      </c>
      <c r="C48" s="3" t="s">
        <v>83</v>
      </c>
      <c r="D48" s="3" t="s">
        <v>86</v>
      </c>
      <c r="E48" s="3" t="s">
        <v>87</v>
      </c>
    </row>
    <row r="49" spans="1:5" hidden="1" x14ac:dyDescent="0.2">
      <c r="A49" s="2">
        <v>45128.644832685182</v>
      </c>
      <c r="B49" s="3" t="s">
        <v>5</v>
      </c>
      <c r="C49" s="3" t="s">
        <v>83</v>
      </c>
      <c r="D49" s="3" t="s">
        <v>88</v>
      </c>
      <c r="E49" s="3">
        <v>320</v>
      </c>
    </row>
    <row r="50" spans="1:5" hidden="1" x14ac:dyDescent="0.2">
      <c r="A50" s="2">
        <v>45128.645349456019</v>
      </c>
      <c r="B50" s="3" t="s">
        <v>5</v>
      </c>
      <c r="C50" s="3" t="s">
        <v>83</v>
      </c>
      <c r="D50" s="3" t="s">
        <v>89</v>
      </c>
      <c r="E50" s="3">
        <v>135</v>
      </c>
    </row>
    <row r="51" spans="1:5" hidden="1" x14ac:dyDescent="0.2">
      <c r="A51" s="2">
        <v>45128.650228171296</v>
      </c>
      <c r="B51" s="3" t="s">
        <v>5</v>
      </c>
      <c r="C51" s="3" t="s">
        <v>83</v>
      </c>
      <c r="D51" s="3" t="s">
        <v>90</v>
      </c>
      <c r="E51" s="3" t="s">
        <v>91</v>
      </c>
    </row>
    <row r="52" spans="1:5" hidden="1" x14ac:dyDescent="0.2">
      <c r="A52" s="2">
        <v>45128.6511918287</v>
      </c>
      <c r="B52" s="3" t="s">
        <v>5</v>
      </c>
      <c r="C52" s="3" t="s">
        <v>83</v>
      </c>
      <c r="D52" s="3" t="s">
        <v>92</v>
      </c>
      <c r="E52" s="3">
        <v>90.325000000000003</v>
      </c>
    </row>
    <row r="53" spans="1:5" hidden="1" x14ac:dyDescent="0.2">
      <c r="A53" s="2">
        <v>45128.656891840277</v>
      </c>
      <c r="B53" s="3" t="s">
        <v>5</v>
      </c>
      <c r="C53" s="3" t="s">
        <v>83</v>
      </c>
      <c r="D53" s="3" t="s">
        <v>93</v>
      </c>
      <c r="E53" s="3" t="s">
        <v>94</v>
      </c>
    </row>
    <row r="54" spans="1:5" hidden="1" x14ac:dyDescent="0.2">
      <c r="A54" s="2">
        <v>45128.661157870374</v>
      </c>
      <c r="B54" s="3" t="s">
        <v>5</v>
      </c>
      <c r="C54" s="3" t="s">
        <v>83</v>
      </c>
      <c r="D54" s="3" t="s">
        <v>95</v>
      </c>
      <c r="E54" s="3" t="s">
        <v>96</v>
      </c>
    </row>
    <row r="55" spans="1:5" hidden="1" x14ac:dyDescent="0.2">
      <c r="A55" s="2">
        <v>45128.66974060185</v>
      </c>
      <c r="B55" s="3" t="s">
        <v>5</v>
      </c>
      <c r="C55" s="3" t="s">
        <v>83</v>
      </c>
      <c r="D55" s="3" t="s">
        <v>97</v>
      </c>
      <c r="E55" s="3" t="s">
        <v>98</v>
      </c>
    </row>
    <row r="56" spans="1:5" hidden="1" x14ac:dyDescent="0.2">
      <c r="A56" s="2">
        <v>45128.671169166671</v>
      </c>
      <c r="B56" s="3" t="s">
        <v>5</v>
      </c>
      <c r="C56" s="3" t="s">
        <v>83</v>
      </c>
      <c r="D56" s="3" t="s">
        <v>99</v>
      </c>
      <c r="E56" s="3" t="s">
        <v>100</v>
      </c>
    </row>
    <row r="57" spans="1:5" hidden="1" x14ac:dyDescent="0.2">
      <c r="A57" s="2">
        <v>45128.678496863431</v>
      </c>
      <c r="B57" s="3" t="s">
        <v>5</v>
      </c>
      <c r="C57" s="3" t="s">
        <v>83</v>
      </c>
      <c r="D57" s="3" t="s">
        <v>101</v>
      </c>
      <c r="E57" s="3" t="s">
        <v>102</v>
      </c>
    </row>
    <row r="58" spans="1:5" hidden="1" x14ac:dyDescent="0.2">
      <c r="A58" s="2">
        <v>45128.681884212958</v>
      </c>
      <c r="B58" s="3" t="s">
        <v>5</v>
      </c>
      <c r="C58" s="3" t="s">
        <v>83</v>
      </c>
      <c r="D58" s="3" t="s">
        <v>103</v>
      </c>
      <c r="E58" s="3" t="s">
        <v>104</v>
      </c>
    </row>
    <row r="59" spans="1:5" hidden="1" x14ac:dyDescent="0.2">
      <c r="A59" s="2">
        <v>45128.695828645832</v>
      </c>
      <c r="B59" s="3" t="s">
        <v>5</v>
      </c>
      <c r="C59" s="3" t="s">
        <v>83</v>
      </c>
      <c r="D59" s="3" t="s">
        <v>105</v>
      </c>
      <c r="E59" s="3" t="s">
        <v>106</v>
      </c>
    </row>
    <row r="60" spans="1:5" hidden="1" x14ac:dyDescent="0.2">
      <c r="A60" s="2">
        <v>45128.696332731481</v>
      </c>
      <c r="B60" s="3" t="s">
        <v>5</v>
      </c>
      <c r="C60" s="3" t="s">
        <v>83</v>
      </c>
      <c r="D60" s="3" t="s">
        <v>107</v>
      </c>
      <c r="E60" s="3">
        <v>120</v>
      </c>
    </row>
    <row r="61" spans="1:5" hidden="1" x14ac:dyDescent="0.2">
      <c r="A61" s="2">
        <v>45128.697594097219</v>
      </c>
      <c r="B61" s="3" t="s">
        <v>5</v>
      </c>
      <c r="C61" s="3" t="s">
        <v>83</v>
      </c>
      <c r="D61" s="3" t="s">
        <v>108</v>
      </c>
      <c r="E61" s="3">
        <v>480</v>
      </c>
    </row>
    <row r="62" spans="1:5" hidden="1" x14ac:dyDescent="0.2">
      <c r="A62" s="2">
        <v>45128.703292060185</v>
      </c>
      <c r="B62" s="3" t="s">
        <v>5</v>
      </c>
      <c r="C62" s="3" t="s">
        <v>83</v>
      </c>
      <c r="D62" s="3" t="s">
        <v>109</v>
      </c>
      <c r="E62" s="3" t="s">
        <v>110</v>
      </c>
    </row>
    <row r="63" spans="1:5" hidden="1" x14ac:dyDescent="0.2">
      <c r="A63" s="2">
        <v>45128.707500833334</v>
      </c>
      <c r="B63" s="3" t="s">
        <v>5</v>
      </c>
      <c r="C63" s="3" t="s">
        <v>83</v>
      </c>
      <c r="D63" s="3" t="s">
        <v>111</v>
      </c>
      <c r="E63" s="3" t="s">
        <v>112</v>
      </c>
    </row>
    <row r="64" spans="1:5" hidden="1" x14ac:dyDescent="0.2">
      <c r="A64" s="2">
        <v>45128.709679895837</v>
      </c>
      <c r="B64" s="3" t="s">
        <v>5</v>
      </c>
      <c r="C64" s="3" t="s">
        <v>83</v>
      </c>
      <c r="D64" s="3" t="s">
        <v>113</v>
      </c>
      <c r="E64" s="3" t="s">
        <v>114</v>
      </c>
    </row>
    <row r="65" spans="1:5" hidden="1" x14ac:dyDescent="0.2">
      <c r="A65" s="2">
        <v>45128.714254722217</v>
      </c>
      <c r="B65" s="3" t="s">
        <v>5</v>
      </c>
      <c r="C65" s="3" t="s">
        <v>83</v>
      </c>
      <c r="D65" s="3" t="s">
        <v>115</v>
      </c>
      <c r="E65" s="3" t="s">
        <v>116</v>
      </c>
    </row>
    <row r="66" spans="1:5" hidden="1" x14ac:dyDescent="0.2">
      <c r="A66" s="2">
        <v>45128.716874861115</v>
      </c>
      <c r="B66" s="3" t="s">
        <v>5</v>
      </c>
      <c r="C66" s="3" t="s">
        <v>83</v>
      </c>
      <c r="D66" s="3" t="s">
        <v>117</v>
      </c>
      <c r="E66" s="3" t="s">
        <v>118</v>
      </c>
    </row>
    <row r="67" spans="1:5" hidden="1" x14ac:dyDescent="0.2">
      <c r="A67" s="2">
        <v>45135.622857731483</v>
      </c>
      <c r="B67" s="3" t="s">
        <v>5</v>
      </c>
      <c r="C67" s="3" t="s">
        <v>83</v>
      </c>
      <c r="D67" s="3" t="s">
        <v>119</v>
      </c>
      <c r="E67" s="3" t="s">
        <v>120</v>
      </c>
    </row>
    <row r="68" spans="1:5" hidden="1" x14ac:dyDescent="0.2">
      <c r="A68" s="2">
        <v>45135.628847500004</v>
      </c>
      <c r="B68" s="3" t="s">
        <v>5</v>
      </c>
      <c r="C68" s="3" t="s">
        <v>83</v>
      </c>
      <c r="D68" s="3" t="s">
        <v>121</v>
      </c>
      <c r="E68" s="3" t="s">
        <v>122</v>
      </c>
    </row>
    <row r="69" spans="1:5" hidden="1" x14ac:dyDescent="0.2">
      <c r="A69" s="2">
        <v>45135.649517893515</v>
      </c>
      <c r="B69" s="3" t="s">
        <v>5</v>
      </c>
      <c r="C69" s="3" t="s">
        <v>127</v>
      </c>
      <c r="D69" s="3" t="s">
        <v>128</v>
      </c>
      <c r="E69" s="3" t="s">
        <v>129</v>
      </c>
    </row>
    <row r="70" spans="1:5" hidden="1" x14ac:dyDescent="0.2">
      <c r="A70" s="2">
        <v>45135.655715937501</v>
      </c>
      <c r="B70" s="3" t="s">
        <v>5</v>
      </c>
      <c r="C70" s="3" t="s">
        <v>127</v>
      </c>
      <c r="D70" s="3" t="s">
        <v>130</v>
      </c>
      <c r="E70" s="3" t="s">
        <v>131</v>
      </c>
    </row>
    <row r="71" spans="1:5" hidden="1" x14ac:dyDescent="0.2">
      <c r="A71" s="2">
        <v>45135.656216365736</v>
      </c>
      <c r="B71" s="3" t="s">
        <v>5</v>
      </c>
      <c r="C71" s="3" t="s">
        <v>127</v>
      </c>
      <c r="D71" s="3" t="s">
        <v>132</v>
      </c>
      <c r="E71" s="3">
        <v>400</v>
      </c>
    </row>
    <row r="72" spans="1:5" hidden="1" x14ac:dyDescent="0.2">
      <c r="A72" s="2">
        <v>45135.656797858799</v>
      </c>
      <c r="B72" s="3" t="s">
        <v>5</v>
      </c>
      <c r="C72" s="3" t="s">
        <v>127</v>
      </c>
      <c r="D72" s="3" t="s">
        <v>133</v>
      </c>
      <c r="E72" s="3">
        <v>180</v>
      </c>
    </row>
    <row r="73" spans="1:5" hidden="1" x14ac:dyDescent="0.2">
      <c r="A73" s="2">
        <v>45135.663873761572</v>
      </c>
      <c r="B73" s="3" t="s">
        <v>5</v>
      </c>
      <c r="C73" s="3" t="s">
        <v>127</v>
      </c>
      <c r="D73" s="3" t="s">
        <v>134</v>
      </c>
      <c r="E73" s="3" t="s">
        <v>135</v>
      </c>
    </row>
    <row r="74" spans="1:5" hidden="1" x14ac:dyDescent="0.2">
      <c r="A74" s="2">
        <v>45135.666230277777</v>
      </c>
      <c r="B74" s="3" t="s">
        <v>5</v>
      </c>
      <c r="C74" s="3" t="s">
        <v>127</v>
      </c>
      <c r="D74" s="3" t="s">
        <v>136</v>
      </c>
      <c r="E74" s="3" t="s">
        <v>137</v>
      </c>
    </row>
    <row r="75" spans="1:5" hidden="1" x14ac:dyDescent="0.2">
      <c r="A75" s="2">
        <v>45135.671417962963</v>
      </c>
      <c r="B75" s="3" t="s">
        <v>5</v>
      </c>
      <c r="C75" s="3" t="s">
        <v>127</v>
      </c>
      <c r="D75" s="3" t="s">
        <v>138</v>
      </c>
      <c r="E75" s="3" t="s">
        <v>139</v>
      </c>
    </row>
    <row r="76" spans="1:5" hidden="1" x14ac:dyDescent="0.2">
      <c r="A76" s="2">
        <v>45135.673988263894</v>
      </c>
      <c r="B76" s="3" t="s">
        <v>5</v>
      </c>
      <c r="C76" s="3" t="s">
        <v>127</v>
      </c>
      <c r="D76" s="3" t="s">
        <v>140</v>
      </c>
      <c r="E76" s="3" t="s">
        <v>141</v>
      </c>
    </row>
    <row r="77" spans="1:5" hidden="1" x14ac:dyDescent="0.2">
      <c r="A77" s="2">
        <v>45135.67981475695</v>
      </c>
      <c r="B77" s="3" t="s">
        <v>5</v>
      </c>
      <c r="C77" s="3" t="s">
        <v>127</v>
      </c>
      <c r="D77" s="3" t="s">
        <v>142</v>
      </c>
      <c r="E77" s="3" t="s">
        <v>143</v>
      </c>
    </row>
    <row r="78" spans="1:5" hidden="1" x14ac:dyDescent="0.2">
      <c r="A78" s="2">
        <v>45135.680605324073</v>
      </c>
      <c r="B78" s="3" t="s">
        <v>5</v>
      </c>
      <c r="C78" s="3" t="s">
        <v>127</v>
      </c>
      <c r="D78" s="3" t="s">
        <v>144</v>
      </c>
      <c r="E78" s="3">
        <v>470.71</v>
      </c>
    </row>
    <row r="79" spans="1:5" hidden="1" x14ac:dyDescent="0.2">
      <c r="A79" s="2">
        <v>45135.683945115743</v>
      </c>
      <c r="B79" s="3" t="s">
        <v>5</v>
      </c>
      <c r="C79" s="3" t="s">
        <v>127</v>
      </c>
      <c r="D79" s="3" t="s">
        <v>145</v>
      </c>
      <c r="E79" s="3" t="s">
        <v>146</v>
      </c>
    </row>
    <row r="80" spans="1:5" hidden="1" x14ac:dyDescent="0.2">
      <c r="A80" s="2">
        <v>45135.688178796292</v>
      </c>
      <c r="B80" s="3" t="s">
        <v>5</v>
      </c>
      <c r="C80" s="3" t="s">
        <v>127</v>
      </c>
      <c r="D80" s="3" t="s">
        <v>147</v>
      </c>
      <c r="E80" s="3" t="s">
        <v>148</v>
      </c>
    </row>
    <row r="81" spans="1:5" hidden="1" x14ac:dyDescent="0.2">
      <c r="A81" s="2">
        <v>45135.6899021875</v>
      </c>
      <c r="B81" s="3" t="s">
        <v>5</v>
      </c>
      <c r="C81" s="3" t="s">
        <v>127</v>
      </c>
      <c r="D81" s="3" t="s">
        <v>149</v>
      </c>
      <c r="E81" s="3" t="s">
        <v>150</v>
      </c>
    </row>
    <row r="82" spans="1:5" hidden="1" x14ac:dyDescent="0.2">
      <c r="A82" s="2">
        <v>45135.700700277783</v>
      </c>
      <c r="B82" s="3" t="s">
        <v>5</v>
      </c>
      <c r="C82" s="3" t="s">
        <v>127</v>
      </c>
      <c r="D82" s="3" t="s">
        <v>151</v>
      </c>
      <c r="E82" s="3" t="s">
        <v>152</v>
      </c>
    </row>
    <row r="83" spans="1:5" hidden="1" x14ac:dyDescent="0.2">
      <c r="A83" s="2">
        <v>45135.701490787033</v>
      </c>
      <c r="B83" s="3" t="s">
        <v>5</v>
      </c>
      <c r="C83" s="3" t="s">
        <v>127</v>
      </c>
      <c r="D83" s="3" t="s">
        <v>153</v>
      </c>
      <c r="E83" s="3">
        <v>100</v>
      </c>
    </row>
    <row r="84" spans="1:5" hidden="1" x14ac:dyDescent="0.2">
      <c r="A84" s="2">
        <v>45135.70246565972</v>
      </c>
      <c r="B84" s="3" t="s">
        <v>5</v>
      </c>
      <c r="C84" s="3" t="s">
        <v>127</v>
      </c>
      <c r="D84" s="3" t="s">
        <v>154</v>
      </c>
      <c r="E84" s="3">
        <v>110</v>
      </c>
    </row>
    <row r="85" spans="1:5" hidden="1" x14ac:dyDescent="0.2">
      <c r="A85" s="2">
        <v>45135.705291087965</v>
      </c>
      <c r="B85" s="3" t="s">
        <v>5</v>
      </c>
      <c r="C85" s="3" t="s">
        <v>127</v>
      </c>
      <c r="D85" s="3" t="s">
        <v>155</v>
      </c>
      <c r="E85" s="3" t="s">
        <v>156</v>
      </c>
    </row>
    <row r="86" spans="1:5" hidden="1" x14ac:dyDescent="0.2">
      <c r="A86" s="2">
        <v>45135.706131145838</v>
      </c>
      <c r="B86" s="3" t="s">
        <v>5</v>
      </c>
      <c r="C86" s="3" t="s">
        <v>127</v>
      </c>
      <c r="D86" s="3" t="s">
        <v>157</v>
      </c>
      <c r="E86" s="3">
        <v>390.28</v>
      </c>
    </row>
    <row r="87" spans="1:5" hidden="1" x14ac:dyDescent="0.2">
      <c r="A87" s="2">
        <v>45135.707447337962</v>
      </c>
      <c r="B87" s="3" t="s">
        <v>5</v>
      </c>
      <c r="C87" s="3" t="s">
        <v>127</v>
      </c>
      <c r="D87" s="3" t="s">
        <v>158</v>
      </c>
      <c r="E87" s="3" t="s">
        <v>159</v>
      </c>
    </row>
    <row r="88" spans="1:5" hidden="1" x14ac:dyDescent="0.2">
      <c r="A88" s="2">
        <v>45135.709316400462</v>
      </c>
      <c r="B88" s="3" t="s">
        <v>5</v>
      </c>
      <c r="C88" s="3" t="s">
        <v>127</v>
      </c>
      <c r="D88" s="3" t="s">
        <v>160</v>
      </c>
      <c r="E88" s="3" t="s">
        <v>161</v>
      </c>
    </row>
    <row r="89" spans="1:5" hidden="1" x14ac:dyDescent="0.2">
      <c r="A89" s="2">
        <v>45168.598569710652</v>
      </c>
      <c r="B89" s="3" t="s">
        <v>5</v>
      </c>
      <c r="C89" s="3" t="s">
        <v>127</v>
      </c>
      <c r="D89" s="3" t="s">
        <v>162</v>
      </c>
      <c r="E89" s="3" t="s">
        <v>163</v>
      </c>
    </row>
    <row r="90" spans="1:5" hidden="1" x14ac:dyDescent="0.2">
      <c r="A90" s="2">
        <v>45168.603754780095</v>
      </c>
      <c r="B90" s="3" t="s">
        <v>5</v>
      </c>
      <c r="C90" s="3" t="s">
        <v>127</v>
      </c>
      <c r="D90" s="3" t="s">
        <v>164</v>
      </c>
      <c r="E90" s="3" t="s">
        <v>165</v>
      </c>
    </row>
    <row r="91" spans="1:5" hidden="1" x14ac:dyDescent="0.2">
      <c r="A91" s="2">
        <v>45168.605121701388</v>
      </c>
      <c r="B91" s="3" t="s">
        <v>5</v>
      </c>
      <c r="C91" s="3" t="s">
        <v>127</v>
      </c>
      <c r="D91" s="3" t="s">
        <v>166</v>
      </c>
      <c r="E91" s="3" t="s">
        <v>167</v>
      </c>
    </row>
    <row r="92" spans="1:5" hidden="1" x14ac:dyDescent="0.2">
      <c r="A92" s="2">
        <v>45168.610233240739</v>
      </c>
      <c r="B92" s="3" t="s">
        <v>5</v>
      </c>
      <c r="C92" s="3" t="s">
        <v>127</v>
      </c>
      <c r="D92" s="3" t="s">
        <v>168</v>
      </c>
      <c r="E92" s="3" t="s">
        <v>169</v>
      </c>
    </row>
    <row r="93" spans="1:5" hidden="1" x14ac:dyDescent="0.2">
      <c r="A93" s="2">
        <v>45169.675459861115</v>
      </c>
      <c r="B93" s="3" t="s">
        <v>5</v>
      </c>
      <c r="C93" s="3" t="s">
        <v>127</v>
      </c>
      <c r="D93" s="3" t="s">
        <v>212</v>
      </c>
      <c r="E93" s="3" t="s">
        <v>213</v>
      </c>
    </row>
    <row r="94" spans="1:5" hidden="1" x14ac:dyDescent="0.2">
      <c r="A94" s="2">
        <v>45169.676611840274</v>
      </c>
      <c r="B94" s="3" t="s">
        <v>5</v>
      </c>
      <c r="C94" s="3" t="s">
        <v>127</v>
      </c>
      <c r="D94" s="3" t="s">
        <v>214</v>
      </c>
      <c r="E94" s="3">
        <v>400.2</v>
      </c>
    </row>
    <row r="95" spans="1:5" hidden="1" x14ac:dyDescent="0.2">
      <c r="A95" s="2">
        <v>45169.677966250005</v>
      </c>
      <c r="B95" s="3" t="s">
        <v>5</v>
      </c>
      <c r="C95" s="3" t="s">
        <v>127</v>
      </c>
      <c r="D95" s="3" t="s">
        <v>215</v>
      </c>
      <c r="E95" s="3" t="s">
        <v>216</v>
      </c>
    </row>
    <row r="96" spans="1:5" hidden="1" x14ac:dyDescent="0.2">
      <c r="A96" s="2">
        <v>45169.681305324077</v>
      </c>
      <c r="B96" s="3" t="s">
        <v>5</v>
      </c>
      <c r="C96" s="3" t="s">
        <v>127</v>
      </c>
      <c r="D96" s="3" t="s">
        <v>217</v>
      </c>
      <c r="E96" s="3" t="s">
        <v>218</v>
      </c>
    </row>
    <row r="97" spans="1:5" hidden="1" x14ac:dyDescent="0.2">
      <c r="A97" s="2">
        <v>45169.683184895832</v>
      </c>
      <c r="B97" s="3" t="s">
        <v>5</v>
      </c>
      <c r="C97" s="3" t="s">
        <v>127</v>
      </c>
      <c r="D97" s="3" t="s">
        <v>219</v>
      </c>
      <c r="E97" s="3" t="s">
        <v>220</v>
      </c>
    </row>
    <row r="98" spans="1:5" hidden="1" x14ac:dyDescent="0.2">
      <c r="A98" s="2">
        <v>45169.691943692131</v>
      </c>
      <c r="B98" s="3" t="s">
        <v>5</v>
      </c>
      <c r="C98" s="3" t="s">
        <v>127</v>
      </c>
      <c r="D98" s="3" t="s">
        <v>121</v>
      </c>
      <c r="E98" s="3" t="s">
        <v>221</v>
      </c>
    </row>
    <row r="99" spans="1:5" hidden="1" x14ac:dyDescent="0.2">
      <c r="A99" s="2">
        <v>45168.630663310185</v>
      </c>
      <c r="B99" s="3" t="s">
        <v>5</v>
      </c>
      <c r="C99" s="3" t="s">
        <v>170</v>
      </c>
      <c r="D99" s="3" t="s">
        <v>171</v>
      </c>
      <c r="E99" s="3" t="s">
        <v>172</v>
      </c>
    </row>
    <row r="100" spans="1:5" hidden="1" x14ac:dyDescent="0.2">
      <c r="A100" s="2">
        <v>45168.631208761573</v>
      </c>
      <c r="B100" s="3" t="s">
        <v>5</v>
      </c>
      <c r="C100" s="3" t="s">
        <v>170</v>
      </c>
      <c r="D100" s="3" t="s">
        <v>173</v>
      </c>
      <c r="E100" s="3">
        <v>360</v>
      </c>
    </row>
    <row r="101" spans="1:5" hidden="1" x14ac:dyDescent="0.2">
      <c r="A101" s="2">
        <v>45168.631702893515</v>
      </c>
      <c r="B101" s="3" t="s">
        <v>5</v>
      </c>
      <c r="C101" s="3" t="s">
        <v>170</v>
      </c>
      <c r="D101" s="3" t="s">
        <v>174</v>
      </c>
      <c r="E101" s="3">
        <v>200</v>
      </c>
    </row>
    <row r="102" spans="1:5" hidden="1" x14ac:dyDescent="0.2">
      <c r="A102" s="2">
        <v>45168.633590185185</v>
      </c>
      <c r="B102" s="3" t="s">
        <v>5</v>
      </c>
      <c r="C102" s="3" t="s">
        <v>170</v>
      </c>
      <c r="D102" s="3" t="s">
        <v>175</v>
      </c>
      <c r="E102" s="3" t="s">
        <v>176</v>
      </c>
    </row>
    <row r="103" spans="1:5" hidden="1" x14ac:dyDescent="0.2">
      <c r="A103" s="2">
        <v>45168.636467777775</v>
      </c>
      <c r="B103" s="3" t="s">
        <v>5</v>
      </c>
      <c r="C103" s="3" t="s">
        <v>170</v>
      </c>
      <c r="D103" s="3" t="s">
        <v>177</v>
      </c>
      <c r="E103" s="3" t="s">
        <v>178</v>
      </c>
    </row>
    <row r="104" spans="1:5" hidden="1" x14ac:dyDescent="0.2">
      <c r="A104" s="2">
        <v>45168.639016793983</v>
      </c>
      <c r="B104" s="3" t="s">
        <v>5</v>
      </c>
      <c r="C104" s="3" t="s">
        <v>170</v>
      </c>
      <c r="D104" s="3" t="s">
        <v>179</v>
      </c>
      <c r="E104" s="3" t="s">
        <v>180</v>
      </c>
    </row>
    <row r="105" spans="1:5" hidden="1" x14ac:dyDescent="0.2">
      <c r="A105" s="2">
        <v>45168.639981053246</v>
      </c>
      <c r="B105" s="3" t="s">
        <v>5</v>
      </c>
      <c r="C105" s="3" t="s">
        <v>170</v>
      </c>
      <c r="D105" s="3" t="s">
        <v>181</v>
      </c>
      <c r="E105" s="3" t="s">
        <v>182</v>
      </c>
    </row>
    <row r="106" spans="1:5" hidden="1" x14ac:dyDescent="0.2">
      <c r="A106" s="2">
        <v>45168.64136543982</v>
      </c>
      <c r="B106" s="3" t="s">
        <v>5</v>
      </c>
      <c r="C106" s="3" t="s">
        <v>170</v>
      </c>
      <c r="D106" s="3" t="s">
        <v>183</v>
      </c>
      <c r="E106" s="3" t="s">
        <v>184</v>
      </c>
    </row>
    <row r="107" spans="1:5" hidden="1" x14ac:dyDescent="0.2">
      <c r="A107" s="2">
        <v>45168.643716342587</v>
      </c>
      <c r="B107" s="3" t="s">
        <v>5</v>
      </c>
      <c r="C107" s="3" t="s">
        <v>170</v>
      </c>
      <c r="D107" s="3" t="s">
        <v>185</v>
      </c>
      <c r="E107" s="3">
        <v>500.16</v>
      </c>
    </row>
    <row r="108" spans="1:5" hidden="1" x14ac:dyDescent="0.2">
      <c r="A108" s="2">
        <v>45168.664490057869</v>
      </c>
      <c r="B108" s="3" t="s">
        <v>5</v>
      </c>
      <c r="C108" s="3" t="s">
        <v>170</v>
      </c>
      <c r="D108" s="3" t="s">
        <v>186</v>
      </c>
      <c r="E108" s="3" t="s">
        <v>187</v>
      </c>
    </row>
    <row r="109" spans="1:5" hidden="1" x14ac:dyDescent="0.2">
      <c r="A109" s="2">
        <v>45168.669179618053</v>
      </c>
      <c r="B109" s="3" t="s">
        <v>5</v>
      </c>
      <c r="C109" s="3" t="s">
        <v>170</v>
      </c>
      <c r="D109" s="3" t="s">
        <v>188</v>
      </c>
      <c r="E109" s="3">
        <v>200.315</v>
      </c>
    </row>
    <row r="110" spans="1:5" hidden="1" x14ac:dyDescent="0.2">
      <c r="A110" s="2">
        <v>45168.677614560183</v>
      </c>
      <c r="B110" s="3" t="s">
        <v>5</v>
      </c>
      <c r="C110" s="3" t="s">
        <v>170</v>
      </c>
      <c r="D110" s="3" t="s">
        <v>189</v>
      </c>
      <c r="E110" s="3" t="s">
        <v>190</v>
      </c>
    </row>
    <row r="111" spans="1:5" hidden="1" x14ac:dyDescent="0.2">
      <c r="A111" s="2">
        <v>45168.681676851847</v>
      </c>
      <c r="B111" s="3" t="s">
        <v>5</v>
      </c>
      <c r="C111" s="3" t="s">
        <v>170</v>
      </c>
      <c r="D111" s="3" t="s">
        <v>191</v>
      </c>
      <c r="E111" s="3" t="s">
        <v>192</v>
      </c>
    </row>
    <row r="112" spans="1:5" hidden="1" x14ac:dyDescent="0.2">
      <c r="A112" s="2">
        <v>45169.623808206015</v>
      </c>
      <c r="B112" s="3" t="s">
        <v>5</v>
      </c>
      <c r="C112" s="3" t="s">
        <v>170</v>
      </c>
      <c r="D112" s="3" t="s">
        <v>193</v>
      </c>
      <c r="E112" s="3" t="s">
        <v>194</v>
      </c>
    </row>
    <row r="113" spans="1:5" hidden="1" x14ac:dyDescent="0.2">
      <c r="A113" s="2">
        <v>45169.624486307875</v>
      </c>
      <c r="B113" s="3" t="s">
        <v>5</v>
      </c>
      <c r="C113" s="3" t="s">
        <v>170</v>
      </c>
      <c r="D113" s="3" t="s">
        <v>195</v>
      </c>
      <c r="E113" s="3">
        <v>460</v>
      </c>
    </row>
    <row r="114" spans="1:5" hidden="1" x14ac:dyDescent="0.2">
      <c r="A114" s="2">
        <v>45169.625954583331</v>
      </c>
      <c r="B114" s="3" t="s">
        <v>5</v>
      </c>
      <c r="C114" s="3" t="s">
        <v>170</v>
      </c>
      <c r="D114" s="3" t="s">
        <v>196</v>
      </c>
      <c r="E114" s="3" t="s">
        <v>197</v>
      </c>
    </row>
    <row r="115" spans="1:5" hidden="1" x14ac:dyDescent="0.2">
      <c r="A115" s="2">
        <v>45169.626377488428</v>
      </c>
      <c r="B115" s="3" t="s">
        <v>5</v>
      </c>
      <c r="C115" s="3" t="s">
        <v>170</v>
      </c>
      <c r="D115" s="3" t="s">
        <v>198</v>
      </c>
      <c r="E115" s="3">
        <v>175</v>
      </c>
    </row>
    <row r="116" spans="1:5" hidden="1" x14ac:dyDescent="0.2">
      <c r="A116" s="2">
        <v>45169.632760127315</v>
      </c>
      <c r="B116" s="3" t="s">
        <v>5</v>
      </c>
      <c r="C116" s="3" t="s">
        <v>170</v>
      </c>
      <c r="D116" s="3" t="s">
        <v>199</v>
      </c>
      <c r="E116" s="3" t="s">
        <v>200</v>
      </c>
    </row>
    <row r="117" spans="1:5" hidden="1" x14ac:dyDescent="0.2">
      <c r="A117" s="2">
        <v>45169.638163738426</v>
      </c>
      <c r="B117" s="3" t="s">
        <v>5</v>
      </c>
      <c r="C117" s="3" t="s">
        <v>170</v>
      </c>
      <c r="D117" s="3" t="s">
        <v>201</v>
      </c>
      <c r="E117" s="3" t="s">
        <v>202</v>
      </c>
    </row>
    <row r="118" spans="1:5" hidden="1" x14ac:dyDescent="0.2">
      <c r="A118" s="2">
        <v>45169.639084374998</v>
      </c>
      <c r="B118" s="3" t="s">
        <v>5</v>
      </c>
      <c r="C118" s="3" t="s">
        <v>170</v>
      </c>
      <c r="D118" s="3" t="s">
        <v>203</v>
      </c>
      <c r="E118" s="3">
        <v>320.60000000000002</v>
      </c>
    </row>
    <row r="119" spans="1:5" hidden="1" x14ac:dyDescent="0.2">
      <c r="A119" s="2">
        <v>45169.640300474537</v>
      </c>
      <c r="B119" s="3" t="s">
        <v>5</v>
      </c>
      <c r="C119" s="3" t="s">
        <v>170</v>
      </c>
      <c r="D119" s="3" t="s">
        <v>204</v>
      </c>
      <c r="E119" s="3" t="s">
        <v>205</v>
      </c>
    </row>
    <row r="120" spans="1:5" hidden="1" x14ac:dyDescent="0.2">
      <c r="A120" s="2">
        <v>45169.64820549768</v>
      </c>
      <c r="B120" s="3" t="s">
        <v>5</v>
      </c>
      <c r="C120" s="3" t="s">
        <v>170</v>
      </c>
      <c r="D120" s="3" t="s">
        <v>206</v>
      </c>
      <c r="E120" s="3" t="s">
        <v>207</v>
      </c>
    </row>
    <row r="121" spans="1:5" hidden="1" x14ac:dyDescent="0.2">
      <c r="A121" s="2">
        <v>45169.651035625</v>
      </c>
      <c r="B121" s="3" t="s">
        <v>5</v>
      </c>
      <c r="C121" s="3" t="s">
        <v>170</v>
      </c>
      <c r="D121" s="3" t="s">
        <v>208</v>
      </c>
      <c r="E121" s="3" t="s">
        <v>209</v>
      </c>
    </row>
    <row r="122" spans="1:5" hidden="1" x14ac:dyDescent="0.2">
      <c r="A122" s="2">
        <v>45169.664825972221</v>
      </c>
      <c r="B122" s="3" t="s">
        <v>5</v>
      </c>
      <c r="C122" s="3" t="s">
        <v>170</v>
      </c>
      <c r="D122" s="3" t="s">
        <v>210</v>
      </c>
      <c r="E122" s="3" t="s">
        <v>211</v>
      </c>
    </row>
    <row r="123" spans="1:5" hidden="1" x14ac:dyDescent="0.2">
      <c r="A123" s="2">
        <v>45184.573653645828</v>
      </c>
      <c r="B123" s="3" t="s">
        <v>5</v>
      </c>
      <c r="C123" s="3" t="s">
        <v>222</v>
      </c>
      <c r="D123" s="3" t="s">
        <v>121</v>
      </c>
      <c r="E123" s="3" t="s">
        <v>223</v>
      </c>
    </row>
    <row r="124" spans="1:5" hidden="1" x14ac:dyDescent="0.2">
      <c r="A124" s="2">
        <v>45184.583778738423</v>
      </c>
      <c r="B124" s="3" t="s">
        <v>5</v>
      </c>
      <c r="C124" s="3" t="s">
        <v>222</v>
      </c>
      <c r="D124" s="3" t="s">
        <v>224</v>
      </c>
      <c r="E124" s="3" t="s">
        <v>225</v>
      </c>
    </row>
    <row r="125" spans="1:5" hidden="1" x14ac:dyDescent="0.2">
      <c r="A125" s="2">
        <v>45184.587088125001</v>
      </c>
      <c r="B125" s="3" t="s">
        <v>5</v>
      </c>
      <c r="C125" s="3" t="s">
        <v>222</v>
      </c>
      <c r="D125" s="3" t="s">
        <v>226</v>
      </c>
      <c r="E125" s="3" t="s">
        <v>227</v>
      </c>
    </row>
    <row r="126" spans="1:5" hidden="1" x14ac:dyDescent="0.2">
      <c r="A126" s="2">
        <v>45184.588500115744</v>
      </c>
      <c r="B126" s="3" t="s">
        <v>5</v>
      </c>
      <c r="C126" s="3" t="s">
        <v>222</v>
      </c>
      <c r="D126" s="3" t="s">
        <v>228</v>
      </c>
      <c r="E126" s="3">
        <v>165.55</v>
      </c>
    </row>
    <row r="127" spans="1:5" hidden="1" x14ac:dyDescent="0.2">
      <c r="A127" s="2">
        <v>45184.588747071757</v>
      </c>
      <c r="B127" s="3" t="s">
        <v>229</v>
      </c>
      <c r="C127" s="3" t="s">
        <v>222</v>
      </c>
      <c r="D127" s="3" t="s">
        <v>230</v>
      </c>
      <c r="E127" s="3" t="s">
        <v>231</v>
      </c>
    </row>
    <row r="128" spans="1:5" hidden="1" x14ac:dyDescent="0.2">
      <c r="A128" s="2">
        <v>45184.590427256946</v>
      </c>
      <c r="B128" s="3" t="s">
        <v>229</v>
      </c>
      <c r="C128" s="3" t="s">
        <v>222</v>
      </c>
      <c r="D128" s="3" t="s">
        <v>232</v>
      </c>
      <c r="E128" s="3" t="s">
        <v>233</v>
      </c>
    </row>
    <row r="129" spans="1:5" hidden="1" x14ac:dyDescent="0.2">
      <c r="A129" s="2">
        <v>45184.594766898153</v>
      </c>
      <c r="B129" s="3" t="s">
        <v>229</v>
      </c>
      <c r="C129" s="3" t="s">
        <v>222</v>
      </c>
      <c r="D129" s="3" t="s">
        <v>234</v>
      </c>
      <c r="E129" s="3" t="s">
        <v>235</v>
      </c>
    </row>
    <row r="130" spans="1:5" hidden="1" x14ac:dyDescent="0.2">
      <c r="A130" s="2">
        <v>45184.595734375005</v>
      </c>
      <c r="B130" s="3" t="s">
        <v>5</v>
      </c>
      <c r="C130" s="3" t="s">
        <v>222</v>
      </c>
      <c r="D130" s="3" t="s">
        <v>236</v>
      </c>
      <c r="E130" s="3" t="s">
        <v>237</v>
      </c>
    </row>
    <row r="131" spans="1:5" hidden="1" x14ac:dyDescent="0.2">
      <c r="A131" s="2">
        <v>45184.598029120374</v>
      </c>
      <c r="B131" s="3" t="s">
        <v>229</v>
      </c>
      <c r="C131" s="3" t="s">
        <v>222</v>
      </c>
      <c r="D131" s="3" t="s">
        <v>238</v>
      </c>
      <c r="E131" s="3" t="s">
        <v>239</v>
      </c>
    </row>
    <row r="132" spans="1:5" hidden="1" x14ac:dyDescent="0.2">
      <c r="A132" s="2">
        <v>45184.600171412036</v>
      </c>
      <c r="B132" s="3" t="s">
        <v>5</v>
      </c>
      <c r="C132" s="3" t="s">
        <v>222</v>
      </c>
      <c r="D132" s="3" t="s">
        <v>240</v>
      </c>
      <c r="E132" s="3" t="s">
        <v>241</v>
      </c>
    </row>
    <row r="133" spans="1:5" hidden="1" x14ac:dyDescent="0.2">
      <c r="A133" s="2">
        <v>45184.600546481481</v>
      </c>
      <c r="B133" s="3" t="s">
        <v>229</v>
      </c>
      <c r="C133" s="3" t="s">
        <v>222</v>
      </c>
      <c r="D133" s="3" t="s">
        <v>242</v>
      </c>
      <c r="E133" s="3" t="s">
        <v>243</v>
      </c>
    </row>
    <row r="134" spans="1:5" hidden="1" x14ac:dyDescent="0.2">
      <c r="A134" s="2">
        <v>45184.606936666663</v>
      </c>
      <c r="B134" s="3" t="s">
        <v>5</v>
      </c>
      <c r="C134" s="3" t="s">
        <v>222</v>
      </c>
      <c r="D134" s="3" t="s">
        <v>244</v>
      </c>
      <c r="E134" s="3" t="s">
        <v>245</v>
      </c>
    </row>
    <row r="135" spans="1:5" hidden="1" x14ac:dyDescent="0.2">
      <c r="A135" s="2">
        <v>45184.60916305556</v>
      </c>
      <c r="B135" s="3" t="s">
        <v>5</v>
      </c>
      <c r="C135" s="3" t="s">
        <v>222</v>
      </c>
      <c r="D135" s="3" t="s">
        <v>246</v>
      </c>
      <c r="E135" s="3" t="s">
        <v>247</v>
      </c>
    </row>
    <row r="136" spans="1:5" hidden="1" x14ac:dyDescent="0.2">
      <c r="A136" s="2">
        <v>45184.610322048611</v>
      </c>
      <c r="B136" s="3" t="s">
        <v>229</v>
      </c>
      <c r="C136" s="3" t="s">
        <v>222</v>
      </c>
      <c r="D136" s="3" t="s">
        <v>248</v>
      </c>
      <c r="E136" s="3" t="s">
        <v>249</v>
      </c>
    </row>
    <row r="137" spans="1:5" hidden="1" x14ac:dyDescent="0.2">
      <c r="A137" s="2">
        <v>45184.610326273149</v>
      </c>
      <c r="B137" s="3" t="s">
        <v>5</v>
      </c>
      <c r="C137" s="3" t="s">
        <v>222</v>
      </c>
      <c r="D137" s="3" t="s">
        <v>250</v>
      </c>
      <c r="E137" s="3">
        <v>725.38</v>
      </c>
    </row>
    <row r="138" spans="1:5" hidden="1" x14ac:dyDescent="0.2">
      <c r="A138" s="2">
        <v>45184.611343993056</v>
      </c>
      <c r="B138" s="3" t="s">
        <v>229</v>
      </c>
      <c r="C138" s="3" t="s">
        <v>222</v>
      </c>
      <c r="D138" s="3" t="s">
        <v>251</v>
      </c>
      <c r="E138" s="3" t="s">
        <v>252</v>
      </c>
    </row>
    <row r="139" spans="1:5" hidden="1" x14ac:dyDescent="0.2">
      <c r="A139" s="2">
        <v>45184.611791597221</v>
      </c>
      <c r="B139" s="3" t="s">
        <v>5</v>
      </c>
      <c r="C139" s="3" t="s">
        <v>222</v>
      </c>
      <c r="D139" s="3" t="s">
        <v>253</v>
      </c>
      <c r="E139" s="3" t="s">
        <v>254</v>
      </c>
    </row>
    <row r="140" spans="1:5" hidden="1" x14ac:dyDescent="0.2">
      <c r="A140" s="2">
        <v>45184.615040787037</v>
      </c>
      <c r="B140" s="3" t="s">
        <v>5</v>
      </c>
      <c r="C140" s="3" t="s">
        <v>222</v>
      </c>
      <c r="D140" s="3" t="s">
        <v>255</v>
      </c>
      <c r="E140" s="3" t="s">
        <v>256</v>
      </c>
    </row>
    <row r="141" spans="1:5" hidden="1" x14ac:dyDescent="0.2">
      <c r="A141" s="2">
        <v>45184.61706138889</v>
      </c>
      <c r="B141" s="3" t="s">
        <v>5</v>
      </c>
      <c r="C141" s="3" t="s">
        <v>222</v>
      </c>
      <c r="D141" s="3" t="s">
        <v>257</v>
      </c>
      <c r="E141" s="3" t="s">
        <v>258</v>
      </c>
    </row>
    <row r="142" spans="1:5" hidden="1" x14ac:dyDescent="0.2">
      <c r="A142" s="2">
        <v>45184.617986215279</v>
      </c>
      <c r="B142" s="3" t="s">
        <v>229</v>
      </c>
      <c r="C142" s="3" t="s">
        <v>222</v>
      </c>
      <c r="D142" s="3" t="s">
        <v>259</v>
      </c>
      <c r="E142" s="3" t="s">
        <v>260</v>
      </c>
    </row>
    <row r="143" spans="1:5" hidden="1" x14ac:dyDescent="0.2">
      <c r="A143" s="2">
        <v>45184.618139629631</v>
      </c>
      <c r="B143" s="3" t="s">
        <v>5</v>
      </c>
      <c r="C143" s="3" t="s">
        <v>222</v>
      </c>
      <c r="D143" s="3" t="s">
        <v>261</v>
      </c>
      <c r="E143" s="3" t="s">
        <v>262</v>
      </c>
    </row>
    <row r="144" spans="1:5" hidden="1" x14ac:dyDescent="0.2">
      <c r="A144" s="2">
        <v>45184.619037326389</v>
      </c>
      <c r="B144" s="3" t="s">
        <v>229</v>
      </c>
      <c r="C144" s="3" t="s">
        <v>222</v>
      </c>
      <c r="D144" s="3" t="s">
        <v>263</v>
      </c>
      <c r="E144" s="3" t="s">
        <v>264</v>
      </c>
    </row>
    <row r="145" spans="1:5" hidden="1" x14ac:dyDescent="0.2">
      <c r="A145" s="2">
        <v>45184.620075613428</v>
      </c>
      <c r="B145" s="3" t="s">
        <v>229</v>
      </c>
      <c r="C145" s="3" t="s">
        <v>222</v>
      </c>
      <c r="D145" s="3" t="s">
        <v>265</v>
      </c>
      <c r="E145" s="3" t="s">
        <v>266</v>
      </c>
    </row>
    <row r="146" spans="1:5" hidden="1" x14ac:dyDescent="0.2">
      <c r="A146" s="2">
        <v>45184.626890509258</v>
      </c>
      <c r="B146" s="3" t="s">
        <v>229</v>
      </c>
      <c r="C146" s="3" t="s">
        <v>222</v>
      </c>
      <c r="D146" s="3" t="s">
        <v>267</v>
      </c>
      <c r="E146" s="3" t="s">
        <v>268</v>
      </c>
    </row>
    <row r="147" spans="1:5" hidden="1" x14ac:dyDescent="0.2">
      <c r="A147" s="2">
        <v>45184.627938472222</v>
      </c>
      <c r="B147" s="3" t="s">
        <v>229</v>
      </c>
      <c r="C147" s="3" t="s">
        <v>222</v>
      </c>
      <c r="D147" s="3" t="s">
        <v>269</v>
      </c>
      <c r="E147" s="3" t="s">
        <v>270</v>
      </c>
    </row>
    <row r="148" spans="1:5" hidden="1" x14ac:dyDescent="0.2">
      <c r="A148" s="2">
        <v>45184.631147581022</v>
      </c>
      <c r="B148" s="3" t="s">
        <v>229</v>
      </c>
      <c r="C148" s="3" t="s">
        <v>222</v>
      </c>
      <c r="D148" s="3" t="s">
        <v>271</v>
      </c>
      <c r="E148" s="3" t="s">
        <v>272</v>
      </c>
    </row>
    <row r="149" spans="1:5" hidden="1" x14ac:dyDescent="0.2">
      <c r="A149" s="2">
        <v>45184.64678649306</v>
      </c>
      <c r="B149" s="3" t="s">
        <v>5</v>
      </c>
      <c r="C149" s="3" t="s">
        <v>273</v>
      </c>
      <c r="D149" s="3" t="s">
        <v>274</v>
      </c>
      <c r="E149" s="3" t="s">
        <v>275</v>
      </c>
    </row>
    <row r="150" spans="1:5" hidden="1" x14ac:dyDescent="0.2">
      <c r="A150" s="2">
        <v>45184.647816944445</v>
      </c>
      <c r="B150" s="3" t="s">
        <v>5</v>
      </c>
      <c r="C150" s="3" t="s">
        <v>273</v>
      </c>
      <c r="D150" s="3" t="s">
        <v>276</v>
      </c>
      <c r="E150" s="3" t="s">
        <v>277</v>
      </c>
    </row>
    <row r="151" spans="1:5" hidden="1" x14ac:dyDescent="0.2">
      <c r="A151" s="2">
        <v>45184.648639652776</v>
      </c>
      <c r="B151" s="3" t="s">
        <v>5</v>
      </c>
      <c r="C151" s="3" t="s">
        <v>273</v>
      </c>
      <c r="D151" s="3" t="s">
        <v>278</v>
      </c>
      <c r="E151" s="3">
        <v>150</v>
      </c>
    </row>
    <row r="152" spans="1:5" hidden="1" x14ac:dyDescent="0.2">
      <c r="A152" s="2">
        <v>45184.652330682875</v>
      </c>
      <c r="B152" s="3" t="s">
        <v>5</v>
      </c>
      <c r="C152" s="3" t="s">
        <v>273</v>
      </c>
      <c r="D152" s="3" t="s">
        <v>279</v>
      </c>
      <c r="E152" s="3">
        <v>195</v>
      </c>
    </row>
    <row r="153" spans="1:5" hidden="1" x14ac:dyDescent="0.2">
      <c r="A153" s="2">
        <v>45184.658022175921</v>
      </c>
      <c r="B153" s="3" t="s">
        <v>5</v>
      </c>
      <c r="C153" s="3" t="s">
        <v>273</v>
      </c>
      <c r="D153" s="3" t="s">
        <v>280</v>
      </c>
      <c r="E153" s="3" t="s">
        <v>281</v>
      </c>
    </row>
    <row r="154" spans="1:5" hidden="1" x14ac:dyDescent="0.2">
      <c r="A154" s="2">
        <v>45184.658787488428</v>
      </c>
      <c r="B154" s="3" t="s">
        <v>5</v>
      </c>
      <c r="C154" s="3" t="s">
        <v>273</v>
      </c>
      <c r="D154" s="3" t="s">
        <v>282</v>
      </c>
      <c r="E154" s="3">
        <v>380.28</v>
      </c>
    </row>
    <row r="155" spans="1:5" hidden="1" x14ac:dyDescent="0.2">
      <c r="A155" s="2">
        <v>45184.661393530092</v>
      </c>
      <c r="B155" s="3" t="s">
        <v>5</v>
      </c>
      <c r="C155" s="3" t="s">
        <v>273</v>
      </c>
      <c r="D155" s="3" t="s">
        <v>283</v>
      </c>
      <c r="E155" s="3" t="s">
        <v>284</v>
      </c>
    </row>
    <row r="156" spans="1:5" hidden="1" x14ac:dyDescent="0.2">
      <c r="A156" s="2">
        <v>45184.670183148148</v>
      </c>
      <c r="B156" s="3" t="s">
        <v>5</v>
      </c>
      <c r="C156" s="3" t="s">
        <v>273</v>
      </c>
      <c r="D156" s="3" t="s">
        <v>285</v>
      </c>
      <c r="E156" s="3" t="s">
        <v>286</v>
      </c>
    </row>
    <row r="157" spans="1:5" hidden="1" x14ac:dyDescent="0.2">
      <c r="A157" s="2">
        <v>45184.676509733792</v>
      </c>
      <c r="B157" s="3" t="s">
        <v>5</v>
      </c>
      <c r="C157" s="3" t="s">
        <v>273</v>
      </c>
      <c r="D157" s="3" t="s">
        <v>287</v>
      </c>
      <c r="E157" s="3" t="s">
        <v>288</v>
      </c>
    </row>
    <row r="158" spans="1:5" hidden="1" x14ac:dyDescent="0.2">
      <c r="A158" s="2">
        <v>45184.678203622687</v>
      </c>
      <c r="B158" s="3" t="s">
        <v>5</v>
      </c>
      <c r="C158" s="3" t="s">
        <v>273</v>
      </c>
      <c r="D158" s="3" t="s">
        <v>289</v>
      </c>
      <c r="E158" s="3" t="s">
        <v>290</v>
      </c>
    </row>
    <row r="159" spans="1:5" hidden="1" x14ac:dyDescent="0.2">
      <c r="A159" s="2">
        <v>45184.680497824069</v>
      </c>
      <c r="B159" s="3" t="s">
        <v>5</v>
      </c>
      <c r="C159" s="3" t="s">
        <v>273</v>
      </c>
      <c r="D159" s="3" t="s">
        <v>291</v>
      </c>
      <c r="E159" s="3" t="s">
        <v>292</v>
      </c>
    </row>
    <row r="160" spans="1:5" hidden="1" x14ac:dyDescent="0.2">
      <c r="A160" s="2">
        <v>45184.68164574074</v>
      </c>
      <c r="B160" s="3" t="s">
        <v>5</v>
      </c>
      <c r="C160" s="3" t="s">
        <v>273</v>
      </c>
      <c r="D160" s="3" t="s">
        <v>293</v>
      </c>
      <c r="E160" s="3" t="s">
        <v>294</v>
      </c>
    </row>
    <row r="161" spans="1:5" hidden="1" x14ac:dyDescent="0.2">
      <c r="A161" s="2">
        <v>45184.683277256947</v>
      </c>
      <c r="B161" s="3" t="s">
        <v>5</v>
      </c>
      <c r="C161" s="3" t="s">
        <v>273</v>
      </c>
      <c r="D161" s="3" t="s">
        <v>295</v>
      </c>
      <c r="E161" s="3" t="s">
        <v>296</v>
      </c>
    </row>
    <row r="162" spans="1:5" hidden="1" x14ac:dyDescent="0.2">
      <c r="A162" s="2">
        <v>45184.698007569445</v>
      </c>
      <c r="B162" s="3" t="s">
        <v>5</v>
      </c>
      <c r="C162" s="3" t="s">
        <v>273</v>
      </c>
      <c r="D162" s="3" t="s">
        <v>297</v>
      </c>
      <c r="E162" s="3" t="s">
        <v>298</v>
      </c>
    </row>
    <row r="163" spans="1:5" hidden="1" x14ac:dyDescent="0.2">
      <c r="A163" s="2">
        <v>45210.378651331019</v>
      </c>
      <c r="B163" s="3" t="s">
        <v>5</v>
      </c>
      <c r="C163" s="3" t="s">
        <v>273</v>
      </c>
      <c r="D163" s="3" t="s">
        <v>299</v>
      </c>
      <c r="E163" s="3" t="s">
        <v>300</v>
      </c>
    </row>
    <row r="164" spans="1:5" hidden="1" x14ac:dyDescent="0.2">
      <c r="A164" s="2">
        <v>45210.382178078704</v>
      </c>
      <c r="B164" s="3" t="s">
        <v>5</v>
      </c>
      <c r="C164" s="3" t="s">
        <v>273</v>
      </c>
      <c r="D164" s="3" t="s">
        <v>301</v>
      </c>
      <c r="E164" s="3" t="s">
        <v>302</v>
      </c>
    </row>
    <row r="165" spans="1:5" hidden="1" x14ac:dyDescent="0.2">
      <c r="A165" s="2">
        <v>45210.384446597222</v>
      </c>
      <c r="B165" s="3" t="s">
        <v>5</v>
      </c>
      <c r="C165" s="3" t="s">
        <v>273</v>
      </c>
      <c r="D165" s="3" t="s">
        <v>303</v>
      </c>
      <c r="E165" s="3" t="s">
        <v>304</v>
      </c>
    </row>
    <row r="166" spans="1:5" hidden="1" x14ac:dyDescent="0.2">
      <c r="A166" s="2">
        <v>45210.38512987268</v>
      </c>
      <c r="B166" s="3" t="s">
        <v>5</v>
      </c>
      <c r="C166" s="3" t="s">
        <v>273</v>
      </c>
      <c r="D166" s="3" t="s">
        <v>305</v>
      </c>
      <c r="E166" s="3">
        <v>400.2</v>
      </c>
    </row>
    <row r="167" spans="1:5" hidden="1" x14ac:dyDescent="0.2">
      <c r="A167" s="2">
        <v>45210.391554120375</v>
      </c>
      <c r="B167" s="3" t="s">
        <v>5</v>
      </c>
      <c r="C167" s="3" t="s">
        <v>273</v>
      </c>
      <c r="D167" s="3" t="s">
        <v>306</v>
      </c>
      <c r="E167" s="3">
        <v>1300.97</v>
      </c>
    </row>
    <row r="168" spans="1:5" x14ac:dyDescent="0.2">
      <c r="A168" s="2"/>
    </row>
    <row r="169" spans="1:5" x14ac:dyDescent="0.2">
      <c r="A169" s="2">
        <v>45258.599253287037</v>
      </c>
      <c r="B169" s="3" t="s">
        <v>307</v>
      </c>
      <c r="C169" s="3" t="s">
        <v>83</v>
      </c>
      <c r="D169" s="3" t="s">
        <v>314</v>
      </c>
      <c r="E169" s="4">
        <v>170170300250270</v>
      </c>
    </row>
    <row r="170" spans="1:5" x14ac:dyDescent="0.2">
      <c r="A170" s="2">
        <v>45258.603147442132</v>
      </c>
      <c r="B170" s="3" t="s">
        <v>307</v>
      </c>
      <c r="C170" s="3" t="s">
        <v>83</v>
      </c>
      <c r="D170" s="3" t="s">
        <v>315</v>
      </c>
      <c r="E170" s="3" t="s">
        <v>316</v>
      </c>
    </row>
    <row r="171" spans="1:5" x14ac:dyDescent="0.2">
      <c r="A171" s="2">
        <v>45258.622696643521</v>
      </c>
      <c r="B171" s="3" t="s">
        <v>307</v>
      </c>
      <c r="C171" s="3" t="s">
        <v>83</v>
      </c>
      <c r="D171" s="3" t="s">
        <v>317</v>
      </c>
      <c r="E171" s="3" t="s">
        <v>318</v>
      </c>
    </row>
    <row r="172" spans="1:5" x14ac:dyDescent="0.2">
      <c r="A172" s="2">
        <v>45258.626713240737</v>
      </c>
      <c r="B172" s="3" t="s">
        <v>307</v>
      </c>
      <c r="C172" s="3" t="s">
        <v>83</v>
      </c>
      <c r="D172" s="3" t="s">
        <v>319</v>
      </c>
      <c r="E172" s="4">
        <v>200170460350</v>
      </c>
    </row>
    <row r="173" spans="1:5" x14ac:dyDescent="0.2">
      <c r="A173" s="2">
        <v>45258.630532361116</v>
      </c>
      <c r="B173" s="3" t="s">
        <v>307</v>
      </c>
      <c r="C173" s="3" t="s">
        <v>83</v>
      </c>
      <c r="D173" s="3" t="s">
        <v>320</v>
      </c>
      <c r="E173" s="3" t="s">
        <v>321</v>
      </c>
    </row>
    <row r="174" spans="1:5" x14ac:dyDescent="0.2">
      <c r="A174" s="2">
        <v>45258.632514641205</v>
      </c>
      <c r="B174" s="3" t="s">
        <v>307</v>
      </c>
      <c r="C174" s="3" t="s">
        <v>83</v>
      </c>
      <c r="D174" s="3" t="s">
        <v>322</v>
      </c>
      <c r="E174" s="3" t="s">
        <v>323</v>
      </c>
    </row>
    <row r="175" spans="1:5" x14ac:dyDescent="0.2">
      <c r="A175" s="2">
        <v>45258.636184571762</v>
      </c>
      <c r="B175" s="3" t="s">
        <v>307</v>
      </c>
      <c r="C175" s="3" t="s">
        <v>127</v>
      </c>
      <c r="D175" s="3" t="s">
        <v>322</v>
      </c>
      <c r="E175" s="3" t="s">
        <v>324</v>
      </c>
    </row>
    <row r="176" spans="1:5" x14ac:dyDescent="0.2">
      <c r="A176" s="2">
        <v>45258.638046967593</v>
      </c>
      <c r="B176" s="3" t="s">
        <v>307</v>
      </c>
      <c r="C176" s="3" t="s">
        <v>127</v>
      </c>
      <c r="D176" s="3" t="s">
        <v>320</v>
      </c>
      <c r="E176" s="3" t="s">
        <v>325</v>
      </c>
    </row>
    <row r="177" spans="1:5" x14ac:dyDescent="0.2">
      <c r="A177" s="2">
        <v>45258.63889908565</v>
      </c>
      <c r="B177" s="3" t="s">
        <v>5</v>
      </c>
      <c r="C177" s="3" t="s">
        <v>127</v>
      </c>
      <c r="D177" s="3" t="s">
        <v>326</v>
      </c>
      <c r="E177" s="4">
        <v>2.1312321829426202E+17</v>
      </c>
    </row>
    <row r="178" spans="1:5" x14ac:dyDescent="0.2">
      <c r="A178" s="2">
        <v>45258.644830613426</v>
      </c>
      <c r="B178" s="3" t="s">
        <v>307</v>
      </c>
      <c r="C178" s="3" t="s">
        <v>170</v>
      </c>
      <c r="D178" s="3" t="s">
        <v>320</v>
      </c>
      <c r="E178" s="3" t="s">
        <v>327</v>
      </c>
    </row>
    <row r="179" spans="1:5" x14ac:dyDescent="0.2">
      <c r="A179" s="2">
        <v>45258.646856898151</v>
      </c>
      <c r="B179" s="3" t="s">
        <v>307</v>
      </c>
      <c r="C179" s="3" t="s">
        <v>170</v>
      </c>
      <c r="D179" s="3" t="s">
        <v>322</v>
      </c>
      <c r="E179" s="3" t="s">
        <v>328</v>
      </c>
    </row>
    <row r="180" spans="1:5" x14ac:dyDescent="0.2">
      <c r="A180" s="2">
        <v>45258.651454884261</v>
      </c>
      <c r="B180" s="3" t="s">
        <v>5</v>
      </c>
      <c r="C180" s="3" t="s">
        <v>170</v>
      </c>
      <c r="D180" s="3" t="s">
        <v>329</v>
      </c>
      <c r="E180" s="4">
        <v>1.8923019818818601E+20</v>
      </c>
    </row>
    <row r="181" spans="1:5" x14ac:dyDescent="0.2">
      <c r="A181" s="2">
        <v>45258.653376365735</v>
      </c>
      <c r="B181" s="3" t="s">
        <v>5</v>
      </c>
      <c r="C181" s="3" t="s">
        <v>170</v>
      </c>
      <c r="D181" s="3" t="s">
        <v>330</v>
      </c>
      <c r="E181" s="3" t="s">
        <v>331</v>
      </c>
    </row>
    <row r="182" spans="1:5" x14ac:dyDescent="0.2">
      <c r="A182" s="2">
        <v>45258.658511145833</v>
      </c>
      <c r="B182" s="3" t="s">
        <v>307</v>
      </c>
      <c r="C182" s="3" t="s">
        <v>170</v>
      </c>
      <c r="D182" s="3" t="s">
        <v>332</v>
      </c>
      <c r="E182" s="4">
        <v>170130285160</v>
      </c>
    </row>
    <row r="183" spans="1:5" x14ac:dyDescent="0.2">
      <c r="A183" s="2">
        <v>45258.659533414349</v>
      </c>
      <c r="B183" s="3" t="s">
        <v>307</v>
      </c>
      <c r="C183" s="3" t="s">
        <v>170</v>
      </c>
      <c r="D183" s="3" t="s">
        <v>333</v>
      </c>
      <c r="E183" s="3" t="s">
        <v>334</v>
      </c>
    </row>
    <row r="184" spans="1:5" x14ac:dyDescent="0.2">
      <c r="A184" s="2">
        <v>45258.661164687495</v>
      </c>
      <c r="B184" s="3" t="s">
        <v>307</v>
      </c>
      <c r="C184" s="3" t="s">
        <v>170</v>
      </c>
      <c r="D184" s="3" t="s">
        <v>335</v>
      </c>
      <c r="E184" s="3" t="s">
        <v>336</v>
      </c>
    </row>
    <row r="185" spans="1:5" x14ac:dyDescent="0.2">
      <c r="A185" s="2">
        <v>45258.66342167824</v>
      </c>
      <c r="B185" s="3" t="s">
        <v>307</v>
      </c>
      <c r="C185" s="3" t="s">
        <v>170</v>
      </c>
      <c r="D185" s="3" t="s">
        <v>337</v>
      </c>
      <c r="E185" s="3" t="s">
        <v>338</v>
      </c>
    </row>
    <row r="186" spans="1:5" x14ac:dyDescent="0.2">
      <c r="A186" s="2">
        <v>45258.669659733801</v>
      </c>
      <c r="B186" s="3" t="s">
        <v>307</v>
      </c>
      <c r="C186" s="3" t="s">
        <v>222</v>
      </c>
      <c r="D186" s="3" t="s">
        <v>322</v>
      </c>
      <c r="E186" s="3" t="s">
        <v>339</v>
      </c>
    </row>
    <row r="187" spans="1:5" x14ac:dyDescent="0.2">
      <c r="A187" s="2">
        <v>45258.681718391206</v>
      </c>
      <c r="B187" s="3" t="s">
        <v>307</v>
      </c>
      <c r="C187" s="3" t="s">
        <v>273</v>
      </c>
      <c r="D187" s="3" t="s">
        <v>320</v>
      </c>
      <c r="E187" s="3" t="s">
        <v>340</v>
      </c>
    </row>
    <row r="188" spans="1:5" x14ac:dyDescent="0.2">
      <c r="A188" s="2">
        <v>45258.686159583332</v>
      </c>
      <c r="B188" s="3" t="s">
        <v>307</v>
      </c>
      <c r="C188" s="3" t="s">
        <v>273</v>
      </c>
      <c r="D188" s="3" t="s">
        <v>341</v>
      </c>
      <c r="E188" s="3" t="s">
        <v>342</v>
      </c>
    </row>
    <row r="189" spans="1:5" x14ac:dyDescent="0.2">
      <c r="A189" s="2">
        <v>45258.68831125</v>
      </c>
      <c r="B189" s="3" t="s">
        <v>307</v>
      </c>
      <c r="C189" s="3" t="s">
        <v>273</v>
      </c>
      <c r="D189" s="3" t="s">
        <v>343</v>
      </c>
      <c r="E189" s="3" t="s">
        <v>344</v>
      </c>
    </row>
  </sheetData>
  <autoFilter ref="A1:E167" xr:uid="{00000000-0001-0000-0000-000000000000}">
    <filterColumn colId="2">
      <filters>
        <filter val="1º"/>
      </filters>
    </filterColumn>
  </autoFilter>
  <sortState xmlns:xlrd2="http://schemas.microsoft.com/office/spreadsheetml/2017/richdata2" ref="A2:E167">
    <sortCondition ref="C2:C167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AF190"/>
  <sheetViews>
    <sheetView tabSelected="1" topLeftCell="B1" zoomScale="85" zoomScaleNormal="85" workbookViewId="0">
      <pane ySplit="1" topLeftCell="A2" activePane="bottomLeft" state="frozen"/>
      <selection pane="bottomLeft" activeCell="E52" sqref="E52"/>
    </sheetView>
  </sheetViews>
  <sheetFormatPr defaultColWidth="12.5703125" defaultRowHeight="15.75" customHeight="1" x14ac:dyDescent="0.2"/>
  <cols>
    <col min="1" max="1" width="21.28515625" hidden="1" customWidth="1"/>
    <col min="2" max="2" width="11.85546875" bestFit="1" customWidth="1"/>
    <col min="3" max="3" width="37.42578125" customWidth="1"/>
    <col min="4" max="4" width="17.5703125" hidden="1" customWidth="1"/>
    <col min="5" max="5" width="14.28515625" bestFit="1" customWidth="1"/>
    <col min="6" max="6" width="9.42578125" bestFit="1" customWidth="1"/>
    <col min="7" max="7" width="11" bestFit="1" customWidth="1"/>
    <col min="8" max="8" width="11.42578125" bestFit="1" customWidth="1"/>
    <col min="9" max="9" width="19.5703125" bestFit="1" customWidth="1"/>
    <col min="10" max="10" width="20.28515625" bestFit="1" customWidth="1"/>
    <col min="11" max="11" width="23.140625" bestFit="1" customWidth="1"/>
    <col min="12" max="12" width="72.5703125" bestFit="1" customWidth="1"/>
    <col min="13" max="13" width="17" bestFit="1" customWidth="1"/>
    <col min="14" max="14" width="19.7109375" bestFit="1" customWidth="1"/>
    <col min="15" max="15" width="24.7109375" bestFit="1" customWidth="1"/>
    <col min="16" max="16" width="31" bestFit="1" customWidth="1"/>
    <col min="17" max="17" width="20.85546875" bestFit="1" customWidth="1"/>
    <col min="18" max="18" width="18.5703125" bestFit="1" customWidth="1"/>
    <col min="19" max="19" width="17.42578125" bestFit="1" customWidth="1"/>
    <col min="20" max="20" width="24.85546875" bestFit="1" customWidth="1"/>
    <col min="21" max="21" width="20.5703125" bestFit="1" customWidth="1"/>
    <col min="22" max="22" width="24.7109375" bestFit="1" customWidth="1"/>
    <col min="23" max="23" width="18.42578125" bestFit="1" customWidth="1"/>
    <col min="24" max="24" width="19.28515625" bestFit="1" customWidth="1"/>
    <col min="25" max="25" width="21" bestFit="1" customWidth="1"/>
    <col min="26" max="26" width="9.28515625" bestFit="1" customWidth="1"/>
    <col min="27" max="27" width="8.42578125" bestFit="1" customWidth="1"/>
    <col min="28" max="28" width="17.28515625" bestFit="1" customWidth="1"/>
    <col min="29" max="29" width="10.140625" bestFit="1" customWidth="1"/>
    <col min="30" max="30" width="7.140625" bestFit="1" customWidth="1"/>
    <col min="31" max="31" width="12.7109375" bestFit="1" customWidth="1"/>
    <col min="32" max="32" width="25.85546875" bestFit="1" customWidth="1"/>
    <col min="33" max="38" width="18.85546875" customWidth="1"/>
  </cols>
  <sheetData>
    <row r="1" spans="1:32" ht="12.75" x14ac:dyDescent="0.2">
      <c r="A1" s="1" t="s">
        <v>0</v>
      </c>
      <c r="B1" s="1" t="s">
        <v>2</v>
      </c>
      <c r="C1" s="1" t="s">
        <v>3</v>
      </c>
      <c r="D1" s="1" t="s">
        <v>345</v>
      </c>
      <c r="E1" s="1" t="s">
        <v>708</v>
      </c>
      <c r="F1" s="1" t="s">
        <v>709</v>
      </c>
      <c r="G1" s="1" t="s">
        <v>346</v>
      </c>
      <c r="H1" s="1" t="s">
        <v>347</v>
      </c>
      <c r="I1" s="1" t="s">
        <v>348</v>
      </c>
      <c r="J1" s="1" t="s">
        <v>349</v>
      </c>
      <c r="K1" s="1" t="s">
        <v>350</v>
      </c>
      <c r="L1" s="1" t="s">
        <v>351</v>
      </c>
      <c r="M1" s="1" t="s">
        <v>352</v>
      </c>
      <c r="N1" s="1" t="s">
        <v>353</v>
      </c>
      <c r="O1" s="1" t="s">
        <v>354</v>
      </c>
      <c r="P1" s="5" t="s">
        <v>355</v>
      </c>
      <c r="Q1" s="1" t="s">
        <v>356</v>
      </c>
      <c r="R1" s="1" t="s">
        <v>357</v>
      </c>
      <c r="S1" s="1" t="s">
        <v>358</v>
      </c>
      <c r="T1" s="1" t="s">
        <v>359</v>
      </c>
      <c r="U1" s="1" t="s">
        <v>360</v>
      </c>
      <c r="V1" s="1" t="s">
        <v>361</v>
      </c>
      <c r="W1" s="1" t="s">
        <v>362</v>
      </c>
      <c r="X1" s="5" t="s">
        <v>363</v>
      </c>
      <c r="Y1" s="5" t="s">
        <v>364</v>
      </c>
      <c r="Z1" s="5" t="s">
        <v>365</v>
      </c>
      <c r="AA1" s="5" t="s">
        <v>366</v>
      </c>
      <c r="AB1" s="5" t="s">
        <v>367</v>
      </c>
      <c r="AC1" s="5" t="s">
        <v>368</v>
      </c>
      <c r="AD1" s="5" t="s">
        <v>369</v>
      </c>
      <c r="AE1" s="5" t="s">
        <v>370</v>
      </c>
      <c r="AF1" s="5" t="s">
        <v>1</v>
      </c>
    </row>
    <row r="2" spans="1:32" ht="12.75" hidden="1" x14ac:dyDescent="0.2">
      <c r="A2" s="2">
        <v>45121.618110694442</v>
      </c>
      <c r="B2" s="3" t="s">
        <v>35</v>
      </c>
      <c r="C2" s="3" t="str">
        <f>VLOOKUP(A2,'[1]Respostas ao formulário 1'!$A:$C,3,FALSE)</f>
        <v>Sala de Conciliação 1</v>
      </c>
      <c r="D2" s="3" t="s">
        <v>371</v>
      </c>
      <c r="E2" s="5">
        <v>4.1900000000000004</v>
      </c>
      <c r="F2" s="5">
        <v>2.95</v>
      </c>
      <c r="G2" s="3">
        <v>12.69</v>
      </c>
      <c r="H2" s="3">
        <v>2.75</v>
      </c>
      <c r="I2" s="3" t="s">
        <v>419</v>
      </c>
      <c r="J2" s="3">
        <v>0</v>
      </c>
      <c r="K2" s="3">
        <v>2</v>
      </c>
      <c r="L2" s="3" t="s">
        <v>420</v>
      </c>
      <c r="M2" s="3" t="s">
        <v>421</v>
      </c>
      <c r="N2" s="3" t="s">
        <v>374</v>
      </c>
      <c r="O2" s="3">
        <v>18</v>
      </c>
      <c r="P2" s="3">
        <v>8</v>
      </c>
      <c r="Q2" s="3">
        <v>4</v>
      </c>
      <c r="R2" s="3">
        <v>4</v>
      </c>
      <c r="S2" s="3" t="s">
        <v>375</v>
      </c>
      <c r="T2" s="3">
        <v>4</v>
      </c>
      <c r="U2" s="3" t="s">
        <v>376</v>
      </c>
      <c r="V2" s="3">
        <v>2</v>
      </c>
      <c r="W2" s="3" t="s">
        <v>377</v>
      </c>
      <c r="X2" s="3" t="s">
        <v>378</v>
      </c>
      <c r="Y2" s="3" t="s">
        <v>377</v>
      </c>
      <c r="Z2" s="3" t="s">
        <v>422</v>
      </c>
      <c r="AB2" s="3" t="s">
        <v>423</v>
      </c>
      <c r="AC2" s="3" t="s">
        <v>423</v>
      </c>
      <c r="AD2" s="3" t="s">
        <v>423</v>
      </c>
      <c r="AE2" s="3" t="s">
        <v>423</v>
      </c>
      <c r="AF2" s="3" t="s">
        <v>424</v>
      </c>
    </row>
    <row r="3" spans="1:32" ht="12.75" hidden="1" x14ac:dyDescent="0.2">
      <c r="A3" s="2">
        <v>45121.620867766207</v>
      </c>
      <c r="B3" s="3" t="s">
        <v>35</v>
      </c>
      <c r="C3" s="5" t="str">
        <f>VLOOKUP(A3,'[1]Respostas ao formulário 1'!$A:$C,3,FALSE)</f>
        <v>Sala de Conciliação 2</v>
      </c>
      <c r="D3" s="3" t="s">
        <v>371</v>
      </c>
      <c r="E3" s="5">
        <v>4.7699999999999996</v>
      </c>
      <c r="F3" s="5">
        <v>2.94</v>
      </c>
      <c r="G3" s="3">
        <v>14.43</v>
      </c>
      <c r="H3" s="3">
        <v>2.76</v>
      </c>
      <c r="I3" s="3" t="s">
        <v>425</v>
      </c>
      <c r="J3" s="3">
        <v>0</v>
      </c>
      <c r="K3" s="3">
        <v>2</v>
      </c>
      <c r="L3" s="3" t="s">
        <v>426</v>
      </c>
      <c r="M3" s="3" t="s">
        <v>373</v>
      </c>
      <c r="N3" s="3" t="s">
        <v>374</v>
      </c>
      <c r="O3" s="3">
        <v>18</v>
      </c>
      <c r="P3" s="3">
        <v>8</v>
      </c>
      <c r="Q3" s="3">
        <v>0</v>
      </c>
      <c r="R3" s="3">
        <v>0</v>
      </c>
      <c r="S3" s="3" t="s">
        <v>375</v>
      </c>
      <c r="T3" s="3">
        <v>4</v>
      </c>
      <c r="U3" s="3" t="s">
        <v>376</v>
      </c>
      <c r="V3" s="3">
        <v>2</v>
      </c>
      <c r="W3" s="3" t="s">
        <v>377</v>
      </c>
      <c r="X3" s="3" t="s">
        <v>378</v>
      </c>
      <c r="Y3" s="3" t="s">
        <v>377</v>
      </c>
      <c r="Z3" s="3" t="s">
        <v>427</v>
      </c>
      <c r="AB3" s="3">
        <v>0</v>
      </c>
      <c r="AC3" s="3">
        <v>0</v>
      </c>
      <c r="AD3" s="3">
        <v>0</v>
      </c>
      <c r="AE3" s="3">
        <v>1</v>
      </c>
      <c r="AF3" s="3" t="s">
        <v>424</v>
      </c>
    </row>
    <row r="4" spans="1:32" ht="12.75" hidden="1" x14ac:dyDescent="0.2">
      <c r="A4" s="2">
        <v>45121.623352835653</v>
      </c>
      <c r="B4" s="3" t="s">
        <v>35</v>
      </c>
      <c r="C4" s="5" t="str">
        <f>VLOOKUP(A4,'[1]Respostas ao formulário 1'!$A:$C,3,FALSE)</f>
        <v>Sala de Conciliação 3</v>
      </c>
      <c r="D4" s="3" t="s">
        <v>371</v>
      </c>
      <c r="E4" s="5">
        <v>4.7699999999999996</v>
      </c>
      <c r="F4" s="5">
        <v>2.94</v>
      </c>
      <c r="G4" s="3">
        <v>14.3</v>
      </c>
      <c r="H4" s="3">
        <v>2.8</v>
      </c>
      <c r="I4" s="3" t="s">
        <v>425</v>
      </c>
      <c r="J4" s="3">
        <v>0</v>
      </c>
      <c r="K4" s="3">
        <v>2</v>
      </c>
      <c r="L4" s="3" t="s">
        <v>429</v>
      </c>
      <c r="M4" s="3" t="s">
        <v>373</v>
      </c>
      <c r="N4" s="3" t="s">
        <v>374</v>
      </c>
      <c r="O4" s="3">
        <v>18</v>
      </c>
      <c r="P4" s="3">
        <v>8</v>
      </c>
      <c r="Q4" s="3">
        <v>0</v>
      </c>
      <c r="R4" s="3">
        <v>0</v>
      </c>
      <c r="S4" s="3" t="s">
        <v>375</v>
      </c>
      <c r="T4" s="3">
        <v>4</v>
      </c>
      <c r="U4" s="3" t="s">
        <v>376</v>
      </c>
      <c r="V4" s="3">
        <v>2</v>
      </c>
      <c r="W4" s="3" t="s">
        <v>377</v>
      </c>
      <c r="X4" s="3" t="s">
        <v>378</v>
      </c>
      <c r="Y4" s="3" t="s">
        <v>377</v>
      </c>
      <c r="Z4" s="3" t="s">
        <v>427</v>
      </c>
      <c r="AB4" s="3">
        <v>0</v>
      </c>
      <c r="AC4" s="3">
        <v>0</v>
      </c>
      <c r="AD4" s="3">
        <v>0</v>
      </c>
      <c r="AE4" s="3">
        <v>1</v>
      </c>
      <c r="AF4" s="3" t="s">
        <v>424</v>
      </c>
    </row>
    <row r="5" spans="1:32" ht="12.75" hidden="1" x14ac:dyDescent="0.2">
      <c r="A5" s="2">
        <v>45121.629478726856</v>
      </c>
      <c r="B5" s="3" t="s">
        <v>35</v>
      </c>
      <c r="C5" s="5" t="str">
        <f>VLOOKUP(A5,'[1]Respostas ao formulário 1'!$A:$C,3,FALSE)</f>
        <v>Secretaria CEJUC</v>
      </c>
      <c r="D5" s="3" t="s">
        <v>371</v>
      </c>
      <c r="E5" s="5">
        <v>6.37</v>
      </c>
      <c r="F5" s="5">
        <v>4.97</v>
      </c>
      <c r="G5" s="3">
        <v>32.79</v>
      </c>
      <c r="H5" s="3">
        <v>2.8</v>
      </c>
      <c r="I5" s="3" t="s">
        <v>425</v>
      </c>
      <c r="J5" s="3" t="s">
        <v>430</v>
      </c>
      <c r="K5" s="3">
        <v>3</v>
      </c>
      <c r="L5" s="3" t="s">
        <v>431</v>
      </c>
      <c r="M5" s="3" t="s">
        <v>373</v>
      </c>
      <c r="N5" s="3" t="s">
        <v>374</v>
      </c>
      <c r="O5" s="3">
        <v>18</v>
      </c>
      <c r="P5" s="3">
        <v>16</v>
      </c>
      <c r="Q5" s="3">
        <v>0</v>
      </c>
      <c r="R5" s="3">
        <v>0</v>
      </c>
      <c r="S5" s="3" t="s">
        <v>375</v>
      </c>
      <c r="T5" s="3">
        <v>4</v>
      </c>
      <c r="U5" s="3" t="s">
        <v>376</v>
      </c>
      <c r="V5" s="3">
        <v>4</v>
      </c>
      <c r="W5" s="3" t="s">
        <v>378</v>
      </c>
      <c r="X5" s="3" t="s">
        <v>378</v>
      </c>
      <c r="Y5" s="3" t="s">
        <v>377</v>
      </c>
      <c r="Z5" s="3" t="s">
        <v>422</v>
      </c>
      <c r="AB5" s="3">
        <v>0</v>
      </c>
      <c r="AC5" s="3">
        <v>0</v>
      </c>
      <c r="AD5" s="3">
        <v>0</v>
      </c>
      <c r="AE5" s="3">
        <v>1</v>
      </c>
      <c r="AF5" s="3" t="s">
        <v>424</v>
      </c>
    </row>
    <row r="6" spans="1:32" ht="12.75" hidden="1" x14ac:dyDescent="0.2">
      <c r="A6" s="2">
        <v>45121.6312434375</v>
      </c>
      <c r="B6" s="3" t="s">
        <v>35</v>
      </c>
      <c r="C6" s="5" t="str">
        <f>VLOOKUP(A6,'[1]Respostas ao formulário 1'!$A:$C,3,FALSE)</f>
        <v>WC Secretaria CEJUC</v>
      </c>
      <c r="D6" s="3" t="s">
        <v>381</v>
      </c>
      <c r="E6" s="5">
        <v>2.0099999999999998</v>
      </c>
      <c r="F6" s="5">
        <v>1.74</v>
      </c>
      <c r="G6" s="3">
        <v>3.84</v>
      </c>
      <c r="H6" s="3">
        <v>2.8</v>
      </c>
      <c r="I6" s="3" t="s">
        <v>425</v>
      </c>
      <c r="J6" s="3">
        <v>0</v>
      </c>
      <c r="K6" s="3">
        <v>0</v>
      </c>
      <c r="L6" s="3">
        <v>0</v>
      </c>
      <c r="M6" s="3" t="s">
        <v>373</v>
      </c>
      <c r="N6" s="3" t="s">
        <v>374</v>
      </c>
      <c r="O6" s="3">
        <v>18</v>
      </c>
      <c r="P6" s="3">
        <v>4</v>
      </c>
      <c r="Q6" s="3">
        <v>0</v>
      </c>
      <c r="R6" s="3">
        <v>0</v>
      </c>
      <c r="S6" s="3" t="s">
        <v>375</v>
      </c>
      <c r="T6" s="3">
        <v>4</v>
      </c>
      <c r="U6" s="3" t="s">
        <v>376</v>
      </c>
      <c r="V6" s="3">
        <v>1</v>
      </c>
      <c r="W6" s="3" t="s">
        <v>377</v>
      </c>
      <c r="X6" s="3" t="s">
        <v>378</v>
      </c>
      <c r="Y6" s="3" t="s">
        <v>377</v>
      </c>
      <c r="Z6" s="3" t="s">
        <v>427</v>
      </c>
      <c r="AB6" s="3">
        <v>0</v>
      </c>
      <c r="AC6" s="3">
        <v>0</v>
      </c>
      <c r="AD6" s="3">
        <v>0</v>
      </c>
      <c r="AE6" s="3">
        <v>1</v>
      </c>
      <c r="AF6" s="3" t="s">
        <v>424</v>
      </c>
    </row>
    <row r="7" spans="1:32" ht="12.75" hidden="1" x14ac:dyDescent="0.2">
      <c r="A7" s="2">
        <v>45121.640732523148</v>
      </c>
      <c r="B7" s="3" t="s">
        <v>35</v>
      </c>
      <c r="C7" s="5" t="str">
        <f>VLOOKUP(A7,'[1]Respostas ao formulário 1'!$A:$C,3,FALSE)</f>
        <v>Sala de reunião CEJUC</v>
      </c>
      <c r="D7" s="3" t="s">
        <v>371</v>
      </c>
      <c r="E7" s="5">
        <v>8.4</v>
      </c>
      <c r="F7" s="5">
        <v>5.42</v>
      </c>
      <c r="G7" s="3">
        <v>44.89</v>
      </c>
      <c r="H7" s="7">
        <v>2.8</v>
      </c>
      <c r="I7" s="6">
        <f>18*3</f>
        <v>54</v>
      </c>
      <c r="J7" s="3">
        <v>0</v>
      </c>
      <c r="K7" s="3">
        <v>6</v>
      </c>
      <c r="L7" s="3" t="s">
        <v>433</v>
      </c>
      <c r="M7" s="3" t="s">
        <v>373</v>
      </c>
      <c r="N7" s="3" t="s">
        <v>374</v>
      </c>
      <c r="O7" s="3">
        <v>18</v>
      </c>
      <c r="P7" s="3">
        <v>36</v>
      </c>
      <c r="Q7" s="3">
        <v>0</v>
      </c>
      <c r="R7" s="3">
        <v>0</v>
      </c>
      <c r="S7" s="3" t="s">
        <v>375</v>
      </c>
      <c r="T7" s="3">
        <v>4</v>
      </c>
      <c r="U7" s="3" t="s">
        <v>376</v>
      </c>
      <c r="V7" s="3">
        <v>6</v>
      </c>
      <c r="W7" s="3" t="s">
        <v>377</v>
      </c>
      <c r="X7" s="3" t="s">
        <v>377</v>
      </c>
      <c r="Y7" s="3" t="s">
        <v>377</v>
      </c>
      <c r="Z7" s="3" t="s">
        <v>422</v>
      </c>
      <c r="AB7" s="3">
        <v>0</v>
      </c>
      <c r="AC7" s="3">
        <v>0</v>
      </c>
      <c r="AD7" s="3">
        <v>0</v>
      </c>
      <c r="AE7" s="3">
        <v>1</v>
      </c>
      <c r="AF7" s="3" t="s">
        <v>434</v>
      </c>
    </row>
    <row r="8" spans="1:32" ht="12.75" hidden="1" x14ac:dyDescent="0.2">
      <c r="A8" s="2">
        <v>45121.647564317129</v>
      </c>
      <c r="B8" s="3" t="s">
        <v>35</v>
      </c>
      <c r="C8" s="5" t="str">
        <f>VLOOKUP(A8,'[1]Respostas ao formulário 1'!$A:$C,3,FALSE)</f>
        <v xml:space="preserve">Sala de Recepção </v>
      </c>
      <c r="D8" s="3" t="s">
        <v>396</v>
      </c>
      <c r="E8" s="5">
        <v>7.77</v>
      </c>
      <c r="F8" s="5">
        <v>4.22</v>
      </c>
      <c r="G8" s="3">
        <v>32.76</v>
      </c>
      <c r="H8" s="7">
        <v>2.8</v>
      </c>
      <c r="I8" s="3">
        <v>0</v>
      </c>
      <c r="J8" s="3">
        <v>0</v>
      </c>
      <c r="K8" s="3">
        <v>3</v>
      </c>
      <c r="L8" s="3" t="s">
        <v>435</v>
      </c>
      <c r="M8" s="3" t="s">
        <v>373</v>
      </c>
      <c r="N8" s="3" t="s">
        <v>374</v>
      </c>
      <c r="O8" s="3">
        <v>18</v>
      </c>
      <c r="P8" s="3">
        <v>8</v>
      </c>
      <c r="Q8" s="3">
        <v>0</v>
      </c>
      <c r="R8" s="3">
        <v>0</v>
      </c>
      <c r="S8" s="3" t="s">
        <v>375</v>
      </c>
      <c r="T8" s="3">
        <v>4</v>
      </c>
      <c r="U8" s="3" t="s">
        <v>376</v>
      </c>
      <c r="V8" s="3">
        <v>2</v>
      </c>
      <c r="W8" s="3" t="s">
        <v>377</v>
      </c>
      <c r="X8" s="3" t="s">
        <v>378</v>
      </c>
      <c r="Y8" s="3" t="s">
        <v>377</v>
      </c>
      <c r="Z8" s="3" t="s">
        <v>422</v>
      </c>
      <c r="AB8" s="3">
        <v>0</v>
      </c>
      <c r="AC8" s="3">
        <v>0</v>
      </c>
      <c r="AD8" s="3">
        <v>0</v>
      </c>
      <c r="AE8" s="3">
        <v>1</v>
      </c>
      <c r="AF8" s="3" t="s">
        <v>434</v>
      </c>
    </row>
    <row r="9" spans="1:32" ht="12.75" hidden="1" x14ac:dyDescent="0.2">
      <c r="A9" s="2">
        <v>45121.650181400459</v>
      </c>
      <c r="B9" s="3" t="s">
        <v>35</v>
      </c>
      <c r="C9" s="5" t="str">
        <f>VLOOKUP(A9,'[1]Respostas ao formulário 1'!$A:$C,3,FALSE)</f>
        <v xml:space="preserve">Circulação CEJUC </v>
      </c>
      <c r="D9" s="3" t="s">
        <v>396</v>
      </c>
      <c r="E9" s="5">
        <v>5.58</v>
      </c>
      <c r="F9" s="5">
        <v>2.4</v>
      </c>
      <c r="G9" s="3">
        <v>13.4</v>
      </c>
      <c r="H9" s="7">
        <v>2.8</v>
      </c>
      <c r="I9" s="3">
        <v>0</v>
      </c>
      <c r="J9" s="3">
        <v>0</v>
      </c>
      <c r="K9" s="3">
        <v>2</v>
      </c>
      <c r="L9" s="3">
        <v>0</v>
      </c>
      <c r="M9" s="3" t="s">
        <v>373</v>
      </c>
      <c r="N9" s="3" t="s">
        <v>374</v>
      </c>
      <c r="O9" s="3">
        <v>18</v>
      </c>
      <c r="P9" s="3">
        <v>16</v>
      </c>
      <c r="Q9" s="3">
        <v>0</v>
      </c>
      <c r="R9" s="3">
        <v>0</v>
      </c>
      <c r="S9" s="3" t="s">
        <v>375</v>
      </c>
      <c r="T9" s="3">
        <v>4</v>
      </c>
      <c r="U9" s="3" t="s">
        <v>376</v>
      </c>
      <c r="V9" s="3">
        <v>4</v>
      </c>
      <c r="W9" s="3" t="s">
        <v>377</v>
      </c>
      <c r="X9" s="3" t="s">
        <v>378</v>
      </c>
      <c r="Y9" s="3" t="s">
        <v>377</v>
      </c>
      <c r="Z9" s="3" t="s">
        <v>422</v>
      </c>
      <c r="AA9" s="3">
        <v>0</v>
      </c>
      <c r="AB9" s="3">
        <v>0</v>
      </c>
      <c r="AC9" s="3">
        <v>0</v>
      </c>
      <c r="AD9" s="3">
        <v>0</v>
      </c>
      <c r="AE9" s="3">
        <v>1</v>
      </c>
      <c r="AF9" s="3" t="s">
        <v>434</v>
      </c>
    </row>
    <row r="10" spans="1:32" ht="12.75" hidden="1" x14ac:dyDescent="0.2">
      <c r="A10" s="2">
        <v>45121.65244247685</v>
      </c>
      <c r="B10" s="3" t="s">
        <v>35</v>
      </c>
      <c r="C10" s="5" t="str">
        <f>VLOOKUP(A10,'[1]Respostas ao formulário 1'!$A:$C,3,FALSE)</f>
        <v>Entrada CEJUC</v>
      </c>
      <c r="D10" s="3" t="s">
        <v>396</v>
      </c>
      <c r="E10" s="5">
        <v>6.05</v>
      </c>
      <c r="F10" s="5">
        <v>4.34</v>
      </c>
      <c r="G10" s="3">
        <v>26.43</v>
      </c>
      <c r="H10" s="7">
        <v>2.8</v>
      </c>
      <c r="I10" s="6" t="s">
        <v>436</v>
      </c>
      <c r="J10" s="3">
        <v>0</v>
      </c>
      <c r="K10" s="3">
        <v>1</v>
      </c>
      <c r="L10" s="3">
        <v>0</v>
      </c>
      <c r="M10" s="3" t="s">
        <v>373</v>
      </c>
      <c r="N10" s="3" t="s">
        <v>374</v>
      </c>
      <c r="O10" s="3">
        <v>18</v>
      </c>
      <c r="P10" s="3">
        <v>8</v>
      </c>
      <c r="Q10" s="3">
        <v>0</v>
      </c>
      <c r="R10" s="3">
        <v>0</v>
      </c>
      <c r="S10" s="3" t="s">
        <v>375</v>
      </c>
      <c r="T10" s="3">
        <v>5</v>
      </c>
      <c r="U10" s="3" t="s">
        <v>376</v>
      </c>
      <c r="V10" s="3">
        <v>2</v>
      </c>
      <c r="W10" s="3" t="s">
        <v>377</v>
      </c>
      <c r="X10" s="3" t="s">
        <v>378</v>
      </c>
      <c r="Y10" s="3" t="s">
        <v>377</v>
      </c>
      <c r="Z10" s="3" t="s">
        <v>422</v>
      </c>
      <c r="AB10" s="3">
        <v>0</v>
      </c>
      <c r="AC10" s="3">
        <v>0</v>
      </c>
      <c r="AD10" s="3">
        <v>0</v>
      </c>
      <c r="AE10" s="3">
        <v>1</v>
      </c>
      <c r="AF10" s="3" t="s">
        <v>434</v>
      </c>
    </row>
    <row r="11" spans="1:32" ht="12.75" hidden="1" x14ac:dyDescent="0.2">
      <c r="A11" s="2">
        <v>45121.660208240741</v>
      </c>
      <c r="B11" s="3" t="s">
        <v>35</v>
      </c>
      <c r="C11" s="5" t="str">
        <f>VLOOKUP(A11,'[1]Respostas ao formulário 1'!$A:$C,3,FALSE)</f>
        <v>Cozinha</v>
      </c>
      <c r="D11" s="3" t="s">
        <v>437</v>
      </c>
      <c r="E11" s="5">
        <v>10.66</v>
      </c>
      <c r="F11" s="5">
        <v>7.06</v>
      </c>
      <c r="G11" s="3">
        <v>74.959999999999994</v>
      </c>
      <c r="H11" s="7">
        <v>2.8</v>
      </c>
      <c r="I11" s="6">
        <f>18*3</f>
        <v>54</v>
      </c>
      <c r="J11" s="3" t="s">
        <v>438</v>
      </c>
      <c r="K11" s="3">
        <v>2</v>
      </c>
      <c r="L11" s="3" t="s">
        <v>439</v>
      </c>
      <c r="M11" s="3" t="s">
        <v>421</v>
      </c>
      <c r="N11" s="3" t="s">
        <v>374</v>
      </c>
      <c r="O11" s="3">
        <v>40</v>
      </c>
      <c r="P11" s="3">
        <v>40.799999999999997</v>
      </c>
      <c r="Q11" s="3">
        <v>40</v>
      </c>
      <c r="R11" s="3">
        <v>40</v>
      </c>
      <c r="S11" s="3" t="s">
        <v>375</v>
      </c>
      <c r="T11" s="3">
        <v>4</v>
      </c>
      <c r="U11" s="3" t="s">
        <v>376</v>
      </c>
      <c r="V11" s="3">
        <v>12</v>
      </c>
      <c r="W11" s="3" t="s">
        <v>378</v>
      </c>
      <c r="X11" s="3" t="s">
        <v>378</v>
      </c>
      <c r="Y11" s="3" t="s">
        <v>377</v>
      </c>
      <c r="Z11" s="3" t="s">
        <v>422</v>
      </c>
      <c r="AA11" s="3">
        <v>0</v>
      </c>
      <c r="AB11" s="3">
        <v>0</v>
      </c>
      <c r="AC11" s="3">
        <v>0</v>
      </c>
      <c r="AD11" s="3">
        <v>0</v>
      </c>
      <c r="AE11" s="3">
        <v>1</v>
      </c>
      <c r="AF11" s="3" t="s">
        <v>434</v>
      </c>
    </row>
    <row r="12" spans="1:32" ht="12.75" hidden="1" x14ac:dyDescent="0.2">
      <c r="A12" s="2">
        <v>45121.663312638892</v>
      </c>
      <c r="B12" s="3" t="s">
        <v>35</v>
      </c>
      <c r="C12" s="5" t="str">
        <f>VLOOKUP(A12,'[1]Respostas ao formulário 1'!$A:$C,3,FALSE)</f>
        <v xml:space="preserve">Restaurante </v>
      </c>
      <c r="D12" s="3" t="s">
        <v>440</v>
      </c>
      <c r="E12" s="5">
        <v>9.93</v>
      </c>
      <c r="F12" s="5">
        <v>6.5</v>
      </c>
      <c r="G12" s="3">
        <v>63.26</v>
      </c>
      <c r="H12" s="7">
        <v>2.8</v>
      </c>
      <c r="I12" s="6">
        <v>3.6</v>
      </c>
      <c r="J12" s="3">
        <v>11.34</v>
      </c>
      <c r="K12" s="3">
        <v>10</v>
      </c>
      <c r="L12" s="3" t="s">
        <v>441</v>
      </c>
      <c r="M12" s="3" t="s">
        <v>373</v>
      </c>
      <c r="N12" s="3" t="s">
        <v>374</v>
      </c>
      <c r="O12" s="3">
        <v>18</v>
      </c>
      <c r="P12" s="3">
        <v>24</v>
      </c>
      <c r="Q12" s="3">
        <v>0</v>
      </c>
      <c r="R12" s="3">
        <v>0</v>
      </c>
      <c r="S12" s="3" t="s">
        <v>375</v>
      </c>
      <c r="T12" s="3">
        <v>4</v>
      </c>
      <c r="U12" s="3" t="s">
        <v>376</v>
      </c>
      <c r="V12" s="3">
        <v>6</v>
      </c>
      <c r="W12" s="3" t="s">
        <v>378</v>
      </c>
      <c r="X12" s="3" t="s">
        <v>378</v>
      </c>
      <c r="Y12" s="3" t="s">
        <v>377</v>
      </c>
      <c r="Z12" s="3" t="s">
        <v>422</v>
      </c>
      <c r="AA12" s="3">
        <v>0</v>
      </c>
      <c r="AB12" s="3">
        <v>0</v>
      </c>
      <c r="AC12" s="3">
        <v>0</v>
      </c>
      <c r="AD12" s="3">
        <v>0</v>
      </c>
      <c r="AE12" s="3">
        <v>1</v>
      </c>
      <c r="AF12" s="3" t="s">
        <v>434</v>
      </c>
    </row>
    <row r="13" spans="1:32" ht="12.75" hidden="1" x14ac:dyDescent="0.2">
      <c r="A13" s="2">
        <v>45121.67076543982</v>
      </c>
      <c r="B13" s="3" t="s">
        <v>35</v>
      </c>
      <c r="C13" s="5" t="str">
        <f>VLOOKUP(A13,'[1]Respostas ao formulário 1'!$A:$C,3,FALSE)</f>
        <v>Circulação SEBES</v>
      </c>
      <c r="D13" s="3" t="s">
        <v>396</v>
      </c>
      <c r="E13" s="5">
        <v>10.58</v>
      </c>
      <c r="F13" s="5">
        <v>1.28</v>
      </c>
      <c r="G13" s="3">
        <v>13.62</v>
      </c>
      <c r="H13" s="7">
        <v>2.8</v>
      </c>
      <c r="I13" s="3">
        <v>0</v>
      </c>
      <c r="J13" s="3">
        <v>0</v>
      </c>
      <c r="K13" s="3">
        <v>2</v>
      </c>
      <c r="L13" s="3" t="s">
        <v>442</v>
      </c>
      <c r="M13" s="3" t="s">
        <v>373</v>
      </c>
      <c r="N13" s="3" t="s">
        <v>374</v>
      </c>
      <c r="O13" s="3">
        <v>18</v>
      </c>
      <c r="P13" s="3">
        <v>20</v>
      </c>
      <c r="Q13" s="3">
        <v>0</v>
      </c>
      <c r="R13" s="3">
        <v>0</v>
      </c>
      <c r="S13" s="3" t="s">
        <v>375</v>
      </c>
      <c r="T13" s="3">
        <v>4</v>
      </c>
      <c r="U13" s="3" t="s">
        <v>376</v>
      </c>
      <c r="V13" s="3">
        <v>5</v>
      </c>
      <c r="W13" s="3" t="s">
        <v>377</v>
      </c>
      <c r="X13" s="3" t="s">
        <v>378</v>
      </c>
      <c r="Y13" s="3" t="s">
        <v>377</v>
      </c>
      <c r="Z13" s="3" t="s">
        <v>422</v>
      </c>
      <c r="AB13" s="3">
        <v>0</v>
      </c>
      <c r="AC13" s="3">
        <v>0</v>
      </c>
      <c r="AD13" s="3">
        <v>0</v>
      </c>
      <c r="AE13" s="3">
        <v>1</v>
      </c>
      <c r="AF13" s="3" t="s">
        <v>434</v>
      </c>
    </row>
    <row r="14" spans="1:32" ht="12.75" hidden="1" x14ac:dyDescent="0.2">
      <c r="A14" s="2">
        <v>45121.676436979164</v>
      </c>
      <c r="B14" s="3" t="s">
        <v>35</v>
      </c>
      <c r="C14" s="5" t="str">
        <f>VLOOKUP(A14,'[1]Respostas ao formulário 1'!$A:$C,3,FALSE)</f>
        <v>Setor odontológico SEBES/Consultório</v>
      </c>
      <c r="D14" s="3" t="s">
        <v>443</v>
      </c>
      <c r="E14" s="5">
        <v>6.13</v>
      </c>
      <c r="F14" s="5">
        <v>5.38</v>
      </c>
      <c r="G14" s="3">
        <v>33.08</v>
      </c>
      <c r="H14" s="7">
        <v>2.8</v>
      </c>
      <c r="I14" s="6">
        <v>1.8</v>
      </c>
      <c r="J14" s="3">
        <v>11</v>
      </c>
      <c r="K14" s="3">
        <v>3</v>
      </c>
      <c r="L14" s="3" t="s">
        <v>445</v>
      </c>
      <c r="M14" s="3" t="s">
        <v>373</v>
      </c>
      <c r="N14" s="3" t="s">
        <v>374</v>
      </c>
      <c r="O14" s="3">
        <v>18</v>
      </c>
      <c r="P14" s="3">
        <v>16</v>
      </c>
      <c r="Q14" s="3">
        <v>0</v>
      </c>
      <c r="R14" s="3">
        <v>0</v>
      </c>
      <c r="S14" s="3" t="s">
        <v>375</v>
      </c>
      <c r="T14" s="3">
        <v>4</v>
      </c>
      <c r="U14" s="3" t="s">
        <v>376</v>
      </c>
      <c r="V14" s="3">
        <v>4</v>
      </c>
      <c r="W14" s="3" t="s">
        <v>378</v>
      </c>
      <c r="X14" s="3" t="s">
        <v>378</v>
      </c>
      <c r="Y14" s="3" t="s">
        <v>377</v>
      </c>
      <c r="Z14" s="3" t="s">
        <v>427</v>
      </c>
      <c r="AA14" s="3">
        <v>0</v>
      </c>
      <c r="AB14" s="3">
        <v>0</v>
      </c>
      <c r="AC14" s="3">
        <v>0</v>
      </c>
      <c r="AD14" s="3">
        <v>0</v>
      </c>
      <c r="AE14" s="3">
        <v>1</v>
      </c>
      <c r="AF14" s="3" t="s">
        <v>434</v>
      </c>
    </row>
    <row r="15" spans="1:32" ht="12.75" hidden="1" x14ac:dyDescent="0.2">
      <c r="A15" s="2">
        <v>45121.678057141209</v>
      </c>
      <c r="B15" s="3" t="s">
        <v>35</v>
      </c>
      <c r="C15" s="5" t="str">
        <f>VLOOKUP(A15,'[1]Respostas ao formulário 1'!$A:$C,3,FALSE)</f>
        <v>WC Setor odontológico SEBES/Consultório</v>
      </c>
      <c r="D15" s="3" t="s">
        <v>381</v>
      </c>
      <c r="E15" s="5">
        <v>2.61</v>
      </c>
      <c r="F15" s="5">
        <v>1.5</v>
      </c>
      <c r="G15" s="3">
        <v>3.8</v>
      </c>
      <c r="H15" s="7">
        <v>2.8</v>
      </c>
      <c r="I15" s="6">
        <v>1.8</v>
      </c>
      <c r="J15" s="3">
        <v>0</v>
      </c>
      <c r="K15" s="3">
        <v>1</v>
      </c>
      <c r="L15" s="3">
        <v>0</v>
      </c>
      <c r="M15" s="3" t="s">
        <v>446</v>
      </c>
      <c r="N15" s="3" t="s">
        <v>374</v>
      </c>
      <c r="O15" s="3">
        <v>20</v>
      </c>
      <c r="P15" s="3">
        <v>2</v>
      </c>
      <c r="Q15" s="3">
        <v>2</v>
      </c>
      <c r="R15" s="3">
        <v>20</v>
      </c>
      <c r="S15" s="3" t="s">
        <v>375</v>
      </c>
      <c r="T15" s="3">
        <v>4</v>
      </c>
      <c r="U15" s="3" t="s">
        <v>376</v>
      </c>
      <c r="V15" s="3">
        <v>1</v>
      </c>
      <c r="W15" s="3" t="s">
        <v>377</v>
      </c>
      <c r="X15" s="3" t="s">
        <v>378</v>
      </c>
      <c r="Y15" s="3" t="s">
        <v>377</v>
      </c>
      <c r="Z15" s="3" t="s">
        <v>422</v>
      </c>
      <c r="AB15" s="3">
        <v>0</v>
      </c>
      <c r="AC15" s="3">
        <v>0</v>
      </c>
      <c r="AD15" s="3">
        <v>0</v>
      </c>
      <c r="AE15" s="3">
        <v>1</v>
      </c>
      <c r="AF15" s="3" t="s">
        <v>434</v>
      </c>
    </row>
    <row r="16" spans="1:32" ht="12.75" hidden="1" x14ac:dyDescent="0.2">
      <c r="A16" s="2">
        <v>45121.683901759257</v>
      </c>
      <c r="B16" s="3" t="s">
        <v>35</v>
      </c>
      <c r="C16" s="5" t="str">
        <f>VLOOKUP(A16,'[1]Respostas ao formulário 1'!$A:$C,3,FALSE)</f>
        <v xml:space="preserve">Médico </v>
      </c>
      <c r="D16" s="3" t="s">
        <v>371</v>
      </c>
      <c r="E16" s="5">
        <v>5.34</v>
      </c>
      <c r="F16" s="5">
        <v>3.96</v>
      </c>
      <c r="G16" s="3">
        <v>20.170000000000002</v>
      </c>
      <c r="H16" s="7">
        <v>2.8</v>
      </c>
      <c r="I16" s="6">
        <v>1.8</v>
      </c>
      <c r="J16" s="6" t="s">
        <v>447</v>
      </c>
      <c r="K16" s="3">
        <v>2</v>
      </c>
      <c r="L16" s="3" t="s">
        <v>448</v>
      </c>
      <c r="M16" s="3" t="s">
        <v>373</v>
      </c>
      <c r="N16" s="3" t="s">
        <v>374</v>
      </c>
      <c r="O16" s="3">
        <v>18</v>
      </c>
      <c r="P16" s="3">
        <v>12</v>
      </c>
      <c r="Q16" s="3">
        <v>0</v>
      </c>
      <c r="R16" s="3">
        <v>0</v>
      </c>
      <c r="S16" s="3" t="s">
        <v>375</v>
      </c>
      <c r="T16" s="3">
        <v>4</v>
      </c>
      <c r="U16" s="3" t="s">
        <v>376</v>
      </c>
      <c r="V16" s="3">
        <v>3</v>
      </c>
      <c r="W16" s="3" t="s">
        <v>378</v>
      </c>
      <c r="X16" s="3" t="s">
        <v>378</v>
      </c>
      <c r="Y16" s="3" t="s">
        <v>377</v>
      </c>
      <c r="Z16" s="3" t="s">
        <v>422</v>
      </c>
      <c r="AB16" s="3">
        <v>0</v>
      </c>
      <c r="AC16" s="3">
        <v>0</v>
      </c>
      <c r="AD16" s="3">
        <v>0</v>
      </c>
      <c r="AE16" s="3">
        <v>1</v>
      </c>
      <c r="AF16" s="3" t="s">
        <v>434</v>
      </c>
    </row>
    <row r="17" spans="1:32" ht="12.75" hidden="1" x14ac:dyDescent="0.2">
      <c r="A17" s="2">
        <v>45121.686043472218</v>
      </c>
      <c r="B17" s="3" t="s">
        <v>35</v>
      </c>
      <c r="C17" s="5" t="str">
        <f>VLOOKUP(A17,'[1]Respostas ao formulário 1'!$A:$C,3,FALSE)</f>
        <v>WC médico</v>
      </c>
      <c r="D17" s="3" t="s">
        <v>381</v>
      </c>
      <c r="E17" s="5">
        <v>2.0099999999999998</v>
      </c>
      <c r="F17" s="5">
        <v>1.74</v>
      </c>
      <c r="G17" s="3">
        <v>3.84</v>
      </c>
      <c r="H17" s="7">
        <v>2.8</v>
      </c>
      <c r="I17" s="6">
        <v>1.8</v>
      </c>
      <c r="J17" s="3">
        <v>0</v>
      </c>
      <c r="K17" s="3">
        <v>1</v>
      </c>
      <c r="L17" s="3">
        <v>0</v>
      </c>
      <c r="M17" s="3" t="s">
        <v>446</v>
      </c>
      <c r="N17" s="3" t="s">
        <v>374</v>
      </c>
      <c r="O17" s="3">
        <v>20</v>
      </c>
      <c r="P17" s="3">
        <v>4</v>
      </c>
      <c r="Q17" s="3">
        <v>4</v>
      </c>
      <c r="R17" s="3">
        <v>20</v>
      </c>
      <c r="S17" s="3" t="s">
        <v>375</v>
      </c>
      <c r="T17" s="3">
        <v>4</v>
      </c>
      <c r="U17" s="3" t="s">
        <v>376</v>
      </c>
      <c r="V17" s="3">
        <v>1</v>
      </c>
      <c r="W17" s="3" t="s">
        <v>377</v>
      </c>
      <c r="X17" s="3" t="s">
        <v>377</v>
      </c>
      <c r="Y17" s="3" t="s">
        <v>377</v>
      </c>
      <c r="Z17" s="3" t="s">
        <v>422</v>
      </c>
      <c r="AB17" s="3">
        <v>0</v>
      </c>
      <c r="AC17" s="3">
        <v>0</v>
      </c>
      <c r="AD17" s="3">
        <v>0</v>
      </c>
      <c r="AE17" s="3">
        <v>1</v>
      </c>
      <c r="AF17" s="3" t="s">
        <v>434</v>
      </c>
    </row>
    <row r="18" spans="1:32" ht="12.75" hidden="1" x14ac:dyDescent="0.2">
      <c r="A18" s="2">
        <v>45121.690369814816</v>
      </c>
      <c r="B18" s="3" t="s">
        <v>35</v>
      </c>
      <c r="C18" s="5" t="str">
        <f>VLOOKUP(A18,'[1]Respostas ao formulário 1'!$A:$C,3,FALSE)</f>
        <v>Setor médico SEBES/Consultório</v>
      </c>
      <c r="D18" s="3" t="s">
        <v>371</v>
      </c>
      <c r="E18" s="5">
        <v>6.22</v>
      </c>
      <c r="F18" s="5">
        <v>4.1399999999999997</v>
      </c>
      <c r="G18" s="3">
        <v>27.23</v>
      </c>
      <c r="H18" s="7">
        <v>2.8</v>
      </c>
      <c r="I18" s="3">
        <v>1.8</v>
      </c>
      <c r="J18" s="3" t="s">
        <v>449</v>
      </c>
      <c r="K18" s="3">
        <v>4</v>
      </c>
      <c r="L18" s="3" t="s">
        <v>450</v>
      </c>
      <c r="M18" s="3" t="s">
        <v>373</v>
      </c>
      <c r="N18" s="3" t="s">
        <v>374</v>
      </c>
      <c r="O18" s="3">
        <v>18</v>
      </c>
      <c r="P18" s="3">
        <v>20</v>
      </c>
      <c r="Q18" s="3">
        <v>0</v>
      </c>
      <c r="R18" s="3">
        <v>0</v>
      </c>
      <c r="S18" s="3" t="s">
        <v>375</v>
      </c>
      <c r="T18" s="3">
        <v>4</v>
      </c>
      <c r="U18" s="3" t="s">
        <v>376</v>
      </c>
      <c r="V18" s="3">
        <v>5</v>
      </c>
      <c r="W18" s="3" t="s">
        <v>378</v>
      </c>
      <c r="X18" s="3" t="s">
        <v>378</v>
      </c>
      <c r="Y18" s="3" t="s">
        <v>377</v>
      </c>
      <c r="Z18" s="3" t="s">
        <v>422</v>
      </c>
      <c r="AA18" s="3">
        <v>0</v>
      </c>
      <c r="AB18" s="3">
        <v>0</v>
      </c>
      <c r="AC18" s="3">
        <v>0</v>
      </c>
      <c r="AD18" s="3">
        <v>0</v>
      </c>
      <c r="AE18" s="3">
        <v>1</v>
      </c>
      <c r="AF18" s="3" t="s">
        <v>434</v>
      </c>
    </row>
    <row r="19" spans="1:32" ht="12.75" hidden="1" x14ac:dyDescent="0.2">
      <c r="A19" s="2">
        <v>45121.694752835647</v>
      </c>
      <c r="B19" s="3" t="s">
        <v>35</v>
      </c>
      <c r="C19" s="5" t="str">
        <f>VLOOKUP(A19,'[1]Respostas ao formulário 1'!$A:$C,3,FALSE)</f>
        <v>SEINF</v>
      </c>
      <c r="D19" s="3" t="s">
        <v>371</v>
      </c>
      <c r="E19" s="5">
        <v>5.42</v>
      </c>
      <c r="F19" s="5">
        <v>3.94</v>
      </c>
      <c r="G19" s="3">
        <v>21.37</v>
      </c>
      <c r="H19" s="7">
        <v>2.8</v>
      </c>
      <c r="I19" s="6">
        <v>1.8</v>
      </c>
      <c r="J19" s="3">
        <v>0</v>
      </c>
      <c r="K19" s="3">
        <v>4</v>
      </c>
      <c r="L19" s="3" t="s">
        <v>451</v>
      </c>
      <c r="M19" s="3" t="s">
        <v>373</v>
      </c>
      <c r="N19" s="3" t="s">
        <v>374</v>
      </c>
      <c r="O19" s="3">
        <v>18</v>
      </c>
      <c r="P19" s="3">
        <v>16</v>
      </c>
      <c r="Q19" s="3">
        <v>0</v>
      </c>
      <c r="R19" s="3">
        <v>0</v>
      </c>
      <c r="S19" s="3" t="s">
        <v>375</v>
      </c>
      <c r="T19" s="3">
        <v>4</v>
      </c>
      <c r="U19" s="3" t="s">
        <v>376</v>
      </c>
      <c r="V19" s="3">
        <v>4</v>
      </c>
      <c r="W19" s="3" t="s">
        <v>377</v>
      </c>
      <c r="X19" s="3" t="s">
        <v>378</v>
      </c>
      <c r="Y19" s="3" t="s">
        <v>377</v>
      </c>
      <c r="Z19" s="3" t="s">
        <v>422</v>
      </c>
      <c r="AA19" s="3">
        <v>0</v>
      </c>
      <c r="AB19" s="3">
        <v>0</v>
      </c>
      <c r="AC19" s="3">
        <v>0</v>
      </c>
      <c r="AD19" s="3">
        <v>0</v>
      </c>
      <c r="AE19" s="3">
        <v>1</v>
      </c>
      <c r="AF19" s="3" t="s">
        <v>434</v>
      </c>
    </row>
    <row r="20" spans="1:32" ht="12.75" hidden="1" x14ac:dyDescent="0.2">
      <c r="A20" s="2">
        <v>45121.698276550931</v>
      </c>
      <c r="B20" s="3" t="s">
        <v>35</v>
      </c>
      <c r="C20" s="5" t="str">
        <f>VLOOKUP(A20,'[1]Respostas ao formulário 1'!$A:$C,3,FALSE)</f>
        <v xml:space="preserve">Sala de equipamento </v>
      </c>
      <c r="D20" s="3" t="s">
        <v>452</v>
      </c>
      <c r="E20" s="5">
        <v>10.73</v>
      </c>
      <c r="F20" s="5">
        <v>5.4</v>
      </c>
      <c r="G20" s="3">
        <v>58.01</v>
      </c>
      <c r="H20" s="7">
        <v>2.8</v>
      </c>
      <c r="I20" s="6">
        <v>1.8</v>
      </c>
      <c r="J20" s="3" t="s">
        <v>453</v>
      </c>
      <c r="K20" s="3">
        <v>1</v>
      </c>
      <c r="L20" s="3" t="s">
        <v>454</v>
      </c>
      <c r="M20" s="3" t="s">
        <v>373</v>
      </c>
      <c r="N20" s="3" t="s">
        <v>374</v>
      </c>
      <c r="O20" s="3">
        <v>18</v>
      </c>
      <c r="P20" s="3">
        <v>32</v>
      </c>
      <c r="Q20" s="3">
        <v>0</v>
      </c>
      <c r="R20" s="3">
        <v>0</v>
      </c>
      <c r="S20" s="3" t="s">
        <v>375</v>
      </c>
      <c r="T20" s="3">
        <v>4</v>
      </c>
      <c r="U20" s="3" t="s">
        <v>376</v>
      </c>
      <c r="V20" s="3">
        <v>8</v>
      </c>
      <c r="W20" s="3" t="s">
        <v>378</v>
      </c>
      <c r="X20" s="3" t="s">
        <v>378</v>
      </c>
      <c r="Y20" s="3" t="s">
        <v>377</v>
      </c>
      <c r="Z20" s="3" t="s">
        <v>422</v>
      </c>
      <c r="AB20" s="3">
        <v>0</v>
      </c>
      <c r="AC20" s="3">
        <v>0</v>
      </c>
      <c r="AD20" s="3">
        <v>0</v>
      </c>
      <c r="AE20" s="3">
        <v>1</v>
      </c>
      <c r="AF20" s="3" t="s">
        <v>434</v>
      </c>
    </row>
    <row r="21" spans="1:32" ht="12.75" hidden="1" x14ac:dyDescent="0.2">
      <c r="A21" s="2">
        <v>45121.701814224536</v>
      </c>
      <c r="B21" s="3" t="s">
        <v>35</v>
      </c>
      <c r="C21" s="5" t="str">
        <f>VLOOKUP(A21,'[1]Respostas ao formulário 1'!$A:$C,3,FALSE)</f>
        <v>Sala de TI</v>
      </c>
      <c r="D21" s="3" t="s">
        <v>371</v>
      </c>
      <c r="E21" s="5">
        <v>7.18</v>
      </c>
      <c r="F21" s="5">
        <v>2.21</v>
      </c>
      <c r="G21" s="3">
        <v>15.69</v>
      </c>
      <c r="H21" s="7">
        <v>2.8</v>
      </c>
      <c r="I21" s="6">
        <v>1.8</v>
      </c>
      <c r="J21" s="3" t="s">
        <v>455</v>
      </c>
      <c r="K21" s="3">
        <v>3</v>
      </c>
      <c r="L21" s="3" t="s">
        <v>456</v>
      </c>
      <c r="M21" s="3" t="s">
        <v>373</v>
      </c>
      <c r="N21" s="3" t="s">
        <v>374</v>
      </c>
      <c r="O21" s="3">
        <v>18</v>
      </c>
      <c r="P21" s="3">
        <v>8</v>
      </c>
      <c r="Q21" s="3">
        <v>0</v>
      </c>
      <c r="R21" s="3">
        <v>0</v>
      </c>
      <c r="S21" s="3" t="s">
        <v>375</v>
      </c>
      <c r="T21" s="3">
        <v>4</v>
      </c>
      <c r="U21" s="3" t="s">
        <v>376</v>
      </c>
      <c r="V21" s="3">
        <v>2</v>
      </c>
      <c r="W21" s="3" t="s">
        <v>378</v>
      </c>
      <c r="X21" s="3" t="s">
        <v>377</v>
      </c>
      <c r="Y21" s="3" t="s">
        <v>377</v>
      </c>
      <c r="Z21" s="3" t="s">
        <v>422</v>
      </c>
      <c r="AB21" s="3">
        <v>0</v>
      </c>
      <c r="AC21" s="3">
        <v>0</v>
      </c>
      <c r="AD21" s="3">
        <v>0</v>
      </c>
      <c r="AE21" s="3">
        <v>1</v>
      </c>
      <c r="AF21" s="3" t="s">
        <v>434</v>
      </c>
    </row>
    <row r="22" spans="1:32" ht="12.75" hidden="1" x14ac:dyDescent="0.2">
      <c r="A22" s="2">
        <v>45128.600418194445</v>
      </c>
      <c r="B22" s="3" t="s">
        <v>35</v>
      </c>
      <c r="C22" s="5" t="str">
        <f>VLOOKUP(A22,'[1]Respostas ao formulário 1'!$A:$C,3,FALSE)</f>
        <v>Central de videoconferência 01</v>
      </c>
      <c r="D22" s="3" t="s">
        <v>371</v>
      </c>
      <c r="E22" s="5">
        <v>6.63</v>
      </c>
      <c r="F22" s="5">
        <v>3.45</v>
      </c>
      <c r="G22" s="3">
        <v>23.63</v>
      </c>
      <c r="H22" s="3">
        <v>2.8</v>
      </c>
      <c r="I22" s="3">
        <f>0.8 * 2.1</f>
        <v>1.6800000000000002</v>
      </c>
      <c r="J22" s="3" t="s">
        <v>382</v>
      </c>
      <c r="K22" s="3">
        <v>1</v>
      </c>
      <c r="L22" s="3" t="s">
        <v>457</v>
      </c>
      <c r="M22" s="3" t="s">
        <v>373</v>
      </c>
      <c r="N22" s="3" t="s">
        <v>374</v>
      </c>
      <c r="O22" s="3">
        <v>10</v>
      </c>
      <c r="P22" s="3">
        <v>16</v>
      </c>
      <c r="Q22" s="3">
        <v>0</v>
      </c>
      <c r="R22" s="3">
        <v>0</v>
      </c>
      <c r="S22" s="3" t="s">
        <v>375</v>
      </c>
      <c r="T22" s="3">
        <v>4</v>
      </c>
      <c r="U22" s="3" t="s">
        <v>376</v>
      </c>
      <c r="V22" s="3">
        <v>4</v>
      </c>
      <c r="W22" s="3" t="s">
        <v>378</v>
      </c>
      <c r="X22" s="3" t="s">
        <v>378</v>
      </c>
      <c r="Y22" s="3" t="s">
        <v>377</v>
      </c>
      <c r="Z22" s="3" t="s">
        <v>379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 t="s">
        <v>388</v>
      </c>
    </row>
    <row r="23" spans="1:32" ht="12.75" hidden="1" x14ac:dyDescent="0.2">
      <c r="A23" s="2">
        <v>45128.603499398145</v>
      </c>
      <c r="B23" s="3" t="s">
        <v>35</v>
      </c>
      <c r="C23" s="5" t="str">
        <f>VLOOKUP(A23,'[1]Respostas ao formulário 1'!$A:$C,3,FALSE)</f>
        <v>Central de videoconferência 02</v>
      </c>
      <c r="D23" s="3" t="s">
        <v>371</v>
      </c>
      <c r="E23" s="5">
        <v>6.02</v>
      </c>
      <c r="F23" s="5">
        <v>3.45</v>
      </c>
      <c r="G23" s="3">
        <v>20.94</v>
      </c>
      <c r="H23" s="3">
        <v>2.8</v>
      </c>
      <c r="I23" s="3">
        <f>2.1*0.8</f>
        <v>1.6800000000000002</v>
      </c>
      <c r="J23" s="3" t="s">
        <v>382</v>
      </c>
      <c r="K23" s="3">
        <v>1</v>
      </c>
      <c r="L23" s="3" t="s">
        <v>458</v>
      </c>
      <c r="M23" s="3" t="s">
        <v>373</v>
      </c>
      <c r="N23" s="3" t="s">
        <v>374</v>
      </c>
      <c r="O23" s="3">
        <v>10</v>
      </c>
      <c r="P23" s="3">
        <v>6</v>
      </c>
      <c r="Q23" s="3">
        <v>0</v>
      </c>
      <c r="R23" s="3">
        <v>0</v>
      </c>
      <c r="S23" s="3" t="s">
        <v>375</v>
      </c>
      <c r="T23" s="3">
        <v>4</v>
      </c>
      <c r="U23" s="3" t="s">
        <v>376</v>
      </c>
      <c r="V23" s="3">
        <v>3</v>
      </c>
      <c r="W23" s="3" t="s">
        <v>378</v>
      </c>
      <c r="X23" s="3" t="s">
        <v>378</v>
      </c>
      <c r="Y23" s="3" t="s">
        <v>377</v>
      </c>
      <c r="Z23" s="3" t="s">
        <v>379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 t="s">
        <v>388</v>
      </c>
    </row>
    <row r="24" spans="1:32" ht="12.75" hidden="1" x14ac:dyDescent="0.2">
      <c r="A24" s="2">
        <v>45128.609317372684</v>
      </c>
      <c r="B24" s="3" t="s">
        <v>35</v>
      </c>
      <c r="C24" s="5" t="str">
        <f>VLOOKUP(A24,'[1]Respostas ao formulário 1'!$A:$C,3,FALSE)</f>
        <v>NUCOD/ATERMAÇÃO</v>
      </c>
      <c r="D24" s="3" t="s">
        <v>371</v>
      </c>
      <c r="E24" s="5">
        <v>8.6999999999999993</v>
      </c>
      <c r="F24" s="5">
        <v>7.14</v>
      </c>
      <c r="G24" s="3">
        <v>62.3</v>
      </c>
      <c r="H24" s="3">
        <v>2.8</v>
      </c>
      <c r="I24" s="3">
        <f>2.1*0.8</f>
        <v>1.6800000000000002</v>
      </c>
      <c r="J24" s="3" t="s">
        <v>382</v>
      </c>
      <c r="K24" s="3">
        <v>7</v>
      </c>
      <c r="L24" s="3" t="s">
        <v>459</v>
      </c>
      <c r="M24" s="3" t="s">
        <v>373</v>
      </c>
      <c r="N24" s="3" t="s">
        <v>374</v>
      </c>
      <c r="O24" s="3">
        <v>10</v>
      </c>
      <c r="P24" s="3">
        <v>24</v>
      </c>
      <c r="Q24" s="3">
        <v>0</v>
      </c>
      <c r="R24" s="3">
        <v>0</v>
      </c>
      <c r="S24" s="3" t="s">
        <v>375</v>
      </c>
      <c r="T24" s="3">
        <v>4</v>
      </c>
      <c r="U24" s="3" t="s">
        <v>376</v>
      </c>
      <c r="V24" s="3">
        <v>7</v>
      </c>
      <c r="W24" s="3" t="s">
        <v>378</v>
      </c>
      <c r="X24" s="3" t="s">
        <v>378</v>
      </c>
      <c r="Y24" s="3" t="s">
        <v>377</v>
      </c>
      <c r="Z24" s="3" t="s">
        <v>379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 t="s">
        <v>388</v>
      </c>
    </row>
    <row r="25" spans="1:32" ht="12.75" hidden="1" x14ac:dyDescent="0.2">
      <c r="A25" s="2">
        <v>45128.620743298612</v>
      </c>
      <c r="B25" s="3" t="s">
        <v>35</v>
      </c>
      <c r="C25" s="5" t="str">
        <f>VLOOKUP(A25,'[1]Respostas ao formulário 1'!$A:$C,3,FALSE)</f>
        <v xml:space="preserve">Biblioteca </v>
      </c>
      <c r="D25" s="3" t="s">
        <v>81</v>
      </c>
      <c r="E25" s="5">
        <v>16.02</v>
      </c>
      <c r="F25" s="5">
        <v>14.92</v>
      </c>
      <c r="G25" s="3">
        <v>239.53</v>
      </c>
      <c r="H25" s="3">
        <v>2.8</v>
      </c>
      <c r="I25" s="3">
        <f>2.1*0.8</f>
        <v>1.6800000000000002</v>
      </c>
      <c r="J25" s="3" t="s">
        <v>382</v>
      </c>
      <c r="K25" s="3">
        <v>15</v>
      </c>
      <c r="L25" s="3" t="s">
        <v>460</v>
      </c>
      <c r="M25" s="3" t="s">
        <v>421</v>
      </c>
      <c r="N25" s="3" t="s">
        <v>374</v>
      </c>
      <c r="O25" s="3" t="s">
        <v>461</v>
      </c>
      <c r="P25" s="3" t="s">
        <v>462</v>
      </c>
      <c r="Q25" s="3">
        <v>20</v>
      </c>
      <c r="R25" s="3">
        <v>20</v>
      </c>
      <c r="S25" s="3" t="s">
        <v>375</v>
      </c>
      <c r="T25" s="3">
        <v>4</v>
      </c>
      <c r="U25" s="3" t="s">
        <v>376</v>
      </c>
      <c r="V25" s="3">
        <v>37</v>
      </c>
      <c r="W25" s="3" t="s">
        <v>378</v>
      </c>
      <c r="X25" s="3" t="s">
        <v>378</v>
      </c>
      <c r="Y25" s="3" t="s">
        <v>377</v>
      </c>
      <c r="Z25" s="3" t="s">
        <v>379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 t="s">
        <v>388</v>
      </c>
    </row>
    <row r="26" spans="1:32" ht="12.75" hidden="1" x14ac:dyDescent="0.2">
      <c r="A26" s="2">
        <v>45135.641460046296</v>
      </c>
      <c r="B26" s="3" t="s">
        <v>35</v>
      </c>
      <c r="C26" s="5" t="str">
        <f>VLOOKUP(A26,'[1]Respostas ao formulário 1'!$A:$C,3,FALSE)</f>
        <v>Hall 01</v>
      </c>
      <c r="D26" s="3" t="s">
        <v>396</v>
      </c>
      <c r="E26" s="5">
        <v>12.66</v>
      </c>
      <c r="F26" s="5">
        <v>2.9</v>
      </c>
      <c r="G26" s="3">
        <v>55.06</v>
      </c>
      <c r="H26" s="7">
        <v>2.8</v>
      </c>
      <c r="I26" s="3">
        <v>1.68</v>
      </c>
      <c r="J26" s="3">
        <v>0</v>
      </c>
      <c r="K26" s="3">
        <v>1</v>
      </c>
      <c r="L26" s="3">
        <v>0</v>
      </c>
      <c r="M26" s="3" t="s">
        <v>373</v>
      </c>
      <c r="N26" s="3" t="s">
        <v>374</v>
      </c>
      <c r="O26" s="3">
        <v>10</v>
      </c>
      <c r="P26" s="3">
        <v>17</v>
      </c>
      <c r="Q26" s="3">
        <v>0</v>
      </c>
      <c r="R26" s="3">
        <v>0</v>
      </c>
      <c r="S26" s="3" t="s">
        <v>375</v>
      </c>
      <c r="T26" s="3">
        <v>4</v>
      </c>
      <c r="U26" s="3" t="s">
        <v>376</v>
      </c>
      <c r="V26" s="3">
        <v>6</v>
      </c>
      <c r="W26" s="3" t="s">
        <v>377</v>
      </c>
      <c r="X26" s="3" t="s">
        <v>378</v>
      </c>
      <c r="Y26" s="3" t="s">
        <v>377</v>
      </c>
      <c r="AF26" s="3" t="s">
        <v>434</v>
      </c>
    </row>
    <row r="27" spans="1:32" ht="12.75" hidden="1" x14ac:dyDescent="0.2">
      <c r="A27" s="2">
        <v>45135.642967106483</v>
      </c>
      <c r="B27" s="3" t="s">
        <v>35</v>
      </c>
      <c r="C27" s="5" t="str">
        <f>VLOOKUP(A27,'[1]Respostas ao formulário 1'!$A:$C,3,FALSE)</f>
        <v>Hall 02</v>
      </c>
      <c r="D27" s="3" t="s">
        <v>396</v>
      </c>
      <c r="E27" s="5">
        <v>16.350000000000001</v>
      </c>
      <c r="F27" s="5">
        <v>6.5</v>
      </c>
      <c r="G27" s="3">
        <v>108.7</v>
      </c>
      <c r="H27" s="7">
        <v>2.8</v>
      </c>
      <c r="I27" s="3">
        <v>1.67</v>
      </c>
      <c r="J27" s="3">
        <v>0</v>
      </c>
      <c r="K27" s="3">
        <v>1</v>
      </c>
      <c r="L27" s="3" t="s">
        <v>511</v>
      </c>
      <c r="M27" s="3" t="s">
        <v>421</v>
      </c>
      <c r="N27" s="3" t="s">
        <v>374</v>
      </c>
      <c r="O27" s="3">
        <v>20.100000000000001</v>
      </c>
      <c r="P27" s="3" t="s">
        <v>512</v>
      </c>
      <c r="Q27" s="3">
        <v>2</v>
      </c>
      <c r="R27" s="3">
        <v>20</v>
      </c>
      <c r="S27" s="3" t="s">
        <v>375</v>
      </c>
      <c r="T27" s="3">
        <v>4</v>
      </c>
      <c r="U27" s="3" t="s">
        <v>376</v>
      </c>
      <c r="V27" s="3">
        <v>10</v>
      </c>
      <c r="W27" s="3" t="s">
        <v>377</v>
      </c>
      <c r="X27" s="3" t="s">
        <v>378</v>
      </c>
      <c r="Y27" s="3" t="s">
        <v>377</v>
      </c>
      <c r="AF27" s="3" t="s">
        <v>434</v>
      </c>
    </row>
    <row r="28" spans="1:32" ht="12.75" hidden="1" x14ac:dyDescent="0.2">
      <c r="A28" s="2">
        <v>45247.401594317125</v>
      </c>
      <c r="B28" s="3" t="s">
        <v>35</v>
      </c>
      <c r="C28" s="3" t="s">
        <v>706</v>
      </c>
      <c r="D28" s="3" t="s">
        <v>371</v>
      </c>
      <c r="E28" s="5">
        <v>2.68</v>
      </c>
      <c r="F28" s="5">
        <v>2.62</v>
      </c>
      <c r="G28" s="3">
        <v>7.02</v>
      </c>
      <c r="H28" s="7">
        <v>2.8</v>
      </c>
      <c r="I28" s="3">
        <v>1.8</v>
      </c>
      <c r="J28" s="3">
        <v>0</v>
      </c>
      <c r="K28" s="3">
        <v>1</v>
      </c>
      <c r="L28" s="3" t="s">
        <v>688</v>
      </c>
      <c r="M28" s="3" t="s">
        <v>373</v>
      </c>
      <c r="N28" s="3" t="s">
        <v>374</v>
      </c>
      <c r="O28" s="3">
        <v>18</v>
      </c>
      <c r="P28" s="3">
        <v>4</v>
      </c>
      <c r="Q28" s="3">
        <v>0</v>
      </c>
      <c r="R28" s="3">
        <v>0</v>
      </c>
      <c r="S28" s="3" t="s">
        <v>375</v>
      </c>
      <c r="T28" s="3">
        <v>4</v>
      </c>
      <c r="U28" s="3" t="s">
        <v>376</v>
      </c>
      <c r="V28" s="3">
        <v>1</v>
      </c>
      <c r="W28" s="3" t="s">
        <v>377</v>
      </c>
      <c r="X28" s="3" t="s">
        <v>378</v>
      </c>
      <c r="Y28" s="3" t="s">
        <v>377</v>
      </c>
      <c r="AF28" s="3" t="s">
        <v>5</v>
      </c>
    </row>
    <row r="29" spans="1:32" ht="12.75" hidden="1" x14ac:dyDescent="0.2">
      <c r="A29" s="2">
        <v>45247.408587962964</v>
      </c>
      <c r="B29" s="5" t="s">
        <v>35</v>
      </c>
      <c r="C29" s="5" t="s">
        <v>710</v>
      </c>
      <c r="D29" s="5" t="s">
        <v>381</v>
      </c>
      <c r="E29" s="5">
        <v>5.24</v>
      </c>
      <c r="F29" s="5">
        <v>3.56</v>
      </c>
      <c r="G29" s="5">
        <v>18.32</v>
      </c>
      <c r="H29" s="7">
        <v>2.8</v>
      </c>
      <c r="I29" s="5">
        <v>1.8</v>
      </c>
      <c r="J29" s="5" t="s">
        <v>689</v>
      </c>
      <c r="K29" s="5">
        <v>0</v>
      </c>
      <c r="L29" s="5">
        <v>0</v>
      </c>
      <c r="M29" s="5" t="s">
        <v>373</v>
      </c>
      <c r="N29" s="5" t="s">
        <v>374</v>
      </c>
      <c r="O29" s="5">
        <v>18</v>
      </c>
      <c r="P29" s="5">
        <v>8</v>
      </c>
      <c r="Q29" s="5">
        <v>0</v>
      </c>
      <c r="R29" s="5">
        <v>0</v>
      </c>
      <c r="S29" s="5" t="s">
        <v>375</v>
      </c>
      <c r="T29" s="5">
        <v>4</v>
      </c>
      <c r="U29" s="5" t="s">
        <v>376</v>
      </c>
      <c r="V29" s="5">
        <v>2</v>
      </c>
      <c r="W29" s="5" t="s">
        <v>378</v>
      </c>
      <c r="X29" s="5" t="s">
        <v>378</v>
      </c>
      <c r="Y29" s="5" t="s">
        <v>377</v>
      </c>
      <c r="AF29" s="5" t="s">
        <v>5</v>
      </c>
    </row>
    <row r="30" spans="1:32" ht="12.75" hidden="1" x14ac:dyDescent="0.2">
      <c r="A30" s="2">
        <v>45247.407646423613</v>
      </c>
      <c r="B30" s="3" t="s">
        <v>35</v>
      </c>
      <c r="C30" s="3" t="s">
        <v>707</v>
      </c>
      <c r="D30" s="3" t="s">
        <v>381</v>
      </c>
      <c r="E30" s="5">
        <v>5.24</v>
      </c>
      <c r="F30" s="5">
        <v>3.56</v>
      </c>
      <c r="G30" s="3">
        <v>18.32</v>
      </c>
      <c r="H30" s="7">
        <v>2.8</v>
      </c>
      <c r="I30" s="3">
        <v>1.8</v>
      </c>
      <c r="J30" s="3" t="s">
        <v>689</v>
      </c>
      <c r="K30" s="3">
        <v>0</v>
      </c>
      <c r="L30" s="3">
        <v>0</v>
      </c>
      <c r="M30" s="3" t="s">
        <v>373</v>
      </c>
      <c r="N30" s="3" t="s">
        <v>374</v>
      </c>
      <c r="O30" s="3">
        <v>18</v>
      </c>
      <c r="P30" s="3">
        <v>8</v>
      </c>
      <c r="Q30" s="3">
        <v>0</v>
      </c>
      <c r="R30" s="3">
        <v>0</v>
      </c>
      <c r="S30" s="3" t="s">
        <v>375</v>
      </c>
      <c r="T30" s="3">
        <v>4</v>
      </c>
      <c r="U30" s="3" t="s">
        <v>376</v>
      </c>
      <c r="V30" s="3">
        <v>2</v>
      </c>
      <c r="W30" s="3" t="s">
        <v>378</v>
      </c>
      <c r="X30" s="3" t="s">
        <v>378</v>
      </c>
      <c r="Y30" s="3" t="s">
        <v>377</v>
      </c>
      <c r="AF30" s="3" t="s">
        <v>5</v>
      </c>
    </row>
    <row r="31" spans="1:32" ht="12.75" x14ac:dyDescent="0.2">
      <c r="A31" s="2">
        <v>45112.574818275461</v>
      </c>
      <c r="B31" s="3" t="s">
        <v>6</v>
      </c>
      <c r="C31" s="3" t="s">
        <v>711</v>
      </c>
      <c r="D31" s="3" t="s">
        <v>371</v>
      </c>
      <c r="E31" s="5">
        <v>9.56</v>
      </c>
      <c r="F31" s="5">
        <v>7.3</v>
      </c>
      <c r="G31" s="3">
        <v>69.64</v>
      </c>
      <c r="H31" s="3">
        <v>2.78</v>
      </c>
      <c r="I31" s="3">
        <f>2.1*0.9*4</f>
        <v>7.5600000000000005</v>
      </c>
      <c r="J31" s="3">
        <v>0</v>
      </c>
      <c r="K31" s="3">
        <v>8</v>
      </c>
      <c r="L31" s="3" t="s">
        <v>372</v>
      </c>
      <c r="M31" s="3" t="s">
        <v>373</v>
      </c>
      <c r="N31" s="3" t="s">
        <v>374</v>
      </c>
      <c r="O31" s="3">
        <v>10</v>
      </c>
      <c r="P31" s="3">
        <v>23</v>
      </c>
      <c r="Q31" s="3">
        <v>0</v>
      </c>
      <c r="R31" s="3">
        <v>0</v>
      </c>
      <c r="S31" s="3" t="s">
        <v>375</v>
      </c>
      <c r="T31" s="3">
        <v>4</v>
      </c>
      <c r="U31" s="3" t="s">
        <v>376</v>
      </c>
      <c r="V31" s="3">
        <v>9</v>
      </c>
      <c r="W31" s="3" t="s">
        <v>377</v>
      </c>
      <c r="X31" s="3" t="s">
        <v>378</v>
      </c>
      <c r="Y31" s="3" t="s">
        <v>377</v>
      </c>
      <c r="Z31" s="3" t="s">
        <v>379</v>
      </c>
      <c r="AA31" s="5">
        <v>0</v>
      </c>
      <c r="AB31" s="3">
        <v>0</v>
      </c>
      <c r="AC31" s="3">
        <v>0</v>
      </c>
      <c r="AD31" s="3">
        <v>0</v>
      </c>
      <c r="AE31" s="3">
        <v>1</v>
      </c>
      <c r="AF31" s="3" t="s">
        <v>380</v>
      </c>
    </row>
    <row r="32" spans="1:32" ht="12.75" x14ac:dyDescent="0.2">
      <c r="A32" s="2">
        <v>45112.58225511574</v>
      </c>
      <c r="B32" s="3" t="s">
        <v>6</v>
      </c>
      <c r="C32" s="3" t="s">
        <v>712</v>
      </c>
      <c r="D32" s="3" t="s">
        <v>381</v>
      </c>
      <c r="E32" s="5"/>
      <c r="F32" s="5"/>
      <c r="G32" s="3">
        <v>3.84</v>
      </c>
      <c r="H32" s="3">
        <v>2.83</v>
      </c>
      <c r="I32" s="3">
        <f>2.1*0.8</f>
        <v>1.6800000000000002</v>
      </c>
      <c r="J32" s="3">
        <v>0</v>
      </c>
      <c r="K32" s="3">
        <v>0</v>
      </c>
      <c r="L32" s="3">
        <v>0</v>
      </c>
      <c r="M32" s="3" t="s">
        <v>373</v>
      </c>
      <c r="N32" s="3" t="s">
        <v>374</v>
      </c>
      <c r="O32" s="3">
        <v>10</v>
      </c>
      <c r="P32" s="3">
        <v>4</v>
      </c>
      <c r="Q32" s="3">
        <v>0</v>
      </c>
      <c r="R32" s="3">
        <v>0</v>
      </c>
      <c r="S32" s="3" t="s">
        <v>375</v>
      </c>
      <c r="T32" s="3">
        <v>4</v>
      </c>
      <c r="U32" s="3" t="s">
        <v>376</v>
      </c>
      <c r="V32" s="3">
        <v>1</v>
      </c>
      <c r="W32" s="3" t="s">
        <v>377</v>
      </c>
      <c r="X32" s="3" t="s">
        <v>378</v>
      </c>
      <c r="Y32" s="3" t="s">
        <v>377</v>
      </c>
      <c r="Z32" s="3">
        <v>0</v>
      </c>
      <c r="AA32" s="5">
        <v>0</v>
      </c>
      <c r="AB32" s="3">
        <v>0</v>
      </c>
      <c r="AC32" s="3">
        <v>0</v>
      </c>
      <c r="AD32" s="3">
        <v>0</v>
      </c>
      <c r="AE32" s="3">
        <v>0</v>
      </c>
      <c r="AF32" s="3" t="s">
        <v>380</v>
      </c>
    </row>
    <row r="33" spans="1:32" ht="12.75" x14ac:dyDescent="0.2">
      <c r="A33" s="2">
        <v>45112.585700150463</v>
      </c>
      <c r="B33" s="3" t="s">
        <v>6</v>
      </c>
      <c r="C33" s="3" t="s">
        <v>713</v>
      </c>
      <c r="D33" s="3" t="s">
        <v>371</v>
      </c>
      <c r="E33" s="5">
        <v>5.9</v>
      </c>
      <c r="F33" s="5">
        <v>2.9</v>
      </c>
      <c r="G33" s="3">
        <v>17.05</v>
      </c>
      <c r="H33" s="3">
        <v>2.78</v>
      </c>
      <c r="I33" s="3">
        <f>2.1*0.8</f>
        <v>1.6800000000000002</v>
      </c>
      <c r="J33" s="3" t="s">
        <v>382</v>
      </c>
      <c r="K33" s="3">
        <v>2</v>
      </c>
      <c r="L33" s="3" t="s">
        <v>383</v>
      </c>
      <c r="M33" s="3" t="s">
        <v>373</v>
      </c>
      <c r="N33" s="3" t="s">
        <v>374</v>
      </c>
      <c r="O33" s="3">
        <v>10</v>
      </c>
      <c r="P33" s="3">
        <v>11</v>
      </c>
      <c r="Q33" s="3">
        <v>0</v>
      </c>
      <c r="R33" s="3">
        <v>0</v>
      </c>
      <c r="S33" s="3" t="s">
        <v>375</v>
      </c>
      <c r="T33" s="3">
        <v>4</v>
      </c>
      <c r="U33" s="3" t="s">
        <v>376</v>
      </c>
      <c r="V33" s="3">
        <v>3</v>
      </c>
      <c r="W33" s="3" t="s">
        <v>378</v>
      </c>
      <c r="X33" s="3" t="s">
        <v>377</v>
      </c>
      <c r="Y33" s="3" t="s">
        <v>377</v>
      </c>
      <c r="Z33" s="3" t="s">
        <v>379</v>
      </c>
      <c r="AA33" s="5">
        <v>0</v>
      </c>
      <c r="AB33" s="3">
        <v>0</v>
      </c>
      <c r="AC33" s="3">
        <v>0</v>
      </c>
      <c r="AD33" s="3">
        <v>0</v>
      </c>
      <c r="AE33" s="3">
        <v>0</v>
      </c>
      <c r="AF33" s="3" t="s">
        <v>380</v>
      </c>
    </row>
    <row r="34" spans="1:32" ht="12.75" x14ac:dyDescent="0.2">
      <c r="A34" s="2">
        <v>45112.591536458334</v>
      </c>
      <c r="B34" s="3" t="s">
        <v>6</v>
      </c>
      <c r="C34" s="3" t="s">
        <v>384</v>
      </c>
      <c r="D34" s="3" t="s">
        <v>371</v>
      </c>
      <c r="E34" s="5">
        <v>7.15</v>
      </c>
      <c r="F34" s="5">
        <v>5.6</v>
      </c>
      <c r="G34" s="3">
        <v>40.08</v>
      </c>
      <c r="H34" s="3">
        <v>2.78</v>
      </c>
      <c r="I34" s="3">
        <f>2*2.1*0.9</f>
        <v>3.7800000000000002</v>
      </c>
      <c r="J34" s="3" t="s">
        <v>382</v>
      </c>
      <c r="K34" s="3">
        <v>4</v>
      </c>
      <c r="L34" s="3" t="s">
        <v>385</v>
      </c>
      <c r="M34" s="3" t="s">
        <v>373</v>
      </c>
      <c r="N34" s="3" t="s">
        <v>374</v>
      </c>
      <c r="O34" s="3">
        <v>10</v>
      </c>
      <c r="P34" s="3">
        <v>17</v>
      </c>
      <c r="Q34" s="3">
        <v>0</v>
      </c>
      <c r="R34" s="3">
        <v>0</v>
      </c>
      <c r="S34" s="3" t="s">
        <v>375</v>
      </c>
      <c r="T34" s="3">
        <v>4</v>
      </c>
      <c r="U34" s="3" t="s">
        <v>376</v>
      </c>
      <c r="V34" s="3">
        <v>7</v>
      </c>
      <c r="W34" s="3" t="s">
        <v>378</v>
      </c>
      <c r="X34" s="3" t="s">
        <v>378</v>
      </c>
      <c r="Y34" s="3" t="s">
        <v>377</v>
      </c>
      <c r="Z34" s="3" t="s">
        <v>379</v>
      </c>
      <c r="AA34" s="5">
        <v>0</v>
      </c>
      <c r="AB34" s="3">
        <v>0</v>
      </c>
      <c r="AC34" s="3">
        <v>0</v>
      </c>
      <c r="AD34" s="3">
        <v>0</v>
      </c>
      <c r="AE34" s="3">
        <v>0</v>
      </c>
      <c r="AF34" s="3" t="s">
        <v>380</v>
      </c>
    </row>
    <row r="35" spans="1:32" ht="12.75" x14ac:dyDescent="0.2">
      <c r="A35" s="2">
        <v>45112.599976875004</v>
      </c>
      <c r="B35" s="3" t="s">
        <v>6</v>
      </c>
      <c r="C35" s="3" t="s">
        <v>714</v>
      </c>
      <c r="D35" s="3" t="s">
        <v>371</v>
      </c>
      <c r="E35" s="5">
        <v>10.55</v>
      </c>
      <c r="F35" s="5">
        <v>5.42</v>
      </c>
      <c r="G35" s="3">
        <v>58.37</v>
      </c>
      <c r="H35" s="5">
        <v>2.78</v>
      </c>
      <c r="I35" s="5">
        <f>2*0.8*2.1</f>
        <v>3.3600000000000003</v>
      </c>
      <c r="J35" s="3" t="s">
        <v>382</v>
      </c>
      <c r="K35" s="3">
        <v>7</v>
      </c>
      <c r="L35" s="3" t="s">
        <v>386</v>
      </c>
      <c r="M35" s="3" t="s">
        <v>373</v>
      </c>
      <c r="N35" s="3" t="s">
        <v>374</v>
      </c>
      <c r="O35" s="3">
        <v>10</v>
      </c>
      <c r="P35" s="3">
        <v>16</v>
      </c>
      <c r="Q35" s="3">
        <v>0</v>
      </c>
      <c r="R35" s="3">
        <v>0</v>
      </c>
      <c r="S35" s="3" t="s">
        <v>375</v>
      </c>
      <c r="T35" s="3">
        <v>4</v>
      </c>
      <c r="U35" s="3" t="s">
        <v>376</v>
      </c>
      <c r="V35" s="3">
        <v>11</v>
      </c>
      <c r="W35" s="3" t="s">
        <v>378</v>
      </c>
      <c r="X35" s="3" t="s">
        <v>378</v>
      </c>
      <c r="Y35" s="3" t="s">
        <v>377</v>
      </c>
      <c r="Z35" s="3" t="s">
        <v>379</v>
      </c>
      <c r="AA35" s="5">
        <v>0</v>
      </c>
      <c r="AB35" s="3">
        <v>0</v>
      </c>
      <c r="AC35" s="3">
        <v>0</v>
      </c>
      <c r="AD35" s="3">
        <v>0</v>
      </c>
      <c r="AE35" s="3">
        <v>0</v>
      </c>
      <c r="AF35" s="3" t="s">
        <v>380</v>
      </c>
    </row>
    <row r="36" spans="1:32" ht="12.75" x14ac:dyDescent="0.2">
      <c r="A36" s="2">
        <v>45112.607940138885</v>
      </c>
      <c r="B36" s="3" t="s">
        <v>6</v>
      </c>
      <c r="C36" s="3" t="s">
        <v>715</v>
      </c>
      <c r="D36" s="3" t="s">
        <v>371</v>
      </c>
      <c r="E36" s="5">
        <v>5.65</v>
      </c>
      <c r="F36" s="5">
        <v>3.66</v>
      </c>
      <c r="G36" s="3">
        <v>20.92</v>
      </c>
      <c r="H36" s="5">
        <v>2.78</v>
      </c>
      <c r="I36" s="3">
        <f>2.1*0.8</f>
        <v>1.6800000000000002</v>
      </c>
      <c r="J36" s="3">
        <v>0</v>
      </c>
      <c r="K36" s="3">
        <v>3</v>
      </c>
      <c r="L36" s="3" t="s">
        <v>387</v>
      </c>
      <c r="M36" s="3" t="s">
        <v>373</v>
      </c>
      <c r="N36" s="3" t="s">
        <v>374</v>
      </c>
      <c r="O36" s="3">
        <v>10</v>
      </c>
      <c r="P36" s="3">
        <v>8</v>
      </c>
      <c r="Q36" s="3">
        <v>0</v>
      </c>
      <c r="R36" s="3">
        <v>0</v>
      </c>
      <c r="S36" s="3" t="s">
        <v>375</v>
      </c>
      <c r="T36" s="3">
        <v>4</v>
      </c>
      <c r="U36" s="3" t="s">
        <v>376</v>
      </c>
      <c r="V36" s="3">
        <v>3</v>
      </c>
      <c r="W36" s="3" t="s">
        <v>377</v>
      </c>
      <c r="X36" s="3" t="s">
        <v>378</v>
      </c>
      <c r="Y36" s="3" t="s">
        <v>377</v>
      </c>
      <c r="Z36" s="3" t="s">
        <v>379</v>
      </c>
      <c r="AA36" s="5">
        <v>0</v>
      </c>
      <c r="AB36" s="3">
        <v>0</v>
      </c>
      <c r="AC36" s="3">
        <v>0</v>
      </c>
      <c r="AD36" s="3">
        <v>0</v>
      </c>
      <c r="AE36" s="3">
        <v>0</v>
      </c>
      <c r="AF36" s="3" t="s">
        <v>388</v>
      </c>
    </row>
    <row r="37" spans="1:32" ht="12.75" x14ac:dyDescent="0.2">
      <c r="A37" s="2">
        <v>45112.613053773151</v>
      </c>
      <c r="B37" s="3" t="s">
        <v>6</v>
      </c>
      <c r="C37" s="3" t="s">
        <v>716</v>
      </c>
      <c r="D37" s="3" t="s">
        <v>371</v>
      </c>
      <c r="E37" s="5">
        <v>5.26</v>
      </c>
      <c r="F37" s="5">
        <v>4.96</v>
      </c>
      <c r="G37" s="3">
        <v>26.5</v>
      </c>
      <c r="H37" s="5">
        <v>2.8</v>
      </c>
      <c r="I37" s="3">
        <f>2.1*0.8</f>
        <v>1.6800000000000002</v>
      </c>
      <c r="J37" s="3">
        <v>0</v>
      </c>
      <c r="K37" s="3">
        <v>3</v>
      </c>
      <c r="L37" s="3" t="s">
        <v>389</v>
      </c>
      <c r="M37" s="3" t="s">
        <v>373</v>
      </c>
      <c r="N37" s="3" t="s">
        <v>374</v>
      </c>
      <c r="O37" s="3">
        <v>10</v>
      </c>
      <c r="P37" s="3">
        <v>5</v>
      </c>
      <c r="Q37" s="3">
        <v>0</v>
      </c>
      <c r="R37" s="3">
        <v>0</v>
      </c>
      <c r="S37" s="3" t="s">
        <v>375</v>
      </c>
      <c r="T37" s="3">
        <v>4</v>
      </c>
      <c r="U37" s="3" t="s">
        <v>376</v>
      </c>
      <c r="V37" s="3">
        <v>6</v>
      </c>
      <c r="W37" s="3" t="s">
        <v>377</v>
      </c>
      <c r="X37" s="3" t="s">
        <v>378</v>
      </c>
      <c r="Y37" s="3" t="s">
        <v>377</v>
      </c>
      <c r="Z37" s="3" t="s">
        <v>379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 t="s">
        <v>388</v>
      </c>
    </row>
    <row r="38" spans="1:32" ht="12.75" x14ac:dyDescent="0.2">
      <c r="A38" s="2">
        <v>45112.618173692128</v>
      </c>
      <c r="B38" s="3" t="s">
        <v>6</v>
      </c>
      <c r="C38" s="3" t="s">
        <v>390</v>
      </c>
      <c r="D38" s="3" t="s">
        <v>371</v>
      </c>
      <c r="E38" s="5">
        <v>6.65</v>
      </c>
      <c r="F38" s="5">
        <v>4.59</v>
      </c>
      <c r="G38" s="3">
        <v>30.51</v>
      </c>
      <c r="H38" s="5">
        <v>2.8</v>
      </c>
      <c r="I38" s="5">
        <f>2.1*0.8</f>
        <v>1.6800000000000002</v>
      </c>
      <c r="J38" s="3" t="s">
        <v>382</v>
      </c>
      <c r="K38" s="3">
        <v>2</v>
      </c>
      <c r="L38" s="3" t="s">
        <v>391</v>
      </c>
      <c r="M38" s="3" t="s">
        <v>373</v>
      </c>
      <c r="N38" s="3" t="s">
        <v>374</v>
      </c>
      <c r="O38" s="3">
        <v>10</v>
      </c>
      <c r="P38" s="3">
        <v>18</v>
      </c>
      <c r="Q38" s="3">
        <v>0</v>
      </c>
      <c r="R38" s="3">
        <v>0</v>
      </c>
      <c r="S38" s="3" t="s">
        <v>375</v>
      </c>
      <c r="T38" s="3">
        <v>4</v>
      </c>
      <c r="U38" s="3" t="s">
        <v>376</v>
      </c>
      <c r="V38" s="3">
        <v>5</v>
      </c>
      <c r="W38" s="3" t="s">
        <v>378</v>
      </c>
      <c r="X38" s="3" t="s">
        <v>378</v>
      </c>
      <c r="Y38" s="3" t="s">
        <v>377</v>
      </c>
      <c r="Z38" s="3" t="s">
        <v>379</v>
      </c>
      <c r="AA38" s="5">
        <v>0</v>
      </c>
      <c r="AB38" s="3">
        <v>0</v>
      </c>
      <c r="AC38" s="3">
        <v>0</v>
      </c>
      <c r="AD38" s="3">
        <v>0</v>
      </c>
      <c r="AE38" s="3">
        <v>0</v>
      </c>
      <c r="AF38" s="3" t="s">
        <v>388</v>
      </c>
    </row>
    <row r="39" spans="1:32" ht="12.75" x14ac:dyDescent="0.2">
      <c r="A39" s="2">
        <v>45112.621710162042</v>
      </c>
      <c r="B39" s="3" t="s">
        <v>6</v>
      </c>
      <c r="C39" s="3" t="s">
        <v>392</v>
      </c>
      <c r="D39" s="3" t="s">
        <v>381</v>
      </c>
      <c r="E39" s="5">
        <v>2.61</v>
      </c>
      <c r="F39" s="5">
        <v>1.5</v>
      </c>
      <c r="G39" s="3">
        <v>3.8</v>
      </c>
      <c r="H39" s="5">
        <v>2.8</v>
      </c>
      <c r="I39" s="5">
        <f>2.1*0.8</f>
        <v>1.6800000000000002</v>
      </c>
      <c r="J39" s="3">
        <v>0</v>
      </c>
      <c r="K39" s="3">
        <v>1</v>
      </c>
      <c r="L39" s="3">
        <v>0</v>
      </c>
      <c r="M39" s="3" t="s">
        <v>373</v>
      </c>
      <c r="N39" s="3" t="s">
        <v>374</v>
      </c>
      <c r="O39" s="3">
        <v>10</v>
      </c>
      <c r="P39" s="3">
        <v>4</v>
      </c>
      <c r="Q39" s="3">
        <v>0</v>
      </c>
      <c r="R39" s="3">
        <v>0</v>
      </c>
      <c r="S39" s="3" t="s">
        <v>375</v>
      </c>
      <c r="T39" s="3">
        <v>4</v>
      </c>
      <c r="U39" s="3" t="s">
        <v>376</v>
      </c>
      <c r="V39" s="3">
        <v>1</v>
      </c>
      <c r="W39" s="3" t="s">
        <v>377</v>
      </c>
      <c r="X39" s="3" t="s">
        <v>378</v>
      </c>
      <c r="Y39" s="3" t="s">
        <v>377</v>
      </c>
      <c r="Z39" s="3" t="s">
        <v>379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 t="s">
        <v>388</v>
      </c>
    </row>
    <row r="40" spans="1:32" ht="12.75" x14ac:dyDescent="0.2">
      <c r="A40" s="2">
        <v>45112.625708599538</v>
      </c>
      <c r="B40" s="3" t="s">
        <v>6</v>
      </c>
      <c r="C40" s="3" t="s">
        <v>393</v>
      </c>
      <c r="D40" s="3" t="s">
        <v>371</v>
      </c>
      <c r="E40" s="5">
        <v>7.62</v>
      </c>
      <c r="F40" s="5">
        <v>5.87</v>
      </c>
      <c r="G40" s="3">
        <v>44.82</v>
      </c>
      <c r="H40" s="5">
        <v>2.8</v>
      </c>
      <c r="I40" s="5">
        <f>2.1*0.8</f>
        <v>1.6800000000000002</v>
      </c>
      <c r="J40" s="3" t="s">
        <v>382</v>
      </c>
      <c r="K40" s="3">
        <v>9</v>
      </c>
      <c r="L40" s="3" t="s">
        <v>394</v>
      </c>
      <c r="M40" s="3" t="s">
        <v>373</v>
      </c>
      <c r="N40" s="3" t="s">
        <v>374</v>
      </c>
      <c r="O40" s="3">
        <v>10</v>
      </c>
      <c r="P40" s="3">
        <v>28</v>
      </c>
      <c r="Q40" s="3">
        <v>0</v>
      </c>
      <c r="R40" s="3">
        <v>0</v>
      </c>
      <c r="S40" s="3" t="s">
        <v>375</v>
      </c>
      <c r="T40" s="3">
        <v>4</v>
      </c>
      <c r="U40" s="3" t="s">
        <v>376</v>
      </c>
      <c r="V40" s="3">
        <v>7</v>
      </c>
      <c r="W40" s="3" t="s">
        <v>378</v>
      </c>
      <c r="X40" s="3" t="s">
        <v>378</v>
      </c>
      <c r="Y40" s="3" t="s">
        <v>377</v>
      </c>
      <c r="Z40" s="3" t="s">
        <v>379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 t="s">
        <v>388</v>
      </c>
    </row>
    <row r="41" spans="1:32" ht="12.75" x14ac:dyDescent="0.2">
      <c r="A41" s="2">
        <v>45112.631787546299</v>
      </c>
      <c r="B41" s="3" t="s">
        <v>6</v>
      </c>
      <c r="C41" s="3" t="s">
        <v>395</v>
      </c>
      <c r="D41" s="3" t="s">
        <v>396</v>
      </c>
      <c r="E41" s="5">
        <v>6.74</v>
      </c>
      <c r="F41" s="5">
        <v>2.2000000000000002</v>
      </c>
      <c r="G41" s="3">
        <v>14.83</v>
      </c>
      <c r="H41" s="5">
        <v>2.8</v>
      </c>
      <c r="I41" s="3">
        <f>2.1*0.8</f>
        <v>1.6800000000000002</v>
      </c>
      <c r="J41" s="3" t="s">
        <v>382</v>
      </c>
      <c r="K41" s="3">
        <v>0</v>
      </c>
      <c r="L41" s="3">
        <v>0</v>
      </c>
      <c r="M41" s="3" t="s">
        <v>373</v>
      </c>
      <c r="N41" s="3" t="s">
        <v>374</v>
      </c>
      <c r="O41" s="3">
        <v>10</v>
      </c>
      <c r="P41" s="3">
        <v>4</v>
      </c>
      <c r="Q41" s="3">
        <v>0</v>
      </c>
      <c r="R41" s="3">
        <v>0</v>
      </c>
      <c r="S41" s="3" t="s">
        <v>375</v>
      </c>
      <c r="T41" s="3">
        <v>4</v>
      </c>
      <c r="U41" s="3" t="s">
        <v>376</v>
      </c>
      <c r="V41" s="3">
        <v>1</v>
      </c>
      <c r="W41" s="3" t="s">
        <v>378</v>
      </c>
      <c r="X41" s="3" t="s">
        <v>378</v>
      </c>
      <c r="Y41" s="3" t="s">
        <v>377</v>
      </c>
      <c r="Z41" s="3" t="s">
        <v>379</v>
      </c>
      <c r="AA41" s="5">
        <v>0</v>
      </c>
      <c r="AB41" s="3">
        <v>0</v>
      </c>
      <c r="AC41" s="3">
        <v>0</v>
      </c>
      <c r="AD41" s="3">
        <v>0</v>
      </c>
      <c r="AE41" s="3">
        <v>0</v>
      </c>
      <c r="AF41" s="3" t="s">
        <v>388</v>
      </c>
    </row>
    <row r="42" spans="1:32" ht="12.75" x14ac:dyDescent="0.2">
      <c r="A42" s="2">
        <v>45112.633538819442</v>
      </c>
      <c r="B42" s="3" t="s">
        <v>6</v>
      </c>
      <c r="C42" s="3" t="s">
        <v>710</v>
      </c>
      <c r="D42" s="3" t="s">
        <v>381</v>
      </c>
      <c r="E42" s="5"/>
      <c r="F42" s="5"/>
      <c r="G42" s="3">
        <v>18.32</v>
      </c>
      <c r="H42" s="5">
        <v>2.8</v>
      </c>
      <c r="I42" s="5">
        <f>2.1*0.8</f>
        <v>1.6800000000000002</v>
      </c>
      <c r="J42" s="3" t="s">
        <v>382</v>
      </c>
      <c r="K42" s="3">
        <v>0</v>
      </c>
      <c r="L42" s="3">
        <v>0</v>
      </c>
      <c r="M42" s="3" t="s">
        <v>373</v>
      </c>
      <c r="N42" s="3" t="s">
        <v>374</v>
      </c>
      <c r="O42" s="3">
        <v>10</v>
      </c>
      <c r="P42" s="3">
        <v>6</v>
      </c>
      <c r="Q42" s="3">
        <v>0</v>
      </c>
      <c r="R42" s="3">
        <v>0</v>
      </c>
      <c r="S42" s="3" t="s">
        <v>375</v>
      </c>
      <c r="T42" s="3">
        <v>4</v>
      </c>
      <c r="U42" s="3" t="s">
        <v>376</v>
      </c>
      <c r="V42" s="3">
        <v>2</v>
      </c>
      <c r="W42" s="3" t="s">
        <v>378</v>
      </c>
      <c r="X42" s="3" t="s">
        <v>378</v>
      </c>
      <c r="Y42" s="3" t="s">
        <v>377</v>
      </c>
      <c r="Z42" s="3" t="s">
        <v>379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 t="s">
        <v>388</v>
      </c>
    </row>
    <row r="43" spans="1:32" ht="12.75" x14ac:dyDescent="0.2">
      <c r="A43" s="2">
        <v>45112.634711874998</v>
      </c>
      <c r="B43" s="3" t="s">
        <v>6</v>
      </c>
      <c r="C43" s="3" t="s">
        <v>397</v>
      </c>
      <c r="D43" s="3" t="s">
        <v>396</v>
      </c>
      <c r="E43" s="5">
        <v>6.33</v>
      </c>
      <c r="F43" s="5">
        <v>1.61</v>
      </c>
      <c r="G43" s="3">
        <v>13.11</v>
      </c>
      <c r="H43" s="5">
        <v>2.8</v>
      </c>
      <c r="I43" s="5">
        <v>0</v>
      </c>
      <c r="J43" s="3" t="s">
        <v>382</v>
      </c>
      <c r="K43" s="3">
        <v>0</v>
      </c>
      <c r="L43" s="3">
        <v>0</v>
      </c>
      <c r="M43" s="3" t="s">
        <v>373</v>
      </c>
      <c r="N43" s="3" t="s">
        <v>374</v>
      </c>
      <c r="O43" s="3">
        <v>10</v>
      </c>
      <c r="P43" s="3">
        <v>4</v>
      </c>
      <c r="Q43" s="3">
        <v>0</v>
      </c>
      <c r="R43" s="3">
        <v>0</v>
      </c>
      <c r="S43" s="3" t="s">
        <v>375</v>
      </c>
      <c r="T43" s="3">
        <v>4</v>
      </c>
      <c r="U43" s="3" t="s">
        <v>376</v>
      </c>
      <c r="V43" s="3">
        <v>1</v>
      </c>
      <c r="W43" s="3" t="s">
        <v>378</v>
      </c>
      <c r="X43" s="3" t="s">
        <v>377</v>
      </c>
      <c r="Y43" s="3" t="s">
        <v>377</v>
      </c>
      <c r="Z43" s="3">
        <v>0</v>
      </c>
      <c r="AA43" s="5">
        <v>0</v>
      </c>
      <c r="AB43" s="3">
        <v>0</v>
      </c>
      <c r="AC43" s="3">
        <v>0</v>
      </c>
      <c r="AD43" s="3">
        <v>0</v>
      </c>
      <c r="AE43" s="3">
        <v>0</v>
      </c>
      <c r="AF43" s="3" t="s">
        <v>5</v>
      </c>
    </row>
    <row r="44" spans="1:32" ht="12.75" x14ac:dyDescent="0.2">
      <c r="A44" s="2">
        <v>45117.60405548611</v>
      </c>
      <c r="B44" s="3" t="s">
        <v>6</v>
      </c>
      <c r="C44" s="3" t="s">
        <v>398</v>
      </c>
      <c r="D44" s="3" t="s">
        <v>396</v>
      </c>
      <c r="E44" s="5">
        <v>3.8</v>
      </c>
      <c r="F44" s="5">
        <v>1.19</v>
      </c>
      <c r="G44" s="3">
        <v>4.8</v>
      </c>
      <c r="H44" s="5">
        <v>2.8</v>
      </c>
      <c r="I44" s="5" t="s">
        <v>399</v>
      </c>
      <c r="J44" s="5" t="s">
        <v>400</v>
      </c>
      <c r="K44" s="3">
        <v>0</v>
      </c>
      <c r="L44" s="3">
        <v>0</v>
      </c>
      <c r="M44" s="3" t="s">
        <v>373</v>
      </c>
      <c r="N44" s="3" t="s">
        <v>374</v>
      </c>
      <c r="O44" s="3" t="s">
        <v>401</v>
      </c>
      <c r="P44" s="3">
        <v>4</v>
      </c>
      <c r="Q44" s="3">
        <v>0</v>
      </c>
      <c r="R44" s="3">
        <v>0</v>
      </c>
      <c r="S44" s="3" t="s">
        <v>375</v>
      </c>
      <c r="T44" s="3">
        <v>4</v>
      </c>
      <c r="U44" s="3" t="s">
        <v>376</v>
      </c>
      <c r="V44" s="3">
        <v>1</v>
      </c>
      <c r="W44" s="3" t="s">
        <v>378</v>
      </c>
      <c r="X44" s="3" t="s">
        <v>378</v>
      </c>
      <c r="Y44" s="3" t="s">
        <v>377</v>
      </c>
      <c r="Z44" s="3" t="s">
        <v>402</v>
      </c>
      <c r="AA44" s="5">
        <v>0</v>
      </c>
      <c r="AB44" s="3">
        <v>0</v>
      </c>
      <c r="AC44" s="3">
        <v>0</v>
      </c>
      <c r="AD44" s="3">
        <v>0</v>
      </c>
      <c r="AE44" s="3">
        <v>0</v>
      </c>
      <c r="AF44" s="3" t="s">
        <v>388</v>
      </c>
    </row>
    <row r="45" spans="1:32" ht="12.75" x14ac:dyDescent="0.2">
      <c r="A45" s="2">
        <v>45117.60670881944</v>
      </c>
      <c r="B45" s="3" t="s">
        <v>6</v>
      </c>
      <c r="C45" s="3" t="s">
        <v>403</v>
      </c>
      <c r="D45" s="3" t="s">
        <v>396</v>
      </c>
      <c r="E45" s="5">
        <v>8.92</v>
      </c>
      <c r="F45" s="5">
        <v>2.2200000000000002</v>
      </c>
      <c r="G45" s="3">
        <v>20.03</v>
      </c>
      <c r="H45" s="5">
        <v>2.8</v>
      </c>
      <c r="I45" s="5" t="s">
        <v>399</v>
      </c>
      <c r="J45" s="3" t="s">
        <v>382</v>
      </c>
      <c r="K45" s="3">
        <v>0</v>
      </c>
      <c r="L45" s="3">
        <v>0</v>
      </c>
      <c r="M45" s="3" t="s">
        <v>373</v>
      </c>
      <c r="N45" s="3" t="s">
        <v>374</v>
      </c>
      <c r="O45" s="3" t="s">
        <v>401</v>
      </c>
      <c r="P45" s="3">
        <v>4</v>
      </c>
      <c r="Q45" s="3">
        <v>0</v>
      </c>
      <c r="R45" s="3">
        <v>0</v>
      </c>
      <c r="S45" s="3" t="s">
        <v>375</v>
      </c>
      <c r="T45" s="3">
        <v>4</v>
      </c>
      <c r="U45" s="3" t="s">
        <v>376</v>
      </c>
      <c r="V45" s="3">
        <v>1</v>
      </c>
      <c r="W45" s="3" t="s">
        <v>378</v>
      </c>
      <c r="X45" s="3" t="s">
        <v>378</v>
      </c>
      <c r="Y45" s="3" t="s">
        <v>377</v>
      </c>
      <c r="Z45" s="3" t="s">
        <v>379</v>
      </c>
      <c r="AA45" s="5">
        <v>0</v>
      </c>
      <c r="AB45" s="3">
        <v>0</v>
      </c>
      <c r="AC45" s="3">
        <v>0</v>
      </c>
      <c r="AD45" s="3">
        <v>0</v>
      </c>
      <c r="AE45" s="3">
        <v>0</v>
      </c>
      <c r="AF45" s="3" t="s">
        <v>388</v>
      </c>
    </row>
    <row r="46" spans="1:32" ht="12.75" x14ac:dyDescent="0.2">
      <c r="A46" s="2">
        <v>45117.608875150458</v>
      </c>
      <c r="B46" s="3" t="s">
        <v>6</v>
      </c>
      <c r="C46" s="3" t="s">
        <v>404</v>
      </c>
      <c r="D46" s="3" t="s">
        <v>405</v>
      </c>
      <c r="E46" s="5">
        <v>4.05</v>
      </c>
      <c r="F46" s="5">
        <v>1.9</v>
      </c>
      <c r="G46" s="3">
        <v>8.2899999999999991</v>
      </c>
      <c r="H46" s="5">
        <v>2.8</v>
      </c>
      <c r="I46" s="3" t="s">
        <v>399</v>
      </c>
      <c r="J46" s="3" t="s">
        <v>382</v>
      </c>
      <c r="K46" s="3">
        <v>1</v>
      </c>
      <c r="L46" s="3">
        <v>0</v>
      </c>
      <c r="M46" s="3" t="s">
        <v>373</v>
      </c>
      <c r="N46" s="3" t="s">
        <v>374</v>
      </c>
      <c r="O46" s="3" t="s">
        <v>401</v>
      </c>
      <c r="P46" s="3">
        <v>4</v>
      </c>
      <c r="Q46" s="3">
        <v>0</v>
      </c>
      <c r="R46" s="3">
        <v>0</v>
      </c>
      <c r="S46" s="3" t="s">
        <v>375</v>
      </c>
      <c r="T46" s="3">
        <v>4</v>
      </c>
      <c r="U46" s="3" t="s">
        <v>376</v>
      </c>
      <c r="V46" s="3">
        <v>1</v>
      </c>
      <c r="W46" s="3" t="s">
        <v>378</v>
      </c>
      <c r="X46" s="3" t="s">
        <v>377</v>
      </c>
      <c r="Y46" s="3" t="s">
        <v>377</v>
      </c>
      <c r="Z46" s="3" t="s">
        <v>379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 t="s">
        <v>388</v>
      </c>
    </row>
    <row r="47" spans="1:32" ht="12.75" x14ac:dyDescent="0.2">
      <c r="A47" s="2">
        <v>45117.614318831023</v>
      </c>
      <c r="B47" s="3" t="s">
        <v>6</v>
      </c>
      <c r="C47" s="3" t="s">
        <v>12</v>
      </c>
      <c r="D47" s="3" t="s">
        <v>371</v>
      </c>
      <c r="E47" s="5">
        <v>9.5299999999999994</v>
      </c>
      <c r="F47" s="5">
        <v>5.15</v>
      </c>
      <c r="G47" s="3">
        <v>51.18</v>
      </c>
      <c r="H47" s="5">
        <v>2.8</v>
      </c>
      <c r="I47" s="5" t="s">
        <v>399</v>
      </c>
      <c r="J47" s="3" t="s">
        <v>382</v>
      </c>
      <c r="K47" s="3">
        <v>4</v>
      </c>
      <c r="L47" s="3" t="s">
        <v>406</v>
      </c>
      <c r="M47" s="3" t="s">
        <v>373</v>
      </c>
      <c r="N47" s="3" t="s">
        <v>374</v>
      </c>
      <c r="O47" s="3" t="s">
        <v>401</v>
      </c>
      <c r="P47" s="3">
        <v>27</v>
      </c>
      <c r="Q47" s="3">
        <v>0</v>
      </c>
      <c r="R47" s="3">
        <v>0</v>
      </c>
      <c r="S47" s="3" t="s">
        <v>375</v>
      </c>
      <c r="T47" s="3">
        <v>4</v>
      </c>
      <c r="U47" s="3" t="s">
        <v>376</v>
      </c>
      <c r="V47" s="3">
        <v>8</v>
      </c>
      <c r="W47" s="3" t="s">
        <v>378</v>
      </c>
      <c r="X47" s="3" t="s">
        <v>378</v>
      </c>
      <c r="Y47" s="3" t="s">
        <v>377</v>
      </c>
      <c r="Z47" s="3" t="s">
        <v>379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 t="s">
        <v>388</v>
      </c>
    </row>
    <row r="48" spans="1:32" ht="12.75" x14ac:dyDescent="0.2">
      <c r="A48" s="2">
        <v>45117.619761168986</v>
      </c>
      <c r="B48" s="3" t="s">
        <v>6</v>
      </c>
      <c r="C48" s="3" t="s">
        <v>14</v>
      </c>
      <c r="D48" s="3" t="s">
        <v>371</v>
      </c>
      <c r="E48" s="5">
        <v>10.51</v>
      </c>
      <c r="F48" s="5">
        <v>4.95</v>
      </c>
      <c r="G48" s="3">
        <v>52.91</v>
      </c>
      <c r="H48" s="5">
        <v>2.8</v>
      </c>
      <c r="I48" s="5" t="s">
        <v>399</v>
      </c>
      <c r="J48" s="3" t="s">
        <v>382</v>
      </c>
      <c r="K48" s="3">
        <v>5</v>
      </c>
      <c r="L48" s="3" t="s">
        <v>407</v>
      </c>
      <c r="M48" s="3" t="s">
        <v>373</v>
      </c>
      <c r="N48" s="3" t="s">
        <v>374</v>
      </c>
      <c r="O48" s="3" t="s">
        <v>401</v>
      </c>
      <c r="P48" s="3">
        <v>31</v>
      </c>
      <c r="Q48" s="3">
        <v>0</v>
      </c>
      <c r="R48" s="3">
        <v>0</v>
      </c>
      <c r="S48" s="3" t="s">
        <v>375</v>
      </c>
      <c r="T48" s="3">
        <v>4</v>
      </c>
      <c r="U48" s="3" t="s">
        <v>376</v>
      </c>
      <c r="V48" s="3">
        <v>9</v>
      </c>
      <c r="W48" s="3" t="s">
        <v>378</v>
      </c>
      <c r="X48" s="3" t="s">
        <v>378</v>
      </c>
      <c r="Y48" s="3" t="s">
        <v>377</v>
      </c>
      <c r="Z48" s="3" t="s">
        <v>379</v>
      </c>
      <c r="AA48" s="5">
        <v>0</v>
      </c>
      <c r="AB48" s="3">
        <v>0</v>
      </c>
      <c r="AC48" s="3">
        <v>0</v>
      </c>
      <c r="AD48" s="3">
        <v>0</v>
      </c>
      <c r="AE48" s="3">
        <v>0</v>
      </c>
      <c r="AF48" s="3" t="s">
        <v>388</v>
      </c>
    </row>
    <row r="49" spans="1:32" ht="12.75" x14ac:dyDescent="0.2">
      <c r="A49" s="2">
        <v>45117.625085798616</v>
      </c>
      <c r="B49" s="3" t="s">
        <v>6</v>
      </c>
      <c r="C49" s="3" t="s">
        <v>16</v>
      </c>
      <c r="D49" s="3" t="s">
        <v>371</v>
      </c>
      <c r="E49" s="5">
        <v>7.76</v>
      </c>
      <c r="F49" s="5">
        <v>6.22</v>
      </c>
      <c r="G49" s="3">
        <v>48.3</v>
      </c>
      <c r="H49" s="5">
        <v>2.8</v>
      </c>
      <c r="I49" s="5" t="s">
        <v>399</v>
      </c>
      <c r="J49" s="3" t="s">
        <v>382</v>
      </c>
      <c r="K49" s="3">
        <v>3</v>
      </c>
      <c r="L49" s="3" t="s">
        <v>408</v>
      </c>
      <c r="M49" s="3" t="s">
        <v>373</v>
      </c>
      <c r="N49" s="3" t="s">
        <v>374</v>
      </c>
      <c r="O49" s="3" t="s">
        <v>401</v>
      </c>
      <c r="P49" s="3">
        <v>15</v>
      </c>
      <c r="Q49" s="3">
        <v>0</v>
      </c>
      <c r="R49" s="3">
        <v>0</v>
      </c>
      <c r="S49" s="3" t="s">
        <v>375</v>
      </c>
      <c r="T49" s="3">
        <v>4</v>
      </c>
      <c r="U49" s="3" t="s">
        <v>376</v>
      </c>
      <c r="V49" s="3">
        <v>5</v>
      </c>
      <c r="W49" s="3" t="s">
        <v>378</v>
      </c>
      <c r="X49" s="3" t="s">
        <v>377</v>
      </c>
      <c r="Y49" s="3" t="s">
        <v>377</v>
      </c>
      <c r="Z49" s="3" t="s">
        <v>402</v>
      </c>
      <c r="AA49" s="5">
        <v>0</v>
      </c>
      <c r="AB49" s="3">
        <v>0</v>
      </c>
      <c r="AC49" s="3">
        <v>0</v>
      </c>
      <c r="AD49" s="3">
        <v>0</v>
      </c>
      <c r="AE49" s="3">
        <v>0</v>
      </c>
      <c r="AF49" s="3" t="s">
        <v>388</v>
      </c>
    </row>
    <row r="50" spans="1:32" ht="12.75" x14ac:dyDescent="0.2">
      <c r="A50" s="2">
        <v>45117.628743368055</v>
      </c>
      <c r="B50" s="3" t="s">
        <v>6</v>
      </c>
      <c r="C50" s="3" t="s">
        <v>409</v>
      </c>
      <c r="D50" s="3" t="s">
        <v>371</v>
      </c>
      <c r="E50" s="5">
        <v>4.6399999999999997</v>
      </c>
      <c r="F50" s="5">
        <v>3.75</v>
      </c>
      <c r="G50" s="3">
        <v>17.420000000000002</v>
      </c>
      <c r="H50" s="3">
        <v>2.8</v>
      </c>
      <c r="I50" s="3" t="s">
        <v>410</v>
      </c>
      <c r="J50" s="3" t="s">
        <v>382</v>
      </c>
      <c r="K50" s="3">
        <v>1</v>
      </c>
      <c r="L50" s="3" t="s">
        <v>391</v>
      </c>
      <c r="M50" s="3" t="s">
        <v>373</v>
      </c>
      <c r="N50" s="3" t="s">
        <v>374</v>
      </c>
      <c r="O50" s="3" t="s">
        <v>401</v>
      </c>
      <c r="P50" s="3">
        <v>12</v>
      </c>
      <c r="Q50" s="3">
        <v>0</v>
      </c>
      <c r="R50" s="3">
        <v>0</v>
      </c>
      <c r="S50" s="3" t="s">
        <v>375</v>
      </c>
      <c r="T50" s="3">
        <v>4</v>
      </c>
      <c r="U50" s="3" t="s">
        <v>376</v>
      </c>
      <c r="V50" s="3">
        <v>3</v>
      </c>
      <c r="W50" s="3" t="s">
        <v>378</v>
      </c>
      <c r="X50" s="3" t="s">
        <v>378</v>
      </c>
      <c r="Y50" s="3" t="s">
        <v>377</v>
      </c>
      <c r="Z50" s="3" t="s">
        <v>379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 t="s">
        <v>388</v>
      </c>
    </row>
    <row r="51" spans="1:32" ht="12.75" x14ac:dyDescent="0.2">
      <c r="A51" s="2">
        <v>45117.629968090274</v>
      </c>
      <c r="B51" s="3" t="s">
        <v>6</v>
      </c>
      <c r="C51" s="3" t="s">
        <v>717</v>
      </c>
      <c r="D51" s="3" t="s">
        <v>371</v>
      </c>
      <c r="E51" s="5"/>
      <c r="F51" s="5"/>
      <c r="G51" s="3">
        <v>3.84</v>
      </c>
      <c r="H51" s="3">
        <v>2.8</v>
      </c>
      <c r="I51" s="3" t="s">
        <v>399</v>
      </c>
      <c r="J51" s="3">
        <v>0</v>
      </c>
      <c r="K51" s="3">
        <v>1</v>
      </c>
      <c r="L51" s="3">
        <v>0</v>
      </c>
      <c r="M51" s="3" t="s">
        <v>373</v>
      </c>
      <c r="N51" s="3" t="s">
        <v>374</v>
      </c>
      <c r="O51" s="3" t="s">
        <v>401</v>
      </c>
      <c r="P51" s="3">
        <v>4</v>
      </c>
      <c r="Q51" s="3">
        <v>0</v>
      </c>
      <c r="R51" s="3">
        <v>0</v>
      </c>
      <c r="S51" s="3" t="s">
        <v>375</v>
      </c>
      <c r="T51" s="3">
        <v>4</v>
      </c>
      <c r="U51" s="3" t="s">
        <v>376</v>
      </c>
      <c r="V51" s="3">
        <v>1</v>
      </c>
      <c r="W51" s="3" t="s">
        <v>377</v>
      </c>
      <c r="X51" s="3" t="s">
        <v>378</v>
      </c>
      <c r="Y51" s="3" t="s">
        <v>377</v>
      </c>
      <c r="Z51" s="3" t="s">
        <v>379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 t="s">
        <v>388</v>
      </c>
    </row>
    <row r="52" spans="1:32" ht="12.75" x14ac:dyDescent="0.2">
      <c r="A52" s="2">
        <v>45117.634156296292</v>
      </c>
      <c r="B52" s="3" t="s">
        <v>6</v>
      </c>
      <c r="C52" s="3" t="s">
        <v>22</v>
      </c>
      <c r="D52" s="3" t="s">
        <v>371</v>
      </c>
      <c r="E52" s="5">
        <v>9.92</v>
      </c>
      <c r="F52" s="5">
        <v>4.68</v>
      </c>
      <c r="G52" s="3">
        <v>46.23</v>
      </c>
      <c r="H52" s="3">
        <v>2.8</v>
      </c>
      <c r="I52" s="3" t="s">
        <v>399</v>
      </c>
      <c r="J52" s="3">
        <v>0</v>
      </c>
      <c r="K52" s="3">
        <v>3</v>
      </c>
      <c r="L52" s="3" t="s">
        <v>372</v>
      </c>
      <c r="M52" s="3" t="s">
        <v>373</v>
      </c>
      <c r="N52" s="3" t="s">
        <v>374</v>
      </c>
      <c r="O52" s="3" t="s">
        <v>401</v>
      </c>
      <c r="P52" s="3">
        <v>19</v>
      </c>
      <c r="Q52" s="3">
        <v>0</v>
      </c>
      <c r="R52" s="3">
        <v>0</v>
      </c>
      <c r="S52" s="3" t="s">
        <v>375</v>
      </c>
      <c r="T52" s="3">
        <v>4</v>
      </c>
      <c r="U52" s="3" t="s">
        <v>376</v>
      </c>
      <c r="V52" s="3">
        <v>7</v>
      </c>
      <c r="W52" s="3" t="s">
        <v>377</v>
      </c>
      <c r="X52" s="3" t="s">
        <v>378</v>
      </c>
      <c r="Y52" s="3" t="s">
        <v>377</v>
      </c>
      <c r="Z52" s="3" t="s">
        <v>402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 t="s">
        <v>388</v>
      </c>
    </row>
    <row r="53" spans="1:32" ht="12.75" x14ac:dyDescent="0.2">
      <c r="A53" s="2">
        <v>45117.648443518519</v>
      </c>
      <c r="B53" s="3" t="s">
        <v>6</v>
      </c>
      <c r="C53" s="3" t="s">
        <v>718</v>
      </c>
      <c r="D53" s="3" t="s">
        <v>371</v>
      </c>
      <c r="E53" s="5"/>
      <c r="F53" s="5"/>
      <c r="G53" s="3">
        <v>60.989999999999995</v>
      </c>
      <c r="H53" s="3">
        <v>2.8</v>
      </c>
      <c r="I53" s="3" t="s">
        <v>410</v>
      </c>
      <c r="J53" s="3" t="s">
        <v>382</v>
      </c>
      <c r="K53" s="3">
        <v>8</v>
      </c>
      <c r="L53" s="3" t="s">
        <v>411</v>
      </c>
      <c r="M53" s="3" t="s">
        <v>373</v>
      </c>
      <c r="N53" s="3" t="s">
        <v>374</v>
      </c>
      <c r="O53" s="3">
        <v>10</v>
      </c>
      <c r="P53" s="3">
        <v>15</v>
      </c>
      <c r="Q53" s="3">
        <v>0</v>
      </c>
      <c r="R53" s="3">
        <v>0</v>
      </c>
      <c r="S53" s="3" t="s">
        <v>375</v>
      </c>
      <c r="T53" s="3">
        <v>4</v>
      </c>
      <c r="U53" s="3" t="s">
        <v>376</v>
      </c>
      <c r="V53" s="3">
        <v>8</v>
      </c>
      <c r="W53" s="3" t="s">
        <v>378</v>
      </c>
      <c r="X53" s="3" t="s">
        <v>378</v>
      </c>
      <c r="Y53" s="3" t="s">
        <v>377</v>
      </c>
      <c r="Z53" s="3" t="s">
        <v>379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 t="s">
        <v>388</v>
      </c>
    </row>
    <row r="54" spans="1:32" ht="12.75" x14ac:dyDescent="0.2">
      <c r="A54" s="2">
        <v>45117.650791006949</v>
      </c>
      <c r="B54" s="3" t="s">
        <v>6</v>
      </c>
      <c r="C54" s="3" t="s">
        <v>719</v>
      </c>
      <c r="D54" s="3" t="s">
        <v>371</v>
      </c>
      <c r="E54" s="5"/>
      <c r="F54" s="5"/>
      <c r="G54" s="3">
        <v>32.32</v>
      </c>
      <c r="H54" s="3">
        <v>2.8</v>
      </c>
      <c r="I54" s="3">
        <v>2.1</v>
      </c>
      <c r="J54" s="3" t="s">
        <v>382</v>
      </c>
      <c r="K54" s="3">
        <v>3</v>
      </c>
      <c r="L54" s="3" t="s">
        <v>412</v>
      </c>
      <c r="M54" s="3" t="s">
        <v>373</v>
      </c>
      <c r="N54" s="3" t="s">
        <v>374</v>
      </c>
      <c r="O54" s="3">
        <v>10</v>
      </c>
      <c r="P54" s="3">
        <v>12</v>
      </c>
      <c r="Q54" s="3">
        <v>0</v>
      </c>
      <c r="R54" s="3">
        <v>0</v>
      </c>
      <c r="S54" s="3" t="s">
        <v>375</v>
      </c>
      <c r="T54" s="3">
        <v>4</v>
      </c>
      <c r="U54" s="3" t="s">
        <v>376</v>
      </c>
      <c r="V54" s="3">
        <v>4</v>
      </c>
      <c r="W54" s="3" t="s">
        <v>378</v>
      </c>
      <c r="X54" s="3" t="s">
        <v>377</v>
      </c>
      <c r="Y54" s="3" t="s">
        <v>377</v>
      </c>
      <c r="Z54" s="3" t="s">
        <v>379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 t="s">
        <v>388</v>
      </c>
    </row>
    <row r="55" spans="1:32" ht="12.75" x14ac:dyDescent="0.2">
      <c r="A55" s="2">
        <v>45117.656951851852</v>
      </c>
      <c r="B55" s="3" t="s">
        <v>6</v>
      </c>
      <c r="C55" s="3" t="s">
        <v>413</v>
      </c>
      <c r="D55" s="3" t="s">
        <v>396</v>
      </c>
      <c r="E55" s="5"/>
      <c r="F55" s="5"/>
      <c r="G55" s="3">
        <v>13.39</v>
      </c>
      <c r="H55" s="3">
        <v>2.8</v>
      </c>
      <c r="I55" s="3" t="s">
        <v>410</v>
      </c>
      <c r="J55" s="3" t="s">
        <v>382</v>
      </c>
      <c r="K55" s="3">
        <v>0</v>
      </c>
      <c r="L55" s="3">
        <v>0</v>
      </c>
      <c r="M55" s="3" t="s">
        <v>373</v>
      </c>
      <c r="N55" s="3" t="s">
        <v>374</v>
      </c>
      <c r="O55" s="3">
        <v>10</v>
      </c>
      <c r="P55" s="3">
        <v>4</v>
      </c>
      <c r="Q55" s="3">
        <v>0</v>
      </c>
      <c r="R55" s="3">
        <v>0</v>
      </c>
      <c r="S55" s="3" t="s">
        <v>375</v>
      </c>
      <c r="T55" s="3">
        <v>4</v>
      </c>
      <c r="U55" s="3" t="s">
        <v>376</v>
      </c>
      <c r="V55" s="3">
        <v>2</v>
      </c>
      <c r="W55" s="3" t="s">
        <v>377</v>
      </c>
      <c r="X55" s="3" t="s">
        <v>378</v>
      </c>
      <c r="Y55" s="3" t="s">
        <v>377</v>
      </c>
      <c r="Z55" s="3" t="s">
        <v>379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 t="s">
        <v>388</v>
      </c>
    </row>
    <row r="56" spans="1:32" ht="12.75" x14ac:dyDescent="0.2">
      <c r="A56" s="2">
        <v>45117.660558460644</v>
      </c>
      <c r="B56" s="3" t="s">
        <v>6</v>
      </c>
      <c r="C56" s="3" t="s">
        <v>414</v>
      </c>
      <c r="D56" s="3" t="s">
        <v>371</v>
      </c>
      <c r="E56" s="5"/>
      <c r="F56" s="5"/>
      <c r="G56" s="3">
        <v>42.83</v>
      </c>
      <c r="H56" s="3">
        <v>2.8</v>
      </c>
      <c r="I56" s="3" t="s">
        <v>399</v>
      </c>
      <c r="J56" s="3" t="s">
        <v>382</v>
      </c>
      <c r="K56" s="3">
        <v>7</v>
      </c>
      <c r="L56" s="3" t="s">
        <v>415</v>
      </c>
      <c r="M56" s="3" t="s">
        <v>373</v>
      </c>
      <c r="N56" s="3" t="s">
        <v>374</v>
      </c>
      <c r="O56" s="3">
        <v>10</v>
      </c>
      <c r="P56" s="3">
        <v>8</v>
      </c>
      <c r="Q56" s="3">
        <v>0</v>
      </c>
      <c r="R56" s="3">
        <v>0</v>
      </c>
      <c r="S56" s="3" t="s">
        <v>375</v>
      </c>
      <c r="T56" s="3">
        <v>4</v>
      </c>
      <c r="U56" s="3" t="s">
        <v>376</v>
      </c>
      <c r="V56" s="3">
        <v>5</v>
      </c>
      <c r="W56" s="3" t="s">
        <v>378</v>
      </c>
      <c r="X56" s="3" t="s">
        <v>377</v>
      </c>
      <c r="Y56" s="3" t="s">
        <v>377</v>
      </c>
      <c r="Z56" s="3" t="s">
        <v>379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 t="s">
        <v>388</v>
      </c>
    </row>
    <row r="57" spans="1:32" ht="12.75" x14ac:dyDescent="0.2">
      <c r="A57" s="2">
        <v>45117.665558553243</v>
      </c>
      <c r="B57" s="3" t="s">
        <v>6</v>
      </c>
      <c r="C57" s="3" t="s">
        <v>416</v>
      </c>
      <c r="D57" s="3" t="s">
        <v>417</v>
      </c>
      <c r="E57" s="5"/>
      <c r="F57" s="5"/>
      <c r="G57" s="3">
        <v>90.55</v>
      </c>
      <c r="H57" s="3">
        <v>2.8</v>
      </c>
      <c r="I57" s="3" t="s">
        <v>410</v>
      </c>
      <c r="J57" s="3" t="s">
        <v>382</v>
      </c>
      <c r="K57" s="3">
        <v>0</v>
      </c>
      <c r="L57" s="3" t="s">
        <v>418</v>
      </c>
      <c r="M57" s="3" t="s">
        <v>373</v>
      </c>
      <c r="N57" s="3" t="s">
        <v>374</v>
      </c>
      <c r="O57" s="3">
        <v>10</v>
      </c>
      <c r="P57" s="3">
        <v>32</v>
      </c>
      <c r="Q57" s="3">
        <v>0</v>
      </c>
      <c r="R57" s="3">
        <v>0</v>
      </c>
      <c r="S57" s="3" t="s">
        <v>375</v>
      </c>
      <c r="T57" s="3">
        <v>4</v>
      </c>
      <c r="U57" s="3" t="s">
        <v>376</v>
      </c>
      <c r="V57" s="3">
        <v>9</v>
      </c>
      <c r="W57" s="3" t="s">
        <v>378</v>
      </c>
      <c r="X57" s="3" t="s">
        <v>377</v>
      </c>
      <c r="Y57" s="3" t="s">
        <v>377</v>
      </c>
      <c r="Z57" s="3" t="s">
        <v>379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 t="s">
        <v>388</v>
      </c>
    </row>
    <row r="58" spans="1:32" ht="12.75" x14ac:dyDescent="0.2">
      <c r="A58" s="2">
        <v>45247.380840486112</v>
      </c>
      <c r="B58" s="3" t="s">
        <v>6</v>
      </c>
      <c r="C58" s="3" t="s">
        <v>121</v>
      </c>
      <c r="D58" s="3" t="s">
        <v>396</v>
      </c>
      <c r="E58" s="5"/>
      <c r="F58" s="5"/>
      <c r="G58" s="3">
        <v>240</v>
      </c>
      <c r="H58" s="6" t="s">
        <v>683</v>
      </c>
      <c r="I58" s="3">
        <v>0</v>
      </c>
      <c r="J58" s="3">
        <v>0</v>
      </c>
      <c r="K58" s="3">
        <v>5</v>
      </c>
      <c r="L58" s="3" t="s">
        <v>684</v>
      </c>
      <c r="M58" s="3" t="s">
        <v>373</v>
      </c>
      <c r="N58" s="3" t="s">
        <v>374</v>
      </c>
      <c r="O58" s="3">
        <v>18</v>
      </c>
      <c r="P58" s="3">
        <v>60</v>
      </c>
      <c r="Q58" s="3">
        <v>0</v>
      </c>
      <c r="R58" s="3">
        <v>0</v>
      </c>
      <c r="S58" s="3" t="s">
        <v>375</v>
      </c>
      <c r="T58" s="3">
        <v>4</v>
      </c>
      <c r="U58" s="3" t="s">
        <v>376</v>
      </c>
      <c r="V58" s="3">
        <v>20</v>
      </c>
      <c r="W58" s="3" t="s">
        <v>377</v>
      </c>
      <c r="X58" s="3" t="s">
        <v>378</v>
      </c>
      <c r="Y58" s="3" t="s">
        <v>377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 t="s">
        <v>5</v>
      </c>
    </row>
    <row r="59" spans="1:32" ht="12.75" x14ac:dyDescent="0.2">
      <c r="A59" s="2">
        <v>45247.398187650462</v>
      </c>
      <c r="B59" s="3" t="s">
        <v>6</v>
      </c>
      <c r="C59" s="3" t="s">
        <v>685</v>
      </c>
      <c r="D59" s="3" t="s">
        <v>371</v>
      </c>
      <c r="E59" s="5"/>
      <c r="F59" s="5"/>
      <c r="G59" s="3">
        <v>32.26</v>
      </c>
      <c r="H59" s="6" t="s">
        <v>683</v>
      </c>
      <c r="I59" s="3" t="s">
        <v>425</v>
      </c>
      <c r="J59" s="3" t="s">
        <v>686</v>
      </c>
      <c r="K59" s="3">
        <v>3</v>
      </c>
      <c r="L59" s="3" t="s">
        <v>687</v>
      </c>
      <c r="M59" s="3" t="s">
        <v>373</v>
      </c>
      <c r="N59" s="3" t="s">
        <v>374</v>
      </c>
      <c r="O59" s="3">
        <v>18</v>
      </c>
      <c r="P59" s="3">
        <v>9</v>
      </c>
      <c r="Q59" s="3">
        <v>0</v>
      </c>
      <c r="R59" s="3">
        <v>0</v>
      </c>
      <c r="S59" s="3" t="s">
        <v>375</v>
      </c>
      <c r="T59" s="3">
        <v>4</v>
      </c>
      <c r="U59" s="3" t="s">
        <v>376</v>
      </c>
      <c r="V59" s="3">
        <v>6</v>
      </c>
      <c r="W59" s="3" t="s">
        <v>378</v>
      </c>
      <c r="X59" s="3" t="s">
        <v>378</v>
      </c>
      <c r="Y59" s="3" t="s">
        <v>377</v>
      </c>
      <c r="AF59" s="3" t="s">
        <v>5</v>
      </c>
    </row>
    <row r="60" spans="1:32" ht="12.75" hidden="1" x14ac:dyDescent="0.2">
      <c r="A60" s="2">
        <v>45128.636351655092</v>
      </c>
      <c r="B60" s="3" t="s">
        <v>83</v>
      </c>
      <c r="C60" s="3" t="s">
        <v>463</v>
      </c>
      <c r="D60" s="3" t="s">
        <v>396</v>
      </c>
      <c r="E60" s="5"/>
      <c r="F60" s="5"/>
      <c r="G60" s="3">
        <v>76.62</v>
      </c>
      <c r="H60" s="3">
        <v>2.8</v>
      </c>
      <c r="I60" s="3" t="s">
        <v>399</v>
      </c>
      <c r="J60" s="3" t="s">
        <v>382</v>
      </c>
      <c r="K60" s="3">
        <v>0</v>
      </c>
      <c r="L60" s="3" t="s">
        <v>464</v>
      </c>
      <c r="M60" s="3" t="s">
        <v>373</v>
      </c>
      <c r="N60" s="3" t="s">
        <v>374</v>
      </c>
      <c r="O60" s="3" t="s">
        <v>461</v>
      </c>
      <c r="P60" s="3" t="s">
        <v>465</v>
      </c>
      <c r="Q60" s="3">
        <v>2</v>
      </c>
      <c r="R60" s="3">
        <v>20</v>
      </c>
      <c r="S60" s="3" t="s">
        <v>375</v>
      </c>
      <c r="T60" s="3">
        <v>4</v>
      </c>
      <c r="U60" s="3" t="s">
        <v>376</v>
      </c>
      <c r="V60" s="3">
        <v>21</v>
      </c>
      <c r="W60" s="3" t="s">
        <v>377</v>
      </c>
      <c r="X60" s="3" t="s">
        <v>378</v>
      </c>
      <c r="Y60" s="3" t="s">
        <v>377</v>
      </c>
      <c r="Z60" s="3" t="s">
        <v>379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 t="s">
        <v>388</v>
      </c>
    </row>
    <row r="61" spans="1:32" ht="12.75" hidden="1" x14ac:dyDescent="0.2">
      <c r="A61" s="2">
        <v>45128.643399097222</v>
      </c>
      <c r="B61" s="3" t="s">
        <v>83</v>
      </c>
      <c r="C61" s="3" t="s">
        <v>466</v>
      </c>
      <c r="D61" s="3" t="s">
        <v>371</v>
      </c>
      <c r="E61" s="5"/>
      <c r="F61" s="5"/>
      <c r="G61" s="3">
        <v>179.86</v>
      </c>
      <c r="H61" s="5">
        <v>2.8</v>
      </c>
      <c r="I61" s="5" t="s">
        <v>399</v>
      </c>
      <c r="J61" s="3" t="s">
        <v>382</v>
      </c>
      <c r="K61" s="3">
        <v>8</v>
      </c>
      <c r="L61" s="3" t="s">
        <v>467</v>
      </c>
      <c r="M61" s="3" t="s">
        <v>421</v>
      </c>
      <c r="N61" s="3" t="s">
        <v>374</v>
      </c>
      <c r="O61" s="3" t="s">
        <v>461</v>
      </c>
      <c r="P61" s="3" t="s">
        <v>468</v>
      </c>
      <c r="Q61" s="3">
        <v>4</v>
      </c>
      <c r="R61" s="3">
        <v>20</v>
      </c>
      <c r="S61" s="3" t="s">
        <v>375</v>
      </c>
      <c r="T61" s="3">
        <v>4</v>
      </c>
      <c r="U61" s="3" t="s">
        <v>376</v>
      </c>
      <c r="V61" s="3">
        <v>23</v>
      </c>
      <c r="W61" s="3" t="s">
        <v>378</v>
      </c>
      <c r="X61" s="3" t="s">
        <v>378</v>
      </c>
      <c r="Y61" s="3" t="s">
        <v>377</v>
      </c>
      <c r="Z61" s="3" t="s">
        <v>379</v>
      </c>
      <c r="AA61" s="5">
        <v>0</v>
      </c>
      <c r="AB61" s="3">
        <v>0</v>
      </c>
      <c r="AC61" s="3">
        <v>0</v>
      </c>
      <c r="AD61" s="3">
        <v>0</v>
      </c>
      <c r="AE61" s="3">
        <v>0</v>
      </c>
      <c r="AF61" s="3" t="s">
        <v>388</v>
      </c>
    </row>
    <row r="62" spans="1:32" ht="12.75" hidden="1" x14ac:dyDescent="0.2">
      <c r="A62" s="2">
        <v>45128.645009039348</v>
      </c>
      <c r="B62" s="3" t="s">
        <v>83</v>
      </c>
      <c r="C62" s="3" t="s">
        <v>469</v>
      </c>
      <c r="D62" s="3" t="s">
        <v>381</v>
      </c>
      <c r="E62" s="5"/>
      <c r="F62" s="5"/>
      <c r="G62" s="3">
        <v>3.84</v>
      </c>
      <c r="H62" s="3">
        <v>2.8</v>
      </c>
      <c r="I62" s="5" t="s">
        <v>399</v>
      </c>
      <c r="J62" s="3" t="s">
        <v>382</v>
      </c>
      <c r="K62" s="3">
        <v>1</v>
      </c>
      <c r="L62" s="3">
        <v>0</v>
      </c>
      <c r="M62" s="3" t="s">
        <v>373</v>
      </c>
      <c r="N62" s="3" t="s">
        <v>374</v>
      </c>
      <c r="O62" s="3">
        <v>10</v>
      </c>
      <c r="P62" s="3">
        <v>3</v>
      </c>
      <c r="Q62" s="3">
        <v>0</v>
      </c>
      <c r="R62" s="3">
        <v>0</v>
      </c>
      <c r="S62" s="3" t="s">
        <v>375</v>
      </c>
      <c r="T62" s="3">
        <v>4</v>
      </c>
      <c r="U62" s="3" t="s">
        <v>376</v>
      </c>
      <c r="V62" s="3">
        <v>1</v>
      </c>
      <c r="W62" s="3" t="s">
        <v>377</v>
      </c>
      <c r="X62" s="3" t="s">
        <v>378</v>
      </c>
      <c r="Y62" s="3" t="s">
        <v>377</v>
      </c>
      <c r="Z62" s="3" t="s">
        <v>379</v>
      </c>
      <c r="AA62" s="5">
        <v>0</v>
      </c>
      <c r="AB62" s="3">
        <v>0</v>
      </c>
      <c r="AC62" s="3">
        <v>0</v>
      </c>
      <c r="AD62" s="3">
        <v>0</v>
      </c>
      <c r="AE62" s="3">
        <v>0</v>
      </c>
      <c r="AF62" s="3" t="s">
        <v>388</v>
      </c>
    </row>
    <row r="63" spans="1:32" ht="12.75" hidden="1" x14ac:dyDescent="0.2">
      <c r="A63" s="2">
        <v>45128.645973657403</v>
      </c>
      <c r="B63" s="3" t="s">
        <v>83</v>
      </c>
      <c r="C63" s="3" t="s">
        <v>470</v>
      </c>
      <c r="D63" s="3" t="s">
        <v>381</v>
      </c>
      <c r="E63" s="5"/>
      <c r="F63" s="5"/>
      <c r="G63" s="3">
        <v>3.84</v>
      </c>
      <c r="H63" s="5">
        <v>2.8</v>
      </c>
      <c r="I63" s="5" t="s">
        <v>471</v>
      </c>
      <c r="J63" s="3" t="s">
        <v>382</v>
      </c>
      <c r="K63" s="3">
        <v>1</v>
      </c>
      <c r="L63" s="3">
        <v>0</v>
      </c>
      <c r="M63" s="3" t="s">
        <v>373</v>
      </c>
      <c r="N63" s="3" t="s">
        <v>374</v>
      </c>
      <c r="O63" s="3">
        <v>10</v>
      </c>
      <c r="P63" s="3">
        <v>3</v>
      </c>
      <c r="Q63" s="3">
        <v>0</v>
      </c>
      <c r="R63" s="3">
        <v>0</v>
      </c>
      <c r="S63" s="3" t="s">
        <v>375</v>
      </c>
      <c r="T63" s="3">
        <v>4</v>
      </c>
      <c r="U63" s="3" t="s">
        <v>376</v>
      </c>
      <c r="V63" s="3">
        <v>1</v>
      </c>
      <c r="W63" s="3" t="s">
        <v>377</v>
      </c>
      <c r="X63" s="3" t="s">
        <v>378</v>
      </c>
      <c r="Y63" s="3" t="s">
        <v>377</v>
      </c>
      <c r="Z63" s="3" t="s">
        <v>379</v>
      </c>
      <c r="AA63" s="5">
        <v>0</v>
      </c>
      <c r="AB63" s="3">
        <v>0</v>
      </c>
      <c r="AC63" s="3">
        <v>0</v>
      </c>
      <c r="AD63" s="3">
        <v>0</v>
      </c>
      <c r="AE63" s="3">
        <v>0</v>
      </c>
      <c r="AF63" s="3" t="s">
        <v>388</v>
      </c>
    </row>
    <row r="64" spans="1:32" ht="12.75" hidden="1" x14ac:dyDescent="0.2">
      <c r="A64" s="2">
        <v>45128.648843171293</v>
      </c>
      <c r="B64" s="3" t="s">
        <v>83</v>
      </c>
      <c r="C64" s="3" t="s">
        <v>472</v>
      </c>
      <c r="D64" s="3" t="s">
        <v>371</v>
      </c>
      <c r="E64" s="5"/>
      <c r="F64" s="5"/>
      <c r="G64" s="3">
        <v>30.67</v>
      </c>
      <c r="H64" s="5">
        <v>2.8</v>
      </c>
      <c r="I64" s="5" t="s">
        <v>399</v>
      </c>
      <c r="J64" s="3" t="s">
        <v>382</v>
      </c>
      <c r="K64" s="3">
        <v>1</v>
      </c>
      <c r="L64" s="3" t="s">
        <v>473</v>
      </c>
      <c r="M64" s="3" t="s">
        <v>373</v>
      </c>
      <c r="N64" s="3" t="s">
        <v>374</v>
      </c>
      <c r="O64" s="3" t="s">
        <v>461</v>
      </c>
      <c r="P64" s="3" t="s">
        <v>474</v>
      </c>
      <c r="Q64" s="3">
        <v>9</v>
      </c>
      <c r="R64" s="3">
        <v>20</v>
      </c>
      <c r="S64" s="3" t="s">
        <v>375</v>
      </c>
      <c r="T64" s="3">
        <v>4</v>
      </c>
      <c r="U64" s="3" t="s">
        <v>376</v>
      </c>
      <c r="V64" s="3">
        <v>5</v>
      </c>
      <c r="W64" s="3" t="s">
        <v>378</v>
      </c>
      <c r="X64" s="3" t="s">
        <v>378</v>
      </c>
      <c r="Y64" s="3" t="s">
        <v>377</v>
      </c>
      <c r="Z64" s="3" t="s">
        <v>379</v>
      </c>
      <c r="AA64" s="5">
        <v>0</v>
      </c>
      <c r="AB64" s="3">
        <v>0</v>
      </c>
      <c r="AC64" s="3">
        <v>0</v>
      </c>
      <c r="AD64" s="3">
        <v>0</v>
      </c>
      <c r="AE64" s="3">
        <v>0</v>
      </c>
      <c r="AF64" s="3" t="s">
        <v>388</v>
      </c>
    </row>
    <row r="65" spans="1:32" ht="12.75" hidden="1" x14ac:dyDescent="0.2">
      <c r="A65" s="2">
        <v>45128.651927037034</v>
      </c>
      <c r="B65" s="3" t="s">
        <v>83</v>
      </c>
      <c r="C65" s="3" t="s">
        <v>475</v>
      </c>
      <c r="D65" s="3" t="s">
        <v>371</v>
      </c>
      <c r="E65" s="5"/>
      <c r="F65" s="5"/>
      <c r="G65" s="3">
        <v>22.23</v>
      </c>
      <c r="H65" s="5">
        <v>2.8</v>
      </c>
      <c r="I65" s="5" t="s">
        <v>399</v>
      </c>
      <c r="J65" s="3" t="s">
        <v>382</v>
      </c>
      <c r="K65" s="3">
        <v>4</v>
      </c>
      <c r="L65" s="3" t="s">
        <v>476</v>
      </c>
      <c r="M65" s="3" t="s">
        <v>373</v>
      </c>
      <c r="N65" s="3" t="s">
        <v>374</v>
      </c>
      <c r="O65" s="3" t="s">
        <v>461</v>
      </c>
      <c r="P65" s="3" t="s">
        <v>477</v>
      </c>
      <c r="Q65" s="3">
        <v>2</v>
      </c>
      <c r="R65" s="3">
        <v>20</v>
      </c>
      <c r="S65" s="3" t="s">
        <v>375</v>
      </c>
      <c r="T65" s="3">
        <v>4</v>
      </c>
      <c r="U65" s="3" t="s">
        <v>376</v>
      </c>
      <c r="V65" s="3">
        <v>3</v>
      </c>
      <c r="W65" s="3" t="s">
        <v>378</v>
      </c>
      <c r="X65" s="3" t="s">
        <v>378</v>
      </c>
      <c r="Y65" s="3" t="s">
        <v>377</v>
      </c>
      <c r="Z65" s="3" t="s">
        <v>379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 t="s">
        <v>388</v>
      </c>
    </row>
    <row r="66" spans="1:32" ht="12.75" hidden="1" x14ac:dyDescent="0.2">
      <c r="A66" s="2">
        <v>45128.65567688657</v>
      </c>
      <c r="B66" s="3" t="s">
        <v>83</v>
      </c>
      <c r="C66" s="3" t="s">
        <v>478</v>
      </c>
      <c r="D66" s="3" t="s">
        <v>381</v>
      </c>
      <c r="E66" s="5"/>
      <c r="F66" s="5"/>
      <c r="G66" s="3">
        <v>5.34</v>
      </c>
      <c r="H66" s="5">
        <v>2.8</v>
      </c>
      <c r="I66" s="5" t="s">
        <v>399</v>
      </c>
      <c r="J66" s="3" t="s">
        <v>382</v>
      </c>
      <c r="K66" s="3">
        <v>1</v>
      </c>
      <c r="L66" s="3">
        <v>0</v>
      </c>
      <c r="M66" s="3" t="s">
        <v>446</v>
      </c>
      <c r="N66" s="3" t="s">
        <v>374</v>
      </c>
      <c r="O66" s="3">
        <v>20</v>
      </c>
      <c r="P66" s="3">
        <v>8</v>
      </c>
      <c r="Q66" s="3">
        <v>8</v>
      </c>
      <c r="R66" s="3">
        <v>20</v>
      </c>
      <c r="S66" s="3" t="s">
        <v>375</v>
      </c>
      <c r="T66" s="3">
        <v>4</v>
      </c>
      <c r="U66" s="3" t="s">
        <v>376</v>
      </c>
      <c r="V66" s="3">
        <v>2</v>
      </c>
      <c r="W66" s="3" t="s">
        <v>377</v>
      </c>
      <c r="X66" s="3" t="s">
        <v>378</v>
      </c>
      <c r="Y66" s="3" t="s">
        <v>377</v>
      </c>
      <c r="Z66" s="3" t="s">
        <v>379</v>
      </c>
      <c r="AA66" s="5">
        <v>0</v>
      </c>
      <c r="AB66" s="3">
        <v>0</v>
      </c>
      <c r="AC66" s="3">
        <v>0</v>
      </c>
      <c r="AD66" s="3">
        <v>0</v>
      </c>
      <c r="AE66" s="3">
        <v>0</v>
      </c>
      <c r="AF66" s="3" t="s">
        <v>388</v>
      </c>
    </row>
    <row r="67" spans="1:32" ht="12.75" hidden="1" x14ac:dyDescent="0.2">
      <c r="A67" s="2">
        <v>45128.661878587962</v>
      </c>
      <c r="B67" s="3" t="s">
        <v>83</v>
      </c>
      <c r="C67" s="3" t="s">
        <v>479</v>
      </c>
      <c r="D67" s="3" t="s">
        <v>371</v>
      </c>
      <c r="E67" s="5"/>
      <c r="F67" s="5"/>
      <c r="G67" s="3">
        <v>26.44</v>
      </c>
      <c r="H67" s="6" t="s">
        <v>432</v>
      </c>
      <c r="I67" s="6" t="s">
        <v>480</v>
      </c>
      <c r="J67" s="3">
        <v>0</v>
      </c>
      <c r="K67" s="3">
        <v>7</v>
      </c>
      <c r="L67" s="3" t="s">
        <v>481</v>
      </c>
      <c r="M67" s="3" t="s">
        <v>421</v>
      </c>
      <c r="N67" s="3" t="s">
        <v>374</v>
      </c>
      <c r="O67" s="3">
        <v>20.100000000000001</v>
      </c>
      <c r="P67" s="3">
        <v>6.12</v>
      </c>
      <c r="Q67" s="3">
        <v>6</v>
      </c>
      <c r="R67" s="3">
        <v>20</v>
      </c>
      <c r="S67" s="3" t="s">
        <v>375</v>
      </c>
      <c r="T67" s="3">
        <v>4</v>
      </c>
      <c r="U67" s="3" t="s">
        <v>376</v>
      </c>
      <c r="V67" s="3">
        <v>5</v>
      </c>
      <c r="W67" s="3" t="s">
        <v>377</v>
      </c>
      <c r="X67" s="3" t="s">
        <v>378</v>
      </c>
      <c r="Y67" s="3" t="s">
        <v>377</v>
      </c>
      <c r="Z67" s="3" t="s">
        <v>422</v>
      </c>
      <c r="AB67" s="3">
        <v>0</v>
      </c>
      <c r="AC67" s="3">
        <v>0</v>
      </c>
      <c r="AD67" s="3">
        <v>0</v>
      </c>
      <c r="AE67" s="3">
        <v>1</v>
      </c>
      <c r="AF67" s="3" t="s">
        <v>434</v>
      </c>
    </row>
    <row r="68" spans="1:32" ht="12.75" hidden="1" x14ac:dyDescent="0.2">
      <c r="A68" s="2">
        <v>45128.668732245365</v>
      </c>
      <c r="B68" s="3" t="s">
        <v>83</v>
      </c>
      <c r="C68" s="3" t="s">
        <v>482</v>
      </c>
      <c r="D68" s="3" t="s">
        <v>371</v>
      </c>
      <c r="E68" s="5"/>
      <c r="F68" s="5"/>
      <c r="G68" s="3">
        <v>30.67</v>
      </c>
      <c r="H68" s="5" t="s">
        <v>428</v>
      </c>
      <c r="I68" s="6" t="s">
        <v>444</v>
      </c>
      <c r="J68" s="3" t="s">
        <v>382</v>
      </c>
      <c r="K68" s="3">
        <v>2</v>
      </c>
      <c r="L68" s="3" t="s">
        <v>483</v>
      </c>
      <c r="M68" s="3" t="s">
        <v>373</v>
      </c>
      <c r="N68" s="3" t="s">
        <v>374</v>
      </c>
      <c r="O68" s="3">
        <v>10</v>
      </c>
      <c r="P68" s="3">
        <v>20</v>
      </c>
      <c r="Q68" s="3">
        <v>0</v>
      </c>
      <c r="R68" s="3">
        <v>0</v>
      </c>
      <c r="S68" s="3" t="s">
        <v>375</v>
      </c>
      <c r="T68" s="3">
        <v>4</v>
      </c>
      <c r="U68" s="3" t="s">
        <v>376</v>
      </c>
      <c r="V68" s="3">
        <v>5</v>
      </c>
      <c r="W68" s="3" t="s">
        <v>378</v>
      </c>
      <c r="X68" s="3" t="s">
        <v>378</v>
      </c>
      <c r="Y68" s="3" t="s">
        <v>377</v>
      </c>
      <c r="Z68" s="3" t="s">
        <v>422</v>
      </c>
      <c r="AB68" s="3">
        <v>0</v>
      </c>
      <c r="AC68" s="3">
        <v>0</v>
      </c>
      <c r="AD68" s="3">
        <v>0</v>
      </c>
      <c r="AE68" s="3">
        <v>1</v>
      </c>
      <c r="AF68" s="3" t="s">
        <v>434</v>
      </c>
    </row>
    <row r="69" spans="1:32" ht="12.75" hidden="1" x14ac:dyDescent="0.2">
      <c r="A69" s="2">
        <v>45128.67168712963</v>
      </c>
      <c r="B69" s="3" t="s">
        <v>83</v>
      </c>
      <c r="C69" s="3" t="s">
        <v>484</v>
      </c>
      <c r="D69" s="3" t="s">
        <v>371</v>
      </c>
      <c r="E69" s="5"/>
      <c r="F69" s="5"/>
      <c r="G69" s="3">
        <v>22.23</v>
      </c>
      <c r="H69" s="6" t="s">
        <v>432</v>
      </c>
      <c r="I69" s="6" t="s">
        <v>444</v>
      </c>
      <c r="J69" s="3">
        <v>0</v>
      </c>
      <c r="K69" s="3">
        <v>2</v>
      </c>
      <c r="L69" s="3" t="s">
        <v>485</v>
      </c>
      <c r="M69" s="3" t="s">
        <v>421</v>
      </c>
      <c r="N69" s="3" t="s">
        <v>374</v>
      </c>
      <c r="O69" s="3">
        <v>20.100000000000001</v>
      </c>
      <c r="P69" s="3">
        <v>2.6</v>
      </c>
      <c r="Q69" s="3">
        <v>2</v>
      </c>
      <c r="R69" s="3">
        <v>20</v>
      </c>
      <c r="S69" s="3" t="s">
        <v>375</v>
      </c>
      <c r="T69" s="3">
        <v>4</v>
      </c>
      <c r="U69" s="3" t="s">
        <v>376</v>
      </c>
      <c r="V69" s="3">
        <v>4</v>
      </c>
      <c r="W69" s="3" t="s">
        <v>377</v>
      </c>
      <c r="X69" s="3" t="s">
        <v>378</v>
      </c>
      <c r="Y69" s="3" t="s">
        <v>377</v>
      </c>
      <c r="Z69" s="3" t="s">
        <v>422</v>
      </c>
      <c r="AB69" s="3">
        <v>0</v>
      </c>
      <c r="AC69" s="3">
        <v>0</v>
      </c>
      <c r="AD69" s="3">
        <v>0</v>
      </c>
      <c r="AE69" s="3">
        <v>1</v>
      </c>
      <c r="AF69" s="3" t="s">
        <v>434</v>
      </c>
    </row>
    <row r="70" spans="1:32" ht="12.75" hidden="1" x14ac:dyDescent="0.2">
      <c r="A70" s="2">
        <v>45128.677615972221</v>
      </c>
      <c r="B70" s="3" t="s">
        <v>83</v>
      </c>
      <c r="C70" s="3" t="s">
        <v>486</v>
      </c>
      <c r="D70" s="3" t="s">
        <v>371</v>
      </c>
      <c r="E70" s="5"/>
      <c r="F70" s="5"/>
      <c r="G70" s="3">
        <v>33.020000000000003</v>
      </c>
      <c r="H70" s="6" t="s">
        <v>432</v>
      </c>
      <c r="I70" s="6" t="s">
        <v>444</v>
      </c>
      <c r="J70" s="3" t="s">
        <v>382</v>
      </c>
      <c r="K70" s="3">
        <v>5</v>
      </c>
      <c r="L70" s="3" t="s">
        <v>487</v>
      </c>
      <c r="M70" s="3" t="s">
        <v>373</v>
      </c>
      <c r="N70" s="3" t="s">
        <v>374</v>
      </c>
      <c r="O70" s="3">
        <v>10</v>
      </c>
      <c r="P70" s="3">
        <v>11</v>
      </c>
      <c r="Q70" s="3">
        <v>0</v>
      </c>
      <c r="R70" s="3">
        <v>0</v>
      </c>
      <c r="S70" s="3" t="s">
        <v>375</v>
      </c>
      <c r="T70" s="3">
        <v>4</v>
      </c>
      <c r="U70" s="3" t="s">
        <v>376</v>
      </c>
      <c r="V70" s="3">
        <v>5</v>
      </c>
      <c r="W70" s="3" t="s">
        <v>378</v>
      </c>
      <c r="X70" s="3" t="s">
        <v>378</v>
      </c>
      <c r="Y70" s="3" t="s">
        <v>377</v>
      </c>
      <c r="Z70" s="3" t="s">
        <v>427</v>
      </c>
      <c r="AB70" s="3">
        <v>0</v>
      </c>
      <c r="AC70" s="3">
        <v>0</v>
      </c>
      <c r="AD70" s="3">
        <v>0</v>
      </c>
      <c r="AE70" s="3">
        <v>1</v>
      </c>
      <c r="AF70" s="3" t="s">
        <v>434</v>
      </c>
    </row>
    <row r="71" spans="1:32" ht="12.75" hidden="1" x14ac:dyDescent="0.2">
      <c r="A71" s="2">
        <v>45128.682318969906</v>
      </c>
      <c r="B71" s="3" t="s">
        <v>83</v>
      </c>
      <c r="C71" s="3" t="s">
        <v>488</v>
      </c>
      <c r="D71" s="3" t="s">
        <v>371</v>
      </c>
      <c r="E71" s="5"/>
      <c r="F71" s="5"/>
      <c r="G71" s="3">
        <v>26.44</v>
      </c>
      <c r="H71" s="6" t="s">
        <v>432</v>
      </c>
      <c r="I71" s="6" t="s">
        <v>444</v>
      </c>
      <c r="J71" s="3">
        <v>0</v>
      </c>
      <c r="K71" s="3">
        <v>5</v>
      </c>
      <c r="L71" s="3" t="s">
        <v>489</v>
      </c>
      <c r="M71" s="3" t="s">
        <v>421</v>
      </c>
      <c r="N71" s="3" t="s">
        <v>374</v>
      </c>
      <c r="O71" s="3" t="s">
        <v>490</v>
      </c>
      <c r="P71" s="3" t="s">
        <v>491</v>
      </c>
      <c r="Q71" s="3">
        <v>2</v>
      </c>
      <c r="R71" s="3">
        <v>2</v>
      </c>
      <c r="S71" s="3" t="s">
        <v>375</v>
      </c>
      <c r="T71" s="3">
        <v>4</v>
      </c>
      <c r="U71" s="3" t="s">
        <v>376</v>
      </c>
      <c r="V71" s="3">
        <v>5</v>
      </c>
      <c r="W71" s="3" t="s">
        <v>378</v>
      </c>
      <c r="X71" s="3" t="s">
        <v>378</v>
      </c>
      <c r="Y71" s="3" t="s">
        <v>377</v>
      </c>
      <c r="Z71" s="3">
        <v>0</v>
      </c>
      <c r="AA71" s="5">
        <v>0</v>
      </c>
      <c r="AB71" s="3">
        <v>0</v>
      </c>
      <c r="AC71" s="3">
        <v>0</v>
      </c>
      <c r="AD71" s="3">
        <v>0</v>
      </c>
      <c r="AE71" s="3">
        <v>1</v>
      </c>
      <c r="AF71" s="3" t="s">
        <v>434</v>
      </c>
    </row>
    <row r="72" spans="1:32" ht="12.75" hidden="1" x14ac:dyDescent="0.2">
      <c r="A72" s="2">
        <v>45128.693557858795</v>
      </c>
      <c r="B72" s="3" t="s">
        <v>83</v>
      </c>
      <c r="C72" s="3" t="s">
        <v>492</v>
      </c>
      <c r="D72" s="3" t="s">
        <v>371</v>
      </c>
      <c r="E72" s="5"/>
      <c r="F72" s="5"/>
      <c r="G72" s="3">
        <v>207.11</v>
      </c>
      <c r="H72" s="6" t="s">
        <v>432</v>
      </c>
      <c r="I72" s="6" t="s">
        <v>444</v>
      </c>
      <c r="J72" s="3" t="s">
        <v>382</v>
      </c>
      <c r="K72" s="3">
        <v>13</v>
      </c>
      <c r="L72" s="3" t="s">
        <v>493</v>
      </c>
      <c r="M72" s="3" t="s">
        <v>373</v>
      </c>
      <c r="N72" s="3" t="s">
        <v>374</v>
      </c>
      <c r="O72" s="3">
        <v>10</v>
      </c>
      <c r="P72" s="3">
        <v>77</v>
      </c>
      <c r="Q72" s="3">
        <v>0</v>
      </c>
      <c r="R72" s="3">
        <v>0</v>
      </c>
      <c r="S72" s="3" t="s">
        <v>375</v>
      </c>
      <c r="T72" s="3">
        <v>4</v>
      </c>
      <c r="U72" s="3" t="s">
        <v>376</v>
      </c>
      <c r="V72" s="3">
        <v>21</v>
      </c>
      <c r="W72" s="3" t="s">
        <v>378</v>
      </c>
      <c r="X72" s="3" t="s">
        <v>378</v>
      </c>
      <c r="Y72" s="3" t="s">
        <v>377</v>
      </c>
      <c r="Z72" s="3" t="s">
        <v>422</v>
      </c>
      <c r="AB72" s="3">
        <v>0</v>
      </c>
      <c r="AC72" s="3">
        <v>0</v>
      </c>
      <c r="AD72" s="3">
        <v>0</v>
      </c>
      <c r="AE72" s="3">
        <v>1</v>
      </c>
      <c r="AF72" s="3" t="s">
        <v>434</v>
      </c>
    </row>
    <row r="73" spans="1:32" ht="12.75" hidden="1" x14ac:dyDescent="0.2">
      <c r="A73" s="2">
        <v>45128.702598738426</v>
      </c>
      <c r="B73" s="3" t="s">
        <v>83</v>
      </c>
      <c r="C73" s="3" t="s">
        <v>494</v>
      </c>
      <c r="D73" s="3" t="s">
        <v>371</v>
      </c>
      <c r="E73" s="5"/>
      <c r="F73" s="5"/>
      <c r="G73" s="3">
        <v>20.65</v>
      </c>
      <c r="H73" s="6" t="s">
        <v>432</v>
      </c>
      <c r="I73" s="6" t="s">
        <v>444</v>
      </c>
      <c r="J73" s="3" t="s">
        <v>382</v>
      </c>
      <c r="K73" s="3">
        <v>3</v>
      </c>
      <c r="L73" s="3" t="s">
        <v>495</v>
      </c>
      <c r="M73" s="3" t="s">
        <v>373</v>
      </c>
      <c r="N73" s="3" t="s">
        <v>374</v>
      </c>
      <c r="O73" s="3">
        <v>10</v>
      </c>
      <c r="P73" s="3">
        <v>20</v>
      </c>
      <c r="Q73" s="3">
        <v>0</v>
      </c>
      <c r="R73" s="3">
        <v>0</v>
      </c>
      <c r="S73" s="3" t="s">
        <v>375</v>
      </c>
      <c r="T73" s="3">
        <v>4</v>
      </c>
      <c r="U73" s="3" t="s">
        <v>376</v>
      </c>
      <c r="V73" s="3">
        <v>5</v>
      </c>
      <c r="W73" s="3" t="s">
        <v>378</v>
      </c>
      <c r="X73" s="3" t="s">
        <v>378</v>
      </c>
      <c r="Y73" s="3" t="s">
        <v>377</v>
      </c>
      <c r="Z73" s="5" t="s">
        <v>422</v>
      </c>
      <c r="AB73" s="5">
        <v>0</v>
      </c>
      <c r="AC73" s="5">
        <v>0</v>
      </c>
      <c r="AD73" s="5">
        <v>0</v>
      </c>
      <c r="AE73" s="5">
        <v>1</v>
      </c>
      <c r="AF73" s="3" t="s">
        <v>434</v>
      </c>
    </row>
    <row r="74" spans="1:32" ht="12.75" hidden="1" x14ac:dyDescent="0.2">
      <c r="A74" s="2">
        <v>45128.70762011574</v>
      </c>
      <c r="B74" s="3" t="s">
        <v>83</v>
      </c>
      <c r="C74" s="3" t="s">
        <v>496</v>
      </c>
      <c r="D74" s="3" t="s">
        <v>371</v>
      </c>
      <c r="E74" s="5"/>
      <c r="F74" s="5"/>
      <c r="G74" s="3">
        <v>30.67</v>
      </c>
      <c r="H74" s="6" t="s">
        <v>432</v>
      </c>
      <c r="I74" s="6" t="s">
        <v>444</v>
      </c>
      <c r="J74" s="3" t="s">
        <v>382</v>
      </c>
      <c r="K74" s="3">
        <v>1</v>
      </c>
      <c r="L74" s="3" t="s">
        <v>497</v>
      </c>
      <c r="M74" s="3" t="s">
        <v>421</v>
      </c>
      <c r="N74" s="3" t="s">
        <v>374</v>
      </c>
      <c r="O74" s="3" t="s">
        <v>490</v>
      </c>
      <c r="P74" s="3" t="s">
        <v>498</v>
      </c>
      <c r="Q74" s="3">
        <v>6</v>
      </c>
      <c r="R74" s="3">
        <v>20</v>
      </c>
      <c r="S74" s="3" t="s">
        <v>375</v>
      </c>
      <c r="T74" s="3">
        <v>4</v>
      </c>
      <c r="U74" s="3" t="s">
        <v>376</v>
      </c>
      <c r="V74" s="3">
        <v>5</v>
      </c>
      <c r="W74" s="3" t="s">
        <v>378</v>
      </c>
      <c r="X74" s="3" t="s">
        <v>378</v>
      </c>
      <c r="Y74" s="3" t="s">
        <v>377</v>
      </c>
      <c r="Z74" s="5" t="s">
        <v>422</v>
      </c>
      <c r="AB74" s="5">
        <v>0</v>
      </c>
      <c r="AC74" s="5">
        <v>0</v>
      </c>
      <c r="AD74" s="5">
        <v>0</v>
      </c>
      <c r="AE74" s="5">
        <v>1</v>
      </c>
      <c r="AF74" s="3" t="s">
        <v>434</v>
      </c>
    </row>
    <row r="75" spans="1:32" ht="12.75" hidden="1" x14ac:dyDescent="0.2">
      <c r="A75" s="2">
        <v>45128.711056342596</v>
      </c>
      <c r="B75" s="3" t="s">
        <v>83</v>
      </c>
      <c r="C75" s="3" t="s">
        <v>499</v>
      </c>
      <c r="D75" s="3" t="s">
        <v>371</v>
      </c>
      <c r="E75" s="5"/>
      <c r="F75" s="5"/>
      <c r="G75" s="3">
        <v>22.23</v>
      </c>
      <c r="H75" s="6" t="s">
        <v>432</v>
      </c>
      <c r="I75" s="6" t="s">
        <v>444</v>
      </c>
      <c r="J75" s="3" t="s">
        <v>500</v>
      </c>
      <c r="K75" s="3">
        <v>1</v>
      </c>
      <c r="L75" s="3" t="s">
        <v>501</v>
      </c>
      <c r="M75" s="3" t="s">
        <v>373</v>
      </c>
      <c r="N75" s="3" t="s">
        <v>374</v>
      </c>
      <c r="O75" s="3">
        <v>10</v>
      </c>
      <c r="P75" s="3">
        <v>8</v>
      </c>
      <c r="Q75" s="3">
        <v>0</v>
      </c>
      <c r="R75" s="3">
        <v>0</v>
      </c>
      <c r="S75" s="3" t="s">
        <v>502</v>
      </c>
      <c r="T75" s="3">
        <v>4</v>
      </c>
      <c r="U75" s="3" t="s">
        <v>376</v>
      </c>
      <c r="V75" s="3">
        <v>2</v>
      </c>
      <c r="W75" s="3" t="s">
        <v>377</v>
      </c>
      <c r="X75" s="3" t="s">
        <v>378</v>
      </c>
      <c r="Y75" s="3" t="s">
        <v>377</v>
      </c>
      <c r="Z75" s="5" t="s">
        <v>422</v>
      </c>
      <c r="AB75" s="5">
        <v>0</v>
      </c>
      <c r="AC75" s="5">
        <v>0</v>
      </c>
      <c r="AD75" s="5">
        <v>0</v>
      </c>
      <c r="AE75" s="5">
        <v>1</v>
      </c>
      <c r="AF75" s="3" t="s">
        <v>434</v>
      </c>
    </row>
    <row r="76" spans="1:32" ht="12.75" hidden="1" x14ac:dyDescent="0.2">
      <c r="A76" s="2">
        <v>45128.71443547454</v>
      </c>
      <c r="B76" s="3" t="s">
        <v>83</v>
      </c>
      <c r="C76" s="3" t="s">
        <v>503</v>
      </c>
      <c r="D76" s="3" t="s">
        <v>371</v>
      </c>
      <c r="E76" s="5"/>
      <c r="F76" s="5"/>
      <c r="G76" s="3">
        <v>207.11</v>
      </c>
      <c r="H76" s="6" t="s">
        <v>432</v>
      </c>
      <c r="I76" s="6" t="s">
        <v>444</v>
      </c>
      <c r="J76" s="3" t="s">
        <v>382</v>
      </c>
      <c r="K76" s="3">
        <v>2</v>
      </c>
      <c r="L76" s="3" t="s">
        <v>504</v>
      </c>
      <c r="M76" s="3" t="s">
        <v>373</v>
      </c>
      <c r="N76" s="3" t="s">
        <v>374</v>
      </c>
      <c r="O76" s="3">
        <v>10</v>
      </c>
      <c r="P76" s="3">
        <v>9</v>
      </c>
      <c r="Q76" s="3">
        <v>0</v>
      </c>
      <c r="R76" s="3">
        <v>0</v>
      </c>
      <c r="S76" s="3" t="s">
        <v>375</v>
      </c>
      <c r="T76" s="3">
        <v>4</v>
      </c>
      <c r="U76" s="3" t="s">
        <v>376</v>
      </c>
      <c r="V76" s="3">
        <v>3</v>
      </c>
      <c r="W76" s="3" t="s">
        <v>378</v>
      </c>
      <c r="X76" s="3" t="s">
        <v>378</v>
      </c>
      <c r="Y76" s="3" t="s">
        <v>377</v>
      </c>
      <c r="Z76" s="5" t="s">
        <v>427</v>
      </c>
      <c r="AB76" s="5">
        <v>0</v>
      </c>
      <c r="AC76" s="5">
        <v>0</v>
      </c>
      <c r="AD76" s="5">
        <v>0</v>
      </c>
      <c r="AE76" s="5">
        <v>1</v>
      </c>
      <c r="AF76" s="3" t="s">
        <v>434</v>
      </c>
    </row>
    <row r="77" spans="1:32" ht="12.75" hidden="1" x14ac:dyDescent="0.2">
      <c r="A77" s="2">
        <v>45128.717620347219</v>
      </c>
      <c r="B77" s="3" t="s">
        <v>83</v>
      </c>
      <c r="C77" s="3" t="s">
        <v>505</v>
      </c>
      <c r="D77" s="3" t="s">
        <v>371</v>
      </c>
      <c r="E77" s="5"/>
      <c r="F77" s="5"/>
      <c r="G77" s="3">
        <v>26.44</v>
      </c>
      <c r="H77" s="6" t="s">
        <v>432</v>
      </c>
      <c r="I77" s="6" t="s">
        <v>444</v>
      </c>
      <c r="J77" s="3" t="s">
        <v>400</v>
      </c>
      <c r="K77" s="3">
        <v>6</v>
      </c>
      <c r="L77" s="3" t="s">
        <v>506</v>
      </c>
      <c r="M77" s="3" t="s">
        <v>446</v>
      </c>
      <c r="N77" s="3" t="s">
        <v>374</v>
      </c>
      <c r="O77" s="3">
        <v>20</v>
      </c>
      <c r="P77" s="3">
        <v>15</v>
      </c>
      <c r="Q77" s="3">
        <v>15</v>
      </c>
      <c r="R77" s="3">
        <v>20</v>
      </c>
      <c r="S77" s="3" t="s">
        <v>375</v>
      </c>
      <c r="T77" s="3">
        <v>4</v>
      </c>
      <c r="U77" s="3" t="s">
        <v>376</v>
      </c>
      <c r="V77" s="3">
        <v>5</v>
      </c>
      <c r="W77" s="3" t="s">
        <v>377</v>
      </c>
      <c r="X77" s="3" t="s">
        <v>378</v>
      </c>
      <c r="Y77" s="3" t="s">
        <v>377</v>
      </c>
      <c r="Z77" s="5" t="s">
        <v>427</v>
      </c>
      <c r="AB77" s="5">
        <v>0</v>
      </c>
      <c r="AC77" s="5">
        <v>0</v>
      </c>
      <c r="AD77" s="5">
        <v>0</v>
      </c>
      <c r="AE77" s="5">
        <v>1</v>
      </c>
      <c r="AF77" s="3" t="s">
        <v>434</v>
      </c>
    </row>
    <row r="78" spans="1:32" ht="12.75" hidden="1" x14ac:dyDescent="0.2">
      <c r="A78" s="2">
        <v>45135.630227048612</v>
      </c>
      <c r="B78" s="3" t="s">
        <v>83</v>
      </c>
      <c r="C78" s="3" t="s">
        <v>507</v>
      </c>
      <c r="D78" s="3" t="s">
        <v>396</v>
      </c>
      <c r="E78" s="5"/>
      <c r="F78" s="5"/>
      <c r="G78" s="3">
        <v>14.83</v>
      </c>
      <c r="H78" s="6" t="s">
        <v>432</v>
      </c>
      <c r="I78" s="5">
        <v>0</v>
      </c>
      <c r="J78" s="3">
        <v>0</v>
      </c>
      <c r="K78" s="3">
        <v>2</v>
      </c>
      <c r="L78" s="3" t="s">
        <v>508</v>
      </c>
      <c r="M78" s="3" t="s">
        <v>421</v>
      </c>
      <c r="N78" s="3" t="s">
        <v>374</v>
      </c>
      <c r="O78" s="3">
        <v>20.100000000000001</v>
      </c>
      <c r="P78" s="3" t="s">
        <v>509</v>
      </c>
      <c r="Q78" s="3">
        <v>4</v>
      </c>
      <c r="R78" s="3">
        <v>20</v>
      </c>
      <c r="S78" s="3" t="s">
        <v>375</v>
      </c>
      <c r="T78" s="3">
        <v>4</v>
      </c>
      <c r="U78" s="3" t="s">
        <v>376</v>
      </c>
      <c r="V78" s="3">
        <v>20</v>
      </c>
      <c r="W78" s="3" t="s">
        <v>377</v>
      </c>
      <c r="X78" s="3" t="s">
        <v>378</v>
      </c>
      <c r="Y78" s="3" t="s">
        <v>377</v>
      </c>
      <c r="Z78" s="5" t="s">
        <v>427</v>
      </c>
      <c r="AB78" s="5">
        <v>0</v>
      </c>
      <c r="AC78" s="5">
        <v>0</v>
      </c>
      <c r="AD78" s="5">
        <v>0</v>
      </c>
      <c r="AE78" s="5">
        <v>1</v>
      </c>
      <c r="AF78" s="3" t="s">
        <v>434</v>
      </c>
    </row>
    <row r="79" spans="1:32" ht="12.75" hidden="1" x14ac:dyDescent="0.2">
      <c r="A79" s="2">
        <v>45258.606169895837</v>
      </c>
      <c r="B79" s="3" t="s">
        <v>83</v>
      </c>
      <c r="C79" s="3" t="s">
        <v>314</v>
      </c>
      <c r="D79" s="3" t="s">
        <v>371</v>
      </c>
      <c r="E79" s="5"/>
      <c r="F79" s="5"/>
      <c r="G79" s="3">
        <v>33.020000000000003</v>
      </c>
      <c r="H79" s="5">
        <v>2.8</v>
      </c>
      <c r="I79" s="5">
        <v>1.8</v>
      </c>
      <c r="J79" s="3" t="s">
        <v>686</v>
      </c>
      <c r="K79" s="3">
        <v>5</v>
      </c>
      <c r="L79" s="3" t="s">
        <v>690</v>
      </c>
      <c r="M79" s="3" t="s">
        <v>373</v>
      </c>
      <c r="N79" s="3" t="s">
        <v>374</v>
      </c>
      <c r="O79" s="3">
        <v>10</v>
      </c>
      <c r="P79" s="3">
        <v>11</v>
      </c>
      <c r="Q79" s="3">
        <v>0</v>
      </c>
      <c r="R79" s="3">
        <v>0</v>
      </c>
      <c r="S79" s="3" t="s">
        <v>375</v>
      </c>
      <c r="T79" s="3">
        <v>4</v>
      </c>
      <c r="U79" s="3" t="s">
        <v>376</v>
      </c>
      <c r="V79" s="3">
        <v>4</v>
      </c>
      <c r="W79" s="3" t="s">
        <v>378</v>
      </c>
      <c r="X79" s="3" t="s">
        <v>378</v>
      </c>
      <c r="Y79" s="3" t="s">
        <v>377</v>
      </c>
      <c r="AF79" s="3" t="s">
        <v>5</v>
      </c>
    </row>
    <row r="80" spans="1:32" ht="12.75" hidden="1" x14ac:dyDescent="0.2">
      <c r="A80" s="2">
        <v>45258.616245335652</v>
      </c>
      <c r="B80" s="3" t="s">
        <v>83</v>
      </c>
      <c r="C80" s="3" t="s">
        <v>315</v>
      </c>
      <c r="D80" s="3" t="s">
        <v>371</v>
      </c>
      <c r="E80" s="5"/>
      <c r="F80" s="5"/>
      <c r="G80" s="3">
        <v>22.23</v>
      </c>
      <c r="H80" s="6" t="s">
        <v>432</v>
      </c>
      <c r="I80" s="6" t="s">
        <v>444</v>
      </c>
      <c r="J80" s="3">
        <v>0</v>
      </c>
      <c r="K80" s="3">
        <v>2</v>
      </c>
      <c r="L80" s="3" t="s">
        <v>691</v>
      </c>
      <c r="M80" s="3" t="s">
        <v>421</v>
      </c>
      <c r="N80" s="3" t="s">
        <v>374</v>
      </c>
      <c r="O80" s="3">
        <v>18.100000000000001</v>
      </c>
      <c r="P80" s="3">
        <v>2.6</v>
      </c>
      <c r="Q80" s="3">
        <v>2</v>
      </c>
      <c r="R80" s="3">
        <v>18</v>
      </c>
      <c r="S80" s="3" t="s">
        <v>375</v>
      </c>
      <c r="T80" s="3">
        <v>4</v>
      </c>
      <c r="U80" s="3" t="s">
        <v>376</v>
      </c>
      <c r="V80" s="3">
        <v>4</v>
      </c>
      <c r="W80" s="3" t="s">
        <v>377</v>
      </c>
      <c r="X80" s="3" t="s">
        <v>378</v>
      </c>
      <c r="Y80" s="3" t="s">
        <v>377</v>
      </c>
      <c r="AF80" s="3" t="s">
        <v>434</v>
      </c>
    </row>
    <row r="81" spans="1:32" ht="12.75" hidden="1" x14ac:dyDescent="0.2">
      <c r="A81" s="2">
        <v>45258.624085127318</v>
      </c>
      <c r="B81" s="3" t="s">
        <v>83</v>
      </c>
      <c r="C81" s="3" t="s">
        <v>317</v>
      </c>
      <c r="D81" s="3" t="s">
        <v>371</v>
      </c>
      <c r="E81" s="5"/>
      <c r="F81" s="5"/>
      <c r="G81" s="3">
        <v>30.67</v>
      </c>
      <c r="H81" s="6" t="s">
        <v>432</v>
      </c>
      <c r="I81" s="6" t="s">
        <v>444</v>
      </c>
      <c r="J81" s="3">
        <v>7</v>
      </c>
      <c r="K81" s="3">
        <v>2</v>
      </c>
      <c r="L81" s="3" t="s">
        <v>692</v>
      </c>
      <c r="M81" s="3" t="s">
        <v>421</v>
      </c>
      <c r="N81" s="3" t="s">
        <v>374</v>
      </c>
      <c r="O81" s="3">
        <v>18.100000000000001</v>
      </c>
      <c r="P81" s="3">
        <v>10.6</v>
      </c>
      <c r="Q81" s="3">
        <v>10</v>
      </c>
      <c r="R81" s="3">
        <v>18</v>
      </c>
      <c r="S81" s="3" t="s">
        <v>375</v>
      </c>
      <c r="T81" s="3">
        <v>4</v>
      </c>
      <c r="U81" s="3" t="s">
        <v>376</v>
      </c>
      <c r="V81" s="3">
        <v>5</v>
      </c>
      <c r="W81" s="3" t="s">
        <v>378</v>
      </c>
      <c r="X81" s="3" t="s">
        <v>378</v>
      </c>
      <c r="Y81" s="3" t="s">
        <v>377</v>
      </c>
      <c r="AF81" s="3" t="s">
        <v>434</v>
      </c>
    </row>
    <row r="82" spans="1:32" ht="12.75" hidden="1" x14ac:dyDescent="0.2">
      <c r="A82" s="2">
        <v>45258.630819606478</v>
      </c>
      <c r="B82" s="3" t="s">
        <v>83</v>
      </c>
      <c r="C82" s="3" t="s">
        <v>693</v>
      </c>
      <c r="D82" s="3" t="s">
        <v>396</v>
      </c>
      <c r="E82" s="5"/>
      <c r="F82" s="5"/>
      <c r="G82" s="3">
        <v>14.83</v>
      </c>
      <c r="H82" s="6" t="s">
        <v>432</v>
      </c>
      <c r="I82" s="6" t="s">
        <v>444</v>
      </c>
      <c r="J82" s="3" t="s">
        <v>382</v>
      </c>
      <c r="K82" s="3">
        <v>0</v>
      </c>
      <c r="L82" s="3">
        <v>0</v>
      </c>
      <c r="M82" s="3" t="s">
        <v>446</v>
      </c>
      <c r="N82" s="3" t="s">
        <v>374</v>
      </c>
      <c r="O82" s="3">
        <v>18</v>
      </c>
      <c r="P82" s="3">
        <v>4</v>
      </c>
      <c r="Q82" s="3">
        <v>4</v>
      </c>
      <c r="R82" s="3">
        <v>18</v>
      </c>
      <c r="S82" s="3" t="s">
        <v>375</v>
      </c>
      <c r="T82" s="3">
        <v>4</v>
      </c>
      <c r="U82" s="3" t="s">
        <v>376</v>
      </c>
      <c r="V82" s="3">
        <v>3</v>
      </c>
      <c r="W82" s="3" t="s">
        <v>378</v>
      </c>
      <c r="X82" s="3" t="s">
        <v>378</v>
      </c>
      <c r="Y82" s="3" t="s">
        <v>377</v>
      </c>
      <c r="AF82" s="3" t="s">
        <v>434</v>
      </c>
    </row>
    <row r="83" spans="1:32" ht="12.75" hidden="1" x14ac:dyDescent="0.2">
      <c r="A83" s="2">
        <v>45258.633021168978</v>
      </c>
      <c r="B83" s="3" t="s">
        <v>83</v>
      </c>
      <c r="C83" s="3" t="s">
        <v>694</v>
      </c>
      <c r="D83" s="3" t="s">
        <v>396</v>
      </c>
      <c r="E83" s="5"/>
      <c r="F83" s="5"/>
      <c r="G83" s="3">
        <v>14.83</v>
      </c>
      <c r="H83" s="6" t="s">
        <v>432</v>
      </c>
      <c r="I83" s="6" t="s">
        <v>444</v>
      </c>
      <c r="J83" s="3" t="s">
        <v>382</v>
      </c>
      <c r="K83" s="3">
        <v>0</v>
      </c>
      <c r="L83" s="3">
        <v>0</v>
      </c>
      <c r="M83" s="3" t="s">
        <v>446</v>
      </c>
      <c r="N83" s="3" t="s">
        <v>374</v>
      </c>
      <c r="O83" s="3">
        <v>18</v>
      </c>
      <c r="P83" s="3">
        <v>0</v>
      </c>
      <c r="Q83" s="3">
        <v>0</v>
      </c>
      <c r="R83" s="3">
        <v>18</v>
      </c>
      <c r="S83" s="3" t="s">
        <v>375</v>
      </c>
      <c r="T83" s="3">
        <v>4</v>
      </c>
      <c r="U83" s="3" t="s">
        <v>376</v>
      </c>
      <c r="V83" s="3">
        <v>2</v>
      </c>
      <c r="W83" s="3" t="s">
        <v>378</v>
      </c>
      <c r="X83" s="3" t="s">
        <v>378</v>
      </c>
      <c r="Y83" s="3" t="s">
        <v>378</v>
      </c>
      <c r="AF83" s="3" t="s">
        <v>434</v>
      </c>
    </row>
    <row r="84" spans="1:32" ht="12.75" hidden="1" x14ac:dyDescent="0.2">
      <c r="A84" s="2">
        <v>45135.648805231482</v>
      </c>
      <c r="B84" s="3" t="s">
        <v>127</v>
      </c>
      <c r="C84" s="3" t="s">
        <v>513</v>
      </c>
      <c r="D84" s="3" t="s">
        <v>396</v>
      </c>
      <c r="E84" s="5"/>
      <c r="F84" s="5"/>
      <c r="G84" s="3">
        <v>76.62</v>
      </c>
      <c r="I84" s="6" t="s">
        <v>444</v>
      </c>
      <c r="J84" s="3">
        <v>0</v>
      </c>
      <c r="K84" s="3">
        <v>1</v>
      </c>
      <c r="L84" s="3" t="s">
        <v>514</v>
      </c>
      <c r="M84" s="3" t="s">
        <v>421</v>
      </c>
      <c r="N84" s="3" t="s">
        <v>374</v>
      </c>
      <c r="O84" s="3" t="s">
        <v>490</v>
      </c>
      <c r="P84" s="3">
        <v>4.41</v>
      </c>
      <c r="Q84" s="3">
        <v>4</v>
      </c>
      <c r="R84" s="3">
        <v>20</v>
      </c>
      <c r="S84" s="3" t="s">
        <v>375</v>
      </c>
      <c r="T84" s="3">
        <v>4</v>
      </c>
      <c r="U84" s="3" t="s">
        <v>376</v>
      </c>
      <c r="V84" s="3">
        <v>21</v>
      </c>
      <c r="W84" s="3" t="s">
        <v>377</v>
      </c>
      <c r="X84" s="3" t="s">
        <v>378</v>
      </c>
      <c r="Y84" s="3" t="s">
        <v>377</v>
      </c>
      <c r="AF84" s="3" t="s">
        <v>434</v>
      </c>
    </row>
    <row r="85" spans="1:32" ht="12.75" hidden="1" x14ac:dyDescent="0.2">
      <c r="A85" s="2">
        <v>45135.656231273148</v>
      </c>
      <c r="B85" s="3" t="s">
        <v>127</v>
      </c>
      <c r="C85" s="3" t="s">
        <v>515</v>
      </c>
      <c r="D85" s="3" t="s">
        <v>371</v>
      </c>
      <c r="E85" s="5"/>
      <c r="F85" s="5"/>
      <c r="G85" s="3">
        <v>212.7</v>
      </c>
      <c r="H85" s="6" t="s">
        <v>444</v>
      </c>
      <c r="I85" s="5">
        <v>0</v>
      </c>
      <c r="J85" s="3" t="s">
        <v>382</v>
      </c>
      <c r="K85" s="3">
        <v>14</v>
      </c>
      <c r="L85" s="3" t="s">
        <v>516</v>
      </c>
      <c r="M85" s="3" t="s">
        <v>421</v>
      </c>
      <c r="N85" s="3" t="s">
        <v>374</v>
      </c>
      <c r="O85" s="3">
        <v>20.100000000000001</v>
      </c>
      <c r="P85" s="3">
        <v>8.84</v>
      </c>
      <c r="Q85" s="3">
        <v>8</v>
      </c>
      <c r="R85" s="3">
        <v>20</v>
      </c>
      <c r="S85" s="3" t="s">
        <v>375</v>
      </c>
      <c r="T85" s="3">
        <v>4</v>
      </c>
      <c r="U85" s="3" t="s">
        <v>376</v>
      </c>
      <c r="V85" s="3">
        <v>24</v>
      </c>
      <c r="W85" s="3" t="s">
        <v>378</v>
      </c>
      <c r="X85" s="3" t="s">
        <v>378</v>
      </c>
      <c r="Y85" s="3" t="s">
        <v>377</v>
      </c>
      <c r="AF85" s="3" t="s">
        <v>434</v>
      </c>
    </row>
    <row r="86" spans="1:32" ht="12.75" hidden="1" x14ac:dyDescent="0.2">
      <c r="A86" s="2">
        <v>45135.659004583329</v>
      </c>
      <c r="B86" s="3" t="s">
        <v>127</v>
      </c>
      <c r="C86" s="3" t="s">
        <v>517</v>
      </c>
      <c r="D86" s="3" t="s">
        <v>381</v>
      </c>
      <c r="E86" s="5"/>
      <c r="F86" s="5"/>
      <c r="G86" s="3">
        <v>3.84</v>
      </c>
      <c r="H86" s="6" t="s">
        <v>432</v>
      </c>
      <c r="I86" s="6" t="s">
        <v>444</v>
      </c>
      <c r="J86" s="3">
        <v>0</v>
      </c>
      <c r="K86" s="3">
        <v>0</v>
      </c>
      <c r="L86" s="3">
        <v>0</v>
      </c>
      <c r="M86" s="3" t="s">
        <v>373</v>
      </c>
      <c r="N86" s="3" t="s">
        <v>374</v>
      </c>
      <c r="O86" s="3">
        <v>10</v>
      </c>
      <c r="P86" s="3">
        <v>3</v>
      </c>
      <c r="Q86" s="3">
        <v>0</v>
      </c>
      <c r="R86" s="3">
        <v>0</v>
      </c>
      <c r="S86" s="3" t="s">
        <v>375</v>
      </c>
      <c r="T86" s="3">
        <v>4</v>
      </c>
      <c r="U86" s="3" t="s">
        <v>376</v>
      </c>
      <c r="V86" s="3">
        <v>1</v>
      </c>
      <c r="W86" s="3" t="s">
        <v>377</v>
      </c>
      <c r="X86" s="3" t="s">
        <v>378</v>
      </c>
      <c r="Y86" s="3" t="s">
        <v>377</v>
      </c>
      <c r="AF86" s="3" t="s">
        <v>434</v>
      </c>
    </row>
    <row r="87" spans="1:32" ht="12.75" hidden="1" x14ac:dyDescent="0.2">
      <c r="A87" s="2">
        <v>45135.660112060184</v>
      </c>
      <c r="B87" s="3" t="s">
        <v>127</v>
      </c>
      <c r="C87" s="3" t="s">
        <v>518</v>
      </c>
      <c r="D87" s="3" t="s">
        <v>381</v>
      </c>
      <c r="E87" s="5"/>
      <c r="F87" s="5"/>
      <c r="G87" s="3">
        <v>3.84</v>
      </c>
      <c r="H87" s="6" t="s">
        <v>432</v>
      </c>
      <c r="I87" s="6" t="s">
        <v>444</v>
      </c>
      <c r="J87" s="3">
        <v>0</v>
      </c>
      <c r="K87" s="3">
        <v>0</v>
      </c>
      <c r="L87" s="3">
        <v>0</v>
      </c>
      <c r="M87" s="3" t="s">
        <v>373</v>
      </c>
      <c r="N87" s="3" t="s">
        <v>374</v>
      </c>
      <c r="O87" s="3">
        <v>10</v>
      </c>
      <c r="P87" s="3">
        <v>4</v>
      </c>
      <c r="Q87" s="3">
        <v>0</v>
      </c>
      <c r="R87" s="3">
        <v>0</v>
      </c>
      <c r="S87" s="3" t="s">
        <v>375</v>
      </c>
      <c r="T87" s="3">
        <v>4</v>
      </c>
      <c r="U87" s="3" t="s">
        <v>376</v>
      </c>
      <c r="V87" s="3">
        <v>1</v>
      </c>
      <c r="W87" s="3" t="s">
        <v>377</v>
      </c>
      <c r="X87" s="3" t="s">
        <v>378</v>
      </c>
      <c r="Y87" s="3" t="s">
        <v>377</v>
      </c>
      <c r="AF87" s="3" t="s">
        <v>434</v>
      </c>
    </row>
    <row r="88" spans="1:32" ht="12.75" hidden="1" x14ac:dyDescent="0.2">
      <c r="A88" s="2">
        <v>45135.663299988424</v>
      </c>
      <c r="B88" s="3" t="s">
        <v>127</v>
      </c>
      <c r="C88" s="3" t="s">
        <v>519</v>
      </c>
      <c r="D88" s="3" t="s">
        <v>371</v>
      </c>
      <c r="E88" s="5"/>
      <c r="F88" s="5"/>
      <c r="G88" s="3">
        <v>30.67</v>
      </c>
      <c r="H88" s="6" t="s">
        <v>432</v>
      </c>
      <c r="I88" s="6" t="s">
        <v>444</v>
      </c>
      <c r="J88" s="3" t="s">
        <v>382</v>
      </c>
      <c r="K88" s="3">
        <v>1</v>
      </c>
      <c r="L88" s="3" t="s">
        <v>520</v>
      </c>
      <c r="M88" s="3" t="s">
        <v>373</v>
      </c>
      <c r="N88" s="3" t="s">
        <v>374</v>
      </c>
      <c r="O88" s="3">
        <v>10</v>
      </c>
      <c r="P88" s="3">
        <v>20</v>
      </c>
      <c r="Q88" s="3">
        <v>0</v>
      </c>
      <c r="R88" s="3">
        <v>0</v>
      </c>
      <c r="S88" s="3" t="s">
        <v>375</v>
      </c>
      <c r="T88" s="3">
        <v>4</v>
      </c>
      <c r="U88" s="3" t="s">
        <v>376</v>
      </c>
      <c r="V88" s="3">
        <v>5</v>
      </c>
      <c r="W88" s="3" t="s">
        <v>378</v>
      </c>
      <c r="X88" s="3" t="s">
        <v>378</v>
      </c>
      <c r="Y88" s="3" t="s">
        <v>377</v>
      </c>
      <c r="AF88" s="3" t="s">
        <v>434</v>
      </c>
    </row>
    <row r="89" spans="1:32" ht="12.75" hidden="1" x14ac:dyDescent="0.2">
      <c r="A89" s="2">
        <v>45135.665972847222</v>
      </c>
      <c r="B89" s="3" t="s">
        <v>127</v>
      </c>
      <c r="C89" s="3" t="s">
        <v>521</v>
      </c>
      <c r="D89" s="3" t="s">
        <v>371</v>
      </c>
      <c r="E89" s="5"/>
      <c r="F89" s="5"/>
      <c r="G89" s="3">
        <v>22.23</v>
      </c>
      <c r="H89" s="6" t="s">
        <v>432</v>
      </c>
      <c r="I89" s="6" t="s">
        <v>444</v>
      </c>
      <c r="J89" s="3">
        <v>0</v>
      </c>
      <c r="K89" s="3">
        <v>1</v>
      </c>
      <c r="L89" s="3" t="s">
        <v>522</v>
      </c>
      <c r="M89" s="3" t="s">
        <v>446</v>
      </c>
      <c r="N89" s="3" t="s">
        <v>374</v>
      </c>
      <c r="O89" s="3">
        <v>20</v>
      </c>
      <c r="P89" s="3">
        <v>14</v>
      </c>
      <c r="Q89" s="3">
        <v>14</v>
      </c>
      <c r="R89" s="3">
        <v>20</v>
      </c>
      <c r="S89" s="3" t="s">
        <v>375</v>
      </c>
      <c r="T89" s="3">
        <v>4</v>
      </c>
      <c r="U89" s="3" t="s">
        <v>376</v>
      </c>
      <c r="V89" s="3">
        <v>4</v>
      </c>
      <c r="W89" s="3" t="s">
        <v>377</v>
      </c>
      <c r="X89" s="3" t="s">
        <v>378</v>
      </c>
      <c r="Y89" s="3" t="s">
        <v>377</v>
      </c>
      <c r="AF89" s="3" t="s">
        <v>434</v>
      </c>
    </row>
    <row r="90" spans="1:32" ht="12.75" hidden="1" x14ac:dyDescent="0.2">
      <c r="A90" s="2">
        <v>45135.67208984954</v>
      </c>
      <c r="B90" s="3" t="s">
        <v>127</v>
      </c>
      <c r="C90" s="3" t="s">
        <v>523</v>
      </c>
      <c r="D90" s="3" t="s">
        <v>371</v>
      </c>
      <c r="E90" s="5"/>
      <c r="F90" s="5"/>
      <c r="G90" s="3">
        <v>26.05</v>
      </c>
      <c r="H90" s="6" t="s">
        <v>432</v>
      </c>
      <c r="I90" s="6" t="s">
        <v>444</v>
      </c>
      <c r="J90" s="3" t="s">
        <v>382</v>
      </c>
      <c r="K90" s="3">
        <v>4</v>
      </c>
      <c r="L90" s="3" t="s">
        <v>524</v>
      </c>
      <c r="M90" s="3" t="s">
        <v>421</v>
      </c>
      <c r="N90" s="3" t="s">
        <v>374</v>
      </c>
      <c r="O90" s="3">
        <v>20.100000000000001</v>
      </c>
      <c r="P90" s="3">
        <v>11</v>
      </c>
      <c r="Q90" s="3">
        <v>8</v>
      </c>
      <c r="R90" s="3">
        <v>20</v>
      </c>
      <c r="S90" s="3" t="s">
        <v>375</v>
      </c>
      <c r="T90" s="3">
        <v>4</v>
      </c>
      <c r="U90" s="3" t="s">
        <v>376</v>
      </c>
      <c r="V90" s="3">
        <v>3</v>
      </c>
      <c r="W90" s="3" t="s">
        <v>378</v>
      </c>
      <c r="X90" s="3" t="s">
        <v>378</v>
      </c>
      <c r="Y90" s="3" t="s">
        <v>377</v>
      </c>
      <c r="AF90" s="3" t="s">
        <v>434</v>
      </c>
    </row>
    <row r="91" spans="1:32" ht="12.75" hidden="1" x14ac:dyDescent="0.2">
      <c r="A91" s="2">
        <v>45135.674267268521</v>
      </c>
      <c r="B91" s="3" t="s">
        <v>127</v>
      </c>
      <c r="C91" s="3" t="s">
        <v>525</v>
      </c>
      <c r="D91" s="3" t="s">
        <v>371</v>
      </c>
      <c r="E91" s="5"/>
      <c r="F91" s="5"/>
      <c r="G91" s="3">
        <v>26.44</v>
      </c>
      <c r="H91" s="6" t="s">
        <v>432</v>
      </c>
      <c r="I91" s="6" t="s">
        <v>444</v>
      </c>
      <c r="J91" s="3">
        <v>0</v>
      </c>
      <c r="K91" s="3">
        <v>7</v>
      </c>
      <c r="L91" s="3" t="s">
        <v>526</v>
      </c>
      <c r="M91" s="3" t="s">
        <v>421</v>
      </c>
      <c r="N91" s="3" t="s">
        <v>374</v>
      </c>
      <c r="O91" s="3" t="s">
        <v>490</v>
      </c>
      <c r="P91" s="3" t="s">
        <v>527</v>
      </c>
      <c r="Q91" s="3">
        <v>4</v>
      </c>
      <c r="R91" s="3">
        <v>20</v>
      </c>
      <c r="S91" s="3" t="s">
        <v>375</v>
      </c>
      <c r="T91" s="3">
        <v>4</v>
      </c>
      <c r="U91" s="3" t="s">
        <v>376</v>
      </c>
      <c r="V91" s="3">
        <v>5</v>
      </c>
      <c r="W91" s="3" t="s">
        <v>377</v>
      </c>
      <c r="X91" s="3" t="s">
        <v>378</v>
      </c>
      <c r="Y91" s="3" t="s">
        <v>377</v>
      </c>
      <c r="AF91" s="3" t="s">
        <v>434</v>
      </c>
    </row>
    <row r="92" spans="1:32" ht="12.75" hidden="1" x14ac:dyDescent="0.2">
      <c r="A92" s="2">
        <v>45135.681571122681</v>
      </c>
      <c r="B92" s="3" t="s">
        <v>127</v>
      </c>
      <c r="C92" s="3" t="s">
        <v>528</v>
      </c>
      <c r="D92" s="3" t="s">
        <v>381</v>
      </c>
      <c r="E92" s="5"/>
      <c r="F92" s="5"/>
      <c r="G92" s="3">
        <v>5.34</v>
      </c>
      <c r="H92" s="6" t="s">
        <v>432</v>
      </c>
      <c r="I92" s="6" t="s">
        <v>444</v>
      </c>
      <c r="J92" s="3">
        <v>0</v>
      </c>
      <c r="K92" s="3">
        <v>0</v>
      </c>
      <c r="L92" s="3">
        <v>0</v>
      </c>
      <c r="M92" s="3" t="s">
        <v>373</v>
      </c>
      <c r="N92" s="3" t="s">
        <v>374</v>
      </c>
      <c r="O92" s="3">
        <v>10</v>
      </c>
      <c r="P92" s="3">
        <v>8</v>
      </c>
      <c r="Q92" s="3">
        <v>0</v>
      </c>
      <c r="R92" s="3">
        <v>0</v>
      </c>
      <c r="S92" s="3" t="s">
        <v>375</v>
      </c>
      <c r="T92" s="3">
        <v>4</v>
      </c>
      <c r="U92" s="3" t="s">
        <v>376</v>
      </c>
      <c r="V92" s="3">
        <v>2</v>
      </c>
      <c r="W92" s="3" t="s">
        <v>377</v>
      </c>
      <c r="X92" s="3" t="s">
        <v>378</v>
      </c>
      <c r="Y92" s="3" t="s">
        <v>377</v>
      </c>
      <c r="AF92" s="3" t="s">
        <v>434</v>
      </c>
    </row>
    <row r="93" spans="1:32" ht="12.75" hidden="1" x14ac:dyDescent="0.2">
      <c r="A93" s="2">
        <v>45135.685299444449</v>
      </c>
      <c r="B93" s="3" t="s">
        <v>127</v>
      </c>
      <c r="C93" s="3" t="s">
        <v>529</v>
      </c>
      <c r="D93" s="3" t="s">
        <v>371</v>
      </c>
      <c r="E93" s="5"/>
      <c r="F93" s="5"/>
      <c r="G93" s="3">
        <v>22.23</v>
      </c>
      <c r="H93" s="6" t="s">
        <v>432</v>
      </c>
      <c r="I93" s="6" t="s">
        <v>444</v>
      </c>
      <c r="J93" s="3">
        <v>0</v>
      </c>
      <c r="K93" s="3">
        <v>1</v>
      </c>
      <c r="L93" s="3" t="s">
        <v>506</v>
      </c>
      <c r="M93" s="3" t="s">
        <v>373</v>
      </c>
      <c r="N93" s="3" t="s">
        <v>374</v>
      </c>
      <c r="O93" s="3">
        <v>10</v>
      </c>
      <c r="P93" s="3">
        <v>16</v>
      </c>
      <c r="Q93" s="3">
        <v>0</v>
      </c>
      <c r="R93" s="3">
        <v>0</v>
      </c>
      <c r="S93" s="3" t="s">
        <v>375</v>
      </c>
      <c r="T93" s="3">
        <v>4</v>
      </c>
      <c r="U93" s="3" t="s">
        <v>376</v>
      </c>
      <c r="V93" s="3">
        <v>4</v>
      </c>
      <c r="W93" s="3" t="s">
        <v>377</v>
      </c>
      <c r="X93" s="3" t="s">
        <v>378</v>
      </c>
      <c r="Y93" s="3" t="s">
        <v>377</v>
      </c>
      <c r="AF93" s="3" t="s">
        <v>434</v>
      </c>
    </row>
    <row r="94" spans="1:32" ht="12.75" hidden="1" x14ac:dyDescent="0.2">
      <c r="A94" s="2">
        <v>45135.688951111108</v>
      </c>
      <c r="B94" s="3" t="s">
        <v>127</v>
      </c>
      <c r="C94" s="3" t="s">
        <v>530</v>
      </c>
      <c r="D94" s="3" t="s">
        <v>371</v>
      </c>
      <c r="E94" s="5"/>
      <c r="F94" s="5"/>
      <c r="G94" s="3">
        <v>20.65</v>
      </c>
      <c r="H94" s="6" t="s">
        <v>432</v>
      </c>
      <c r="I94" s="6" t="s">
        <v>444</v>
      </c>
      <c r="J94" s="5" t="s">
        <v>382</v>
      </c>
      <c r="K94" s="3">
        <v>3</v>
      </c>
      <c r="L94" s="3" t="s">
        <v>531</v>
      </c>
      <c r="M94" s="3" t="s">
        <v>373</v>
      </c>
      <c r="N94" s="3" t="s">
        <v>374</v>
      </c>
      <c r="O94" s="3">
        <v>10</v>
      </c>
      <c r="P94" s="3">
        <v>11</v>
      </c>
      <c r="Q94" s="3">
        <v>0</v>
      </c>
      <c r="R94" s="3">
        <v>0</v>
      </c>
      <c r="S94" s="3" t="s">
        <v>375</v>
      </c>
      <c r="T94" s="3">
        <v>4</v>
      </c>
      <c r="U94" s="3" t="s">
        <v>376</v>
      </c>
      <c r="V94" s="3">
        <v>3</v>
      </c>
      <c r="W94" s="3" t="s">
        <v>378</v>
      </c>
      <c r="X94" s="3" t="s">
        <v>378</v>
      </c>
      <c r="Y94" s="3" t="s">
        <v>377</v>
      </c>
      <c r="AF94" s="3" t="s">
        <v>434</v>
      </c>
    </row>
    <row r="95" spans="1:32" ht="12.75" hidden="1" x14ac:dyDescent="0.2">
      <c r="A95" s="2">
        <v>45135.690859074079</v>
      </c>
      <c r="B95" s="3" t="s">
        <v>127</v>
      </c>
      <c r="C95" s="3" t="s">
        <v>532</v>
      </c>
      <c r="D95" s="3" t="s">
        <v>371</v>
      </c>
      <c r="E95" s="5"/>
      <c r="F95" s="5"/>
      <c r="G95" s="3">
        <v>26.44</v>
      </c>
      <c r="H95" s="6" t="s">
        <v>432</v>
      </c>
      <c r="I95" s="6" t="s">
        <v>444</v>
      </c>
      <c r="J95" s="3">
        <v>0</v>
      </c>
      <c r="K95" s="3">
        <v>7</v>
      </c>
      <c r="L95" s="3" t="s">
        <v>533</v>
      </c>
      <c r="M95" s="3" t="s">
        <v>421</v>
      </c>
      <c r="N95" s="3" t="s">
        <v>374</v>
      </c>
      <c r="O95" s="3">
        <v>20.100000000000001</v>
      </c>
      <c r="P95" s="3">
        <v>6.8</v>
      </c>
      <c r="Q95" s="3">
        <v>6</v>
      </c>
      <c r="R95" s="3">
        <v>20</v>
      </c>
      <c r="S95" s="3" t="s">
        <v>375</v>
      </c>
      <c r="T95" s="3">
        <v>4</v>
      </c>
      <c r="U95" s="3" t="s">
        <v>376</v>
      </c>
      <c r="V95" s="3">
        <v>5</v>
      </c>
      <c r="W95" s="3" t="s">
        <v>377</v>
      </c>
      <c r="X95" s="3" t="s">
        <v>378</v>
      </c>
      <c r="Y95" s="3" t="s">
        <v>377</v>
      </c>
      <c r="AF95" s="3" t="s">
        <v>434</v>
      </c>
    </row>
    <row r="96" spans="1:32" ht="12.75" hidden="1" x14ac:dyDescent="0.2">
      <c r="A96" s="2">
        <v>45135.698928634258</v>
      </c>
      <c r="B96" s="3" t="s">
        <v>127</v>
      </c>
      <c r="C96" s="3" t="s">
        <v>151</v>
      </c>
      <c r="D96" s="3" t="s">
        <v>371</v>
      </c>
      <c r="E96" s="5"/>
      <c r="F96" s="5"/>
      <c r="G96" s="3">
        <v>214.97</v>
      </c>
      <c r="H96" s="6" t="s">
        <v>432</v>
      </c>
      <c r="I96" s="6" t="s">
        <v>444</v>
      </c>
      <c r="J96" s="5" t="s">
        <v>382</v>
      </c>
      <c r="K96" s="3">
        <v>16</v>
      </c>
      <c r="L96" s="3" t="s">
        <v>534</v>
      </c>
      <c r="M96" s="3" t="s">
        <v>373</v>
      </c>
      <c r="N96" s="3" t="s">
        <v>374</v>
      </c>
      <c r="O96" s="3">
        <v>10</v>
      </c>
      <c r="P96" s="3">
        <v>90</v>
      </c>
      <c r="Q96" s="3">
        <v>0</v>
      </c>
      <c r="R96" s="3">
        <v>0</v>
      </c>
      <c r="S96" s="3" t="s">
        <v>375</v>
      </c>
      <c r="T96" s="3">
        <v>4</v>
      </c>
      <c r="U96" s="3" t="s">
        <v>376</v>
      </c>
      <c r="V96" s="3">
        <v>24</v>
      </c>
      <c r="W96" s="3" t="s">
        <v>378</v>
      </c>
      <c r="X96" s="3" t="s">
        <v>378</v>
      </c>
      <c r="Y96" s="3" t="s">
        <v>377</v>
      </c>
      <c r="AF96" s="3" t="s">
        <v>434</v>
      </c>
    </row>
    <row r="97" spans="1:32" ht="12.75" hidden="1" x14ac:dyDescent="0.2">
      <c r="A97" s="2">
        <v>45135.700143148148</v>
      </c>
      <c r="B97" s="3" t="s">
        <v>127</v>
      </c>
      <c r="C97" s="3" t="s">
        <v>535</v>
      </c>
      <c r="D97" s="3" t="s">
        <v>381</v>
      </c>
      <c r="E97" s="5"/>
      <c r="F97" s="5"/>
      <c r="G97" s="3">
        <v>3.84</v>
      </c>
      <c r="H97" s="6" t="s">
        <v>432</v>
      </c>
      <c r="I97" s="6" t="s">
        <v>444</v>
      </c>
      <c r="J97" s="3">
        <v>0</v>
      </c>
      <c r="K97" s="3">
        <v>0</v>
      </c>
      <c r="L97" s="3">
        <v>0</v>
      </c>
      <c r="M97" s="3" t="s">
        <v>373</v>
      </c>
      <c r="N97" s="3" t="s">
        <v>374</v>
      </c>
      <c r="O97" s="3">
        <v>10</v>
      </c>
      <c r="P97" s="3">
        <v>3</v>
      </c>
      <c r="Q97" s="3">
        <v>0</v>
      </c>
      <c r="R97" s="3">
        <v>0</v>
      </c>
      <c r="S97" s="3" t="s">
        <v>375</v>
      </c>
      <c r="T97" s="3">
        <v>4</v>
      </c>
      <c r="U97" s="3" t="s">
        <v>376</v>
      </c>
      <c r="V97" s="3">
        <v>1</v>
      </c>
      <c r="W97" s="3" t="s">
        <v>377</v>
      </c>
      <c r="X97" s="3" t="s">
        <v>378</v>
      </c>
      <c r="Y97" s="3" t="s">
        <v>377</v>
      </c>
      <c r="AF97" s="3" t="s">
        <v>434</v>
      </c>
    </row>
    <row r="98" spans="1:32" ht="12.75" hidden="1" x14ac:dyDescent="0.2">
      <c r="A98" s="2">
        <v>45135.701374131946</v>
      </c>
      <c r="B98" s="3" t="s">
        <v>127</v>
      </c>
      <c r="C98" s="3" t="s">
        <v>536</v>
      </c>
      <c r="D98" s="3" t="s">
        <v>381</v>
      </c>
      <c r="E98" s="5"/>
      <c r="F98" s="5"/>
      <c r="G98" s="3">
        <v>3.84</v>
      </c>
      <c r="H98" s="6" t="s">
        <v>432</v>
      </c>
      <c r="I98" s="6" t="s">
        <v>444</v>
      </c>
      <c r="J98" s="3">
        <v>0</v>
      </c>
      <c r="K98" s="3">
        <v>0</v>
      </c>
      <c r="L98" s="3">
        <v>0</v>
      </c>
      <c r="M98" s="3" t="s">
        <v>373</v>
      </c>
      <c r="N98" s="3" t="s">
        <v>374</v>
      </c>
      <c r="O98" s="3">
        <v>10</v>
      </c>
      <c r="P98" s="3">
        <v>2</v>
      </c>
      <c r="Q98" s="3">
        <v>0</v>
      </c>
      <c r="R98" s="3">
        <v>0</v>
      </c>
      <c r="S98" s="3" t="s">
        <v>375</v>
      </c>
      <c r="T98" s="3">
        <v>4</v>
      </c>
      <c r="U98" s="3" t="s">
        <v>376</v>
      </c>
      <c r="V98" s="3">
        <v>1</v>
      </c>
      <c r="W98" s="3" t="s">
        <v>377</v>
      </c>
      <c r="X98" s="3" t="s">
        <v>377</v>
      </c>
      <c r="Y98" s="3" t="s">
        <v>377</v>
      </c>
      <c r="AF98" s="3" t="s">
        <v>434</v>
      </c>
    </row>
    <row r="99" spans="1:32" ht="12.75" hidden="1" x14ac:dyDescent="0.2">
      <c r="A99" s="2">
        <v>45135.704365717596</v>
      </c>
      <c r="B99" s="3" t="s">
        <v>127</v>
      </c>
      <c r="C99" s="3" t="s">
        <v>537</v>
      </c>
      <c r="D99" s="3" t="s">
        <v>371</v>
      </c>
      <c r="E99" s="5"/>
      <c r="F99" s="5"/>
      <c r="G99" s="3">
        <v>30.67</v>
      </c>
      <c r="H99" s="6" t="s">
        <v>432</v>
      </c>
      <c r="I99" s="6" t="s">
        <v>444</v>
      </c>
      <c r="J99" s="3" t="s">
        <v>382</v>
      </c>
      <c r="K99" s="3">
        <v>1</v>
      </c>
      <c r="L99" s="3" t="s">
        <v>520</v>
      </c>
      <c r="M99" s="3" t="s">
        <v>373</v>
      </c>
      <c r="N99" s="3" t="s">
        <v>374</v>
      </c>
      <c r="O99" s="3">
        <v>10</v>
      </c>
      <c r="P99" s="3">
        <v>19</v>
      </c>
      <c r="Q99" s="3">
        <v>0</v>
      </c>
      <c r="R99" s="3">
        <v>0</v>
      </c>
      <c r="S99" s="3" t="s">
        <v>375</v>
      </c>
      <c r="T99" s="3">
        <v>4</v>
      </c>
      <c r="U99" s="3" t="s">
        <v>376</v>
      </c>
      <c r="V99" s="3">
        <v>5</v>
      </c>
      <c r="W99" s="3" t="s">
        <v>378</v>
      </c>
      <c r="X99" s="3" t="s">
        <v>378</v>
      </c>
      <c r="Y99" s="3" t="s">
        <v>377</v>
      </c>
      <c r="AF99" s="3" t="s">
        <v>434</v>
      </c>
    </row>
    <row r="100" spans="1:32" ht="12.75" hidden="1" x14ac:dyDescent="0.2">
      <c r="A100" s="2">
        <v>45135.705492847221</v>
      </c>
      <c r="B100" s="3" t="s">
        <v>127</v>
      </c>
      <c r="C100" s="3" t="s">
        <v>538</v>
      </c>
      <c r="D100" s="3" t="s">
        <v>381</v>
      </c>
      <c r="E100" s="5"/>
      <c r="F100" s="5"/>
      <c r="G100" s="3">
        <v>5.34</v>
      </c>
      <c r="H100" s="6" t="s">
        <v>432</v>
      </c>
      <c r="I100" s="6" t="s">
        <v>444</v>
      </c>
      <c r="J100" s="3">
        <v>0</v>
      </c>
      <c r="K100" s="3">
        <v>0</v>
      </c>
      <c r="L100" s="3">
        <v>0</v>
      </c>
      <c r="M100" s="3" t="s">
        <v>421</v>
      </c>
      <c r="N100" s="3" t="s">
        <v>374</v>
      </c>
      <c r="O100" s="3">
        <v>20.100000000000001</v>
      </c>
      <c r="P100" s="3">
        <v>8</v>
      </c>
      <c r="Q100" s="3">
        <v>4</v>
      </c>
      <c r="R100" s="3">
        <v>20</v>
      </c>
      <c r="S100" s="3" t="s">
        <v>375</v>
      </c>
      <c r="T100" s="3">
        <v>4</v>
      </c>
      <c r="U100" s="3" t="s">
        <v>376</v>
      </c>
      <c r="V100" s="3">
        <v>2</v>
      </c>
      <c r="W100" s="3" t="s">
        <v>378</v>
      </c>
      <c r="X100" s="3" t="s">
        <v>378</v>
      </c>
      <c r="Y100" s="3" t="s">
        <v>377</v>
      </c>
      <c r="AF100" s="3" t="s">
        <v>434</v>
      </c>
    </row>
    <row r="101" spans="1:32" ht="12.75" hidden="1" x14ac:dyDescent="0.2">
      <c r="A101" s="2">
        <v>45135.707953553239</v>
      </c>
      <c r="B101" s="3" t="s">
        <v>127</v>
      </c>
      <c r="C101" s="3" t="s">
        <v>539</v>
      </c>
      <c r="D101" s="3" t="s">
        <v>371</v>
      </c>
      <c r="E101" s="5"/>
      <c r="F101" s="5"/>
      <c r="G101" s="3">
        <v>20.65</v>
      </c>
      <c r="H101" s="6" t="s">
        <v>432</v>
      </c>
      <c r="I101" s="6" t="s">
        <v>444</v>
      </c>
      <c r="J101" s="3" t="s">
        <v>382</v>
      </c>
      <c r="K101" s="3">
        <v>4</v>
      </c>
      <c r="L101" s="3" t="s">
        <v>540</v>
      </c>
      <c r="M101" s="3" t="s">
        <v>421</v>
      </c>
      <c r="N101" s="3" t="s">
        <v>374</v>
      </c>
      <c r="O101" s="3">
        <v>20.100000000000001</v>
      </c>
      <c r="P101" s="3">
        <v>2.7</v>
      </c>
      <c r="Q101" s="3">
        <v>2</v>
      </c>
      <c r="R101" s="3">
        <v>20</v>
      </c>
      <c r="S101" s="3" t="s">
        <v>375</v>
      </c>
      <c r="T101" s="3">
        <v>4</v>
      </c>
      <c r="U101" s="3" t="s">
        <v>376</v>
      </c>
      <c r="V101" s="3">
        <v>3</v>
      </c>
      <c r="W101" s="3" t="s">
        <v>378</v>
      </c>
      <c r="X101" s="3" t="s">
        <v>378</v>
      </c>
      <c r="Y101" s="3" t="s">
        <v>377</v>
      </c>
      <c r="AF101" s="3" t="s">
        <v>434</v>
      </c>
    </row>
    <row r="102" spans="1:32" ht="12.75" hidden="1" x14ac:dyDescent="0.2">
      <c r="A102" s="2">
        <v>45135.711059282403</v>
      </c>
      <c r="B102" s="3" t="s">
        <v>127</v>
      </c>
      <c r="C102" s="3" t="s">
        <v>541</v>
      </c>
      <c r="D102" s="3" t="s">
        <v>371</v>
      </c>
      <c r="E102" s="5"/>
      <c r="F102" s="5"/>
      <c r="G102" s="3">
        <v>26.44</v>
      </c>
      <c r="H102" s="6" t="s">
        <v>432</v>
      </c>
      <c r="I102" s="6" t="s">
        <v>444</v>
      </c>
      <c r="J102" s="3">
        <v>0</v>
      </c>
      <c r="K102" s="3">
        <v>7</v>
      </c>
      <c r="L102" s="3" t="s">
        <v>542</v>
      </c>
      <c r="M102" s="3" t="s">
        <v>421</v>
      </c>
      <c r="N102" s="3" t="s">
        <v>374</v>
      </c>
      <c r="O102" s="3">
        <v>20.100000000000001</v>
      </c>
      <c r="P102" s="3">
        <v>10.8</v>
      </c>
      <c r="Q102" s="3">
        <v>10</v>
      </c>
      <c r="R102" s="3">
        <v>20</v>
      </c>
      <c r="S102" s="3" t="s">
        <v>375</v>
      </c>
      <c r="T102" s="3">
        <v>4</v>
      </c>
      <c r="U102" s="3" t="s">
        <v>376</v>
      </c>
      <c r="V102" s="3">
        <v>5</v>
      </c>
      <c r="W102" s="3" t="s">
        <v>377</v>
      </c>
      <c r="X102" s="3" t="s">
        <v>378</v>
      </c>
      <c r="Y102" s="3" t="s">
        <v>377</v>
      </c>
      <c r="AF102" s="3" t="s">
        <v>434</v>
      </c>
    </row>
    <row r="103" spans="1:32" ht="12.75" hidden="1" x14ac:dyDescent="0.2">
      <c r="A103" s="2">
        <v>45168.597296284723</v>
      </c>
      <c r="B103" s="3" t="s">
        <v>127</v>
      </c>
      <c r="C103" s="3" t="s">
        <v>543</v>
      </c>
      <c r="D103" s="3" t="s">
        <v>396</v>
      </c>
      <c r="E103" s="5"/>
      <c r="F103" s="5"/>
      <c r="G103" s="3">
        <v>19.63</v>
      </c>
      <c r="H103" s="6" t="s">
        <v>432</v>
      </c>
      <c r="I103" s="3">
        <v>0</v>
      </c>
      <c r="J103" s="6" t="s">
        <v>544</v>
      </c>
      <c r="K103" s="3">
        <v>0</v>
      </c>
      <c r="L103" s="3">
        <v>0</v>
      </c>
      <c r="M103" s="3" t="s">
        <v>446</v>
      </c>
      <c r="N103" s="3" t="s">
        <v>374</v>
      </c>
      <c r="O103" s="3">
        <v>18</v>
      </c>
      <c r="P103" s="3">
        <v>0</v>
      </c>
      <c r="Q103" s="3">
        <v>0</v>
      </c>
      <c r="R103" s="3">
        <v>0</v>
      </c>
      <c r="S103" s="3" t="s">
        <v>375</v>
      </c>
      <c r="T103" s="3">
        <v>4</v>
      </c>
      <c r="U103" s="3" t="s">
        <v>376</v>
      </c>
      <c r="V103" s="3">
        <v>4</v>
      </c>
      <c r="W103" s="3" t="s">
        <v>378</v>
      </c>
      <c r="X103" s="3" t="s">
        <v>378</v>
      </c>
      <c r="Y103" s="3" t="s">
        <v>378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 t="s">
        <v>5</v>
      </c>
    </row>
    <row r="104" spans="1:32" ht="12.75" hidden="1" x14ac:dyDescent="0.2">
      <c r="A104" s="2">
        <v>45168.602985081016</v>
      </c>
      <c r="B104" s="3" t="s">
        <v>127</v>
      </c>
      <c r="C104" s="3" t="s">
        <v>545</v>
      </c>
      <c r="D104" s="3" t="s">
        <v>546</v>
      </c>
      <c r="E104" s="5"/>
      <c r="F104" s="5"/>
      <c r="G104" s="3">
        <v>8.27</v>
      </c>
      <c r="H104" s="6" t="s">
        <v>432</v>
      </c>
      <c r="I104" s="3" t="s">
        <v>547</v>
      </c>
      <c r="J104" s="3">
        <v>0</v>
      </c>
      <c r="K104" s="3">
        <v>1</v>
      </c>
      <c r="L104" s="3" t="s">
        <v>548</v>
      </c>
      <c r="M104" s="3" t="s">
        <v>446</v>
      </c>
      <c r="N104" s="3" t="s">
        <v>374</v>
      </c>
      <c r="O104" s="3">
        <v>18</v>
      </c>
      <c r="P104" s="3">
        <v>3</v>
      </c>
      <c r="Q104" s="3">
        <v>3</v>
      </c>
      <c r="R104" s="3">
        <v>4</v>
      </c>
      <c r="S104" s="3" t="s">
        <v>375</v>
      </c>
      <c r="T104" s="3">
        <v>4</v>
      </c>
      <c r="U104" s="3" t="s">
        <v>376</v>
      </c>
      <c r="V104" s="3">
        <v>1</v>
      </c>
      <c r="W104" s="3" t="s">
        <v>377</v>
      </c>
      <c r="X104" s="3" t="s">
        <v>378</v>
      </c>
      <c r="Y104" s="3" t="s">
        <v>377</v>
      </c>
      <c r="Z104" s="3">
        <v>0</v>
      </c>
      <c r="AA104" s="3">
        <v>0</v>
      </c>
      <c r="AF104" s="3" t="s">
        <v>5</v>
      </c>
    </row>
    <row r="105" spans="1:32" ht="12.75" hidden="1" x14ac:dyDescent="0.2">
      <c r="A105" s="2">
        <v>45168.608745034726</v>
      </c>
      <c r="B105" s="3" t="s">
        <v>127</v>
      </c>
      <c r="C105" s="3" t="s">
        <v>549</v>
      </c>
      <c r="D105" s="3" t="s">
        <v>396</v>
      </c>
      <c r="E105" s="5"/>
      <c r="F105" s="5"/>
      <c r="G105" s="3">
        <v>65.87</v>
      </c>
      <c r="H105" s="6" t="s">
        <v>432</v>
      </c>
      <c r="I105" s="3">
        <v>0</v>
      </c>
      <c r="J105" s="6" t="s">
        <v>544</v>
      </c>
      <c r="K105" s="3">
        <v>0</v>
      </c>
      <c r="L105" s="3">
        <v>0</v>
      </c>
      <c r="M105" s="3" t="s">
        <v>446</v>
      </c>
      <c r="N105" s="3" t="s">
        <v>374</v>
      </c>
      <c r="O105" s="3">
        <v>18</v>
      </c>
      <c r="P105" s="3">
        <v>0</v>
      </c>
      <c r="Q105" s="3">
        <v>0</v>
      </c>
      <c r="R105" s="3">
        <v>18</v>
      </c>
      <c r="S105" s="3" t="s">
        <v>375</v>
      </c>
      <c r="T105" s="3">
        <v>4</v>
      </c>
      <c r="U105" s="3" t="s">
        <v>376</v>
      </c>
      <c r="V105" s="3">
        <v>3</v>
      </c>
      <c r="W105" s="3" t="s">
        <v>378</v>
      </c>
      <c r="X105" s="3" t="s">
        <v>378</v>
      </c>
      <c r="Y105" s="3" t="s">
        <v>378</v>
      </c>
      <c r="AF105" s="3" t="s">
        <v>5</v>
      </c>
    </row>
    <row r="106" spans="1:32" ht="12.75" hidden="1" x14ac:dyDescent="0.2">
      <c r="A106" s="2">
        <v>45169.675883888893</v>
      </c>
      <c r="B106" s="3" t="s">
        <v>127</v>
      </c>
      <c r="C106" s="3" t="s">
        <v>589</v>
      </c>
      <c r="D106" s="3" t="s">
        <v>371</v>
      </c>
      <c r="E106" s="5"/>
      <c r="F106" s="5"/>
      <c r="G106" s="3">
        <v>30.67</v>
      </c>
      <c r="H106" s="3" t="s">
        <v>590</v>
      </c>
      <c r="I106" s="3" t="s">
        <v>574</v>
      </c>
      <c r="J106" s="3" t="s">
        <v>382</v>
      </c>
      <c r="K106" s="3">
        <v>1</v>
      </c>
      <c r="L106" s="3" t="s">
        <v>591</v>
      </c>
      <c r="M106" s="3" t="s">
        <v>421</v>
      </c>
      <c r="N106" s="3" t="s">
        <v>374</v>
      </c>
      <c r="O106" s="3">
        <v>20.100000000000001</v>
      </c>
      <c r="P106" s="3">
        <v>2.14</v>
      </c>
      <c r="Q106" s="3">
        <v>2</v>
      </c>
      <c r="R106" s="3">
        <v>20</v>
      </c>
      <c r="S106" s="3" t="s">
        <v>375</v>
      </c>
      <c r="T106" s="3">
        <v>4</v>
      </c>
      <c r="U106" s="3" t="s">
        <v>376</v>
      </c>
      <c r="V106" s="3">
        <v>5</v>
      </c>
      <c r="W106" s="3" t="s">
        <v>378</v>
      </c>
      <c r="X106" s="3" t="s">
        <v>378</v>
      </c>
      <c r="Y106" s="3" t="s">
        <v>377</v>
      </c>
      <c r="AF106" s="3" t="s">
        <v>434</v>
      </c>
    </row>
    <row r="107" spans="1:32" ht="12.75" hidden="1" x14ac:dyDescent="0.2">
      <c r="A107" s="2">
        <v>45169.677048495374</v>
      </c>
      <c r="B107" s="3" t="s">
        <v>127</v>
      </c>
      <c r="C107" s="3" t="s">
        <v>592</v>
      </c>
      <c r="D107" s="3" t="s">
        <v>381</v>
      </c>
      <c r="E107" s="5"/>
      <c r="F107" s="5"/>
      <c r="G107" s="3">
        <v>5.34</v>
      </c>
      <c r="H107" s="3" t="s">
        <v>584</v>
      </c>
      <c r="I107" s="3" t="s">
        <v>574</v>
      </c>
      <c r="J107" s="3">
        <v>0</v>
      </c>
      <c r="K107" s="3">
        <v>0</v>
      </c>
      <c r="L107" s="3">
        <v>0</v>
      </c>
      <c r="M107" s="3" t="s">
        <v>446</v>
      </c>
      <c r="N107" s="3" t="s">
        <v>374</v>
      </c>
      <c r="O107" s="3">
        <v>20</v>
      </c>
      <c r="P107" s="3">
        <v>2</v>
      </c>
      <c r="Q107" s="3">
        <v>2</v>
      </c>
      <c r="R107" s="3">
        <v>20</v>
      </c>
      <c r="S107" s="3" t="s">
        <v>375</v>
      </c>
      <c r="T107" s="3">
        <v>4</v>
      </c>
      <c r="U107" s="3" t="s">
        <v>376</v>
      </c>
      <c r="V107" s="3">
        <v>1</v>
      </c>
      <c r="W107" s="3" t="s">
        <v>377</v>
      </c>
      <c r="X107" s="3" t="s">
        <v>378</v>
      </c>
      <c r="Y107" s="3" t="s">
        <v>377</v>
      </c>
      <c r="AF107" s="3" t="s">
        <v>434</v>
      </c>
    </row>
    <row r="108" spans="1:32" ht="12.75" hidden="1" x14ac:dyDescent="0.2">
      <c r="A108" s="2">
        <v>45169.679386284726</v>
      </c>
      <c r="B108" s="3" t="s">
        <v>127</v>
      </c>
      <c r="C108" s="3" t="s">
        <v>593</v>
      </c>
      <c r="D108" s="3" t="s">
        <v>371</v>
      </c>
      <c r="E108" s="5"/>
      <c r="F108" s="5"/>
      <c r="G108" s="3">
        <v>22.23</v>
      </c>
      <c r="H108" s="3" t="s">
        <v>584</v>
      </c>
      <c r="I108" s="3" t="s">
        <v>574</v>
      </c>
      <c r="J108" s="3">
        <v>0</v>
      </c>
      <c r="K108" s="3">
        <v>2</v>
      </c>
      <c r="L108" s="3" t="s">
        <v>594</v>
      </c>
      <c r="M108" s="3" t="s">
        <v>373</v>
      </c>
      <c r="N108" s="3" t="s">
        <v>374</v>
      </c>
      <c r="O108" s="3">
        <v>10</v>
      </c>
      <c r="P108" s="3">
        <v>16</v>
      </c>
      <c r="Q108" s="3">
        <v>0</v>
      </c>
      <c r="R108" s="3">
        <v>0</v>
      </c>
      <c r="S108" s="3" t="s">
        <v>375</v>
      </c>
      <c r="T108" s="3">
        <v>4</v>
      </c>
      <c r="U108" s="3" t="s">
        <v>376</v>
      </c>
      <c r="V108" s="3">
        <v>4</v>
      </c>
      <c r="W108" s="3" t="s">
        <v>377</v>
      </c>
      <c r="X108" s="3" t="s">
        <v>378</v>
      </c>
      <c r="Y108" s="3" t="s">
        <v>377</v>
      </c>
      <c r="AF108" s="3" t="s">
        <v>434</v>
      </c>
    </row>
    <row r="109" spans="1:32" ht="12.75" hidden="1" x14ac:dyDescent="0.2">
      <c r="A109" s="2">
        <v>45169.682336030091</v>
      </c>
      <c r="B109" s="3" t="s">
        <v>127</v>
      </c>
      <c r="C109" s="3" t="s">
        <v>595</v>
      </c>
      <c r="D109" s="3" t="s">
        <v>371</v>
      </c>
      <c r="E109" s="5"/>
      <c r="F109" s="5"/>
      <c r="G109" s="3">
        <v>20.65</v>
      </c>
      <c r="H109" s="3" t="s">
        <v>584</v>
      </c>
      <c r="I109" s="3" t="s">
        <v>574</v>
      </c>
      <c r="J109" s="3" t="s">
        <v>382</v>
      </c>
      <c r="K109" s="3">
        <v>3</v>
      </c>
      <c r="L109" s="3" t="s">
        <v>596</v>
      </c>
      <c r="M109" s="3" t="s">
        <v>373</v>
      </c>
      <c r="N109" s="3" t="s">
        <v>374</v>
      </c>
      <c r="O109" s="3">
        <v>10</v>
      </c>
      <c r="P109" s="3">
        <v>12</v>
      </c>
      <c r="Q109" s="3">
        <v>0</v>
      </c>
      <c r="R109" s="3">
        <v>0</v>
      </c>
      <c r="S109" s="3" t="s">
        <v>375</v>
      </c>
      <c r="T109" s="3">
        <v>4</v>
      </c>
      <c r="U109" s="3" t="s">
        <v>376</v>
      </c>
      <c r="V109" s="3">
        <v>3</v>
      </c>
      <c r="W109" s="3" t="s">
        <v>378</v>
      </c>
      <c r="X109" s="3" t="s">
        <v>378</v>
      </c>
      <c r="Y109" s="3" t="s">
        <v>377</v>
      </c>
      <c r="AF109" s="3" t="s">
        <v>434</v>
      </c>
    </row>
    <row r="110" spans="1:32" ht="12.75" hidden="1" x14ac:dyDescent="0.2">
      <c r="A110" s="2">
        <v>45169.685590891204</v>
      </c>
      <c r="B110" s="3" t="s">
        <v>127</v>
      </c>
      <c r="C110" s="3" t="s">
        <v>597</v>
      </c>
      <c r="D110" s="3" t="s">
        <v>371</v>
      </c>
      <c r="E110" s="5"/>
      <c r="F110" s="5"/>
      <c r="G110" s="3">
        <v>26.44</v>
      </c>
      <c r="H110" s="3" t="s">
        <v>584</v>
      </c>
      <c r="I110" s="3" t="s">
        <v>598</v>
      </c>
      <c r="J110" s="3">
        <v>0</v>
      </c>
      <c r="K110" s="3">
        <v>6</v>
      </c>
      <c r="L110" s="3" t="s">
        <v>599</v>
      </c>
      <c r="M110" s="3" t="s">
        <v>373</v>
      </c>
      <c r="N110" s="3" t="s">
        <v>374</v>
      </c>
      <c r="O110" s="3">
        <v>10</v>
      </c>
      <c r="P110" s="3">
        <v>20</v>
      </c>
      <c r="Q110" s="3">
        <v>0</v>
      </c>
      <c r="R110" s="3">
        <v>0</v>
      </c>
      <c r="S110" s="3" t="s">
        <v>375</v>
      </c>
      <c r="T110" s="3">
        <v>4</v>
      </c>
      <c r="U110" s="3" t="s">
        <v>376</v>
      </c>
      <c r="V110" s="3">
        <v>4</v>
      </c>
      <c r="W110" s="3" t="s">
        <v>377</v>
      </c>
      <c r="X110" s="3" t="s">
        <v>378</v>
      </c>
      <c r="Y110" s="3" t="s">
        <v>377</v>
      </c>
      <c r="AF110" s="3" t="s">
        <v>434</v>
      </c>
    </row>
    <row r="111" spans="1:32" ht="12.75" hidden="1" x14ac:dyDescent="0.2">
      <c r="A111" s="2">
        <v>45258.639775069445</v>
      </c>
      <c r="B111" s="3" t="s">
        <v>127</v>
      </c>
      <c r="C111" s="3" t="s">
        <v>695</v>
      </c>
      <c r="D111" s="3" t="s">
        <v>371</v>
      </c>
      <c r="E111" s="5"/>
      <c r="F111" s="5"/>
      <c r="G111" s="3">
        <v>22.23</v>
      </c>
      <c r="H111" s="6" t="s">
        <v>432</v>
      </c>
      <c r="I111" s="6" t="s">
        <v>444</v>
      </c>
      <c r="J111" s="3" t="s">
        <v>382</v>
      </c>
      <c r="K111" s="3">
        <v>2</v>
      </c>
      <c r="L111" s="3" t="s">
        <v>696</v>
      </c>
      <c r="M111" s="3" t="s">
        <v>373</v>
      </c>
      <c r="N111" s="3" t="s">
        <v>374</v>
      </c>
      <c r="O111" s="3">
        <v>10</v>
      </c>
      <c r="P111" s="3">
        <v>16</v>
      </c>
      <c r="Q111" s="3">
        <v>0</v>
      </c>
      <c r="R111" s="3">
        <v>0</v>
      </c>
      <c r="S111" s="3" t="s">
        <v>375</v>
      </c>
      <c r="T111" s="3">
        <v>4</v>
      </c>
      <c r="U111" s="3" t="s">
        <v>376</v>
      </c>
      <c r="V111" s="3">
        <v>4</v>
      </c>
      <c r="W111" s="3" t="s">
        <v>377</v>
      </c>
      <c r="X111" s="3" t="s">
        <v>378</v>
      </c>
      <c r="Y111" s="3" t="s">
        <v>377</v>
      </c>
      <c r="AF111" s="3" t="s">
        <v>434</v>
      </c>
    </row>
    <row r="112" spans="1:32" ht="12.75" hidden="1" x14ac:dyDescent="0.2">
      <c r="A112" s="2">
        <v>45168.626314953704</v>
      </c>
      <c r="B112" s="3" t="s">
        <v>170</v>
      </c>
      <c r="C112" s="3" t="s">
        <v>550</v>
      </c>
      <c r="D112" s="3" t="s">
        <v>371</v>
      </c>
      <c r="E112" s="5"/>
      <c r="F112" s="5"/>
      <c r="G112" s="3">
        <v>138.08000000000001</v>
      </c>
      <c r="H112" s="5">
        <v>2.7</v>
      </c>
      <c r="I112" s="3">
        <v>1.68</v>
      </c>
      <c r="J112" s="3" t="s">
        <v>382</v>
      </c>
      <c r="K112" s="3">
        <v>10</v>
      </c>
      <c r="L112" s="3" t="s">
        <v>551</v>
      </c>
      <c r="M112" s="3" t="s">
        <v>373</v>
      </c>
      <c r="N112" s="3" t="s">
        <v>374</v>
      </c>
      <c r="O112" s="3">
        <v>10</v>
      </c>
      <c r="P112" s="3">
        <v>61</v>
      </c>
      <c r="Q112" s="3">
        <v>0</v>
      </c>
      <c r="R112" s="3">
        <v>0</v>
      </c>
      <c r="S112" s="3" t="s">
        <v>375</v>
      </c>
      <c r="T112" s="3">
        <v>4</v>
      </c>
      <c r="U112" s="3" t="s">
        <v>552</v>
      </c>
      <c r="V112" s="3">
        <v>19</v>
      </c>
      <c r="W112" s="3" t="s">
        <v>378</v>
      </c>
      <c r="X112" s="3" t="s">
        <v>378</v>
      </c>
      <c r="Y112" s="3" t="s">
        <v>377</v>
      </c>
      <c r="Z112" s="5" t="s">
        <v>402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3" t="s">
        <v>388</v>
      </c>
    </row>
    <row r="113" spans="1:32" ht="12.75" hidden="1" x14ac:dyDescent="0.2">
      <c r="A113" s="2">
        <v>45168.630063969904</v>
      </c>
      <c r="B113" s="3" t="s">
        <v>170</v>
      </c>
      <c r="C113" s="3" t="s">
        <v>553</v>
      </c>
      <c r="D113" s="3" t="s">
        <v>371</v>
      </c>
      <c r="E113" s="5"/>
      <c r="F113" s="5"/>
      <c r="G113" s="3">
        <v>33.020000000000003</v>
      </c>
      <c r="H113" s="5">
        <v>2.7</v>
      </c>
      <c r="I113" s="3">
        <v>1.68</v>
      </c>
      <c r="J113" s="3" t="s">
        <v>382</v>
      </c>
      <c r="K113" s="3">
        <v>3</v>
      </c>
      <c r="L113" s="3" t="s">
        <v>460</v>
      </c>
      <c r="M113" s="3" t="s">
        <v>373</v>
      </c>
      <c r="N113" s="3" t="s">
        <v>374</v>
      </c>
      <c r="O113" s="3">
        <v>10</v>
      </c>
      <c r="P113" s="3">
        <v>14</v>
      </c>
      <c r="Q113" s="3">
        <v>0</v>
      </c>
      <c r="R113" s="3">
        <v>0</v>
      </c>
      <c r="S113" s="3" t="s">
        <v>375</v>
      </c>
      <c r="T113" s="3">
        <v>4</v>
      </c>
      <c r="U113" s="3" t="s">
        <v>376</v>
      </c>
      <c r="V113" s="3">
        <v>5</v>
      </c>
      <c r="W113" s="3" t="s">
        <v>378</v>
      </c>
      <c r="X113" s="3" t="s">
        <v>378</v>
      </c>
      <c r="Y113" s="3" t="s">
        <v>377</v>
      </c>
      <c r="Z113" s="5" t="s">
        <v>379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3" t="s">
        <v>388</v>
      </c>
    </row>
    <row r="114" spans="1:32" ht="12.75" hidden="1" x14ac:dyDescent="0.2">
      <c r="A114" s="2">
        <v>45168.635434016207</v>
      </c>
      <c r="B114" s="3" t="s">
        <v>170</v>
      </c>
      <c r="C114" s="3" t="s">
        <v>554</v>
      </c>
      <c r="D114" s="3" t="s">
        <v>371</v>
      </c>
      <c r="E114" s="5"/>
      <c r="F114" s="5"/>
      <c r="G114" s="3">
        <v>30.87</v>
      </c>
      <c r="H114" s="5">
        <v>2.7</v>
      </c>
      <c r="I114" s="3">
        <v>1.68</v>
      </c>
      <c r="J114" s="3" t="s">
        <v>382</v>
      </c>
      <c r="K114" s="3">
        <v>1</v>
      </c>
      <c r="L114" s="3" t="s">
        <v>391</v>
      </c>
      <c r="M114" s="3" t="s">
        <v>421</v>
      </c>
      <c r="N114" s="3" t="s">
        <v>374</v>
      </c>
      <c r="O114" s="3" t="s">
        <v>461</v>
      </c>
      <c r="P114" s="3">
        <v>18</v>
      </c>
      <c r="Q114" s="3">
        <v>4</v>
      </c>
      <c r="R114" s="3">
        <v>20</v>
      </c>
      <c r="S114" s="3" t="s">
        <v>375</v>
      </c>
      <c r="T114" s="3">
        <v>4</v>
      </c>
      <c r="U114" s="3" t="s">
        <v>376</v>
      </c>
      <c r="V114" s="3">
        <v>5</v>
      </c>
      <c r="W114" s="3" t="s">
        <v>378</v>
      </c>
      <c r="X114" s="3" t="s">
        <v>378</v>
      </c>
      <c r="Y114" s="3" t="s">
        <v>377</v>
      </c>
      <c r="Z114" s="5" t="s">
        <v>379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3" t="s">
        <v>388</v>
      </c>
    </row>
    <row r="115" spans="1:32" ht="12.75" hidden="1" x14ac:dyDescent="0.2">
      <c r="A115" s="2">
        <v>45168.639982071763</v>
      </c>
      <c r="B115" s="3" t="s">
        <v>170</v>
      </c>
      <c r="C115" s="3" t="s">
        <v>555</v>
      </c>
      <c r="D115" s="3" t="s">
        <v>417</v>
      </c>
      <c r="E115" s="5"/>
      <c r="F115" s="5"/>
      <c r="G115" s="3">
        <v>39.24</v>
      </c>
      <c r="H115" s="3">
        <v>2.7</v>
      </c>
      <c r="I115" s="3">
        <v>1.68</v>
      </c>
      <c r="J115" s="3">
        <v>0</v>
      </c>
      <c r="K115" s="3">
        <v>10</v>
      </c>
      <c r="L115" s="3" t="s">
        <v>458</v>
      </c>
      <c r="M115" s="3" t="s">
        <v>421</v>
      </c>
      <c r="N115" s="3" t="s">
        <v>374</v>
      </c>
      <c r="O115" s="3" t="s">
        <v>461</v>
      </c>
      <c r="P115" s="3">
        <v>1</v>
      </c>
      <c r="Q115" s="3">
        <v>4</v>
      </c>
      <c r="R115" s="3">
        <v>20</v>
      </c>
      <c r="S115" s="3" t="s">
        <v>375</v>
      </c>
      <c r="T115" s="3">
        <v>4</v>
      </c>
      <c r="U115" s="3" t="s">
        <v>376</v>
      </c>
      <c r="V115" s="3">
        <v>4</v>
      </c>
      <c r="W115" s="3" t="s">
        <v>377</v>
      </c>
      <c r="X115" s="3" t="s">
        <v>378</v>
      </c>
      <c r="Y115" s="3" t="s">
        <v>377</v>
      </c>
      <c r="Z115" s="5" t="s">
        <v>402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3" t="s">
        <v>388</v>
      </c>
    </row>
    <row r="116" spans="1:32" ht="12.75" hidden="1" x14ac:dyDescent="0.2">
      <c r="A116" s="2">
        <v>45168.641951354162</v>
      </c>
      <c r="B116" s="3" t="s">
        <v>170</v>
      </c>
      <c r="C116" s="3" t="s">
        <v>556</v>
      </c>
      <c r="D116" s="3" t="s">
        <v>371</v>
      </c>
      <c r="E116" s="5"/>
      <c r="F116" s="5"/>
      <c r="G116" s="3">
        <v>22.23</v>
      </c>
      <c r="H116" s="3">
        <v>2.7</v>
      </c>
      <c r="I116" s="3">
        <v>1.68</v>
      </c>
      <c r="J116" s="3" t="s">
        <v>382</v>
      </c>
      <c r="K116" s="3">
        <v>1</v>
      </c>
      <c r="L116" s="3" t="s">
        <v>557</v>
      </c>
      <c r="M116" s="3" t="s">
        <v>373</v>
      </c>
      <c r="N116" s="3" t="s">
        <v>374</v>
      </c>
      <c r="O116" s="3">
        <v>10</v>
      </c>
      <c r="P116" s="3">
        <v>11</v>
      </c>
      <c r="Q116" s="3">
        <v>0</v>
      </c>
      <c r="R116" s="3">
        <v>0</v>
      </c>
      <c r="S116" s="3" t="s">
        <v>375</v>
      </c>
      <c r="T116" s="3">
        <v>4</v>
      </c>
      <c r="U116" s="3" t="s">
        <v>376</v>
      </c>
      <c r="V116" s="3">
        <v>4</v>
      </c>
      <c r="W116" s="3" t="s">
        <v>377</v>
      </c>
      <c r="X116" s="3" t="s">
        <v>378</v>
      </c>
      <c r="Y116" s="3" t="s">
        <v>377</v>
      </c>
      <c r="Z116" s="5" t="s">
        <v>402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3" t="s">
        <v>388</v>
      </c>
    </row>
    <row r="117" spans="1:32" ht="12.75" hidden="1" x14ac:dyDescent="0.2">
      <c r="A117" s="2">
        <v>45168.649028854168</v>
      </c>
      <c r="B117" s="3" t="s">
        <v>170</v>
      </c>
      <c r="C117" s="3" t="s">
        <v>558</v>
      </c>
      <c r="D117" s="3" t="s">
        <v>381</v>
      </c>
      <c r="E117" s="5"/>
      <c r="F117" s="5"/>
      <c r="G117" s="3">
        <v>5.34</v>
      </c>
      <c r="H117" s="3">
        <v>2.7</v>
      </c>
      <c r="I117" s="3">
        <v>1.68</v>
      </c>
      <c r="J117" s="3">
        <v>0</v>
      </c>
      <c r="K117" s="3">
        <v>1</v>
      </c>
      <c r="L117" s="3" t="s">
        <v>559</v>
      </c>
      <c r="M117" s="3" t="s">
        <v>421</v>
      </c>
      <c r="N117" s="3" t="s">
        <v>374</v>
      </c>
      <c r="O117" s="3" t="s">
        <v>461</v>
      </c>
      <c r="P117" s="3">
        <v>8</v>
      </c>
      <c r="Q117" s="3">
        <v>4</v>
      </c>
      <c r="R117" s="3">
        <v>20</v>
      </c>
      <c r="S117" s="3" t="s">
        <v>375</v>
      </c>
      <c r="T117" s="3">
        <v>4</v>
      </c>
      <c r="U117" s="3" t="s">
        <v>376</v>
      </c>
      <c r="V117" s="3">
        <v>2</v>
      </c>
      <c r="W117" s="3" t="s">
        <v>377</v>
      </c>
      <c r="X117" s="3" t="s">
        <v>378</v>
      </c>
      <c r="Y117" s="3" t="s">
        <v>377</v>
      </c>
      <c r="Z117" s="5" t="s">
        <v>379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3" t="s">
        <v>388</v>
      </c>
    </row>
    <row r="118" spans="1:32" ht="12.75" hidden="1" x14ac:dyDescent="0.2">
      <c r="A118" s="2">
        <v>45168.666896435185</v>
      </c>
      <c r="B118" s="3" t="s">
        <v>170</v>
      </c>
      <c r="C118" s="3" t="s">
        <v>560</v>
      </c>
      <c r="D118" s="3" t="s">
        <v>371</v>
      </c>
      <c r="E118" s="5"/>
      <c r="F118" s="5"/>
      <c r="G118" s="3">
        <v>30.67</v>
      </c>
      <c r="H118" s="3">
        <v>2.7</v>
      </c>
      <c r="I118" s="3">
        <v>1.68</v>
      </c>
      <c r="J118" s="3" t="s">
        <v>382</v>
      </c>
      <c r="K118" s="3">
        <v>1</v>
      </c>
      <c r="L118" s="3" t="s">
        <v>391</v>
      </c>
      <c r="M118" s="3" t="s">
        <v>421</v>
      </c>
      <c r="N118" s="3" t="s">
        <v>374</v>
      </c>
      <c r="O118" s="3" t="s">
        <v>461</v>
      </c>
      <c r="P118" s="3">
        <v>12</v>
      </c>
      <c r="Q118" s="3">
        <v>6</v>
      </c>
      <c r="R118" s="3">
        <v>20</v>
      </c>
      <c r="S118" s="3" t="s">
        <v>375</v>
      </c>
      <c r="T118" s="3">
        <v>4</v>
      </c>
      <c r="U118" s="3" t="s">
        <v>376</v>
      </c>
      <c r="V118" s="3">
        <v>4</v>
      </c>
      <c r="W118" s="3" t="s">
        <v>378</v>
      </c>
      <c r="X118" s="3" t="s">
        <v>378</v>
      </c>
      <c r="Y118" s="3" t="s">
        <v>377</v>
      </c>
      <c r="Z118" s="5" t="s">
        <v>379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3" t="s">
        <v>388</v>
      </c>
    </row>
    <row r="119" spans="1:32" ht="12.75" hidden="1" x14ac:dyDescent="0.2">
      <c r="A119" s="2">
        <v>45168.669999178237</v>
      </c>
      <c r="B119" s="3" t="s">
        <v>170</v>
      </c>
      <c r="C119" s="3" t="s">
        <v>561</v>
      </c>
      <c r="D119" s="3" t="s">
        <v>381</v>
      </c>
      <c r="E119" s="5"/>
      <c r="F119" s="5"/>
      <c r="G119" s="3">
        <v>5.34</v>
      </c>
      <c r="H119" s="3">
        <v>2.7</v>
      </c>
      <c r="I119" s="3">
        <v>1.68</v>
      </c>
      <c r="J119" s="3">
        <v>0</v>
      </c>
      <c r="K119" s="3">
        <v>1</v>
      </c>
      <c r="L119" s="3" t="s">
        <v>559</v>
      </c>
      <c r="M119" s="3" t="s">
        <v>421</v>
      </c>
      <c r="N119" s="3" t="s">
        <v>374</v>
      </c>
      <c r="O119" s="3" t="s">
        <v>461</v>
      </c>
      <c r="P119" s="3">
        <v>8</v>
      </c>
      <c r="Q119" s="3">
        <v>4</v>
      </c>
      <c r="R119" s="3">
        <v>20</v>
      </c>
      <c r="S119" s="3" t="s">
        <v>375</v>
      </c>
      <c r="T119" s="3">
        <v>4</v>
      </c>
      <c r="U119" s="3" t="s">
        <v>376</v>
      </c>
      <c r="V119" s="3">
        <v>2</v>
      </c>
      <c r="W119" s="3" t="s">
        <v>377</v>
      </c>
      <c r="X119" s="3" t="s">
        <v>378</v>
      </c>
      <c r="Y119" s="3" t="s">
        <v>377</v>
      </c>
      <c r="Z119" s="5" t="s">
        <v>379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3" t="s">
        <v>388</v>
      </c>
    </row>
    <row r="120" spans="1:32" ht="12.75" hidden="1" x14ac:dyDescent="0.2">
      <c r="A120" s="2">
        <v>45168.675685162038</v>
      </c>
      <c r="B120" s="3" t="s">
        <v>170</v>
      </c>
      <c r="C120" s="3" t="s">
        <v>562</v>
      </c>
      <c r="D120" s="3" t="s">
        <v>371</v>
      </c>
      <c r="E120" s="5"/>
      <c r="F120" s="5"/>
      <c r="G120" s="3">
        <v>26.44</v>
      </c>
      <c r="H120" s="3">
        <v>2.7</v>
      </c>
      <c r="I120" s="3">
        <v>1.68</v>
      </c>
      <c r="J120" s="3">
        <v>0</v>
      </c>
      <c r="K120" s="3">
        <v>10</v>
      </c>
      <c r="L120" s="3" t="s">
        <v>563</v>
      </c>
      <c r="M120" s="3" t="s">
        <v>373</v>
      </c>
      <c r="N120" s="3" t="s">
        <v>374</v>
      </c>
      <c r="O120" s="3">
        <v>10</v>
      </c>
      <c r="P120" s="3">
        <v>17</v>
      </c>
      <c r="Q120" s="3">
        <v>0</v>
      </c>
      <c r="R120" s="3">
        <v>0</v>
      </c>
      <c r="S120" s="3" t="s">
        <v>375</v>
      </c>
      <c r="T120" s="3">
        <v>4</v>
      </c>
      <c r="U120" s="3" t="s">
        <v>376</v>
      </c>
      <c r="V120" s="3">
        <v>6</v>
      </c>
      <c r="W120" s="3" t="s">
        <v>377</v>
      </c>
      <c r="X120" s="3" t="s">
        <v>378</v>
      </c>
      <c r="Y120" s="3" t="s">
        <v>377</v>
      </c>
      <c r="Z120" s="5" t="s">
        <v>379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3" t="s">
        <v>388</v>
      </c>
    </row>
    <row r="121" spans="1:32" ht="12.75" hidden="1" x14ac:dyDescent="0.2">
      <c r="A121" s="2">
        <v>45168.683948541671</v>
      </c>
      <c r="B121" s="3" t="s">
        <v>170</v>
      </c>
      <c r="C121" s="3" t="s">
        <v>564</v>
      </c>
      <c r="D121" s="3" t="s">
        <v>371</v>
      </c>
      <c r="E121" s="5"/>
      <c r="F121" s="5"/>
      <c r="G121" s="3">
        <v>30.67</v>
      </c>
      <c r="H121" s="3">
        <v>2.7</v>
      </c>
      <c r="I121" s="3">
        <v>1.68</v>
      </c>
      <c r="J121" s="3" t="s">
        <v>382</v>
      </c>
      <c r="K121" s="3">
        <v>4</v>
      </c>
      <c r="L121" s="3" t="s">
        <v>476</v>
      </c>
      <c r="M121" s="3" t="s">
        <v>421</v>
      </c>
      <c r="N121" s="3" t="s">
        <v>374</v>
      </c>
      <c r="O121" s="3" t="s">
        <v>461</v>
      </c>
      <c r="P121" s="3">
        <v>12</v>
      </c>
      <c r="Q121" s="3">
        <v>8</v>
      </c>
      <c r="R121" s="3">
        <v>20</v>
      </c>
      <c r="S121" s="3" t="s">
        <v>375</v>
      </c>
      <c r="T121" s="3">
        <v>5</v>
      </c>
      <c r="U121" s="3" t="s">
        <v>376</v>
      </c>
      <c r="V121" s="3">
        <v>5</v>
      </c>
      <c r="W121" s="3" t="s">
        <v>378</v>
      </c>
      <c r="X121" s="3" t="s">
        <v>378</v>
      </c>
      <c r="Y121" s="3" t="s">
        <v>377</v>
      </c>
      <c r="Z121" s="5" t="s">
        <v>379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3" t="s">
        <v>388</v>
      </c>
    </row>
    <row r="122" spans="1:32" ht="12.75" hidden="1" x14ac:dyDescent="0.2">
      <c r="A122" s="2">
        <v>45169.624843217593</v>
      </c>
      <c r="B122" s="3" t="s">
        <v>170</v>
      </c>
      <c r="C122" s="3" t="s">
        <v>565</v>
      </c>
      <c r="D122" s="3" t="s">
        <v>371</v>
      </c>
      <c r="E122" s="5"/>
      <c r="F122" s="5"/>
      <c r="G122" s="3">
        <v>179.86</v>
      </c>
      <c r="H122" s="3">
        <v>2.81</v>
      </c>
      <c r="I122" s="3" t="s">
        <v>566</v>
      </c>
      <c r="J122" s="3" t="s">
        <v>400</v>
      </c>
      <c r="K122" s="3">
        <v>7</v>
      </c>
      <c r="L122" s="3" t="s">
        <v>567</v>
      </c>
      <c r="M122" s="3" t="s">
        <v>373</v>
      </c>
      <c r="N122" s="3" t="s">
        <v>374</v>
      </c>
      <c r="O122" s="3">
        <v>10</v>
      </c>
      <c r="P122" s="3">
        <v>60</v>
      </c>
      <c r="Q122" s="3">
        <v>0</v>
      </c>
      <c r="R122" s="3">
        <v>0</v>
      </c>
      <c r="S122" s="3" t="s">
        <v>375</v>
      </c>
      <c r="T122" s="3">
        <v>4</v>
      </c>
      <c r="U122" s="3" t="s">
        <v>376</v>
      </c>
      <c r="V122" s="3">
        <v>16</v>
      </c>
      <c r="W122" s="3" t="s">
        <v>378</v>
      </c>
      <c r="X122" s="3" t="s">
        <v>378</v>
      </c>
      <c r="Y122" s="3" t="s">
        <v>377</v>
      </c>
      <c r="AF122" s="3" t="s">
        <v>434</v>
      </c>
    </row>
    <row r="123" spans="1:32" ht="12.75" hidden="1" x14ac:dyDescent="0.2">
      <c r="A123" s="2">
        <v>45169.627858796295</v>
      </c>
      <c r="B123" s="3" t="s">
        <v>170</v>
      </c>
      <c r="C123" s="3" t="s">
        <v>568</v>
      </c>
      <c r="D123" s="3" t="s">
        <v>381</v>
      </c>
      <c r="E123" s="5"/>
      <c r="F123" s="5"/>
      <c r="G123" s="3">
        <v>3.84</v>
      </c>
      <c r="H123" s="3">
        <v>2.81</v>
      </c>
      <c r="I123" s="3">
        <v>1.78</v>
      </c>
      <c r="J123" s="3">
        <v>0</v>
      </c>
      <c r="K123" s="3" t="s">
        <v>510</v>
      </c>
      <c r="L123" s="3">
        <v>0</v>
      </c>
      <c r="M123" s="3" t="s">
        <v>373</v>
      </c>
      <c r="N123" s="3" t="s">
        <v>374</v>
      </c>
      <c r="O123" s="3">
        <v>10</v>
      </c>
      <c r="P123" s="3">
        <v>4</v>
      </c>
      <c r="Q123" s="3">
        <v>0</v>
      </c>
      <c r="R123" s="3">
        <v>0</v>
      </c>
      <c r="S123" s="3" t="s">
        <v>375</v>
      </c>
      <c r="T123" s="3">
        <v>4</v>
      </c>
      <c r="U123" s="3" t="s">
        <v>376</v>
      </c>
      <c r="V123" s="3">
        <v>1</v>
      </c>
      <c r="W123" s="3" t="s">
        <v>377</v>
      </c>
      <c r="X123" s="3" t="s">
        <v>378</v>
      </c>
      <c r="Y123" s="3" t="s">
        <v>377</v>
      </c>
      <c r="AF123" s="3" t="s">
        <v>434</v>
      </c>
    </row>
    <row r="124" spans="1:32" ht="12.75" hidden="1" x14ac:dyDescent="0.2">
      <c r="A124" s="2">
        <v>45169.629921689819</v>
      </c>
      <c r="B124" s="3" t="s">
        <v>170</v>
      </c>
      <c r="C124" s="3" t="s">
        <v>569</v>
      </c>
      <c r="D124" s="3" t="s">
        <v>437</v>
      </c>
      <c r="E124" s="5"/>
      <c r="F124" s="5"/>
      <c r="G124" s="3">
        <v>20.67</v>
      </c>
      <c r="H124" s="5">
        <v>2.81</v>
      </c>
      <c r="I124" s="5">
        <v>1.78</v>
      </c>
      <c r="J124" s="3">
        <v>0</v>
      </c>
      <c r="K124" s="3">
        <v>2</v>
      </c>
      <c r="L124" s="3" t="s">
        <v>570</v>
      </c>
      <c r="M124" s="3" t="s">
        <v>373</v>
      </c>
      <c r="N124" s="3" t="s">
        <v>374</v>
      </c>
      <c r="O124" s="3">
        <v>10</v>
      </c>
      <c r="P124" s="3">
        <v>3</v>
      </c>
      <c r="Q124" s="3">
        <v>0</v>
      </c>
      <c r="R124" s="3">
        <v>0</v>
      </c>
      <c r="S124" s="3" t="s">
        <v>375</v>
      </c>
      <c r="T124" s="3" t="s">
        <v>571</v>
      </c>
      <c r="U124" s="3" t="s">
        <v>376</v>
      </c>
      <c r="V124" s="3">
        <v>1</v>
      </c>
      <c r="W124" s="3" t="s">
        <v>377</v>
      </c>
      <c r="X124" s="3" t="s">
        <v>377</v>
      </c>
      <c r="Y124" s="3" t="s">
        <v>377</v>
      </c>
      <c r="AF124" s="3" t="s">
        <v>434</v>
      </c>
    </row>
    <row r="125" spans="1:32" ht="12.75" hidden="1" x14ac:dyDescent="0.2">
      <c r="A125" s="2">
        <v>45169.631053773148</v>
      </c>
      <c r="B125" s="3" t="s">
        <v>170</v>
      </c>
      <c r="C125" s="3" t="s">
        <v>572</v>
      </c>
      <c r="D125" s="3" t="s">
        <v>381</v>
      </c>
      <c r="E125" s="5"/>
      <c r="F125" s="5"/>
      <c r="G125" s="3">
        <v>3.84</v>
      </c>
      <c r="H125" s="3">
        <v>2.81</v>
      </c>
      <c r="I125" s="3">
        <v>1.78</v>
      </c>
      <c r="J125" s="3">
        <v>0</v>
      </c>
      <c r="K125" s="3">
        <v>0</v>
      </c>
      <c r="L125" s="3">
        <v>0</v>
      </c>
      <c r="M125" s="3" t="s">
        <v>373</v>
      </c>
      <c r="N125" s="3" t="s">
        <v>374</v>
      </c>
      <c r="O125" s="3">
        <v>10</v>
      </c>
      <c r="P125" s="3">
        <v>3</v>
      </c>
      <c r="Q125" s="3">
        <v>0</v>
      </c>
      <c r="R125" s="3" t="s">
        <v>510</v>
      </c>
      <c r="S125" s="3" t="s">
        <v>375</v>
      </c>
      <c r="T125" s="3">
        <v>4</v>
      </c>
      <c r="U125" s="3" t="s">
        <v>376</v>
      </c>
      <c r="V125" s="3">
        <v>1</v>
      </c>
      <c r="W125" s="3" t="s">
        <v>377</v>
      </c>
      <c r="X125" s="3" t="s">
        <v>377</v>
      </c>
      <c r="Y125" s="3" t="s">
        <v>377</v>
      </c>
      <c r="AF125" s="3" t="s">
        <v>434</v>
      </c>
    </row>
    <row r="126" spans="1:32" ht="12.75" hidden="1" x14ac:dyDescent="0.2">
      <c r="A126" s="2">
        <v>45169.634729699072</v>
      </c>
      <c r="B126" s="3" t="s">
        <v>170</v>
      </c>
      <c r="C126" s="3" t="s">
        <v>573</v>
      </c>
      <c r="D126" s="3" t="s">
        <v>371</v>
      </c>
      <c r="E126" s="5"/>
      <c r="F126" s="5"/>
      <c r="G126" s="3">
        <v>30.67</v>
      </c>
      <c r="I126" s="3" t="s">
        <v>574</v>
      </c>
      <c r="J126" s="3" t="s">
        <v>382</v>
      </c>
      <c r="K126" s="3">
        <v>2</v>
      </c>
      <c r="L126" s="3" t="s">
        <v>575</v>
      </c>
      <c r="M126" s="3" t="s">
        <v>373</v>
      </c>
      <c r="N126" s="3" t="s">
        <v>374</v>
      </c>
      <c r="O126" s="3">
        <v>10</v>
      </c>
      <c r="P126" s="3">
        <v>4</v>
      </c>
      <c r="Q126" s="3">
        <v>0</v>
      </c>
      <c r="R126" s="3">
        <v>0</v>
      </c>
      <c r="S126" s="3" t="s">
        <v>375</v>
      </c>
      <c r="T126" s="3">
        <v>4</v>
      </c>
      <c r="U126" s="3" t="s">
        <v>376</v>
      </c>
      <c r="V126" s="3">
        <v>2</v>
      </c>
      <c r="W126" s="3" t="s">
        <v>378</v>
      </c>
      <c r="X126" s="3" t="s">
        <v>378</v>
      </c>
      <c r="Y126" s="3" t="s">
        <v>377</v>
      </c>
      <c r="AF126" s="3" t="s">
        <v>434</v>
      </c>
    </row>
    <row r="127" spans="1:32" ht="12.75" hidden="1" x14ac:dyDescent="0.2">
      <c r="A127" s="2">
        <v>45169.639228483793</v>
      </c>
      <c r="B127" s="3" t="s">
        <v>170</v>
      </c>
      <c r="C127" s="3" t="s">
        <v>576</v>
      </c>
      <c r="D127" s="3" t="s">
        <v>371</v>
      </c>
      <c r="E127" s="5"/>
      <c r="F127" s="5"/>
      <c r="G127" s="3">
        <v>30.67</v>
      </c>
      <c r="I127" s="5" t="s">
        <v>574</v>
      </c>
      <c r="J127" s="3" t="s">
        <v>400</v>
      </c>
      <c r="K127" s="3">
        <v>1</v>
      </c>
      <c r="L127" s="3" t="s">
        <v>577</v>
      </c>
      <c r="M127" s="3" t="s">
        <v>421</v>
      </c>
      <c r="N127" s="3" t="s">
        <v>374</v>
      </c>
      <c r="O127" s="3">
        <v>20.100000000000001</v>
      </c>
      <c r="P127" s="3" t="s">
        <v>578</v>
      </c>
      <c r="Q127" s="3">
        <v>2</v>
      </c>
      <c r="R127" s="3">
        <v>20</v>
      </c>
      <c r="S127" s="3" t="s">
        <v>375</v>
      </c>
      <c r="T127" s="3">
        <v>4</v>
      </c>
      <c r="U127" s="3" t="s">
        <v>376</v>
      </c>
      <c r="V127" s="3">
        <v>5</v>
      </c>
      <c r="W127" s="3" t="s">
        <v>378</v>
      </c>
      <c r="X127" s="3" t="s">
        <v>378</v>
      </c>
      <c r="Y127" s="3" t="s">
        <v>377</v>
      </c>
      <c r="AF127" s="3" t="s">
        <v>434</v>
      </c>
    </row>
    <row r="128" spans="1:32" ht="12.75" hidden="1" x14ac:dyDescent="0.2">
      <c r="A128" s="2">
        <v>45169.64179606481</v>
      </c>
      <c r="B128" s="3" t="s">
        <v>170</v>
      </c>
      <c r="C128" s="3" t="s">
        <v>579</v>
      </c>
      <c r="D128" s="3" t="s">
        <v>381</v>
      </c>
      <c r="E128" s="5"/>
      <c r="F128" s="5"/>
      <c r="G128" s="3">
        <v>5.34</v>
      </c>
      <c r="I128" s="3" t="s">
        <v>574</v>
      </c>
      <c r="J128" s="3">
        <v>0</v>
      </c>
      <c r="K128" s="3">
        <v>0</v>
      </c>
      <c r="L128" s="3" t="s">
        <v>580</v>
      </c>
      <c r="M128" s="3" t="s">
        <v>373</v>
      </c>
      <c r="N128" s="3" t="s">
        <v>374</v>
      </c>
      <c r="O128" s="3">
        <v>10</v>
      </c>
      <c r="P128" s="3">
        <v>4</v>
      </c>
      <c r="Q128" s="3">
        <v>0</v>
      </c>
      <c r="R128" s="3">
        <v>0</v>
      </c>
      <c r="S128" s="3" t="s">
        <v>375</v>
      </c>
      <c r="T128" s="3">
        <v>4</v>
      </c>
      <c r="U128" s="3" t="s">
        <v>376</v>
      </c>
      <c r="V128" s="3">
        <v>1</v>
      </c>
      <c r="W128" s="3" t="s">
        <v>377</v>
      </c>
      <c r="X128" s="3" t="s">
        <v>378</v>
      </c>
      <c r="Y128" s="3" t="s">
        <v>377</v>
      </c>
      <c r="AF128" s="3" t="s">
        <v>434</v>
      </c>
    </row>
    <row r="129" spans="1:32" ht="12.75" hidden="1" x14ac:dyDescent="0.2">
      <c r="A129" s="2">
        <v>45169.644866388888</v>
      </c>
      <c r="B129" s="3" t="s">
        <v>170</v>
      </c>
      <c r="C129" s="3" t="s">
        <v>581</v>
      </c>
      <c r="D129" s="3" t="s">
        <v>371</v>
      </c>
      <c r="E129" s="5"/>
      <c r="F129" s="5"/>
      <c r="G129" s="3">
        <v>22.23</v>
      </c>
      <c r="H129" s="6" t="s">
        <v>432</v>
      </c>
      <c r="I129" s="5" t="s">
        <v>574</v>
      </c>
      <c r="J129" s="3">
        <v>0</v>
      </c>
      <c r="K129" s="3">
        <v>2</v>
      </c>
      <c r="L129" s="3" t="s">
        <v>582</v>
      </c>
      <c r="M129" s="3" t="s">
        <v>421</v>
      </c>
      <c r="N129" s="3" t="s">
        <v>374</v>
      </c>
      <c r="O129" s="3">
        <v>20.100000000000001</v>
      </c>
      <c r="P129" s="3">
        <v>6.3</v>
      </c>
      <c r="Q129" s="3">
        <v>6</v>
      </c>
      <c r="R129" s="3">
        <v>20</v>
      </c>
      <c r="S129" s="3" t="s">
        <v>375</v>
      </c>
      <c r="T129" s="3">
        <v>4</v>
      </c>
      <c r="U129" s="3" t="s">
        <v>376</v>
      </c>
      <c r="V129" s="3">
        <v>4</v>
      </c>
      <c r="W129" s="3" t="s">
        <v>377</v>
      </c>
      <c r="X129" s="3" t="s">
        <v>378</v>
      </c>
      <c r="Y129" s="3" t="s">
        <v>377</v>
      </c>
      <c r="AF129" s="3" t="s">
        <v>434</v>
      </c>
    </row>
    <row r="130" spans="1:32" ht="12.75" hidden="1" x14ac:dyDescent="0.2">
      <c r="A130" s="2">
        <v>45169.649442916663</v>
      </c>
      <c r="B130" s="3" t="s">
        <v>170</v>
      </c>
      <c r="C130" s="3" t="s">
        <v>583</v>
      </c>
      <c r="D130" s="3" t="s">
        <v>371</v>
      </c>
      <c r="E130" s="5"/>
      <c r="F130" s="5"/>
      <c r="G130" s="3">
        <v>20.65</v>
      </c>
      <c r="H130" s="3" t="s">
        <v>584</v>
      </c>
      <c r="I130" s="3" t="s">
        <v>574</v>
      </c>
      <c r="J130" s="3" t="s">
        <v>382</v>
      </c>
      <c r="K130" s="3">
        <v>3</v>
      </c>
      <c r="L130" s="3" t="s">
        <v>585</v>
      </c>
      <c r="M130" s="3" t="s">
        <v>373</v>
      </c>
      <c r="N130" s="3" t="s">
        <v>374</v>
      </c>
      <c r="O130" s="3">
        <v>10</v>
      </c>
      <c r="P130" s="3">
        <v>11</v>
      </c>
      <c r="Q130" s="3">
        <v>0</v>
      </c>
      <c r="R130" s="3">
        <v>0</v>
      </c>
      <c r="S130" s="3" t="s">
        <v>375</v>
      </c>
      <c r="T130" s="3">
        <v>4</v>
      </c>
      <c r="U130" s="3" t="s">
        <v>376</v>
      </c>
      <c r="V130" s="3">
        <v>4</v>
      </c>
      <c r="W130" s="3" t="s">
        <v>378</v>
      </c>
      <c r="X130" s="3" t="s">
        <v>377</v>
      </c>
      <c r="Y130" s="3" t="s">
        <v>377</v>
      </c>
      <c r="AF130" s="3" t="s">
        <v>434</v>
      </c>
    </row>
    <row r="131" spans="1:32" ht="12.75" hidden="1" x14ac:dyDescent="0.2">
      <c r="A131" s="2">
        <v>45169.651929178246</v>
      </c>
      <c r="B131" s="3" t="s">
        <v>170</v>
      </c>
      <c r="C131" s="3" t="s">
        <v>586</v>
      </c>
      <c r="D131" s="3" t="s">
        <v>371</v>
      </c>
      <c r="E131" s="5"/>
      <c r="F131" s="5"/>
      <c r="G131" s="3">
        <v>26.44</v>
      </c>
      <c r="H131" s="5" t="s">
        <v>584</v>
      </c>
      <c r="I131" s="5" t="s">
        <v>574</v>
      </c>
      <c r="J131" s="3">
        <v>0</v>
      </c>
      <c r="K131" s="3">
        <v>4</v>
      </c>
      <c r="L131" s="3" t="s">
        <v>587</v>
      </c>
      <c r="M131" s="3" t="s">
        <v>421</v>
      </c>
      <c r="N131" s="3" t="s">
        <v>374</v>
      </c>
      <c r="O131" s="3">
        <v>20.100000000000001</v>
      </c>
      <c r="P131" s="3">
        <v>4.4000000000000004</v>
      </c>
      <c r="Q131" s="3">
        <v>4</v>
      </c>
      <c r="R131" s="3" t="s">
        <v>588</v>
      </c>
      <c r="S131" s="3" t="s">
        <v>375</v>
      </c>
      <c r="T131" s="3">
        <v>4</v>
      </c>
      <c r="U131" s="3" t="s">
        <v>376</v>
      </c>
      <c r="V131" s="3">
        <v>4</v>
      </c>
      <c r="W131" s="3" t="s">
        <v>377</v>
      </c>
      <c r="X131" s="3" t="s">
        <v>378</v>
      </c>
      <c r="Y131" s="3" t="s">
        <v>377</v>
      </c>
      <c r="AF131" s="3" t="s">
        <v>434</v>
      </c>
    </row>
    <row r="132" spans="1:32" ht="12.75" hidden="1" x14ac:dyDescent="0.2">
      <c r="A132" s="2">
        <v>45169.664628842591</v>
      </c>
      <c r="B132" s="3" t="s">
        <v>170</v>
      </c>
      <c r="C132" s="3" t="s">
        <v>507</v>
      </c>
      <c r="D132" s="3" t="s">
        <v>396</v>
      </c>
      <c r="E132" s="5"/>
      <c r="F132" s="5"/>
      <c r="G132" s="3">
        <v>226.48</v>
      </c>
      <c r="H132" s="3" t="s">
        <v>584</v>
      </c>
      <c r="I132" s="3" t="s">
        <v>574</v>
      </c>
      <c r="J132" s="3">
        <v>0</v>
      </c>
      <c r="K132" s="3">
        <v>2</v>
      </c>
      <c r="L132" s="3" t="s">
        <v>511</v>
      </c>
      <c r="M132" s="3" t="s">
        <v>373</v>
      </c>
      <c r="N132" s="3" t="s">
        <v>374</v>
      </c>
      <c r="O132" s="3">
        <v>10</v>
      </c>
      <c r="P132" s="3">
        <v>57</v>
      </c>
      <c r="Q132" s="3">
        <v>0</v>
      </c>
      <c r="R132" s="3">
        <v>0</v>
      </c>
      <c r="S132" s="3" t="s">
        <v>375</v>
      </c>
      <c r="T132" s="3">
        <v>4</v>
      </c>
      <c r="U132" s="3" t="s">
        <v>376</v>
      </c>
      <c r="V132" s="3">
        <v>21</v>
      </c>
      <c r="W132" s="3" t="s">
        <v>377</v>
      </c>
      <c r="X132" s="3" t="s">
        <v>378</v>
      </c>
      <c r="Y132" s="3" t="s">
        <v>377</v>
      </c>
      <c r="AF132" s="3" t="s">
        <v>434</v>
      </c>
    </row>
    <row r="133" spans="1:32" ht="12.75" hidden="1" x14ac:dyDescent="0.2">
      <c r="A133" s="2">
        <v>45258.649227349539</v>
      </c>
      <c r="B133" s="3" t="s">
        <v>170</v>
      </c>
      <c r="C133" s="3" t="s">
        <v>697</v>
      </c>
      <c r="D133" s="3" t="s">
        <v>371</v>
      </c>
      <c r="E133" s="5"/>
      <c r="F133" s="5"/>
      <c r="G133" s="3">
        <v>20.65</v>
      </c>
      <c r="H133" s="6" t="s">
        <v>432</v>
      </c>
      <c r="I133" s="6" t="s">
        <v>444</v>
      </c>
      <c r="J133" s="3" t="s">
        <v>382</v>
      </c>
      <c r="K133" s="3">
        <v>4</v>
      </c>
      <c r="L133" s="3" t="s">
        <v>698</v>
      </c>
      <c r="M133" s="3" t="s">
        <v>421</v>
      </c>
      <c r="N133" s="3" t="s">
        <v>374</v>
      </c>
      <c r="O133" s="3">
        <v>18.100000000000001</v>
      </c>
      <c r="P133" s="3">
        <v>4.16</v>
      </c>
      <c r="Q133" s="3">
        <v>4</v>
      </c>
      <c r="R133" s="3">
        <v>18</v>
      </c>
      <c r="S133" s="3" t="s">
        <v>375</v>
      </c>
      <c r="T133" s="3">
        <v>4</v>
      </c>
      <c r="U133" s="3" t="s">
        <v>376</v>
      </c>
      <c r="V133" s="3">
        <v>5</v>
      </c>
      <c r="W133" s="3" t="s">
        <v>378</v>
      </c>
      <c r="X133" s="3" t="s">
        <v>378</v>
      </c>
      <c r="Y133" s="3" t="s">
        <v>377</v>
      </c>
      <c r="AF133" s="3" t="s">
        <v>434</v>
      </c>
    </row>
    <row r="134" spans="1:32" ht="12.75" hidden="1" x14ac:dyDescent="0.2">
      <c r="A134" s="2">
        <v>45258.651769432865</v>
      </c>
      <c r="B134" s="3" t="s">
        <v>170</v>
      </c>
      <c r="C134" s="3" t="s">
        <v>699</v>
      </c>
      <c r="D134" s="3" t="s">
        <v>371</v>
      </c>
      <c r="E134" s="5"/>
      <c r="F134" s="5"/>
      <c r="G134" s="3">
        <v>26.44</v>
      </c>
      <c r="H134" s="6" t="s">
        <v>432</v>
      </c>
      <c r="I134" s="6" t="s">
        <v>444</v>
      </c>
      <c r="J134" s="3" t="s">
        <v>400</v>
      </c>
      <c r="K134" s="3">
        <v>6</v>
      </c>
      <c r="L134" s="3" t="s">
        <v>700</v>
      </c>
      <c r="M134" s="3" t="s">
        <v>373</v>
      </c>
      <c r="N134" s="3" t="s">
        <v>374</v>
      </c>
      <c r="O134" s="3">
        <v>10</v>
      </c>
      <c r="P134" s="3">
        <v>18</v>
      </c>
      <c r="Q134" s="3">
        <v>0</v>
      </c>
      <c r="R134" s="3">
        <v>0</v>
      </c>
      <c r="S134" s="3" t="s">
        <v>375</v>
      </c>
      <c r="T134" s="3">
        <v>4</v>
      </c>
      <c r="U134" s="3" t="s">
        <v>376</v>
      </c>
      <c r="V134" s="3">
        <v>6</v>
      </c>
      <c r="W134" s="3" t="s">
        <v>377</v>
      </c>
      <c r="X134" s="3" t="s">
        <v>378</v>
      </c>
      <c r="Y134" s="3" t="s">
        <v>377</v>
      </c>
      <c r="AF134" s="3" t="s">
        <v>434</v>
      </c>
    </row>
    <row r="135" spans="1:32" ht="12.75" hidden="1" x14ac:dyDescent="0.2">
      <c r="A135" s="2">
        <v>45258.659465335644</v>
      </c>
      <c r="B135" s="3" t="s">
        <v>170</v>
      </c>
      <c r="C135" s="3" t="s">
        <v>332</v>
      </c>
      <c r="D135" s="3" t="s">
        <v>371</v>
      </c>
      <c r="E135" s="5"/>
      <c r="F135" s="5"/>
      <c r="G135" s="3">
        <v>33.020000000000003</v>
      </c>
      <c r="H135" s="6" t="s">
        <v>432</v>
      </c>
      <c r="I135" s="6" t="s">
        <v>444</v>
      </c>
      <c r="J135" s="3" t="s">
        <v>382</v>
      </c>
      <c r="K135" s="3">
        <v>4</v>
      </c>
      <c r="L135" s="3" t="s">
        <v>701</v>
      </c>
      <c r="M135" s="3" t="s">
        <v>373</v>
      </c>
      <c r="N135" s="3" t="s">
        <v>374</v>
      </c>
      <c r="O135" s="3">
        <v>10</v>
      </c>
      <c r="P135" s="3">
        <v>11</v>
      </c>
      <c r="Q135" s="3">
        <v>0</v>
      </c>
      <c r="R135" s="3">
        <v>0</v>
      </c>
      <c r="S135" s="3" t="s">
        <v>375</v>
      </c>
      <c r="T135" s="3">
        <v>4</v>
      </c>
      <c r="U135" s="3" t="s">
        <v>376</v>
      </c>
      <c r="V135" s="3">
        <v>5</v>
      </c>
      <c r="W135" s="3" t="s">
        <v>378</v>
      </c>
      <c r="X135" s="3" t="s">
        <v>378</v>
      </c>
      <c r="Y135" s="3" t="s">
        <v>377</v>
      </c>
      <c r="AF135" s="3" t="s">
        <v>434</v>
      </c>
    </row>
    <row r="136" spans="1:32" ht="12.75" hidden="1" x14ac:dyDescent="0.2">
      <c r="A136" s="2">
        <v>45258.661825150462</v>
      </c>
      <c r="B136" s="3" t="s">
        <v>170</v>
      </c>
      <c r="C136" s="3" t="s">
        <v>333</v>
      </c>
      <c r="D136" s="3" t="s">
        <v>371</v>
      </c>
      <c r="E136" s="5"/>
      <c r="F136" s="5"/>
      <c r="G136" s="3">
        <v>30.67</v>
      </c>
      <c r="H136" s="6" t="s">
        <v>432</v>
      </c>
      <c r="I136" s="6" t="s">
        <v>444</v>
      </c>
      <c r="J136" s="3" t="s">
        <v>382</v>
      </c>
      <c r="K136" s="3">
        <v>1</v>
      </c>
      <c r="L136" s="3" t="s">
        <v>702</v>
      </c>
      <c r="M136" s="3" t="s">
        <v>373</v>
      </c>
      <c r="N136" s="3" t="s">
        <v>374</v>
      </c>
      <c r="O136" s="3">
        <v>10</v>
      </c>
      <c r="P136" s="3">
        <v>16</v>
      </c>
      <c r="Q136" s="3">
        <v>0</v>
      </c>
      <c r="R136" s="3">
        <v>0</v>
      </c>
      <c r="S136" s="3" t="s">
        <v>375</v>
      </c>
      <c r="T136" s="3">
        <v>4</v>
      </c>
      <c r="U136" s="3" t="s">
        <v>376</v>
      </c>
      <c r="V136" s="3">
        <v>5</v>
      </c>
      <c r="W136" s="3" t="s">
        <v>378</v>
      </c>
      <c r="X136" s="3" t="s">
        <v>378</v>
      </c>
      <c r="Y136" s="3" t="s">
        <v>377</v>
      </c>
      <c r="AF136" s="3" t="s">
        <v>434</v>
      </c>
    </row>
    <row r="137" spans="1:32" ht="12.75" hidden="1" x14ac:dyDescent="0.2">
      <c r="A137" s="2">
        <v>45258.663346597226</v>
      </c>
      <c r="B137" s="3" t="s">
        <v>170</v>
      </c>
      <c r="C137" s="3" t="s">
        <v>335</v>
      </c>
      <c r="D137" s="3" t="s">
        <v>371</v>
      </c>
      <c r="E137" s="5"/>
      <c r="F137" s="5"/>
      <c r="G137" s="3">
        <v>22.23</v>
      </c>
      <c r="H137" s="6" t="s">
        <v>432</v>
      </c>
      <c r="I137" s="6" t="s">
        <v>444</v>
      </c>
      <c r="J137" s="3">
        <v>0</v>
      </c>
      <c r="K137" s="3">
        <v>2</v>
      </c>
      <c r="L137" s="3" t="s">
        <v>703</v>
      </c>
      <c r="M137" s="3" t="s">
        <v>373</v>
      </c>
      <c r="N137" s="3" t="s">
        <v>374</v>
      </c>
      <c r="O137" s="3">
        <v>10</v>
      </c>
      <c r="P137" s="3">
        <v>13</v>
      </c>
      <c r="Q137" s="3">
        <v>0</v>
      </c>
      <c r="R137" s="3">
        <v>0</v>
      </c>
      <c r="S137" s="3" t="s">
        <v>375</v>
      </c>
      <c r="T137" s="3">
        <v>4</v>
      </c>
      <c r="U137" s="3" t="s">
        <v>376</v>
      </c>
      <c r="V137" s="3">
        <v>4</v>
      </c>
      <c r="W137" s="3" t="s">
        <v>377</v>
      </c>
      <c r="X137" s="3" t="s">
        <v>378</v>
      </c>
      <c r="Y137" s="3" t="s">
        <v>377</v>
      </c>
      <c r="AF137" s="3" t="s">
        <v>434</v>
      </c>
    </row>
    <row r="138" spans="1:32" ht="12.75" hidden="1" x14ac:dyDescent="0.2">
      <c r="A138" s="2">
        <v>45258.666158958338</v>
      </c>
      <c r="B138" s="3" t="s">
        <v>170</v>
      </c>
      <c r="C138" s="3" t="s">
        <v>337</v>
      </c>
      <c r="D138" s="3" t="s">
        <v>371</v>
      </c>
      <c r="E138" s="5"/>
      <c r="F138" s="5"/>
      <c r="G138" s="3">
        <v>26.42</v>
      </c>
      <c r="H138" s="6" t="s">
        <v>432</v>
      </c>
      <c r="I138" s="6" t="s">
        <v>444</v>
      </c>
      <c r="J138" s="3" t="s">
        <v>382</v>
      </c>
      <c r="K138" s="3">
        <v>6</v>
      </c>
      <c r="L138" s="3" t="s">
        <v>704</v>
      </c>
      <c r="M138" s="3" t="s">
        <v>373</v>
      </c>
      <c r="N138" s="3" t="s">
        <v>374</v>
      </c>
      <c r="O138" s="3">
        <v>10</v>
      </c>
      <c r="P138" s="3">
        <v>13</v>
      </c>
      <c r="Q138" s="3">
        <v>0</v>
      </c>
      <c r="R138" s="3">
        <v>0</v>
      </c>
      <c r="S138" s="3" t="s">
        <v>375</v>
      </c>
      <c r="T138" s="3">
        <v>4</v>
      </c>
      <c r="U138" s="3" t="s">
        <v>376</v>
      </c>
      <c r="V138" s="3">
        <v>8</v>
      </c>
      <c r="W138" s="3" t="s">
        <v>378</v>
      </c>
      <c r="X138" s="3" t="s">
        <v>378</v>
      </c>
      <c r="Y138" s="3" t="s">
        <v>377</v>
      </c>
      <c r="AF138" s="3" t="s">
        <v>434</v>
      </c>
    </row>
    <row r="139" spans="1:32" ht="12.75" hidden="1" x14ac:dyDescent="0.2">
      <c r="A139" s="2">
        <v>45169.692638715278</v>
      </c>
      <c r="B139" s="3" t="s">
        <v>222</v>
      </c>
      <c r="C139" s="3" t="s">
        <v>507</v>
      </c>
      <c r="D139" s="3" t="s">
        <v>396</v>
      </c>
      <c r="E139" s="5"/>
      <c r="F139" s="5"/>
      <c r="G139" s="3">
        <v>226.48000000000002</v>
      </c>
      <c r="H139" s="3" t="s">
        <v>584</v>
      </c>
      <c r="I139" s="3" t="s">
        <v>574</v>
      </c>
      <c r="J139" s="3">
        <v>0</v>
      </c>
      <c r="K139" s="3">
        <v>2</v>
      </c>
      <c r="L139" s="3" t="s">
        <v>600</v>
      </c>
      <c r="M139" s="3" t="s">
        <v>373</v>
      </c>
      <c r="N139" s="3" t="s">
        <v>374</v>
      </c>
      <c r="O139" s="3">
        <v>10</v>
      </c>
      <c r="P139" s="3">
        <v>72</v>
      </c>
      <c r="Q139" s="3">
        <v>0</v>
      </c>
      <c r="R139" s="3">
        <v>0</v>
      </c>
      <c r="S139" s="3" t="s">
        <v>375</v>
      </c>
      <c r="T139" s="3">
        <v>4</v>
      </c>
      <c r="U139" s="3" t="s">
        <v>376</v>
      </c>
      <c r="V139" s="3">
        <v>24</v>
      </c>
      <c r="W139" s="3" t="s">
        <v>377</v>
      </c>
      <c r="X139" s="3" t="s">
        <v>378</v>
      </c>
      <c r="Y139" s="3" t="s">
        <v>377</v>
      </c>
      <c r="AF139" s="3" t="s">
        <v>434</v>
      </c>
    </row>
    <row r="140" spans="1:32" ht="12.75" hidden="1" x14ac:dyDescent="0.2">
      <c r="A140" s="2">
        <v>45184.584215671297</v>
      </c>
      <c r="B140" s="3" t="s">
        <v>222</v>
      </c>
      <c r="C140" s="3" t="s">
        <v>601</v>
      </c>
      <c r="D140" s="3" t="s">
        <v>371</v>
      </c>
      <c r="E140" s="5"/>
      <c r="F140" s="5"/>
      <c r="G140" s="3">
        <v>20.65</v>
      </c>
      <c r="H140" s="6" t="s">
        <v>432</v>
      </c>
      <c r="I140" s="6" t="s">
        <v>444</v>
      </c>
      <c r="J140" s="3" t="s">
        <v>400</v>
      </c>
      <c r="K140" s="3">
        <v>4</v>
      </c>
      <c r="L140" s="3" t="s">
        <v>602</v>
      </c>
      <c r="M140" s="3" t="s">
        <v>373</v>
      </c>
      <c r="N140" s="3" t="s">
        <v>374</v>
      </c>
      <c r="O140" s="3">
        <v>10</v>
      </c>
      <c r="P140" s="3">
        <v>20</v>
      </c>
      <c r="Q140" s="3">
        <v>0</v>
      </c>
      <c r="R140" s="3">
        <v>0</v>
      </c>
      <c r="S140" s="3" t="s">
        <v>375</v>
      </c>
      <c r="T140" s="3">
        <v>4</v>
      </c>
      <c r="U140" s="3" t="s">
        <v>376</v>
      </c>
      <c r="V140" s="3">
        <v>5</v>
      </c>
      <c r="W140" s="3" t="s">
        <v>378</v>
      </c>
      <c r="X140" s="3" t="s">
        <v>378</v>
      </c>
      <c r="Y140" s="3" t="s">
        <v>377</v>
      </c>
      <c r="AF140" s="3" t="s">
        <v>424</v>
      </c>
    </row>
    <row r="141" spans="1:32" ht="12.75" hidden="1" x14ac:dyDescent="0.2">
      <c r="A141" s="2">
        <v>45184.584275486108</v>
      </c>
      <c r="B141" s="3" t="s">
        <v>222</v>
      </c>
      <c r="C141" s="3" t="s">
        <v>230</v>
      </c>
      <c r="D141" s="3" t="s">
        <v>371</v>
      </c>
      <c r="E141" s="5"/>
      <c r="F141" s="5"/>
      <c r="G141" s="3">
        <v>207.11</v>
      </c>
      <c r="H141" s="5">
        <v>2.77</v>
      </c>
      <c r="I141" s="5" t="s">
        <v>382</v>
      </c>
      <c r="J141" s="3" t="s">
        <v>382</v>
      </c>
      <c r="K141" s="3">
        <v>18</v>
      </c>
      <c r="L141" s="3" t="s">
        <v>603</v>
      </c>
      <c r="M141" s="3" t="s">
        <v>373</v>
      </c>
      <c r="N141" s="3" t="s">
        <v>374</v>
      </c>
      <c r="O141" s="3">
        <v>10</v>
      </c>
      <c r="P141" s="3">
        <v>43</v>
      </c>
      <c r="Q141" s="3">
        <v>0</v>
      </c>
      <c r="R141" s="3">
        <v>0</v>
      </c>
      <c r="S141" s="3" t="s">
        <v>375</v>
      </c>
      <c r="T141" s="3">
        <v>4</v>
      </c>
      <c r="U141" s="3" t="s">
        <v>376</v>
      </c>
      <c r="V141" s="3">
        <v>11</v>
      </c>
      <c r="W141" s="3" t="s">
        <v>377</v>
      </c>
      <c r="X141" s="3" t="s">
        <v>378</v>
      </c>
      <c r="Y141" s="3" t="s">
        <v>377</v>
      </c>
      <c r="Z141" s="5" t="s">
        <v>379</v>
      </c>
      <c r="AA141" s="5" t="s">
        <v>379</v>
      </c>
      <c r="AB141" s="5" t="s">
        <v>379</v>
      </c>
      <c r="AC141" s="5" t="s">
        <v>379</v>
      </c>
      <c r="AD141" s="5" t="s">
        <v>379</v>
      </c>
      <c r="AE141" s="5" t="s">
        <v>379</v>
      </c>
      <c r="AF141" s="3" t="s">
        <v>604</v>
      </c>
    </row>
    <row r="142" spans="1:32" ht="12.75" hidden="1" x14ac:dyDescent="0.2">
      <c r="A142" s="2">
        <v>45184.586421678236</v>
      </c>
      <c r="B142" s="3" t="s">
        <v>222</v>
      </c>
      <c r="C142" s="3" t="s">
        <v>605</v>
      </c>
      <c r="D142" s="3" t="s">
        <v>381</v>
      </c>
      <c r="E142" s="5"/>
      <c r="F142" s="5"/>
      <c r="G142" s="3">
        <v>3.84</v>
      </c>
      <c r="H142" s="3">
        <v>2.8</v>
      </c>
      <c r="I142" s="3" t="s">
        <v>382</v>
      </c>
      <c r="J142" s="3" t="s">
        <v>382</v>
      </c>
      <c r="K142" s="3">
        <v>0</v>
      </c>
      <c r="L142" s="3">
        <v>0</v>
      </c>
      <c r="M142" s="3" t="s">
        <v>373</v>
      </c>
      <c r="N142" s="3" t="s">
        <v>374</v>
      </c>
      <c r="O142" s="3">
        <v>10</v>
      </c>
      <c r="P142" s="3">
        <v>4</v>
      </c>
      <c r="Q142" s="3">
        <v>0</v>
      </c>
      <c r="R142" s="3">
        <v>0</v>
      </c>
      <c r="S142" s="3" t="s">
        <v>375</v>
      </c>
      <c r="T142" s="3">
        <v>4</v>
      </c>
      <c r="U142" s="3" t="s">
        <v>552</v>
      </c>
      <c r="V142" s="3">
        <v>1</v>
      </c>
      <c r="W142" s="3" t="s">
        <v>377</v>
      </c>
      <c r="X142" s="3" t="s">
        <v>378</v>
      </c>
      <c r="Y142" s="3" t="s">
        <v>377</v>
      </c>
      <c r="Z142" s="3" t="s">
        <v>379</v>
      </c>
      <c r="AA142" s="3" t="s">
        <v>379</v>
      </c>
      <c r="AB142" s="3" t="s">
        <v>379</v>
      </c>
      <c r="AC142" s="3" t="s">
        <v>379</v>
      </c>
      <c r="AD142" s="3" t="s">
        <v>379</v>
      </c>
      <c r="AE142" s="3" t="s">
        <v>379</v>
      </c>
      <c r="AF142" s="3" t="s">
        <v>604</v>
      </c>
    </row>
    <row r="143" spans="1:32" ht="12.75" hidden="1" x14ac:dyDescent="0.2">
      <c r="A143" s="2">
        <v>45184.587495335647</v>
      </c>
      <c r="B143" s="3" t="s">
        <v>222</v>
      </c>
      <c r="C143" s="3" t="s">
        <v>606</v>
      </c>
      <c r="D143" s="3" t="s">
        <v>371</v>
      </c>
      <c r="E143" s="5"/>
      <c r="F143" s="5"/>
      <c r="G143" s="3">
        <v>30.67</v>
      </c>
      <c r="H143" s="6" t="s">
        <v>432</v>
      </c>
      <c r="I143" s="6" t="s">
        <v>444</v>
      </c>
      <c r="J143" s="3" t="s">
        <v>607</v>
      </c>
      <c r="K143" s="3">
        <v>1</v>
      </c>
      <c r="L143" s="3" t="s">
        <v>608</v>
      </c>
      <c r="M143" s="3" t="s">
        <v>446</v>
      </c>
      <c r="N143" s="3" t="s">
        <v>374</v>
      </c>
      <c r="O143" s="3">
        <v>20</v>
      </c>
      <c r="P143" s="3">
        <v>12</v>
      </c>
      <c r="Q143" s="3">
        <v>12</v>
      </c>
      <c r="R143" s="3">
        <v>20</v>
      </c>
      <c r="S143" s="3" t="s">
        <v>375</v>
      </c>
      <c r="T143" s="3">
        <v>5</v>
      </c>
      <c r="U143" s="3" t="s">
        <v>376</v>
      </c>
      <c r="V143" s="3">
        <v>4</v>
      </c>
      <c r="W143" s="3" t="s">
        <v>378</v>
      </c>
      <c r="X143" s="3" t="s">
        <v>377</v>
      </c>
      <c r="Y143" s="3" t="s">
        <v>377</v>
      </c>
      <c r="AF143" s="3" t="s">
        <v>424</v>
      </c>
    </row>
    <row r="144" spans="1:32" ht="12.75" hidden="1" x14ac:dyDescent="0.2">
      <c r="A144" s="2">
        <v>45184.588420925924</v>
      </c>
      <c r="B144" s="3" t="s">
        <v>222</v>
      </c>
      <c r="C144" s="3" t="s">
        <v>609</v>
      </c>
      <c r="D144" s="3" t="s">
        <v>381</v>
      </c>
      <c r="E144" s="5"/>
      <c r="F144" s="5"/>
      <c r="G144" s="3">
        <v>3.84</v>
      </c>
      <c r="H144" s="3">
        <v>2.86</v>
      </c>
      <c r="I144" s="3" t="s">
        <v>382</v>
      </c>
      <c r="J144" s="3">
        <v>0</v>
      </c>
      <c r="K144" s="3">
        <v>1</v>
      </c>
      <c r="L144" s="3">
        <v>0</v>
      </c>
      <c r="M144" s="3" t="s">
        <v>373</v>
      </c>
      <c r="N144" s="5" t="s">
        <v>374</v>
      </c>
      <c r="O144" s="3">
        <v>10</v>
      </c>
      <c r="P144" s="3">
        <v>4</v>
      </c>
      <c r="Q144" s="3">
        <v>0</v>
      </c>
      <c r="R144" s="3">
        <v>0</v>
      </c>
      <c r="S144" s="3" t="s">
        <v>375</v>
      </c>
      <c r="T144" s="3">
        <v>4</v>
      </c>
      <c r="U144" s="3" t="s">
        <v>376</v>
      </c>
      <c r="V144" s="3">
        <v>1</v>
      </c>
      <c r="W144" s="3" t="s">
        <v>377</v>
      </c>
      <c r="X144" s="3" t="s">
        <v>378</v>
      </c>
      <c r="Y144" s="3" t="s">
        <v>377</v>
      </c>
      <c r="Z144" s="3" t="s">
        <v>379</v>
      </c>
      <c r="AA144" s="3" t="s">
        <v>379</v>
      </c>
      <c r="AB144" s="3" t="s">
        <v>379</v>
      </c>
      <c r="AC144" s="3" t="s">
        <v>379</v>
      </c>
      <c r="AD144" s="3" t="s">
        <v>379</v>
      </c>
      <c r="AE144" s="3" t="s">
        <v>379</v>
      </c>
      <c r="AF144" s="3" t="s">
        <v>604</v>
      </c>
    </row>
    <row r="145" spans="1:32" ht="12.75" hidden="1" x14ac:dyDescent="0.2">
      <c r="A145" s="2">
        <v>45184.588948483797</v>
      </c>
      <c r="B145" s="3" t="s">
        <v>222</v>
      </c>
      <c r="C145" s="3" t="s">
        <v>610</v>
      </c>
      <c r="D145" s="3" t="s">
        <v>381</v>
      </c>
      <c r="E145" s="5"/>
      <c r="F145" s="5"/>
      <c r="G145" s="3">
        <v>5.34</v>
      </c>
      <c r="H145" s="6" t="s">
        <v>432</v>
      </c>
      <c r="I145" s="6" t="s">
        <v>444</v>
      </c>
      <c r="J145" s="3" t="s">
        <v>382</v>
      </c>
      <c r="K145" s="3">
        <v>0</v>
      </c>
      <c r="L145" s="3">
        <v>0</v>
      </c>
      <c r="M145" s="3" t="s">
        <v>446</v>
      </c>
      <c r="N145" s="3" t="s">
        <v>374</v>
      </c>
      <c r="O145" s="3">
        <v>20</v>
      </c>
      <c r="P145" s="3">
        <v>3</v>
      </c>
      <c r="Q145" s="3">
        <v>3</v>
      </c>
      <c r="R145" s="3">
        <v>20</v>
      </c>
      <c r="S145" s="3" t="s">
        <v>375</v>
      </c>
      <c r="T145" s="3">
        <v>4</v>
      </c>
      <c r="U145" s="3" t="s">
        <v>376</v>
      </c>
      <c r="V145" s="3">
        <v>2</v>
      </c>
      <c r="W145" s="3" t="s">
        <v>377</v>
      </c>
      <c r="X145" s="3" t="s">
        <v>378</v>
      </c>
      <c r="Y145" s="3" t="s">
        <v>377</v>
      </c>
      <c r="AF145" s="3" t="s">
        <v>424</v>
      </c>
    </row>
    <row r="146" spans="1:32" ht="12.75" hidden="1" x14ac:dyDescent="0.2">
      <c r="A146" s="2">
        <v>45184.595730428242</v>
      </c>
      <c r="B146" s="3" t="s">
        <v>222</v>
      </c>
      <c r="C146" s="3" t="s">
        <v>611</v>
      </c>
      <c r="D146" s="3" t="s">
        <v>371</v>
      </c>
      <c r="E146" s="5"/>
      <c r="F146" s="5"/>
      <c r="G146" s="3">
        <v>20.65</v>
      </c>
      <c r="H146" s="3">
        <v>2.74</v>
      </c>
      <c r="I146" s="3" t="s">
        <v>382</v>
      </c>
      <c r="J146" s="3" t="s">
        <v>382</v>
      </c>
      <c r="K146" s="3">
        <v>3</v>
      </c>
      <c r="L146" s="3" t="s">
        <v>460</v>
      </c>
      <c r="M146" s="3" t="s">
        <v>373</v>
      </c>
      <c r="N146" s="3" t="s">
        <v>374</v>
      </c>
      <c r="O146" s="3">
        <v>10</v>
      </c>
      <c r="P146" s="3">
        <v>16</v>
      </c>
      <c r="Q146" s="3">
        <v>0</v>
      </c>
      <c r="R146" s="3">
        <v>0</v>
      </c>
      <c r="S146" s="3" t="s">
        <v>375</v>
      </c>
      <c r="T146" s="3">
        <v>4</v>
      </c>
      <c r="U146" s="3" t="s">
        <v>376</v>
      </c>
      <c r="V146" s="3">
        <v>4</v>
      </c>
      <c r="W146" s="3" t="s">
        <v>378</v>
      </c>
      <c r="X146" s="3" t="s">
        <v>378</v>
      </c>
      <c r="Y146" s="3" t="s">
        <v>378</v>
      </c>
      <c r="Z146" s="3" t="s">
        <v>379</v>
      </c>
      <c r="AA146" s="3" t="s">
        <v>379</v>
      </c>
      <c r="AB146" s="3" t="s">
        <v>379</v>
      </c>
      <c r="AC146" s="3" t="s">
        <v>379</v>
      </c>
      <c r="AD146" s="3" t="s">
        <v>379</v>
      </c>
      <c r="AE146" s="3" t="s">
        <v>379</v>
      </c>
      <c r="AF146" s="3" t="s">
        <v>604</v>
      </c>
    </row>
    <row r="147" spans="1:32" ht="12.75" hidden="1" x14ac:dyDescent="0.2">
      <c r="A147" s="2">
        <v>45184.597513773144</v>
      </c>
      <c r="B147" s="3" t="s">
        <v>222</v>
      </c>
      <c r="C147" s="3" t="s">
        <v>612</v>
      </c>
      <c r="D147" s="3" t="s">
        <v>371</v>
      </c>
      <c r="E147" s="5"/>
      <c r="F147" s="5"/>
      <c r="G147" s="3">
        <v>26.44</v>
      </c>
      <c r="H147" s="6" t="s">
        <v>432</v>
      </c>
      <c r="I147" s="6" t="s">
        <v>444</v>
      </c>
      <c r="J147" s="3" t="s">
        <v>382</v>
      </c>
      <c r="K147" s="3">
        <v>7</v>
      </c>
      <c r="L147" s="3" t="s">
        <v>613</v>
      </c>
      <c r="M147" s="3" t="s">
        <v>421</v>
      </c>
      <c r="N147" s="3" t="s">
        <v>374</v>
      </c>
      <c r="O147" s="3">
        <v>20.100000000000001</v>
      </c>
      <c r="P147" s="3" t="s">
        <v>614</v>
      </c>
      <c r="Q147" s="3">
        <v>4</v>
      </c>
      <c r="R147" s="3">
        <v>20</v>
      </c>
      <c r="S147" s="3" t="s">
        <v>375</v>
      </c>
      <c r="T147" s="3">
        <v>4</v>
      </c>
      <c r="U147" s="3" t="s">
        <v>376</v>
      </c>
      <c r="V147" s="3">
        <v>6</v>
      </c>
      <c r="W147" s="3" t="s">
        <v>377</v>
      </c>
      <c r="X147" s="3" t="s">
        <v>378</v>
      </c>
      <c r="Y147" s="3" t="s">
        <v>377</v>
      </c>
      <c r="AF147" s="3" t="s">
        <v>424</v>
      </c>
    </row>
    <row r="148" spans="1:32" ht="12.75" hidden="1" x14ac:dyDescent="0.2">
      <c r="A148" s="2">
        <v>45184.597773229165</v>
      </c>
      <c r="B148" s="3" t="s">
        <v>222</v>
      </c>
      <c r="C148" s="3" t="s">
        <v>615</v>
      </c>
      <c r="D148" s="3" t="s">
        <v>371</v>
      </c>
      <c r="E148" s="5"/>
      <c r="F148" s="5"/>
      <c r="G148" s="3">
        <v>22.32</v>
      </c>
      <c r="H148" s="3">
        <v>2.76</v>
      </c>
      <c r="I148" s="3" t="s">
        <v>382</v>
      </c>
      <c r="J148" s="3">
        <v>0</v>
      </c>
      <c r="K148" s="3">
        <v>2</v>
      </c>
      <c r="L148" s="3" t="s">
        <v>616</v>
      </c>
      <c r="M148" s="3" t="s">
        <v>373</v>
      </c>
      <c r="N148" s="3" t="s">
        <v>374</v>
      </c>
      <c r="O148" s="3">
        <v>10</v>
      </c>
      <c r="P148" s="3">
        <v>12</v>
      </c>
      <c r="Q148" s="3">
        <v>0</v>
      </c>
      <c r="R148" s="3">
        <v>0</v>
      </c>
      <c r="S148" s="3" t="s">
        <v>375</v>
      </c>
      <c r="T148" s="3">
        <v>4</v>
      </c>
      <c r="U148" s="3" t="s">
        <v>552</v>
      </c>
      <c r="V148" s="3">
        <v>4</v>
      </c>
      <c r="W148" s="3" t="s">
        <v>377</v>
      </c>
      <c r="X148" s="3" t="s">
        <v>378</v>
      </c>
      <c r="Y148" s="3" t="s">
        <v>377</v>
      </c>
      <c r="Z148" s="3" t="s">
        <v>379</v>
      </c>
      <c r="AA148" s="3" t="s">
        <v>379</v>
      </c>
      <c r="AB148" s="3" t="s">
        <v>379</v>
      </c>
      <c r="AC148" s="3" t="s">
        <v>379</v>
      </c>
      <c r="AD148" s="3" t="s">
        <v>379</v>
      </c>
      <c r="AE148" s="3" t="s">
        <v>379</v>
      </c>
      <c r="AF148" s="3" t="s">
        <v>604</v>
      </c>
    </row>
    <row r="149" spans="1:32" ht="12.75" hidden="1" x14ac:dyDescent="0.2">
      <c r="A149" s="2">
        <v>45184.601082615744</v>
      </c>
      <c r="B149" s="3" t="s">
        <v>222</v>
      </c>
      <c r="C149" s="3" t="s">
        <v>617</v>
      </c>
      <c r="D149" s="3" t="s">
        <v>437</v>
      </c>
      <c r="E149" s="5"/>
      <c r="F149" s="5"/>
      <c r="G149" s="3" t="s">
        <v>382</v>
      </c>
      <c r="H149" s="6" t="s">
        <v>432</v>
      </c>
      <c r="I149" s="6" t="s">
        <v>444</v>
      </c>
      <c r="J149" s="3">
        <v>0</v>
      </c>
      <c r="K149" s="3">
        <v>1</v>
      </c>
      <c r="L149" s="3" t="s">
        <v>618</v>
      </c>
      <c r="M149" s="3" t="s">
        <v>421</v>
      </c>
      <c r="N149" s="3" t="s">
        <v>374</v>
      </c>
      <c r="O149" s="3">
        <v>20.100000000000001</v>
      </c>
      <c r="P149" s="3" t="s">
        <v>619</v>
      </c>
      <c r="Q149" s="3">
        <v>2</v>
      </c>
      <c r="R149" s="3">
        <v>20</v>
      </c>
      <c r="S149" s="3" t="s">
        <v>375</v>
      </c>
      <c r="T149" s="3">
        <v>4</v>
      </c>
      <c r="U149" s="3" t="s">
        <v>376</v>
      </c>
      <c r="V149" s="3">
        <v>4</v>
      </c>
      <c r="W149" s="3" t="s">
        <v>377</v>
      </c>
      <c r="X149" s="3" t="s">
        <v>378</v>
      </c>
      <c r="Y149" s="3" t="s">
        <v>377</v>
      </c>
      <c r="AF149" s="3" t="s">
        <v>424</v>
      </c>
    </row>
    <row r="150" spans="1:32" ht="12.75" hidden="1" x14ac:dyDescent="0.2">
      <c r="A150" s="2">
        <v>45184.602716724534</v>
      </c>
      <c r="B150" s="3" t="s">
        <v>222</v>
      </c>
      <c r="C150" s="3" t="s">
        <v>620</v>
      </c>
      <c r="D150" s="3" t="s">
        <v>417</v>
      </c>
      <c r="E150" s="5"/>
      <c r="F150" s="5"/>
      <c r="G150" s="3">
        <v>39.24</v>
      </c>
      <c r="H150" s="3">
        <v>2.76</v>
      </c>
      <c r="I150" s="3" t="s">
        <v>382</v>
      </c>
      <c r="J150" s="3">
        <v>0</v>
      </c>
      <c r="K150" s="3">
        <v>25</v>
      </c>
      <c r="L150" s="3" t="s">
        <v>621</v>
      </c>
      <c r="M150" s="3" t="s">
        <v>373</v>
      </c>
      <c r="N150" s="3" t="s">
        <v>374</v>
      </c>
      <c r="O150" s="3">
        <v>10</v>
      </c>
      <c r="P150" s="3">
        <v>21</v>
      </c>
      <c r="Q150" s="3">
        <v>0</v>
      </c>
      <c r="R150" s="3">
        <v>0</v>
      </c>
      <c r="S150" s="3" t="s">
        <v>375</v>
      </c>
      <c r="T150" s="3">
        <v>4</v>
      </c>
      <c r="U150" s="3" t="s">
        <v>376</v>
      </c>
      <c r="V150" s="3">
        <v>6</v>
      </c>
      <c r="W150" s="3" t="s">
        <v>377</v>
      </c>
      <c r="X150" s="3" t="s">
        <v>378</v>
      </c>
      <c r="Y150" s="3" t="s">
        <v>377</v>
      </c>
      <c r="Z150" s="3" t="s">
        <v>379</v>
      </c>
      <c r="AA150" s="3" t="s">
        <v>379</v>
      </c>
      <c r="AB150" s="3" t="s">
        <v>379</v>
      </c>
      <c r="AC150" s="3" t="s">
        <v>379</v>
      </c>
      <c r="AD150" s="3" t="s">
        <v>379</v>
      </c>
      <c r="AE150" s="3" t="s">
        <v>379</v>
      </c>
      <c r="AF150" s="3" t="s">
        <v>604</v>
      </c>
    </row>
    <row r="151" spans="1:32" ht="12.75" hidden="1" x14ac:dyDescent="0.2">
      <c r="A151" s="2">
        <v>45184.607329803242</v>
      </c>
      <c r="B151" s="3" t="s">
        <v>222</v>
      </c>
      <c r="C151" s="3" t="s">
        <v>622</v>
      </c>
      <c r="D151" s="3" t="s">
        <v>371</v>
      </c>
      <c r="E151" s="5"/>
      <c r="F151" s="5"/>
      <c r="G151" s="3">
        <v>20.65</v>
      </c>
      <c r="H151" s="6" t="s">
        <v>432</v>
      </c>
      <c r="I151" s="6" t="s">
        <v>444</v>
      </c>
      <c r="J151" s="3" t="s">
        <v>382</v>
      </c>
      <c r="K151" s="3">
        <v>4</v>
      </c>
      <c r="L151" s="3" t="s">
        <v>623</v>
      </c>
      <c r="M151" s="3" t="s">
        <v>373</v>
      </c>
      <c r="N151" s="3" t="s">
        <v>374</v>
      </c>
      <c r="O151" s="3">
        <v>10</v>
      </c>
      <c r="P151" s="3">
        <v>12</v>
      </c>
      <c r="Q151" s="3">
        <v>0</v>
      </c>
      <c r="R151" s="3">
        <v>0</v>
      </c>
      <c r="S151" s="3" t="s">
        <v>375</v>
      </c>
      <c r="T151" s="3">
        <v>4</v>
      </c>
      <c r="U151" s="3" t="s">
        <v>376</v>
      </c>
      <c r="V151" s="3">
        <v>5</v>
      </c>
      <c r="W151" s="3" t="s">
        <v>378</v>
      </c>
      <c r="X151" s="3" t="s">
        <v>378</v>
      </c>
      <c r="Y151" s="3" t="s">
        <v>377</v>
      </c>
      <c r="AF151" s="3" t="s">
        <v>424</v>
      </c>
    </row>
    <row r="152" spans="1:32" ht="12.75" hidden="1" x14ac:dyDescent="0.2">
      <c r="A152" s="2">
        <v>45184.609463009256</v>
      </c>
      <c r="B152" s="3" t="s">
        <v>222</v>
      </c>
      <c r="C152" s="3" t="s">
        <v>624</v>
      </c>
      <c r="D152" s="3" t="s">
        <v>371</v>
      </c>
      <c r="E152" s="5"/>
      <c r="F152" s="5"/>
      <c r="G152" s="3">
        <v>30.67</v>
      </c>
      <c r="H152" s="3">
        <v>2.77</v>
      </c>
      <c r="I152" s="3" t="s">
        <v>382</v>
      </c>
      <c r="J152" s="3" t="s">
        <v>382</v>
      </c>
      <c r="K152" s="3">
        <v>1</v>
      </c>
      <c r="L152" s="3" t="s">
        <v>625</v>
      </c>
      <c r="M152" s="3" t="s">
        <v>373</v>
      </c>
      <c r="N152" s="3" t="s">
        <v>374</v>
      </c>
      <c r="O152" s="3">
        <v>10</v>
      </c>
      <c r="P152" s="3">
        <v>16</v>
      </c>
      <c r="Q152" s="3">
        <v>0</v>
      </c>
      <c r="R152" s="3">
        <v>0</v>
      </c>
      <c r="S152" s="3" t="s">
        <v>375</v>
      </c>
      <c r="T152" s="3">
        <v>4</v>
      </c>
      <c r="U152" s="3" t="s">
        <v>376</v>
      </c>
      <c r="V152" s="3">
        <v>4</v>
      </c>
      <c r="W152" s="3" t="s">
        <v>378</v>
      </c>
      <c r="X152" s="3" t="s">
        <v>378</v>
      </c>
      <c r="Y152" s="3" t="s">
        <v>377</v>
      </c>
      <c r="Z152" s="3" t="s">
        <v>379</v>
      </c>
      <c r="AA152" s="3" t="s">
        <v>379</v>
      </c>
      <c r="AB152" s="3" t="s">
        <v>379</v>
      </c>
      <c r="AC152" s="3" t="s">
        <v>379</v>
      </c>
      <c r="AD152" s="3" t="s">
        <v>379</v>
      </c>
      <c r="AE152" s="3" t="s">
        <v>379</v>
      </c>
      <c r="AF152" s="3" t="s">
        <v>604</v>
      </c>
    </row>
    <row r="153" spans="1:32" ht="12.75" hidden="1" x14ac:dyDescent="0.2">
      <c r="A153" s="2">
        <v>45184.609805023152</v>
      </c>
      <c r="B153" s="3" t="s">
        <v>222</v>
      </c>
      <c r="C153" s="3" t="s">
        <v>626</v>
      </c>
      <c r="D153" s="3" t="s">
        <v>371</v>
      </c>
      <c r="E153" s="5"/>
      <c r="F153" s="5"/>
      <c r="G153" s="3">
        <v>30.67</v>
      </c>
      <c r="H153" s="6" t="s">
        <v>432</v>
      </c>
      <c r="I153" s="6" t="s">
        <v>444</v>
      </c>
      <c r="J153" s="3" t="s">
        <v>382</v>
      </c>
      <c r="K153" s="3">
        <v>1</v>
      </c>
      <c r="L153" s="3" t="s">
        <v>627</v>
      </c>
      <c r="M153" s="3" t="s">
        <v>373</v>
      </c>
      <c r="N153" s="3" t="s">
        <v>374</v>
      </c>
      <c r="O153" s="3">
        <v>10</v>
      </c>
      <c r="P153" s="3">
        <v>20</v>
      </c>
      <c r="Q153" s="3">
        <v>0</v>
      </c>
      <c r="R153" s="3">
        <v>0</v>
      </c>
      <c r="S153" s="3" t="s">
        <v>375</v>
      </c>
      <c r="T153" s="3">
        <v>4</v>
      </c>
      <c r="U153" s="3" t="s">
        <v>376</v>
      </c>
      <c r="V153" s="3">
        <v>5</v>
      </c>
      <c r="W153" s="3" t="s">
        <v>378</v>
      </c>
      <c r="X153" s="3" t="s">
        <v>378</v>
      </c>
      <c r="Y153" s="3" t="s">
        <v>377</v>
      </c>
      <c r="AF153" s="3" t="s">
        <v>424</v>
      </c>
    </row>
    <row r="154" spans="1:32" ht="12.75" hidden="1" x14ac:dyDescent="0.2">
      <c r="A154" s="2">
        <v>45184.610869247685</v>
      </c>
      <c r="B154" s="3" t="s">
        <v>222</v>
      </c>
      <c r="C154" s="3" t="s">
        <v>628</v>
      </c>
      <c r="D154" s="3" t="s">
        <v>381</v>
      </c>
      <c r="E154" s="5"/>
      <c r="F154" s="5"/>
      <c r="G154" s="3">
        <v>5.34</v>
      </c>
      <c r="H154" s="6" t="s">
        <v>432</v>
      </c>
      <c r="I154" s="3" t="s">
        <v>574</v>
      </c>
      <c r="J154" s="3">
        <v>0</v>
      </c>
      <c r="K154" s="3">
        <v>0</v>
      </c>
      <c r="L154" s="3">
        <v>0</v>
      </c>
      <c r="M154" s="3" t="s">
        <v>373</v>
      </c>
      <c r="N154" s="3" t="s">
        <v>374</v>
      </c>
      <c r="O154" s="3">
        <v>10</v>
      </c>
      <c r="P154" s="3">
        <v>8</v>
      </c>
      <c r="Q154" s="3">
        <v>0</v>
      </c>
      <c r="R154" s="3">
        <v>0</v>
      </c>
      <c r="S154" s="3" t="s">
        <v>375</v>
      </c>
      <c r="T154" s="3">
        <v>4</v>
      </c>
      <c r="U154" s="3" t="s">
        <v>376</v>
      </c>
      <c r="V154" s="3">
        <v>2</v>
      </c>
      <c r="W154" s="3" t="s">
        <v>377</v>
      </c>
      <c r="X154" s="3" t="s">
        <v>378</v>
      </c>
      <c r="Y154" s="3" t="s">
        <v>377</v>
      </c>
      <c r="AF154" s="3" t="s">
        <v>424</v>
      </c>
    </row>
    <row r="155" spans="1:32" ht="12.75" hidden="1" x14ac:dyDescent="0.2">
      <c r="A155" s="2">
        <v>45184.610923692133</v>
      </c>
      <c r="B155" s="3" t="s">
        <v>222</v>
      </c>
      <c r="C155" s="3" t="s">
        <v>629</v>
      </c>
      <c r="D155" s="3" t="s">
        <v>381</v>
      </c>
      <c r="E155" s="5"/>
      <c r="F155" s="5"/>
      <c r="G155" s="3">
        <v>5.34</v>
      </c>
      <c r="H155" s="3">
        <v>2.94</v>
      </c>
      <c r="I155" s="3" t="s">
        <v>382</v>
      </c>
      <c r="J155" s="3">
        <v>0</v>
      </c>
      <c r="K155" s="3">
        <v>1</v>
      </c>
      <c r="L155" s="3">
        <v>0</v>
      </c>
      <c r="M155" s="3" t="s">
        <v>373</v>
      </c>
      <c r="N155" s="3" t="s">
        <v>374</v>
      </c>
      <c r="O155" s="3">
        <v>10</v>
      </c>
      <c r="P155" s="3">
        <v>8</v>
      </c>
      <c r="Q155" s="3">
        <v>0</v>
      </c>
      <c r="R155" s="3">
        <v>0</v>
      </c>
      <c r="S155" s="3" t="s">
        <v>375</v>
      </c>
      <c r="T155" s="3">
        <v>4</v>
      </c>
      <c r="U155" s="3" t="s">
        <v>376</v>
      </c>
      <c r="V155" s="3">
        <v>2</v>
      </c>
      <c r="W155" s="3" t="s">
        <v>377</v>
      </c>
      <c r="X155" s="3" t="s">
        <v>378</v>
      </c>
      <c r="Y155" s="3" t="s">
        <v>377</v>
      </c>
      <c r="Z155" s="3" t="s">
        <v>379</v>
      </c>
      <c r="AA155" s="3" t="s">
        <v>379</v>
      </c>
      <c r="AB155" s="3" t="s">
        <v>630</v>
      </c>
      <c r="AC155" s="3" t="s">
        <v>379</v>
      </c>
      <c r="AD155" s="3" t="s">
        <v>379</v>
      </c>
      <c r="AE155" s="3" t="s">
        <v>379</v>
      </c>
      <c r="AF155" s="3" t="s">
        <v>604</v>
      </c>
    </row>
    <row r="156" spans="1:32" ht="12.75" hidden="1" x14ac:dyDescent="0.2">
      <c r="A156" s="2">
        <v>45184.612510405088</v>
      </c>
      <c r="B156" s="3" t="s">
        <v>222</v>
      </c>
      <c r="C156" s="3" t="s">
        <v>631</v>
      </c>
      <c r="D156" s="3" t="s">
        <v>371</v>
      </c>
      <c r="E156" s="5"/>
      <c r="F156" s="5"/>
      <c r="G156" s="3">
        <v>22.23</v>
      </c>
      <c r="H156" s="6" t="s">
        <v>432</v>
      </c>
      <c r="I156" s="6" t="s">
        <v>444</v>
      </c>
      <c r="J156" s="3">
        <v>0</v>
      </c>
      <c r="K156" s="3">
        <v>1</v>
      </c>
      <c r="L156" s="3">
        <v>0</v>
      </c>
      <c r="M156" s="3" t="s">
        <v>446</v>
      </c>
      <c r="N156" s="3" t="s">
        <v>374</v>
      </c>
      <c r="O156" s="3">
        <v>20</v>
      </c>
      <c r="P156" s="3">
        <v>10</v>
      </c>
      <c r="Q156" s="3">
        <v>10</v>
      </c>
      <c r="R156" s="3">
        <v>20</v>
      </c>
      <c r="S156" s="3" t="s">
        <v>375</v>
      </c>
      <c r="T156" s="3">
        <v>4</v>
      </c>
      <c r="U156" s="3" t="s">
        <v>376</v>
      </c>
      <c r="V156" s="3">
        <v>4</v>
      </c>
      <c r="W156" s="3" t="s">
        <v>377</v>
      </c>
      <c r="X156" s="3" t="s">
        <v>378</v>
      </c>
      <c r="Y156" s="3" t="s">
        <v>377</v>
      </c>
      <c r="AF156" s="3" t="s">
        <v>424</v>
      </c>
    </row>
    <row r="157" spans="1:32" ht="12.75" hidden="1" x14ac:dyDescent="0.2">
      <c r="A157" s="2">
        <v>45184.616379189814</v>
      </c>
      <c r="B157" s="3" t="s">
        <v>222</v>
      </c>
      <c r="C157" s="3" t="s">
        <v>632</v>
      </c>
      <c r="D157" s="3" t="s">
        <v>371</v>
      </c>
      <c r="E157" s="5"/>
      <c r="F157" s="5"/>
      <c r="G157" s="3">
        <v>26.44</v>
      </c>
      <c r="H157" s="6" t="s">
        <v>432</v>
      </c>
      <c r="I157" s="6" t="s">
        <v>444</v>
      </c>
      <c r="J157" s="3">
        <v>0</v>
      </c>
      <c r="K157" s="3">
        <v>7</v>
      </c>
      <c r="L157" s="3" t="s">
        <v>456</v>
      </c>
      <c r="M157" s="3" t="s">
        <v>421</v>
      </c>
      <c r="N157" s="3" t="s">
        <v>374</v>
      </c>
      <c r="O157" s="3">
        <v>20.100000000000001</v>
      </c>
      <c r="P157" s="3" t="s">
        <v>633</v>
      </c>
      <c r="Q157" s="3">
        <v>2</v>
      </c>
      <c r="R157" s="3">
        <v>20</v>
      </c>
      <c r="S157" s="3" t="s">
        <v>375</v>
      </c>
      <c r="T157" s="3">
        <v>4</v>
      </c>
      <c r="U157" s="3" t="s">
        <v>376</v>
      </c>
      <c r="V157" s="3">
        <v>8</v>
      </c>
      <c r="W157" s="3" t="s">
        <v>377</v>
      </c>
      <c r="X157" s="3" t="s">
        <v>378</v>
      </c>
      <c r="Y157" s="3" t="s">
        <v>377</v>
      </c>
      <c r="AF157" s="3" t="s">
        <v>424</v>
      </c>
    </row>
    <row r="158" spans="1:32" ht="12.75" hidden="1" x14ac:dyDescent="0.2">
      <c r="A158" s="2">
        <v>45184.618802280092</v>
      </c>
      <c r="B158" s="3" t="s">
        <v>222</v>
      </c>
      <c r="C158" s="3" t="s">
        <v>259</v>
      </c>
      <c r="D158" s="3" t="s">
        <v>371</v>
      </c>
      <c r="E158" s="5"/>
      <c r="F158" s="5"/>
      <c r="G158" s="3">
        <v>138.09</v>
      </c>
      <c r="H158" s="3">
        <v>2.77</v>
      </c>
      <c r="I158" s="3" t="s">
        <v>382</v>
      </c>
      <c r="J158" s="3" t="s">
        <v>382</v>
      </c>
      <c r="K158" s="3">
        <v>18</v>
      </c>
      <c r="L158" s="3" t="s">
        <v>634</v>
      </c>
      <c r="M158" s="3" t="s">
        <v>373</v>
      </c>
      <c r="N158" s="3" t="s">
        <v>374</v>
      </c>
      <c r="O158" s="3">
        <v>10</v>
      </c>
      <c r="P158" s="3">
        <v>70</v>
      </c>
      <c r="Q158" s="3">
        <v>0</v>
      </c>
      <c r="R158" s="3">
        <v>0</v>
      </c>
      <c r="S158" s="3" t="s">
        <v>375</v>
      </c>
      <c r="T158" s="3">
        <v>4</v>
      </c>
      <c r="U158" s="3" t="s">
        <v>376</v>
      </c>
      <c r="V158" s="3">
        <v>18</v>
      </c>
      <c r="W158" s="3" t="s">
        <v>378</v>
      </c>
      <c r="X158" s="3" t="s">
        <v>378</v>
      </c>
      <c r="Y158" s="3" t="s">
        <v>378</v>
      </c>
      <c r="Z158" s="3" t="s">
        <v>379</v>
      </c>
      <c r="AA158" s="3" t="s">
        <v>379</v>
      </c>
      <c r="AB158" s="3" t="s">
        <v>379</v>
      </c>
      <c r="AC158" s="3" t="s">
        <v>379</v>
      </c>
      <c r="AD158" s="3" t="s">
        <v>379</v>
      </c>
      <c r="AE158" s="3" t="s">
        <v>379</v>
      </c>
      <c r="AF158" s="3" t="s">
        <v>604</v>
      </c>
    </row>
    <row r="159" spans="1:32" ht="12.75" hidden="1" x14ac:dyDescent="0.2">
      <c r="A159" s="2">
        <v>45184.619585567125</v>
      </c>
      <c r="B159" s="3" t="s">
        <v>222</v>
      </c>
      <c r="C159" s="3" t="s">
        <v>635</v>
      </c>
      <c r="D159" s="3" t="s">
        <v>396</v>
      </c>
      <c r="E159" s="5"/>
      <c r="F159" s="5"/>
      <c r="G159" s="3" t="s">
        <v>400</v>
      </c>
      <c r="H159" s="6" t="s">
        <v>432</v>
      </c>
      <c r="I159" s="6" t="s">
        <v>444</v>
      </c>
      <c r="J159" s="3" t="s">
        <v>382</v>
      </c>
      <c r="K159" s="3">
        <v>0</v>
      </c>
      <c r="L159" s="3">
        <v>0</v>
      </c>
      <c r="M159" s="3" t="s">
        <v>446</v>
      </c>
      <c r="N159" s="3" t="s">
        <v>374</v>
      </c>
      <c r="O159" s="3">
        <v>20</v>
      </c>
      <c r="P159" s="3">
        <v>0</v>
      </c>
      <c r="Q159" s="3">
        <v>4</v>
      </c>
      <c r="R159" s="3">
        <v>20</v>
      </c>
      <c r="S159" s="3" t="s">
        <v>375</v>
      </c>
      <c r="T159" s="3">
        <v>4</v>
      </c>
      <c r="U159" s="3" t="s">
        <v>376</v>
      </c>
      <c r="V159" s="3">
        <v>1</v>
      </c>
      <c r="W159" s="3" t="s">
        <v>378</v>
      </c>
      <c r="X159" s="3" t="s">
        <v>378</v>
      </c>
      <c r="Y159" s="3" t="s">
        <v>377</v>
      </c>
      <c r="AF159" s="3" t="s">
        <v>424</v>
      </c>
    </row>
    <row r="160" spans="1:32" ht="12.75" hidden="1" x14ac:dyDescent="0.2">
      <c r="A160" s="2">
        <v>45184.620526030092</v>
      </c>
      <c r="B160" s="3" t="s">
        <v>222</v>
      </c>
      <c r="C160" s="3" t="s">
        <v>636</v>
      </c>
      <c r="D160" s="3" t="s">
        <v>381</v>
      </c>
      <c r="E160" s="5"/>
      <c r="F160" s="5"/>
      <c r="G160" s="3">
        <v>3.84</v>
      </c>
      <c r="H160" s="3">
        <v>2.81</v>
      </c>
      <c r="I160" s="3" t="s">
        <v>382</v>
      </c>
      <c r="J160" s="3">
        <v>0</v>
      </c>
      <c r="K160" s="3">
        <v>1</v>
      </c>
      <c r="L160" s="3">
        <v>0</v>
      </c>
      <c r="M160" s="3" t="s">
        <v>373</v>
      </c>
      <c r="O160" s="3">
        <v>10</v>
      </c>
      <c r="P160" s="3">
        <v>4</v>
      </c>
      <c r="Q160" s="3">
        <v>0</v>
      </c>
      <c r="R160" s="3">
        <v>0</v>
      </c>
      <c r="S160" s="3" t="s">
        <v>375</v>
      </c>
      <c r="T160" s="3">
        <v>4</v>
      </c>
      <c r="U160" s="3" t="s">
        <v>376</v>
      </c>
      <c r="V160" s="3">
        <v>1</v>
      </c>
      <c r="W160" s="3" t="s">
        <v>377</v>
      </c>
      <c r="X160" s="3" t="s">
        <v>378</v>
      </c>
      <c r="Y160" s="3" t="s">
        <v>377</v>
      </c>
      <c r="Z160" s="3" t="s">
        <v>379</v>
      </c>
      <c r="AA160" s="3" t="s">
        <v>379</v>
      </c>
      <c r="AB160" s="3" t="s">
        <v>379</v>
      </c>
      <c r="AC160" s="3" t="s">
        <v>379</v>
      </c>
      <c r="AD160" s="3" t="s">
        <v>379</v>
      </c>
      <c r="AE160" s="3" t="s">
        <v>379</v>
      </c>
      <c r="AF160" s="3" t="s">
        <v>604</v>
      </c>
    </row>
    <row r="161" spans="1:32" ht="12.75" hidden="1" x14ac:dyDescent="0.2">
      <c r="A161" s="2">
        <v>45184.623419733798</v>
      </c>
      <c r="B161" s="3" t="s">
        <v>222</v>
      </c>
      <c r="C161" s="3" t="s">
        <v>637</v>
      </c>
      <c r="D161" s="3" t="s">
        <v>381</v>
      </c>
      <c r="E161" s="5"/>
      <c r="F161" s="5"/>
      <c r="G161" s="3">
        <v>3.84</v>
      </c>
      <c r="H161" s="3">
        <v>2.8</v>
      </c>
      <c r="I161" s="3" t="s">
        <v>382</v>
      </c>
      <c r="J161" s="3">
        <v>0</v>
      </c>
      <c r="K161" s="3">
        <v>1</v>
      </c>
      <c r="L161" s="3">
        <v>0</v>
      </c>
      <c r="M161" s="3" t="s">
        <v>373</v>
      </c>
      <c r="N161" s="3" t="s">
        <v>374</v>
      </c>
      <c r="O161" s="3">
        <v>10</v>
      </c>
      <c r="P161" s="3">
        <v>4</v>
      </c>
      <c r="Q161" s="3">
        <v>0</v>
      </c>
      <c r="R161" s="3">
        <v>0</v>
      </c>
      <c r="S161" s="3" t="s">
        <v>375</v>
      </c>
      <c r="T161" s="3">
        <v>4</v>
      </c>
      <c r="U161" s="3" t="s">
        <v>376</v>
      </c>
      <c r="V161" s="3">
        <v>1</v>
      </c>
      <c r="W161" s="3" t="s">
        <v>377</v>
      </c>
      <c r="X161" s="3" t="s">
        <v>378</v>
      </c>
      <c r="Y161" s="3" t="s">
        <v>377</v>
      </c>
      <c r="Z161" s="3" t="s">
        <v>379</v>
      </c>
      <c r="AA161" s="3" t="s">
        <v>379</v>
      </c>
      <c r="AB161" s="3" t="s">
        <v>379</v>
      </c>
      <c r="AC161" s="3" t="s">
        <v>379</v>
      </c>
      <c r="AD161" s="3" t="s">
        <v>379</v>
      </c>
      <c r="AE161" s="3" t="s">
        <v>379</v>
      </c>
      <c r="AF161" s="3" t="s">
        <v>604</v>
      </c>
    </row>
    <row r="162" spans="1:32" ht="12.75" hidden="1" x14ac:dyDescent="0.2">
      <c r="A162" s="2">
        <v>45184.62669873843</v>
      </c>
      <c r="B162" s="3" t="s">
        <v>222</v>
      </c>
      <c r="C162" s="3" t="s">
        <v>638</v>
      </c>
      <c r="D162" s="3" t="s">
        <v>371</v>
      </c>
      <c r="E162" s="5"/>
      <c r="F162" s="5"/>
      <c r="G162" s="3">
        <v>30.67</v>
      </c>
      <c r="H162" s="3">
        <v>2.78</v>
      </c>
      <c r="I162" s="3" t="s">
        <v>382</v>
      </c>
      <c r="J162" s="3" t="s">
        <v>382</v>
      </c>
      <c r="K162" s="3">
        <v>1</v>
      </c>
      <c r="L162" s="3" t="s">
        <v>639</v>
      </c>
      <c r="M162" s="3" t="s">
        <v>373</v>
      </c>
      <c r="N162" s="3" t="s">
        <v>374</v>
      </c>
      <c r="O162" s="3">
        <v>10</v>
      </c>
      <c r="P162" s="3">
        <v>6</v>
      </c>
      <c r="Q162" s="3">
        <v>0</v>
      </c>
      <c r="R162" s="3">
        <v>0</v>
      </c>
      <c r="S162" s="3" t="s">
        <v>375</v>
      </c>
      <c r="T162" s="3">
        <v>4</v>
      </c>
      <c r="U162" s="3" t="s">
        <v>376</v>
      </c>
      <c r="V162" s="3">
        <v>5</v>
      </c>
      <c r="W162" s="3" t="s">
        <v>378</v>
      </c>
      <c r="X162" s="3" t="s">
        <v>378</v>
      </c>
      <c r="Y162" s="3" t="s">
        <v>377</v>
      </c>
      <c r="Z162" s="3" t="s">
        <v>379</v>
      </c>
      <c r="AA162" s="3" t="s">
        <v>379</v>
      </c>
      <c r="AB162" s="3" t="s">
        <v>379</v>
      </c>
      <c r="AC162" s="3" t="s">
        <v>379</v>
      </c>
      <c r="AD162" s="3" t="s">
        <v>379</v>
      </c>
      <c r="AE162" s="3" t="s">
        <v>379</v>
      </c>
      <c r="AF162" s="3" t="s">
        <v>604</v>
      </c>
    </row>
    <row r="163" spans="1:32" ht="12.75" hidden="1" x14ac:dyDescent="0.2">
      <c r="A163" s="2">
        <v>45184.629038495375</v>
      </c>
      <c r="B163" s="3" t="s">
        <v>222</v>
      </c>
      <c r="C163" s="3" t="s">
        <v>640</v>
      </c>
      <c r="D163" s="3" t="s">
        <v>371</v>
      </c>
      <c r="E163" s="5"/>
      <c r="F163" s="5"/>
      <c r="G163" s="3">
        <v>23.07</v>
      </c>
      <c r="H163" s="3">
        <v>2.77</v>
      </c>
      <c r="I163" s="3" t="s">
        <v>382</v>
      </c>
      <c r="J163" s="3">
        <v>0</v>
      </c>
      <c r="K163" s="3">
        <v>3</v>
      </c>
      <c r="L163" s="3" t="s">
        <v>621</v>
      </c>
      <c r="M163" s="3" t="s">
        <v>373</v>
      </c>
      <c r="N163" s="3" t="s">
        <v>374</v>
      </c>
      <c r="O163" s="3">
        <v>10</v>
      </c>
      <c r="P163" s="3">
        <v>10</v>
      </c>
      <c r="Q163" s="3">
        <v>0</v>
      </c>
      <c r="R163" s="3">
        <v>0</v>
      </c>
      <c r="S163" s="3" t="s">
        <v>375</v>
      </c>
      <c r="T163" s="3">
        <v>4</v>
      </c>
      <c r="U163" s="3" t="s">
        <v>376</v>
      </c>
      <c r="V163" s="3">
        <v>4</v>
      </c>
      <c r="W163" s="3" t="s">
        <v>377</v>
      </c>
      <c r="X163" s="3" t="s">
        <v>377</v>
      </c>
      <c r="Y163" s="3" t="s">
        <v>378</v>
      </c>
      <c r="Z163" s="3" t="s">
        <v>379</v>
      </c>
      <c r="AA163" s="3" t="s">
        <v>379</v>
      </c>
      <c r="AB163" s="3" t="s">
        <v>379</v>
      </c>
      <c r="AC163" s="3" t="s">
        <v>630</v>
      </c>
      <c r="AD163" s="3" t="s">
        <v>379</v>
      </c>
      <c r="AE163" s="3" t="s">
        <v>379</v>
      </c>
      <c r="AF163" s="3" t="s">
        <v>604</v>
      </c>
    </row>
    <row r="164" spans="1:32" ht="12.75" hidden="1" x14ac:dyDescent="0.2">
      <c r="A164" s="2">
        <v>45184.63146449074</v>
      </c>
      <c r="B164" s="3" t="s">
        <v>222</v>
      </c>
      <c r="C164" s="3" t="s">
        <v>641</v>
      </c>
      <c r="D164" s="3" t="s">
        <v>381</v>
      </c>
      <c r="E164" s="5"/>
      <c r="F164" s="5"/>
      <c r="G164" s="3">
        <v>5.34</v>
      </c>
      <c r="H164" s="3">
        <v>2.94</v>
      </c>
      <c r="I164" s="3" t="s">
        <v>382</v>
      </c>
      <c r="J164" s="3">
        <v>0</v>
      </c>
      <c r="K164" s="3">
        <v>1</v>
      </c>
      <c r="L164" s="3">
        <v>0</v>
      </c>
      <c r="M164" s="3" t="s">
        <v>446</v>
      </c>
      <c r="N164" s="3" t="s">
        <v>374</v>
      </c>
      <c r="O164" s="3">
        <v>18</v>
      </c>
      <c r="P164" s="3">
        <v>8</v>
      </c>
      <c r="Q164" s="3">
        <v>8</v>
      </c>
      <c r="R164" s="3">
        <v>11</v>
      </c>
      <c r="S164" s="3" t="s">
        <v>375</v>
      </c>
      <c r="T164" s="3">
        <v>4</v>
      </c>
      <c r="U164" s="3" t="s">
        <v>376</v>
      </c>
      <c r="V164" s="3">
        <v>2</v>
      </c>
      <c r="W164" s="3" t="s">
        <v>377</v>
      </c>
      <c r="X164" s="3" t="s">
        <v>378</v>
      </c>
      <c r="Y164" s="3" t="s">
        <v>378</v>
      </c>
      <c r="Z164" s="3" t="s">
        <v>379</v>
      </c>
      <c r="AA164" s="3" t="s">
        <v>379</v>
      </c>
      <c r="AB164" s="3" t="s">
        <v>379</v>
      </c>
      <c r="AC164" s="3" t="s">
        <v>379</v>
      </c>
      <c r="AD164" s="3" t="s">
        <v>379</v>
      </c>
      <c r="AE164" s="3" t="s">
        <v>379</v>
      </c>
      <c r="AF164" s="3" t="s">
        <v>604</v>
      </c>
    </row>
    <row r="165" spans="1:32" ht="12.75" hidden="1" x14ac:dyDescent="0.2">
      <c r="A165" s="2">
        <v>45258.671112673612</v>
      </c>
      <c r="B165" s="3" t="s">
        <v>222</v>
      </c>
      <c r="C165" s="3" t="s">
        <v>705</v>
      </c>
      <c r="D165" s="3" t="s">
        <v>396</v>
      </c>
      <c r="E165" s="5"/>
      <c r="F165" s="5"/>
      <c r="G165" s="3">
        <v>46.24</v>
      </c>
      <c r="H165" s="6" t="s">
        <v>432</v>
      </c>
      <c r="I165" s="6" t="s">
        <v>444</v>
      </c>
      <c r="J165" s="3" t="s">
        <v>382</v>
      </c>
      <c r="K165" s="3">
        <v>0</v>
      </c>
      <c r="L165" s="3">
        <v>0</v>
      </c>
      <c r="M165" s="3" t="s">
        <v>446</v>
      </c>
      <c r="N165" s="3" t="s">
        <v>374</v>
      </c>
      <c r="O165" s="3">
        <v>18</v>
      </c>
      <c r="P165" s="3">
        <v>4</v>
      </c>
      <c r="Q165" s="3">
        <v>4</v>
      </c>
      <c r="R165" s="3">
        <v>18</v>
      </c>
      <c r="S165" s="3" t="s">
        <v>375</v>
      </c>
      <c r="T165" s="3">
        <v>4</v>
      </c>
      <c r="U165" s="3" t="s">
        <v>376</v>
      </c>
      <c r="V165" s="3">
        <v>3</v>
      </c>
      <c r="W165" s="3" t="s">
        <v>378</v>
      </c>
      <c r="X165" s="3" t="s">
        <v>378</v>
      </c>
      <c r="Y165" s="3" t="s">
        <v>378</v>
      </c>
      <c r="AF165" s="3" t="s">
        <v>434</v>
      </c>
    </row>
    <row r="166" spans="1:32" ht="12.75" hidden="1" x14ac:dyDescent="0.2">
      <c r="A166" s="2">
        <v>45258.67378420139</v>
      </c>
      <c r="B166" s="3" t="s">
        <v>222</v>
      </c>
      <c r="C166" s="3" t="s">
        <v>694</v>
      </c>
      <c r="D166" s="3" t="s">
        <v>396</v>
      </c>
      <c r="E166" s="5"/>
      <c r="F166" s="5"/>
      <c r="G166" s="3">
        <v>28.47</v>
      </c>
      <c r="H166" s="6" t="s">
        <v>432</v>
      </c>
      <c r="I166" s="6" t="s">
        <v>444</v>
      </c>
      <c r="J166" s="3" t="s">
        <v>382</v>
      </c>
      <c r="K166" s="3">
        <v>0</v>
      </c>
      <c r="L166" s="3">
        <v>0</v>
      </c>
      <c r="M166" s="3" t="s">
        <v>446</v>
      </c>
      <c r="N166" s="3" t="s">
        <v>374</v>
      </c>
      <c r="O166" s="3">
        <v>18</v>
      </c>
      <c r="P166" s="3">
        <v>1</v>
      </c>
      <c r="Q166" s="3">
        <v>1</v>
      </c>
      <c r="R166" s="3">
        <v>18</v>
      </c>
      <c r="S166" s="3" t="s">
        <v>375</v>
      </c>
      <c r="T166" s="3">
        <v>4</v>
      </c>
      <c r="U166" s="3" t="s">
        <v>376</v>
      </c>
      <c r="V166" s="3">
        <v>4</v>
      </c>
      <c r="W166" s="3" t="s">
        <v>378</v>
      </c>
      <c r="X166" s="3" t="s">
        <v>378</v>
      </c>
      <c r="Y166" s="3" t="s">
        <v>378</v>
      </c>
      <c r="AF166" s="3" t="s">
        <v>434</v>
      </c>
    </row>
    <row r="167" spans="1:32" ht="12.75" hidden="1" x14ac:dyDescent="0.2">
      <c r="A167" s="2">
        <v>45184.647376215275</v>
      </c>
      <c r="B167" s="3" t="s">
        <v>273</v>
      </c>
      <c r="C167" s="3" t="s">
        <v>642</v>
      </c>
      <c r="D167" s="3" t="s">
        <v>371</v>
      </c>
      <c r="E167" s="5"/>
      <c r="F167" s="5"/>
      <c r="G167" s="3">
        <v>207.11</v>
      </c>
      <c r="H167" s="3">
        <v>2.8</v>
      </c>
      <c r="I167" s="3">
        <v>1.8</v>
      </c>
      <c r="J167" s="3" t="s">
        <v>382</v>
      </c>
      <c r="K167" s="3">
        <v>8</v>
      </c>
      <c r="L167" s="3" t="s">
        <v>643</v>
      </c>
      <c r="M167" s="3" t="s">
        <v>373</v>
      </c>
      <c r="N167" s="3" t="s">
        <v>374</v>
      </c>
      <c r="O167" s="3">
        <v>10</v>
      </c>
      <c r="P167" s="3">
        <v>72</v>
      </c>
      <c r="Q167" s="3">
        <v>0</v>
      </c>
      <c r="R167" s="3">
        <v>0</v>
      </c>
      <c r="S167" s="3" t="s">
        <v>375</v>
      </c>
      <c r="T167" s="3">
        <v>4</v>
      </c>
      <c r="U167" s="3" t="s">
        <v>376</v>
      </c>
      <c r="V167" s="3">
        <v>19</v>
      </c>
      <c r="W167" s="3" t="s">
        <v>378</v>
      </c>
      <c r="X167" s="3" t="s">
        <v>378</v>
      </c>
      <c r="Y167" s="3" t="s">
        <v>377</v>
      </c>
      <c r="Z167" s="5" t="s">
        <v>402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3" t="s">
        <v>388</v>
      </c>
    </row>
    <row r="168" spans="1:32" ht="12.75" hidden="1" x14ac:dyDescent="0.2">
      <c r="A168" s="2">
        <v>45184.649695949076</v>
      </c>
      <c r="B168" s="3" t="s">
        <v>273</v>
      </c>
      <c r="C168" s="3" t="s">
        <v>644</v>
      </c>
      <c r="D168" s="3" t="s">
        <v>381</v>
      </c>
      <c r="E168" s="5"/>
      <c r="F168" s="5"/>
      <c r="G168" s="3">
        <v>3.84</v>
      </c>
      <c r="H168" s="3">
        <v>2.8</v>
      </c>
      <c r="I168" s="3">
        <v>1.8</v>
      </c>
      <c r="J168" s="3" t="s">
        <v>382</v>
      </c>
      <c r="K168" s="3">
        <v>1</v>
      </c>
      <c r="L168" s="3">
        <v>0</v>
      </c>
      <c r="M168" s="3" t="s">
        <v>373</v>
      </c>
      <c r="N168" s="3" t="s">
        <v>374</v>
      </c>
      <c r="O168" s="3">
        <v>10</v>
      </c>
      <c r="P168" s="3">
        <v>4</v>
      </c>
      <c r="Q168" s="3">
        <v>0</v>
      </c>
      <c r="R168" s="3">
        <v>0</v>
      </c>
      <c r="S168" s="3" t="s">
        <v>375</v>
      </c>
      <c r="T168" s="3">
        <v>4</v>
      </c>
      <c r="U168" s="3" t="s">
        <v>376</v>
      </c>
      <c r="V168" s="3">
        <v>1</v>
      </c>
      <c r="W168" s="3" t="s">
        <v>377</v>
      </c>
      <c r="X168" s="3" t="s">
        <v>378</v>
      </c>
      <c r="Y168" s="3" t="s">
        <v>377</v>
      </c>
      <c r="Z168" s="5" t="s">
        <v>402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3" t="s">
        <v>388</v>
      </c>
    </row>
    <row r="169" spans="1:32" ht="12.75" hidden="1" x14ac:dyDescent="0.2">
      <c r="A169" s="2">
        <v>45184.653329131943</v>
      </c>
      <c r="B169" s="3" t="s">
        <v>273</v>
      </c>
      <c r="C169" s="3" t="s">
        <v>645</v>
      </c>
      <c r="D169" s="3" t="s">
        <v>381</v>
      </c>
      <c r="E169" s="5"/>
      <c r="F169" s="5"/>
      <c r="G169" s="3">
        <v>3.84</v>
      </c>
      <c r="H169" s="3">
        <v>2.8</v>
      </c>
      <c r="I169" s="3">
        <v>1.8</v>
      </c>
      <c r="J169" s="3" t="s">
        <v>382</v>
      </c>
      <c r="K169" s="3">
        <v>1</v>
      </c>
      <c r="L169" s="3">
        <v>0</v>
      </c>
      <c r="M169" s="3" t="s">
        <v>373</v>
      </c>
      <c r="N169" s="3" t="s">
        <v>374</v>
      </c>
      <c r="O169" s="3">
        <v>10</v>
      </c>
      <c r="P169" s="3">
        <v>4</v>
      </c>
      <c r="Q169" s="3">
        <v>0</v>
      </c>
      <c r="R169" s="3">
        <v>0</v>
      </c>
      <c r="S169" s="3" t="s">
        <v>375</v>
      </c>
      <c r="T169" s="3">
        <v>4</v>
      </c>
      <c r="U169" s="3" t="s">
        <v>376</v>
      </c>
      <c r="V169" s="3">
        <v>1</v>
      </c>
      <c r="W169" s="3" t="s">
        <v>377</v>
      </c>
      <c r="X169" s="3" t="s">
        <v>378</v>
      </c>
      <c r="Y169" s="3" t="s">
        <v>377</v>
      </c>
      <c r="Z169" s="5" t="s">
        <v>402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3" t="s">
        <v>388</v>
      </c>
    </row>
    <row r="170" spans="1:32" ht="12.75" hidden="1" x14ac:dyDescent="0.2">
      <c r="A170" s="2">
        <v>45184.656425370369</v>
      </c>
      <c r="B170" s="3" t="s">
        <v>273</v>
      </c>
      <c r="C170" s="3" t="s">
        <v>646</v>
      </c>
      <c r="D170" s="3" t="s">
        <v>371</v>
      </c>
      <c r="E170" s="5"/>
      <c r="F170" s="5"/>
      <c r="G170" s="3">
        <v>30.67</v>
      </c>
      <c r="H170" s="5">
        <v>2.8</v>
      </c>
      <c r="I170" s="5">
        <v>1.8</v>
      </c>
      <c r="J170" s="3" t="s">
        <v>382</v>
      </c>
      <c r="K170" s="3">
        <v>1</v>
      </c>
      <c r="L170" s="3" t="s">
        <v>647</v>
      </c>
      <c r="M170" s="3" t="s">
        <v>373</v>
      </c>
      <c r="N170" s="3" t="s">
        <v>374</v>
      </c>
      <c r="O170" s="3">
        <v>10</v>
      </c>
      <c r="P170" s="3">
        <v>16</v>
      </c>
      <c r="Q170" s="3">
        <v>0</v>
      </c>
      <c r="R170" s="3">
        <v>0</v>
      </c>
      <c r="S170" s="3" t="s">
        <v>375</v>
      </c>
      <c r="T170" s="3">
        <v>4</v>
      </c>
      <c r="U170" s="3" t="s">
        <v>376</v>
      </c>
      <c r="V170" s="3">
        <v>4</v>
      </c>
      <c r="W170" s="3" t="s">
        <v>378</v>
      </c>
      <c r="X170" s="3" t="s">
        <v>378</v>
      </c>
      <c r="Y170" s="3" t="s">
        <v>377</v>
      </c>
      <c r="Z170" s="5" t="s">
        <v>379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3" t="s">
        <v>388</v>
      </c>
    </row>
    <row r="171" spans="1:32" ht="12.75" hidden="1" x14ac:dyDescent="0.2">
      <c r="A171" s="2">
        <v>45184.658688831019</v>
      </c>
      <c r="B171" s="3" t="s">
        <v>273</v>
      </c>
      <c r="C171" s="3" t="s">
        <v>648</v>
      </c>
      <c r="D171" s="3" t="s">
        <v>371</v>
      </c>
      <c r="E171" s="5"/>
      <c r="F171" s="5"/>
      <c r="G171" s="3">
        <v>5.34</v>
      </c>
      <c r="H171" s="5">
        <v>2.8</v>
      </c>
      <c r="I171" s="3">
        <v>1.8</v>
      </c>
      <c r="J171" s="3" t="s">
        <v>382</v>
      </c>
      <c r="K171" s="3">
        <v>1</v>
      </c>
      <c r="L171" s="3">
        <v>0</v>
      </c>
      <c r="M171" s="3" t="s">
        <v>373</v>
      </c>
      <c r="N171" s="3" t="s">
        <v>374</v>
      </c>
      <c r="O171" s="3">
        <v>10</v>
      </c>
      <c r="P171" s="3">
        <v>8</v>
      </c>
      <c r="Q171" s="3">
        <v>0</v>
      </c>
      <c r="R171" s="3">
        <v>0</v>
      </c>
      <c r="S171" s="3" t="s">
        <v>375</v>
      </c>
      <c r="T171" s="3">
        <v>4</v>
      </c>
      <c r="U171" s="3" t="s">
        <v>376</v>
      </c>
      <c r="V171" s="3">
        <v>2</v>
      </c>
      <c r="W171" s="3" t="s">
        <v>377</v>
      </c>
      <c r="X171" s="3" t="s">
        <v>378</v>
      </c>
      <c r="Y171" s="3" t="s">
        <v>377</v>
      </c>
      <c r="Z171" s="3" t="s">
        <v>379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 t="s">
        <v>388</v>
      </c>
    </row>
    <row r="172" spans="1:32" ht="12.75" hidden="1" x14ac:dyDescent="0.2">
      <c r="A172" s="2">
        <v>45184.662736331018</v>
      </c>
      <c r="B172" s="3" t="s">
        <v>273</v>
      </c>
      <c r="C172" s="3" t="s">
        <v>649</v>
      </c>
      <c r="D172" s="3" t="s">
        <v>371</v>
      </c>
      <c r="E172" s="5"/>
      <c r="F172" s="5"/>
      <c r="G172" s="3">
        <v>22.23</v>
      </c>
      <c r="H172" s="5">
        <v>2.8</v>
      </c>
      <c r="I172" s="3">
        <v>1.8</v>
      </c>
      <c r="J172" s="3" t="s">
        <v>382</v>
      </c>
      <c r="K172" s="3">
        <v>1</v>
      </c>
      <c r="L172" s="3" t="s">
        <v>650</v>
      </c>
      <c r="M172" s="3" t="s">
        <v>446</v>
      </c>
      <c r="N172" s="3" t="s">
        <v>374</v>
      </c>
      <c r="O172" s="3">
        <v>20</v>
      </c>
      <c r="P172" s="3">
        <v>15</v>
      </c>
      <c r="Q172" s="3">
        <v>4</v>
      </c>
      <c r="R172" s="3">
        <v>20</v>
      </c>
      <c r="S172" s="3" t="s">
        <v>375</v>
      </c>
      <c r="T172" s="3">
        <v>4</v>
      </c>
      <c r="U172" s="3" t="s">
        <v>376</v>
      </c>
      <c r="V172" s="3">
        <v>4</v>
      </c>
      <c r="W172" s="3" t="s">
        <v>377</v>
      </c>
      <c r="X172" s="3" t="s">
        <v>378</v>
      </c>
      <c r="Y172" s="3" t="s">
        <v>377</v>
      </c>
      <c r="Z172" s="5" t="s">
        <v>379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3" t="s">
        <v>388</v>
      </c>
    </row>
    <row r="173" spans="1:32" ht="12.75" hidden="1" x14ac:dyDescent="0.2">
      <c r="A173" s="2">
        <v>45184.664682002316</v>
      </c>
      <c r="B173" s="3" t="s">
        <v>273</v>
      </c>
      <c r="C173" s="3" t="s">
        <v>651</v>
      </c>
      <c r="D173" s="3" t="s">
        <v>371</v>
      </c>
      <c r="E173" s="5"/>
      <c r="F173" s="5"/>
      <c r="G173" s="3">
        <v>20.65</v>
      </c>
      <c r="H173" s="5">
        <v>2.8</v>
      </c>
      <c r="I173" s="3">
        <v>1.8</v>
      </c>
      <c r="J173" s="3" t="s">
        <v>382</v>
      </c>
      <c r="K173" s="3">
        <v>3</v>
      </c>
      <c r="L173" s="3" t="s">
        <v>652</v>
      </c>
      <c r="M173" s="3" t="s">
        <v>373</v>
      </c>
      <c r="N173" s="3" t="s">
        <v>374</v>
      </c>
      <c r="O173" s="3">
        <v>10</v>
      </c>
      <c r="P173" s="3">
        <v>3</v>
      </c>
      <c r="Q173" s="3">
        <v>0</v>
      </c>
      <c r="R173" s="3">
        <v>0</v>
      </c>
      <c r="S173" s="3" t="s">
        <v>375</v>
      </c>
      <c r="T173" s="3">
        <v>4</v>
      </c>
      <c r="U173" s="3" t="s">
        <v>376</v>
      </c>
      <c r="V173" s="3">
        <v>2</v>
      </c>
      <c r="W173" s="3" t="s">
        <v>378</v>
      </c>
      <c r="X173" s="3" t="s">
        <v>378</v>
      </c>
      <c r="Y173" s="3" t="s">
        <v>377</v>
      </c>
      <c r="Z173" s="5" t="s">
        <v>379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3" t="s">
        <v>388</v>
      </c>
    </row>
    <row r="174" spans="1:32" ht="12.75" hidden="1" x14ac:dyDescent="0.2">
      <c r="A174" s="2">
        <v>45184.666388368059</v>
      </c>
      <c r="B174" s="3" t="s">
        <v>273</v>
      </c>
      <c r="C174" s="3" t="s">
        <v>653</v>
      </c>
      <c r="D174" s="3" t="s">
        <v>417</v>
      </c>
      <c r="E174" s="5"/>
      <c r="F174" s="5"/>
      <c r="G174" s="3">
        <v>26.44</v>
      </c>
      <c r="H174" s="5">
        <v>2.8</v>
      </c>
      <c r="I174" s="3">
        <v>1.8</v>
      </c>
      <c r="J174" s="3" t="s">
        <v>382</v>
      </c>
      <c r="K174" s="3">
        <v>6</v>
      </c>
      <c r="L174" s="3" t="s">
        <v>654</v>
      </c>
      <c r="M174" s="3" t="s">
        <v>373</v>
      </c>
      <c r="N174" s="3" t="s">
        <v>374</v>
      </c>
      <c r="O174" s="3">
        <v>10</v>
      </c>
      <c r="P174" s="3">
        <v>20</v>
      </c>
      <c r="Q174" s="3">
        <v>0</v>
      </c>
      <c r="R174" s="3">
        <v>0</v>
      </c>
      <c r="S174" s="3" t="s">
        <v>375</v>
      </c>
      <c r="T174" s="3">
        <v>4</v>
      </c>
      <c r="U174" s="3" t="s">
        <v>376</v>
      </c>
      <c r="V174" s="3">
        <v>5</v>
      </c>
      <c r="W174" s="3" t="s">
        <v>377</v>
      </c>
      <c r="X174" s="3" t="s">
        <v>378</v>
      </c>
      <c r="Y174" s="3" t="s">
        <v>377</v>
      </c>
      <c r="Z174" s="5" t="s">
        <v>379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3" t="s">
        <v>388</v>
      </c>
    </row>
    <row r="175" spans="1:32" ht="12.75" hidden="1" x14ac:dyDescent="0.2">
      <c r="A175" s="2">
        <v>45184.676551608798</v>
      </c>
      <c r="B175" s="3" t="s">
        <v>273</v>
      </c>
      <c r="C175" s="3" t="s">
        <v>655</v>
      </c>
      <c r="D175" s="3" t="s">
        <v>371</v>
      </c>
      <c r="E175" s="5"/>
      <c r="F175" s="5"/>
      <c r="G175" s="3">
        <v>22.23</v>
      </c>
      <c r="H175" s="3">
        <v>2.8</v>
      </c>
      <c r="I175" s="3">
        <v>1.8</v>
      </c>
      <c r="J175" s="3" t="s">
        <v>400</v>
      </c>
      <c r="K175" s="3">
        <v>1</v>
      </c>
      <c r="L175" s="3">
        <v>0</v>
      </c>
      <c r="M175" s="3" t="s">
        <v>373</v>
      </c>
      <c r="N175" s="3" t="s">
        <v>374</v>
      </c>
      <c r="O175" s="3">
        <v>10</v>
      </c>
      <c r="P175" s="3">
        <v>12</v>
      </c>
      <c r="Q175" s="3">
        <v>0</v>
      </c>
      <c r="R175" s="3">
        <v>0</v>
      </c>
      <c r="S175" s="3" t="s">
        <v>375</v>
      </c>
      <c r="T175" s="3">
        <v>4</v>
      </c>
      <c r="U175" s="3" t="s">
        <v>552</v>
      </c>
      <c r="V175" s="3">
        <v>3</v>
      </c>
      <c r="W175" s="3" t="s">
        <v>377</v>
      </c>
      <c r="X175" s="3" t="s">
        <v>378</v>
      </c>
      <c r="Y175" s="3" t="s">
        <v>377</v>
      </c>
      <c r="Z175" s="5" t="s">
        <v>379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3" t="s">
        <v>388</v>
      </c>
    </row>
    <row r="176" spans="1:32" ht="12.75" hidden="1" x14ac:dyDescent="0.2">
      <c r="A176" s="2">
        <v>45184.677921331022</v>
      </c>
      <c r="B176" s="3" t="s">
        <v>273</v>
      </c>
      <c r="C176" s="3" t="s">
        <v>656</v>
      </c>
      <c r="D176" s="3" t="s">
        <v>371</v>
      </c>
      <c r="E176" s="5"/>
      <c r="F176" s="5"/>
      <c r="G176" s="3">
        <v>30.67</v>
      </c>
      <c r="H176" s="5">
        <v>2.8</v>
      </c>
      <c r="I176" s="5">
        <v>1.8</v>
      </c>
      <c r="J176" s="3" t="s">
        <v>382</v>
      </c>
      <c r="K176" s="3">
        <v>1</v>
      </c>
      <c r="L176" s="3" t="s">
        <v>657</v>
      </c>
      <c r="M176" s="3" t="s">
        <v>373</v>
      </c>
      <c r="N176" s="3" t="s">
        <v>374</v>
      </c>
      <c r="O176" s="3">
        <v>10</v>
      </c>
      <c r="P176" s="3">
        <v>16</v>
      </c>
      <c r="Q176" s="3">
        <v>0</v>
      </c>
      <c r="R176" s="3">
        <v>0</v>
      </c>
      <c r="S176" s="3" t="s">
        <v>375</v>
      </c>
      <c r="T176" s="3">
        <v>4</v>
      </c>
      <c r="U176" s="3" t="s">
        <v>376</v>
      </c>
      <c r="V176" s="3">
        <v>4</v>
      </c>
      <c r="W176" s="3" t="s">
        <v>378</v>
      </c>
      <c r="X176" s="3" t="s">
        <v>378</v>
      </c>
      <c r="Y176" s="3" t="s">
        <v>377</v>
      </c>
      <c r="Z176" s="5" t="s">
        <v>379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3" t="s">
        <v>388</v>
      </c>
    </row>
    <row r="177" spans="1:32" ht="12.75" hidden="1" x14ac:dyDescent="0.2">
      <c r="A177" s="2">
        <v>45184.67932116898</v>
      </c>
      <c r="B177" s="3" t="s">
        <v>273</v>
      </c>
      <c r="C177" s="3" t="s">
        <v>658</v>
      </c>
      <c r="D177" s="3" t="s">
        <v>381</v>
      </c>
      <c r="E177" s="5"/>
      <c r="F177" s="5"/>
      <c r="G177" s="3">
        <v>5.34</v>
      </c>
      <c r="H177" s="5">
        <v>2.8</v>
      </c>
      <c r="I177" s="5">
        <v>1.8</v>
      </c>
      <c r="J177" s="3" t="s">
        <v>382</v>
      </c>
      <c r="K177" s="3">
        <v>1</v>
      </c>
      <c r="L177" s="3">
        <v>0</v>
      </c>
      <c r="M177" s="3" t="s">
        <v>373</v>
      </c>
      <c r="N177" s="3" t="s">
        <v>374</v>
      </c>
      <c r="O177" s="3">
        <v>10</v>
      </c>
      <c r="P177" s="3">
        <v>8</v>
      </c>
      <c r="Q177" s="3">
        <v>0</v>
      </c>
      <c r="R177" s="3">
        <v>0</v>
      </c>
      <c r="S177" s="3" t="s">
        <v>375</v>
      </c>
      <c r="T177" s="3">
        <v>4</v>
      </c>
      <c r="U177" s="3" t="s">
        <v>376</v>
      </c>
      <c r="V177" s="3">
        <v>2</v>
      </c>
      <c r="W177" s="3" t="s">
        <v>377</v>
      </c>
      <c r="X177" s="3" t="s">
        <v>378</v>
      </c>
      <c r="Y177" s="3" t="s">
        <v>377</v>
      </c>
      <c r="Z177" s="5" t="s">
        <v>379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3" t="s">
        <v>388</v>
      </c>
    </row>
    <row r="178" spans="1:32" ht="12.75" hidden="1" x14ac:dyDescent="0.2">
      <c r="A178" s="2">
        <v>45184.682691273149</v>
      </c>
      <c r="B178" s="3" t="s">
        <v>273</v>
      </c>
      <c r="C178" s="3" t="s">
        <v>659</v>
      </c>
      <c r="D178" s="3" t="s">
        <v>371</v>
      </c>
      <c r="E178" s="5"/>
      <c r="F178" s="5"/>
      <c r="G178" s="3">
        <v>20.65</v>
      </c>
      <c r="H178" s="5">
        <v>2.8</v>
      </c>
      <c r="I178" s="5">
        <v>1.8</v>
      </c>
      <c r="J178" s="3" t="s">
        <v>382</v>
      </c>
      <c r="K178" s="3">
        <v>3</v>
      </c>
      <c r="L178" s="3" t="s">
        <v>660</v>
      </c>
      <c r="M178" s="3" t="s">
        <v>373</v>
      </c>
      <c r="N178" s="3" t="s">
        <v>374</v>
      </c>
      <c r="O178" s="3">
        <v>10</v>
      </c>
      <c r="P178" s="3">
        <v>12</v>
      </c>
      <c r="Q178" s="3">
        <v>0</v>
      </c>
      <c r="R178" s="3">
        <v>0</v>
      </c>
      <c r="S178" s="3" t="s">
        <v>375</v>
      </c>
      <c r="T178" s="3">
        <v>4</v>
      </c>
      <c r="U178" s="3" t="s">
        <v>376</v>
      </c>
      <c r="V178" s="3">
        <v>3</v>
      </c>
      <c r="W178" s="3" t="s">
        <v>378</v>
      </c>
      <c r="X178" s="3" t="s">
        <v>378</v>
      </c>
      <c r="Y178" s="3" t="s">
        <v>377</v>
      </c>
      <c r="Z178" s="5" t="s">
        <v>379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3" t="s">
        <v>388</v>
      </c>
    </row>
    <row r="179" spans="1:32" ht="12.75" hidden="1" x14ac:dyDescent="0.2">
      <c r="A179" s="2">
        <v>45184.684734490744</v>
      </c>
      <c r="B179" s="3" t="s">
        <v>273</v>
      </c>
      <c r="C179" s="3" t="s">
        <v>661</v>
      </c>
      <c r="D179" s="3" t="s">
        <v>417</v>
      </c>
      <c r="E179" s="5"/>
      <c r="F179" s="5"/>
      <c r="G179" s="3">
        <v>26.44</v>
      </c>
      <c r="H179" s="5">
        <v>2.8</v>
      </c>
      <c r="I179" s="5">
        <v>1.8</v>
      </c>
      <c r="J179" s="3" t="s">
        <v>382</v>
      </c>
      <c r="K179" s="3">
        <v>8</v>
      </c>
      <c r="L179" s="3" t="s">
        <v>652</v>
      </c>
      <c r="M179" s="3" t="s">
        <v>373</v>
      </c>
      <c r="N179" s="3" t="s">
        <v>374</v>
      </c>
      <c r="O179" s="3">
        <v>10</v>
      </c>
      <c r="P179" s="3">
        <v>14</v>
      </c>
      <c r="Q179" s="3">
        <v>0</v>
      </c>
      <c r="R179" s="3">
        <v>0</v>
      </c>
      <c r="S179" s="3" t="s">
        <v>375</v>
      </c>
      <c r="T179" s="3">
        <v>4</v>
      </c>
      <c r="U179" s="3" t="s">
        <v>376</v>
      </c>
      <c r="V179" s="3">
        <v>4</v>
      </c>
      <c r="W179" s="3" t="s">
        <v>377</v>
      </c>
      <c r="X179" s="3" t="s">
        <v>378</v>
      </c>
      <c r="Y179" s="3" t="s">
        <v>377</v>
      </c>
      <c r="Z179" s="5" t="s">
        <v>379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3" t="s">
        <v>388</v>
      </c>
    </row>
    <row r="180" spans="1:32" ht="12.75" hidden="1" x14ac:dyDescent="0.2">
      <c r="A180" s="2">
        <v>45184.688879456022</v>
      </c>
      <c r="B180" s="3" t="s">
        <v>273</v>
      </c>
      <c r="C180" s="3" t="s">
        <v>662</v>
      </c>
      <c r="D180" s="3" t="s">
        <v>371</v>
      </c>
      <c r="E180" s="5"/>
      <c r="F180" s="5"/>
      <c r="G180" s="3">
        <v>20.65</v>
      </c>
      <c r="H180" s="5">
        <v>2.8</v>
      </c>
      <c r="I180" s="5">
        <v>1.8</v>
      </c>
      <c r="J180" s="3" t="s">
        <v>382</v>
      </c>
      <c r="K180" s="3">
        <v>3</v>
      </c>
      <c r="L180" s="3" t="s">
        <v>663</v>
      </c>
      <c r="M180" s="3" t="s">
        <v>373</v>
      </c>
      <c r="N180" s="3" t="s">
        <v>374</v>
      </c>
      <c r="O180" s="3">
        <v>10</v>
      </c>
      <c r="P180" s="3">
        <v>10</v>
      </c>
      <c r="Q180" s="3">
        <v>0</v>
      </c>
      <c r="R180" s="3">
        <v>0</v>
      </c>
      <c r="S180" s="3" t="s">
        <v>375</v>
      </c>
      <c r="T180" s="3">
        <v>4</v>
      </c>
      <c r="U180" s="3" t="s">
        <v>376</v>
      </c>
      <c r="V180" s="3">
        <v>3</v>
      </c>
      <c r="W180" s="3" t="s">
        <v>377</v>
      </c>
      <c r="X180" s="3" t="s">
        <v>378</v>
      </c>
      <c r="Y180" s="3" t="s">
        <v>377</v>
      </c>
      <c r="Z180" s="5" t="s">
        <v>402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3" t="s">
        <v>388</v>
      </c>
    </row>
    <row r="181" spans="1:32" ht="12.75" hidden="1" x14ac:dyDescent="0.2">
      <c r="A181" s="2">
        <v>45184.69196945602</v>
      </c>
      <c r="B181" s="3" t="s">
        <v>273</v>
      </c>
      <c r="C181" s="3" t="s">
        <v>664</v>
      </c>
      <c r="D181" s="3" t="s">
        <v>371</v>
      </c>
      <c r="E181" s="5"/>
      <c r="F181" s="5"/>
      <c r="G181" s="3">
        <v>20.65</v>
      </c>
      <c r="H181" s="5">
        <v>2.8</v>
      </c>
      <c r="I181" s="5">
        <v>1.8</v>
      </c>
      <c r="J181" s="3" t="s">
        <v>382</v>
      </c>
      <c r="K181" s="3">
        <v>4</v>
      </c>
      <c r="L181" s="3" t="s">
        <v>665</v>
      </c>
      <c r="M181" s="3" t="s">
        <v>373</v>
      </c>
      <c r="N181" s="3" t="s">
        <v>374</v>
      </c>
      <c r="O181" s="3">
        <v>10</v>
      </c>
      <c r="P181" s="3">
        <v>10</v>
      </c>
      <c r="Q181" s="3">
        <v>0</v>
      </c>
      <c r="R181" s="3">
        <v>0</v>
      </c>
      <c r="S181" s="3" t="s">
        <v>375</v>
      </c>
      <c r="T181" s="3">
        <v>4</v>
      </c>
      <c r="U181" s="3" t="s">
        <v>376</v>
      </c>
      <c r="V181" s="3">
        <v>3</v>
      </c>
      <c r="W181" s="3" t="s">
        <v>378</v>
      </c>
      <c r="X181" s="3" t="s">
        <v>378</v>
      </c>
      <c r="Y181" s="3" t="s">
        <v>377</v>
      </c>
      <c r="Z181" s="5" t="s">
        <v>402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3" t="s">
        <v>388</v>
      </c>
    </row>
    <row r="182" spans="1:32" ht="12.75" hidden="1" x14ac:dyDescent="0.2">
      <c r="A182" s="2">
        <v>45184.694333935186</v>
      </c>
      <c r="B182" s="3" t="s">
        <v>273</v>
      </c>
      <c r="C182" s="3" t="s">
        <v>666</v>
      </c>
      <c r="D182" s="3" t="s">
        <v>371</v>
      </c>
      <c r="E182" s="5"/>
      <c r="F182" s="5"/>
      <c r="G182" s="3">
        <v>30.67</v>
      </c>
      <c r="H182" s="5">
        <v>2.8</v>
      </c>
      <c r="I182" s="5">
        <v>1.8</v>
      </c>
      <c r="J182" s="3" t="s">
        <v>382</v>
      </c>
      <c r="K182" s="3">
        <v>1</v>
      </c>
      <c r="L182" s="3" t="s">
        <v>667</v>
      </c>
      <c r="M182" s="3" t="s">
        <v>421</v>
      </c>
      <c r="N182" s="3" t="s">
        <v>374</v>
      </c>
      <c r="O182" s="3" t="s">
        <v>461</v>
      </c>
      <c r="P182" s="3" t="s">
        <v>668</v>
      </c>
      <c r="Q182" s="3">
        <v>4</v>
      </c>
      <c r="R182" s="3">
        <v>20</v>
      </c>
      <c r="S182" s="3" t="s">
        <v>375</v>
      </c>
      <c r="T182" s="3">
        <v>4</v>
      </c>
      <c r="U182" s="3" t="s">
        <v>376</v>
      </c>
      <c r="V182" s="3">
        <v>4</v>
      </c>
      <c r="W182" s="3" t="s">
        <v>378</v>
      </c>
      <c r="X182" s="3" t="s">
        <v>378</v>
      </c>
      <c r="Y182" s="3" t="s">
        <v>377</v>
      </c>
      <c r="Z182" s="5" t="s">
        <v>379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3" t="s">
        <v>388</v>
      </c>
    </row>
    <row r="183" spans="1:32" ht="12.75" hidden="1" x14ac:dyDescent="0.2">
      <c r="A183" s="2">
        <v>45184.699368958332</v>
      </c>
      <c r="B183" s="3" t="s">
        <v>273</v>
      </c>
      <c r="C183" s="3" t="s">
        <v>669</v>
      </c>
      <c r="D183" s="3" t="s">
        <v>396</v>
      </c>
      <c r="E183" s="5"/>
      <c r="F183" s="5"/>
      <c r="G183" s="3">
        <v>226.48</v>
      </c>
      <c r="H183" s="5">
        <v>2.8</v>
      </c>
      <c r="I183" s="5">
        <v>1.8</v>
      </c>
      <c r="J183" s="3" t="s">
        <v>382</v>
      </c>
      <c r="K183" s="3">
        <v>30</v>
      </c>
      <c r="L183" s="3" t="s">
        <v>670</v>
      </c>
      <c r="M183" s="3" t="s">
        <v>373</v>
      </c>
      <c r="N183" s="3" t="s">
        <v>374</v>
      </c>
      <c r="O183" s="3">
        <v>10</v>
      </c>
      <c r="P183" s="3">
        <v>65</v>
      </c>
      <c r="Q183" s="3">
        <v>20</v>
      </c>
      <c r="R183" s="3">
        <v>0</v>
      </c>
      <c r="S183" s="3" t="s">
        <v>375</v>
      </c>
      <c r="T183" s="3">
        <v>4</v>
      </c>
      <c r="U183" s="3" t="s">
        <v>376</v>
      </c>
      <c r="V183" s="3">
        <v>20</v>
      </c>
      <c r="W183" s="3" t="s">
        <v>377</v>
      </c>
      <c r="X183" s="3" t="s">
        <v>378</v>
      </c>
      <c r="Y183" s="3" t="s">
        <v>377</v>
      </c>
      <c r="Z183" s="5" t="s">
        <v>379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3" t="s">
        <v>388</v>
      </c>
    </row>
    <row r="184" spans="1:32" ht="12.75" hidden="1" x14ac:dyDescent="0.2">
      <c r="A184" s="2">
        <v>45210.37895431713</v>
      </c>
      <c r="B184" s="3" t="s">
        <v>273</v>
      </c>
      <c r="C184" s="3" t="s">
        <v>671</v>
      </c>
      <c r="D184" s="3" t="s">
        <v>371</v>
      </c>
      <c r="E184" s="5"/>
      <c r="F184" s="5"/>
      <c r="G184" s="3">
        <v>19.53</v>
      </c>
      <c r="H184" s="5">
        <v>2.81</v>
      </c>
      <c r="I184" s="5">
        <v>2.1</v>
      </c>
      <c r="J184" s="3">
        <v>0</v>
      </c>
      <c r="K184" s="3">
        <v>2</v>
      </c>
      <c r="L184" s="3" t="s">
        <v>672</v>
      </c>
      <c r="M184" s="3" t="s">
        <v>373</v>
      </c>
      <c r="N184" s="3" t="s">
        <v>374</v>
      </c>
      <c r="O184" s="3">
        <v>10</v>
      </c>
      <c r="P184" s="3">
        <v>10</v>
      </c>
      <c r="Q184" s="3">
        <v>0</v>
      </c>
      <c r="R184" s="3">
        <v>0</v>
      </c>
      <c r="S184" s="3" t="s">
        <v>375</v>
      </c>
      <c r="T184" s="3">
        <v>4</v>
      </c>
      <c r="U184" s="3" t="s">
        <v>376</v>
      </c>
      <c r="V184" s="3">
        <v>3</v>
      </c>
      <c r="W184" s="3" t="s">
        <v>377</v>
      </c>
      <c r="X184" s="3" t="s">
        <v>378</v>
      </c>
      <c r="Y184" s="3" t="s">
        <v>377</v>
      </c>
      <c r="AF184" s="3" t="s">
        <v>380</v>
      </c>
    </row>
    <row r="185" spans="1:32" ht="12.75" hidden="1" x14ac:dyDescent="0.2">
      <c r="A185" s="2">
        <v>45210.383637175924</v>
      </c>
      <c r="B185" s="3" t="s">
        <v>273</v>
      </c>
      <c r="C185" s="3" t="s">
        <v>673</v>
      </c>
      <c r="D185" s="3" t="s">
        <v>371</v>
      </c>
      <c r="E185" s="5"/>
      <c r="F185" s="5"/>
      <c r="G185" s="3">
        <v>12.59</v>
      </c>
      <c r="H185" s="5">
        <v>2.8</v>
      </c>
      <c r="I185" s="5" t="s">
        <v>674</v>
      </c>
      <c r="J185" s="3" t="s">
        <v>382</v>
      </c>
      <c r="K185" s="3">
        <v>2</v>
      </c>
      <c r="L185" s="3" t="s">
        <v>675</v>
      </c>
      <c r="M185" s="3" t="s">
        <v>373</v>
      </c>
      <c r="N185" s="3" t="s">
        <v>374</v>
      </c>
      <c r="O185" s="3">
        <v>10</v>
      </c>
      <c r="P185" s="3">
        <v>13</v>
      </c>
      <c r="Q185" s="3">
        <v>0</v>
      </c>
      <c r="R185" s="3">
        <v>0</v>
      </c>
      <c r="S185" s="3" t="s">
        <v>375</v>
      </c>
      <c r="T185" s="3">
        <v>4</v>
      </c>
      <c r="U185" s="3" t="s">
        <v>376</v>
      </c>
      <c r="V185" s="3">
        <v>4</v>
      </c>
      <c r="W185" s="3" t="s">
        <v>378</v>
      </c>
      <c r="X185" s="3" t="s">
        <v>377</v>
      </c>
      <c r="Y185" s="3" t="s">
        <v>377</v>
      </c>
      <c r="AF185" s="3" t="s">
        <v>380</v>
      </c>
    </row>
    <row r="186" spans="1:32" ht="12.75" hidden="1" x14ac:dyDescent="0.2">
      <c r="A186" s="2">
        <v>45210.388607141205</v>
      </c>
      <c r="B186" s="3" t="s">
        <v>273</v>
      </c>
      <c r="C186" s="3" t="s">
        <v>676</v>
      </c>
      <c r="D186" s="3" t="s">
        <v>371</v>
      </c>
      <c r="E186" s="5"/>
      <c r="F186" s="5"/>
      <c r="G186" s="3">
        <v>33.379840000000002</v>
      </c>
      <c r="H186" s="5">
        <v>3.21</v>
      </c>
      <c r="I186" s="5" t="s">
        <v>677</v>
      </c>
      <c r="J186" s="3" t="s">
        <v>382</v>
      </c>
      <c r="K186" s="3">
        <v>2</v>
      </c>
      <c r="L186" s="3" t="s">
        <v>383</v>
      </c>
      <c r="M186" s="3" t="s">
        <v>373</v>
      </c>
      <c r="N186" s="3" t="s">
        <v>374</v>
      </c>
      <c r="O186" s="3">
        <v>10</v>
      </c>
      <c r="P186" s="3">
        <v>11</v>
      </c>
      <c r="Q186" s="3">
        <v>0</v>
      </c>
      <c r="R186" s="3">
        <v>0</v>
      </c>
      <c r="S186" s="3" t="s">
        <v>375</v>
      </c>
      <c r="T186" s="3">
        <v>4</v>
      </c>
      <c r="U186" s="3" t="s">
        <v>376</v>
      </c>
      <c r="V186" s="3">
        <v>4</v>
      </c>
      <c r="W186" s="3" t="s">
        <v>378</v>
      </c>
      <c r="X186" s="3" t="s">
        <v>378</v>
      </c>
      <c r="Y186" s="3" t="s">
        <v>377</v>
      </c>
      <c r="AF186" s="3" t="s">
        <v>380</v>
      </c>
    </row>
    <row r="187" spans="1:32" ht="12.75" hidden="1" x14ac:dyDescent="0.2">
      <c r="A187" s="2">
        <v>45210.389991458331</v>
      </c>
      <c r="B187" s="3" t="s">
        <v>273</v>
      </c>
      <c r="C187" s="3" t="s">
        <v>678</v>
      </c>
      <c r="D187" s="3" t="s">
        <v>381</v>
      </c>
      <c r="E187" s="5"/>
      <c r="F187" s="5"/>
      <c r="G187" s="3">
        <v>5.34</v>
      </c>
      <c r="H187" s="5">
        <v>2.94</v>
      </c>
      <c r="I187" s="5">
        <v>2.1</v>
      </c>
      <c r="J187" s="3">
        <v>0</v>
      </c>
      <c r="K187" s="3">
        <v>1</v>
      </c>
      <c r="L187" s="3">
        <v>0</v>
      </c>
      <c r="M187" s="3" t="s">
        <v>373</v>
      </c>
      <c r="N187" s="3" t="s">
        <v>374</v>
      </c>
      <c r="O187" s="3">
        <v>10</v>
      </c>
      <c r="P187" s="3">
        <v>8</v>
      </c>
      <c r="Q187" s="3">
        <v>0</v>
      </c>
      <c r="R187" s="3">
        <v>0</v>
      </c>
      <c r="S187" s="3" t="s">
        <v>375</v>
      </c>
      <c r="T187" s="3">
        <v>4</v>
      </c>
      <c r="U187" s="3" t="s">
        <v>376</v>
      </c>
      <c r="V187" s="3">
        <v>2</v>
      </c>
      <c r="W187" s="3" t="s">
        <v>377</v>
      </c>
      <c r="X187" s="3" t="s">
        <v>378</v>
      </c>
      <c r="Y187" s="3" t="s">
        <v>377</v>
      </c>
      <c r="AF187" s="3" t="s">
        <v>380</v>
      </c>
    </row>
    <row r="188" spans="1:32" ht="12.75" hidden="1" x14ac:dyDescent="0.2">
      <c r="A188" s="2">
        <v>45210.393989039352</v>
      </c>
      <c r="B188" s="3" t="s">
        <v>273</v>
      </c>
      <c r="C188" s="3" t="s">
        <v>679</v>
      </c>
      <c r="D188" s="3" t="s">
        <v>437</v>
      </c>
      <c r="E188" s="5"/>
      <c r="F188" s="5"/>
      <c r="G188" s="3">
        <v>6.86</v>
      </c>
      <c r="H188" s="6" t="s">
        <v>432</v>
      </c>
      <c r="I188" s="6" t="s">
        <v>444</v>
      </c>
      <c r="J188" s="3" t="s">
        <v>382</v>
      </c>
      <c r="K188" s="3">
        <v>0</v>
      </c>
      <c r="L188" s="3" t="s">
        <v>680</v>
      </c>
      <c r="M188" s="3" t="s">
        <v>681</v>
      </c>
      <c r="N188" s="3" t="s">
        <v>682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 t="s">
        <v>377</v>
      </c>
      <c r="X188" s="3" t="s">
        <v>377</v>
      </c>
      <c r="Y188" s="3" t="s">
        <v>377</v>
      </c>
      <c r="AF188" s="3" t="s">
        <v>380</v>
      </c>
    </row>
    <row r="189" spans="1:32" ht="12.75" hidden="1" x14ac:dyDescent="0.2">
      <c r="A189" s="2">
        <v>45258.680767372687</v>
      </c>
      <c r="B189" s="3" t="s">
        <v>273</v>
      </c>
      <c r="C189" s="3" t="s">
        <v>694</v>
      </c>
      <c r="D189" s="3" t="s">
        <v>396</v>
      </c>
      <c r="E189" s="5"/>
      <c r="F189" s="5"/>
      <c r="G189" s="3">
        <v>28.47</v>
      </c>
      <c r="H189" s="6" t="s">
        <v>432</v>
      </c>
      <c r="I189" s="6" t="s">
        <v>444</v>
      </c>
      <c r="J189" s="3" t="s">
        <v>382</v>
      </c>
      <c r="K189" s="3">
        <v>0</v>
      </c>
      <c r="L189" s="3">
        <v>0</v>
      </c>
      <c r="M189" s="3" t="s">
        <v>421</v>
      </c>
      <c r="N189" s="3" t="s">
        <v>374</v>
      </c>
      <c r="O189" s="3">
        <v>18.100000000000001</v>
      </c>
      <c r="P189" s="3">
        <v>2.2000000000000002</v>
      </c>
      <c r="Q189" s="3">
        <v>2</v>
      </c>
      <c r="R189" s="3">
        <v>18</v>
      </c>
      <c r="S189" s="3" t="s">
        <v>375</v>
      </c>
      <c r="T189" s="3">
        <v>4</v>
      </c>
      <c r="U189" s="3" t="s">
        <v>376</v>
      </c>
      <c r="V189" s="3">
        <v>3</v>
      </c>
      <c r="W189" s="3" t="s">
        <v>378</v>
      </c>
      <c r="X189" s="3" t="s">
        <v>378</v>
      </c>
      <c r="Y189" s="3" t="s">
        <v>378</v>
      </c>
      <c r="AF189" s="3" t="s">
        <v>434</v>
      </c>
    </row>
    <row r="190" spans="1:32" ht="12.75" hidden="1" x14ac:dyDescent="0.2">
      <c r="A190" s="2">
        <v>45258.681975844913</v>
      </c>
      <c r="B190" s="3" t="s">
        <v>273</v>
      </c>
      <c r="C190" s="3" t="s">
        <v>693</v>
      </c>
      <c r="D190" s="3" t="s">
        <v>396</v>
      </c>
      <c r="E190" s="5"/>
      <c r="F190" s="5"/>
      <c r="G190" s="3">
        <v>46.24</v>
      </c>
      <c r="H190" s="6" t="s">
        <v>432</v>
      </c>
      <c r="I190" s="6" t="s">
        <v>444</v>
      </c>
      <c r="J190" s="3" t="s">
        <v>382</v>
      </c>
      <c r="K190" s="3">
        <v>0</v>
      </c>
      <c r="L190" s="3">
        <v>0</v>
      </c>
      <c r="M190" s="3" t="s">
        <v>373</v>
      </c>
      <c r="N190" s="3" t="s">
        <v>374</v>
      </c>
      <c r="O190" s="3">
        <v>10</v>
      </c>
      <c r="P190" s="3">
        <v>4</v>
      </c>
      <c r="Q190" s="3">
        <v>0</v>
      </c>
      <c r="R190" s="3">
        <v>0</v>
      </c>
      <c r="S190" s="3" t="s">
        <v>375</v>
      </c>
      <c r="T190" s="3">
        <v>4</v>
      </c>
      <c r="U190" s="3" t="s">
        <v>376</v>
      </c>
      <c r="V190" s="3">
        <v>4</v>
      </c>
      <c r="W190" s="3" t="s">
        <v>378</v>
      </c>
      <c r="X190" s="3" t="s">
        <v>378</v>
      </c>
      <c r="Y190" s="3" t="s">
        <v>378</v>
      </c>
      <c r="AF190" s="3" t="s">
        <v>434</v>
      </c>
    </row>
  </sheetData>
  <autoFilter ref="A1:AF190" xr:uid="{00000000-0009-0000-0000-000001000000}">
    <filterColumn colId="1">
      <filters>
        <filter val="2º"/>
      </filters>
    </filterColumn>
    <sortState xmlns:xlrd2="http://schemas.microsoft.com/office/spreadsheetml/2017/richdata2" ref="A2:AF190">
      <sortCondition ref="B2:B19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Respostas ao formulário 2</vt:lpstr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Eduardo de Jesus</cp:lastModifiedBy>
  <dcterms:modified xsi:type="dcterms:W3CDTF">2023-12-15T09:39:37Z</dcterms:modified>
</cp:coreProperties>
</file>