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01\Desktop\"/>
    </mc:Choice>
  </mc:AlternateContent>
  <xr:revisionPtr revIDLastSave="0" documentId="8_{98AD8C99-D5A1-455F-9ACE-CD84C87F78FC}" xr6:coauthVersionLast="45" xr6:coauthVersionMax="45" xr10:uidLastSave="{00000000-0000-0000-0000-000000000000}"/>
  <bookViews>
    <workbookView xWindow="-120" yWindow="-120" windowWidth="20730" windowHeight="11160" activeTab="2"/>
  </bookViews>
  <sheets>
    <sheet name="Alunos_Cel_2023 2° semestre" sheetId="1" r:id="rId1"/>
    <sheet name="Planilha3" sheetId="4" r:id="rId2"/>
    <sheet name="Planilha4" sheetId="5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E2" i="5" l="1"/>
  <c r="E1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3" i="4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2" i="1"/>
  <c r="B16" i="4"/>
  <c r="B17" i="4"/>
  <c r="B31" i="4"/>
  <c r="B32" i="4"/>
  <c r="B35" i="4"/>
  <c r="B65" i="4"/>
  <c r="B103" i="4"/>
  <c r="B45" i="4"/>
  <c r="B79" i="4"/>
  <c r="B61" i="4"/>
  <c r="B91" i="4"/>
  <c r="B93" i="4"/>
  <c r="B94" i="4"/>
  <c r="B21" i="4"/>
  <c r="B23" i="4"/>
  <c r="B41" i="4"/>
  <c r="B69" i="4"/>
  <c r="B92" i="4"/>
  <c r="B40" i="4"/>
  <c r="B66" i="4"/>
  <c r="B82" i="4"/>
  <c r="B100" i="4"/>
  <c r="B25" i="4"/>
  <c r="B26" i="4"/>
  <c r="B34" i="4"/>
  <c r="B19" i="4"/>
  <c r="B76" i="4"/>
  <c r="B107" i="4"/>
  <c r="B98" i="4"/>
  <c r="B15" i="4"/>
  <c r="B8" i="4"/>
  <c r="B50" i="4"/>
  <c r="B85" i="4"/>
  <c r="B10" i="4"/>
  <c r="B54" i="4"/>
  <c r="B42" i="4"/>
  <c r="B20" i="4"/>
  <c r="B43" i="4"/>
  <c r="B48" i="4"/>
  <c r="B38" i="4"/>
  <c r="B101" i="4"/>
  <c r="B6" i="4"/>
  <c r="B75" i="4"/>
  <c r="B88" i="4"/>
  <c r="B110" i="4"/>
  <c r="B78" i="4"/>
  <c r="B46" i="4"/>
  <c r="B3" i="4"/>
  <c r="B18" i="4"/>
  <c r="B53" i="4"/>
  <c r="B56" i="4"/>
  <c r="B77" i="4"/>
  <c r="B64" i="4"/>
  <c r="B29" i="4"/>
  <c r="B104" i="4"/>
  <c r="B109" i="4"/>
  <c r="B102" i="4"/>
  <c r="B36" i="4"/>
  <c r="B87" i="4"/>
  <c r="B4" i="4"/>
  <c r="B7" i="4"/>
  <c r="B60" i="4"/>
  <c r="B11" i="4"/>
  <c r="B33" i="4"/>
  <c r="B68" i="4"/>
  <c r="B24" i="4"/>
  <c r="B30" i="4"/>
  <c r="B47" i="4"/>
  <c r="B13" i="4"/>
  <c r="B49" i="4"/>
  <c r="B86" i="4"/>
  <c r="B95" i="4"/>
  <c r="B96" i="4"/>
  <c r="B37" i="4"/>
  <c r="B44" i="4"/>
  <c r="B105" i="4"/>
  <c r="B28" i="4"/>
  <c r="B81" i="4"/>
  <c r="B12" i="4"/>
  <c r="B55" i="4"/>
  <c r="B27" i="4"/>
  <c r="B39" i="4"/>
  <c r="B52" i="4"/>
  <c r="B57" i="4"/>
  <c r="B22" i="4"/>
  <c r="B51" i="4"/>
  <c r="B90" i="4"/>
  <c r="B67" i="4"/>
  <c r="B97" i="4"/>
  <c r="B111" i="4"/>
  <c r="B5" i="4"/>
  <c r="B14" i="4"/>
  <c r="B74" i="4"/>
  <c r="B70" i="4"/>
  <c r="B59" i="4"/>
  <c r="B83" i="4"/>
  <c r="B63" i="4"/>
  <c r="B106" i="4"/>
  <c r="B9" i="4"/>
  <c r="B58" i="4"/>
  <c r="B72" i="4"/>
  <c r="B73" i="4"/>
  <c r="B80" i="4"/>
  <c r="B71" i="4"/>
  <c r="B89" i="4"/>
  <c r="B108" i="4"/>
  <c r="B62" i="4"/>
  <c r="B84" i="4"/>
  <c r="B99" i="4"/>
</calcChain>
</file>

<file path=xl/sharedStrings.xml><?xml version="1.0" encoding="utf-8"?>
<sst xmlns="http://schemas.openxmlformats.org/spreadsheetml/2006/main" count="778" uniqueCount="350">
  <si>
    <t>CDREDE</t>
  </si>
  <si>
    <t>DE</t>
  </si>
  <si>
    <t>CODMUN</t>
  </si>
  <si>
    <t>MUN</t>
  </si>
  <si>
    <t>CATEG</t>
  </si>
  <si>
    <t>TIPOESC</t>
  </si>
  <si>
    <t>COD_ESC</t>
  </si>
  <si>
    <t>NOMESC</t>
  </si>
  <si>
    <t>AL_ALEMAO_DU</t>
  </si>
  <si>
    <t>AL_ESPANHOL_DU</t>
  </si>
  <si>
    <t>AL_FRANCES_DU</t>
  </si>
  <si>
    <t>AL_INGLES_DU</t>
  </si>
  <si>
    <t>AL_ITALIANO_DU</t>
  </si>
  <si>
    <t>AL_JAPONES_DU</t>
  </si>
  <si>
    <t>AL_MANDARIM_DU</t>
  </si>
  <si>
    <t>TOTAL_AL_DU</t>
  </si>
  <si>
    <t>AL_ALEMAO_SAB_SEMANA</t>
  </si>
  <si>
    <t>AL_ESPANHOL_SAB_SEMANA</t>
  </si>
  <si>
    <t>AL_FRANCES_SAB_SEMANA</t>
  </si>
  <si>
    <t>AL_INGLES_SAB_SEMANA</t>
  </si>
  <si>
    <t>AL_ITALIANO_SAB_SEMANA</t>
  </si>
  <si>
    <t>AL_JAPONES_SAB_SEMANA</t>
  </si>
  <si>
    <t>AL_MANDARIM_SAB_SEMANA</t>
  </si>
  <si>
    <t>AL_ALEMAO_SAB</t>
  </si>
  <si>
    <t>AL_ESPANHOL_SAB</t>
  </si>
  <si>
    <t>AL_FRANCES_SAB</t>
  </si>
  <si>
    <t>AL_INGLES_SAB</t>
  </si>
  <si>
    <t>AL_ITALIANO_SAB</t>
  </si>
  <si>
    <t>AL_JAPONES_SAB</t>
  </si>
  <si>
    <t>AL_MANDARIM_SAB</t>
  </si>
  <si>
    <t>TOTAL_AL_SAB</t>
  </si>
  <si>
    <t>CL_ALEMAO_DU</t>
  </si>
  <si>
    <t>CL_ESPANHOL_DU</t>
  </si>
  <si>
    <t>CL_FRANCES_DU</t>
  </si>
  <si>
    <t>CL_INGLES_DU</t>
  </si>
  <si>
    <t>CL_ITALIANO_DU</t>
  </si>
  <si>
    <t>CL_JAPONES_DU</t>
  </si>
  <si>
    <t>CL_MANDARIM_DU</t>
  </si>
  <si>
    <t>TOTAL_CL_DU</t>
  </si>
  <si>
    <t>CL_ALEMAO_SAB_SEMANA</t>
  </si>
  <si>
    <t>CL_ESPANHOL_SAB_SEMANA</t>
  </si>
  <si>
    <t>CL_FRANCES_SAB_SEMANA</t>
  </si>
  <si>
    <t>CL_INGLES_SAB_SEMANA</t>
  </si>
  <si>
    <t>CL_ITALIANO_SAB_SEMANA</t>
  </si>
  <si>
    <t>CL_JAPONES_SAB_SEMANA</t>
  </si>
  <si>
    <t>CL_MANDARIM_SAB_SEMANA</t>
  </si>
  <si>
    <t>CL_ALEMAO_SAB</t>
  </si>
  <si>
    <t>CL_ESPANHOL_SAB</t>
  </si>
  <si>
    <t>CL_FRANCES_SAB</t>
  </si>
  <si>
    <t>CL_INGLES_SAB</t>
  </si>
  <si>
    <t>CL_ITALIANO_SAB</t>
  </si>
  <si>
    <t>CL_JAPONES_SAB</t>
  </si>
  <si>
    <t>CL_MANDARIM_SAB</t>
  </si>
  <si>
    <t>TOTAL_CL_SAB</t>
  </si>
  <si>
    <t>TOTAL_TOTAL_AL</t>
  </si>
  <si>
    <t>TOTAL_TOTAL_CL</t>
  </si>
  <si>
    <t>NORTE 1</t>
  </si>
  <si>
    <t>SAO PAULO</t>
  </si>
  <si>
    <t>CEL JTO A EE ANTONIO C C GUIMARAES FILHO PROFESSOR</t>
  </si>
  <si>
    <t>CENTRO</t>
  </si>
  <si>
    <t>CEL JTO A EE BUENOS AIRES</t>
  </si>
  <si>
    <t>CEL JTO A EE MAURO DE OLIVEIRA PROFESSOR</t>
  </si>
  <si>
    <t>NORTE 2</t>
  </si>
  <si>
    <t>CEL JTO A EE VERIDIANA CAMACHO CARVALHO GOMES PROFA</t>
  </si>
  <si>
    <t>CEL JTO A EE ALBINO CESAR</t>
  </si>
  <si>
    <t>LESTE 5</t>
  </si>
  <si>
    <t>CEL JTO A EE JOSE MARQUES DA CRUZ PROF</t>
  </si>
  <si>
    <t>CEL JTO A EE JOAO DIAS DA SILVEIRA PROFESSOR</t>
  </si>
  <si>
    <t>CEL JTO A EE PAULO EGYDIO O CARVALHO SENADOR</t>
  </si>
  <si>
    <t>LESTE 1</t>
  </si>
  <si>
    <t>CEL JTO A EE NOSSA SENHORA DA PENHA</t>
  </si>
  <si>
    <t>CEL JTO A EE ERMELINO MATARAZZO</t>
  </si>
  <si>
    <t>LESTE 4</t>
  </si>
  <si>
    <t>CEL JTO A EE DONA ZALINA ROLIM</t>
  </si>
  <si>
    <t>LESTE 2</t>
  </si>
  <si>
    <t>CEL JTO A EE DOM PEDRO I</t>
  </si>
  <si>
    <t>LESTE 3</t>
  </si>
  <si>
    <t>CEL JTO A EE FADLO HAIDAR</t>
  </si>
  <si>
    <t>CENTRO OESTE</t>
  </si>
  <si>
    <t>CEL JTO A EE ANHANGUERA</t>
  </si>
  <si>
    <t>CEL JTO A EE RUI BLOEM</t>
  </si>
  <si>
    <t>SUL 2</t>
  </si>
  <si>
    <t>CEL JTO A EE LEOPOLDO SANTANA PROFESSOR</t>
  </si>
  <si>
    <t>CENTRO SUL</t>
  </si>
  <si>
    <t>CEL JTO A EE ROOSEVELT PRESIDENTE</t>
  </si>
  <si>
    <t>CEL JTO A EE ALEXANDRE DE GUSMAO</t>
  </si>
  <si>
    <t>CEL JTO A EE JULIA MACEDO PANTOJA PROFESSORA</t>
  </si>
  <si>
    <t>SUL 1</t>
  </si>
  <si>
    <t>CEL JTO A EE MEXICO</t>
  </si>
  <si>
    <t>CEL JTO A EE PLINIO NEGRAO</t>
  </si>
  <si>
    <t>SUL 3</t>
  </si>
  <si>
    <t>CEL JTO A EE LAERTE RAMOS PROF DR</t>
  </si>
  <si>
    <t>CEL JTO A EE ESTHER GARCIA PROFA</t>
  </si>
  <si>
    <t>CEL JTO A EE PAULINO NUNES ESPOSO</t>
  </si>
  <si>
    <t>CAIEIRAS</t>
  </si>
  <si>
    <t>CEL JTO A EE OTTO WEISZFLOG</t>
  </si>
  <si>
    <t>CAJAMAR</t>
  </si>
  <si>
    <t>CEL JTO A EE SUZANA DIAS</t>
  </si>
  <si>
    <t>FRANCISCO MORATO</t>
  </si>
  <si>
    <t>CEL JTO A EE LENITA CORREA CAMARGO PROFA</t>
  </si>
  <si>
    <t>FRANCO DA ROCHA</t>
  </si>
  <si>
    <t>CEL JTO A EE BENEDITO FAGUNDES MARQUES PROF</t>
  </si>
  <si>
    <t>GUARULHOS SUL</t>
  </si>
  <si>
    <t>GUARULHOS</t>
  </si>
  <si>
    <t>CEL JTO A EE ALICE CHUERY PROFESSORA</t>
  </si>
  <si>
    <t>GUARULHOS NORTE</t>
  </si>
  <si>
    <t>CEL JTO A EE CONRADO SIVILA ALSINA PADRE</t>
  </si>
  <si>
    <t>MOGI DAS CRUZES</t>
  </si>
  <si>
    <t>CEL JTO A EE FIRMINO LADEIRA PROF</t>
  </si>
  <si>
    <t>CEL JTO A EE FRANCISCO FERREIRA LOPES</t>
  </si>
  <si>
    <t>SUZANO</t>
  </si>
  <si>
    <t>CEL JTO A EE RAUL BRASIL PROFESSOR</t>
  </si>
  <si>
    <t>ITAQUAQUECETUBA</t>
  </si>
  <si>
    <t>CEL JTO A EE ZILDA BRACONI AMADOR PROFA</t>
  </si>
  <si>
    <t>POA</t>
  </si>
  <si>
    <t>CEL JTO A EE PAULO EDUARDO OLINTHO REHDER JORNALISTA</t>
  </si>
  <si>
    <t>MAUA</t>
  </si>
  <si>
    <t>CEL JTO A EE OLAVO HANSEN</t>
  </si>
  <si>
    <t>CEL JTO A EE MARLENE CAMARGO RIBEIRO</t>
  </si>
  <si>
    <t>SANTO ANDRE</t>
  </si>
  <si>
    <t>CEL JTO A EE PROF AMARAL WAGNER</t>
  </si>
  <si>
    <t>SAO BERNARDO DO CAMPO</t>
  </si>
  <si>
    <t>CEL JTO A EE 20 DE AGOSTO</t>
  </si>
  <si>
    <t>SAO CAETANO DO SUL</t>
  </si>
  <si>
    <t>CEL JTO A EE IDALINA MACEDO COSTA SODRE DONA</t>
  </si>
  <si>
    <t>CARAPICUIBA</t>
  </si>
  <si>
    <t>CEL JTO A EE WILLIAN RODRIGUES REBUA</t>
  </si>
  <si>
    <t>COTIA</t>
  </si>
  <si>
    <t>CEL JTO A EE PEDRO CASEMIRO LEITE PROFESSOR</t>
  </si>
  <si>
    <t>ITAPECERICA DA SERRA</t>
  </si>
  <si>
    <t>CEL JTO A EE NATERCIA CREMM DE MORAES PEDRO PROFESSORA</t>
  </si>
  <si>
    <t>CEL JTO A EE ASA BRANCA DA SERRA</t>
  </si>
  <si>
    <t>OSASCO</t>
  </si>
  <si>
    <t>CEL PROF ORLANDO GERIBOLA</t>
  </si>
  <si>
    <t>CEL PAULO FREIRE</t>
  </si>
  <si>
    <t>CEL JTO A EE ANTONIO RAPOSO TAVARES</t>
  </si>
  <si>
    <t>SANTOS</t>
  </si>
  <si>
    <t>CEL JTO A ZULMIRA CAMPOS</t>
  </si>
  <si>
    <t>CEL JTO A EE OLGA CURY</t>
  </si>
  <si>
    <t>SAO VICENTE</t>
  </si>
  <si>
    <t>ITANHAEM</t>
  </si>
  <si>
    <t>CEL JTO A EE BENEDITO CALIXTO</t>
  </si>
  <si>
    <t>MONGAGUA</t>
  </si>
  <si>
    <t>CEL JTO A EE AIDA LEDA BAUER DAVIES PROFESSORA</t>
  </si>
  <si>
    <t>PRAIA GRANDE</t>
  </si>
  <si>
    <t>CEL JTO A EE REYNALDO KUNTZ BUSCH DOUTOR</t>
  </si>
  <si>
    <t>CEL JTO A EE MARTIM AFONSO</t>
  </si>
  <si>
    <t>GUARATINGUETA</t>
  </si>
  <si>
    <t>CRUZEIRO</t>
  </si>
  <si>
    <t>CEL JTO A EE OSVALDO CRUZ</t>
  </si>
  <si>
    <t>CUNHA</t>
  </si>
  <si>
    <t>CEL JTO A EE PAULO VIRGINIO</t>
  </si>
  <si>
    <t>CEL JTO A EE RODRIGUES ALVES CONSELHEIRO</t>
  </si>
  <si>
    <t>PINDAMONHANGABA</t>
  </si>
  <si>
    <t>CAMPOS DO JORDAO</t>
  </si>
  <si>
    <t>CEL JTO A EE THEODORO CORREA CINTRA PROF</t>
  </si>
  <si>
    <t>CEL JTO A EE ALFREDO PUJOL DOUTOR</t>
  </si>
  <si>
    <t>CEL JTO A EE ANTONIA CARLOTA GOMES PROFESSORA</t>
  </si>
  <si>
    <t>TREMEMBE</t>
  </si>
  <si>
    <t>CEL JTO A EE MANUEL CABRAL</t>
  </si>
  <si>
    <t>SAO JOSE DOS CAMPOS</t>
  </si>
  <si>
    <t>CEL JTO A EE JOSE VIEIRA MACEDO PROF</t>
  </si>
  <si>
    <t>CEL JTO A EE ESTEVAM FERRI PROFESSOR</t>
  </si>
  <si>
    <t>TAUBATE</t>
  </si>
  <si>
    <t>CACAPAVA</t>
  </si>
  <si>
    <t>CEL JTO A EE MINISTRO JOSE MOURA RESENDE</t>
  </si>
  <si>
    <t>JACAREI</t>
  </si>
  <si>
    <t>ARUJA</t>
  </si>
  <si>
    <t>CEL JTO EE WASHINGTON LUIZ PEREIRA DE SOUZA DR</t>
  </si>
  <si>
    <t>CEL JTO A EE FRANCISCO F FERREIRA DA SILVA PROF</t>
  </si>
  <si>
    <t>APIAI</t>
  </si>
  <si>
    <t>RIBEIRA</t>
  </si>
  <si>
    <t>CEL JTO A EE DIOGENES RIBEIRO DE LIMA</t>
  </si>
  <si>
    <t>AVARE</t>
  </si>
  <si>
    <t>CEL JTO A EE JOAO CRUZ</t>
  </si>
  <si>
    <t>BOTUCATU</t>
  </si>
  <si>
    <t>LARANJAL PAULISTA</t>
  </si>
  <si>
    <t>CEL JTO A EE LUIZ CAMPACCI</t>
  </si>
  <si>
    <t>ITAPETININGA</t>
  </si>
  <si>
    <t>CEL JTO A EE PEIXOTO GOMIDE</t>
  </si>
  <si>
    <t>ITAPEVA</t>
  </si>
  <si>
    <t>CAPAO BONITO</t>
  </si>
  <si>
    <t>CEL JTO A EE RAUL VENTURELLI DR</t>
  </si>
  <si>
    <t>CEL JTO A EE PROF? ZULMIRA DE OLIVEIRA</t>
  </si>
  <si>
    <t>ITU</t>
  </si>
  <si>
    <t>CEL JTO A EE REGENTE FEIJO</t>
  </si>
  <si>
    <t>SAO ROQUE</t>
  </si>
  <si>
    <t>IBIUNA</t>
  </si>
  <si>
    <t>CEL JTO A EE MARIA ANGERAMI SCALAMANDRE</t>
  </si>
  <si>
    <t>SOROCABA</t>
  </si>
  <si>
    <t>CEL  JOAQUIM IZIDORO MARINS PROFESSOR</t>
  </si>
  <si>
    <t>CEL JTO A EE JULIO PRESTES DE ALBUQUERQUE DOUTOR</t>
  </si>
  <si>
    <t>CEL JTO A EE ANTONIO PADILHA</t>
  </si>
  <si>
    <t>VOTORANTIM</t>
  </si>
  <si>
    <t>ARACOIABA DA SERRA</t>
  </si>
  <si>
    <t>CEL JTO A EE MARIA ANGELICA BAILLOT PROFA</t>
  </si>
  <si>
    <t>PIEDADE</t>
  </si>
  <si>
    <t>CEL JTO A EE CARLOS AUGUSTO DE CAMARGO PROFESSOR</t>
  </si>
  <si>
    <t>SALTO DE PIRAPORA</t>
  </si>
  <si>
    <t>CEL JTO A EE AFONSO VERGUEIRO DOUTOR</t>
  </si>
  <si>
    <t>CEL JTO A EE DANIEL VERANO PROFESSOR</t>
  </si>
  <si>
    <t>PIRAJU</t>
  </si>
  <si>
    <t>CEL JTO A EE JOAQUIM GUILHERME MOREIRA PORTO DR</t>
  </si>
  <si>
    <t>ITARARE</t>
  </si>
  <si>
    <t>CEL JTO A EE TOME TEIXEIRA</t>
  </si>
  <si>
    <t>AMERICANA</t>
  </si>
  <si>
    <t>CEL JTO A EE PROFA OLYMPIA BARTH DE OLIVEIRA</t>
  </si>
  <si>
    <t>CAMPINAS OESTE</t>
  </si>
  <si>
    <t>CAMPINAS</t>
  </si>
  <si>
    <t>CEL JTO A EE ORLANDO SIGNORELLI</t>
  </si>
  <si>
    <t>JUNDIAI</t>
  </si>
  <si>
    <t>CEL JTO A EE MARIA DE LOURDES FRANCA SILVEIRA PROFESSORA</t>
  </si>
  <si>
    <t>LIMEIRA</t>
  </si>
  <si>
    <t>CEL JTO A EE CASTELO BRANCO</t>
  </si>
  <si>
    <t>PIRACICABA</t>
  </si>
  <si>
    <t>CEL JTO A EE ELIAS DE MELLO AYRES PROFESSOR</t>
  </si>
  <si>
    <t>SAO JOAO DA BOA VISTA</t>
  </si>
  <si>
    <t>MOCOCA</t>
  </si>
  <si>
    <t>CEL JTO A EE JUSTINO GOMES DE CASTRO MAESTRO</t>
  </si>
  <si>
    <t>ESPIRITO SANTO DO PINHAL</t>
  </si>
  <si>
    <t>CEL JTO A EE LEME CARDEAL</t>
  </si>
  <si>
    <t>TAMBAU</t>
  </si>
  <si>
    <t>CEL JTO A EE DONIZETTI TAVARES DE LIMA PE</t>
  </si>
  <si>
    <t>VARGEM GRANDE DO SUL</t>
  </si>
  <si>
    <t>CEL JTO A EE BENJAMIN BASTOS</t>
  </si>
  <si>
    <t>SUMARE</t>
  </si>
  <si>
    <t>CEL JTO A EE JAYME DE BARROS CAMARA DOM</t>
  </si>
  <si>
    <t>HORTOLANDIA</t>
  </si>
  <si>
    <t>CEL JTO A EE LIOMAR FREITAS CAMARA PROFA</t>
  </si>
  <si>
    <t>CAPIVARI</t>
  </si>
  <si>
    <t>RIO DAS PEDRAS</t>
  </si>
  <si>
    <t>CEL JTO A EE MANOEL DA COSTA NEVES PROF</t>
  </si>
  <si>
    <t>ARARAQUARA</t>
  </si>
  <si>
    <t>AMERICO BRASILIENSE</t>
  </si>
  <si>
    <t>CEL JTO A EE DINORA MARCONDES GOMES PROFA</t>
  </si>
  <si>
    <t>CEL JTO A MARIA ISABEL RODRIGUES ORSO PROFA</t>
  </si>
  <si>
    <t>CEL JTO A EE JOAO MANOEL DO AMARAL</t>
  </si>
  <si>
    <t>MATAO</t>
  </si>
  <si>
    <t>CEL JTO A EE HENRIQUE MORATO PROF</t>
  </si>
  <si>
    <t>BARRETOS</t>
  </si>
  <si>
    <t>CEL JTO A EE ANTONIO OLYMPIO DOUTOR</t>
  </si>
  <si>
    <t>GUAIRA</t>
  </si>
  <si>
    <t>CEL JTO A EE ENOCH GARCIA LEAL</t>
  </si>
  <si>
    <t>OLIMPIA</t>
  </si>
  <si>
    <t>CEL JTO A EE ANTONIO AUGUSTO REIS NEVES DOUTOR</t>
  </si>
  <si>
    <t>FRANCA</t>
  </si>
  <si>
    <t>CRISTAIS PAULISTA</t>
  </si>
  <si>
    <t>CEL JTO A EE JOAO DE FARIA</t>
  </si>
  <si>
    <t>CEL JTO A EE SUDARIO FERREIRA</t>
  </si>
  <si>
    <t>CEL JTO A EE PROF HELIO PALERMO</t>
  </si>
  <si>
    <t>CEL JTO A EE PEDRO NUNES DA ROCHA PROF</t>
  </si>
  <si>
    <t>CEL JTO A EE TORQUATO CALEIRO</t>
  </si>
  <si>
    <t>ITIRAPUA</t>
  </si>
  <si>
    <t>CEL JTO A EE HENRIQUE LESPINASSE PROF</t>
  </si>
  <si>
    <t>JABOTICABAL</t>
  </si>
  <si>
    <t>BEBEDOURO</t>
  </si>
  <si>
    <t>CEL JTO A EE PARAISO CAVALCANTI DOUTOR</t>
  </si>
  <si>
    <t>CEL JTO A EE AURELIO ARROBAS MARTINS</t>
  </si>
  <si>
    <t>RIBEIRAO PRETO</t>
  </si>
  <si>
    <t>CEL JTO A EE WALTER FERREIRA PROF</t>
  </si>
  <si>
    <t>SAO CARLOS</t>
  </si>
  <si>
    <t>CEL JTO A EE ALVARO GUIAO DOUTOR</t>
  </si>
  <si>
    <t>SAO JOAQUIM DA BARRA</t>
  </si>
  <si>
    <t>CEL JTO A EE MANOEL GOUVEIA DE LIMA</t>
  </si>
  <si>
    <t>TAQUARITINGA</t>
  </si>
  <si>
    <t>IBITINGA</t>
  </si>
  <si>
    <t>CEL JTO A EE IRACEMA DE OLIVEIRA CARLOS</t>
  </si>
  <si>
    <t>ITAPOLIS</t>
  </si>
  <si>
    <t>CEL JTO A EE ANTONIO MORAES BARROS DR</t>
  </si>
  <si>
    <t>CEL JTO A EE 9 DE JULHO</t>
  </si>
  <si>
    <t>SERTAOZINHO</t>
  </si>
  <si>
    <t>DUMONT</t>
  </si>
  <si>
    <t>CEL JTO A EE NESTOR GOMES DE ARAUJO PROF</t>
  </si>
  <si>
    <t>PONTAL</t>
  </si>
  <si>
    <t>CEL JTO A EE JOSEPHA CASTRO PROFA</t>
  </si>
  <si>
    <t>BAURU</t>
  </si>
  <si>
    <t>CEL JTO A EE CHRISTINO CABRAL PROF</t>
  </si>
  <si>
    <t>LENCOIS PAULISTA</t>
  </si>
  <si>
    <t>CEL JTO A EE VIRGILIO CAPOANI</t>
  </si>
  <si>
    <t>JAU</t>
  </si>
  <si>
    <t>DOIS CORREGOS</t>
  </si>
  <si>
    <t>CEL JTO A EE JOSE ALVES MIRA</t>
  </si>
  <si>
    <t>IGARACU DO TIETE</t>
  </si>
  <si>
    <t>CEL JTO A EE JOSE CONTI</t>
  </si>
  <si>
    <t>CEL JTO A EE MAJOR PRADO</t>
  </si>
  <si>
    <t>LINS</t>
  </si>
  <si>
    <t>CEL JTO A EE FERNANDO COSTA</t>
  </si>
  <si>
    <t>CATANDUVA</t>
  </si>
  <si>
    <t>CEL JTO A EE BARAO DO RIO BRANCO</t>
  </si>
  <si>
    <t>JALES</t>
  </si>
  <si>
    <t>CEL JTO A EE DOM ARTUR HORSTHUIS</t>
  </si>
  <si>
    <t>SANTA FE DO SUL</t>
  </si>
  <si>
    <t>CEL JTO A EE ITAEL DE MATOS PROFESSOR</t>
  </si>
  <si>
    <t>SAO JOSE DO RIO PRETO</t>
  </si>
  <si>
    <t>NOVA GRANADA</t>
  </si>
  <si>
    <t>CEL JTO A EE FRANCISCO MARQUES PINTO</t>
  </si>
  <si>
    <t>CEL JTO A EE MONSENHOR GONCALVES</t>
  </si>
  <si>
    <t>VOTUPORANGA</t>
  </si>
  <si>
    <t>CEL JTO A EE JOSE MANOEL LOBO DR</t>
  </si>
  <si>
    <t>ARACATUBA</t>
  </si>
  <si>
    <t>CEL JTO A EE MANOEL BENTO DA CRUZ</t>
  </si>
  <si>
    <t>BIRIGUI</t>
  </si>
  <si>
    <t>CEL JTO A EE STELIO MACHADO LOUREIRO PROFESSOR</t>
  </si>
  <si>
    <t>PENAPOLIS</t>
  </si>
  <si>
    <t>CEL JTO A EE ADELINO PETERS</t>
  </si>
  <si>
    <t>ADAMANTINA</t>
  </si>
  <si>
    <t>OSVALDO CRUZ</t>
  </si>
  <si>
    <t>CEL JTO A EE OSVALDO MARTINS</t>
  </si>
  <si>
    <t>PRESIDENTE PRUDENTE</t>
  </si>
  <si>
    <t>MARTINOPOLIS</t>
  </si>
  <si>
    <t>CEL JTO A EE JOAO GOMES MARTINS CORONEL</t>
  </si>
  <si>
    <t>CEL JTO A EE MONSENHOR SARRION</t>
  </si>
  <si>
    <t>MIRANTE DO PARANAPANEMA</t>
  </si>
  <si>
    <t>CEL JTO A EE JOSE QUIRINO CAVALCANTE</t>
  </si>
  <si>
    <t>TEODORO SAMPAIO</t>
  </si>
  <si>
    <t>CEL JTO A EE ARTHUR RIBEIRO</t>
  </si>
  <si>
    <t>ASSIS</t>
  </si>
  <si>
    <t>CEL JTO A EE PROF CARLOS ALBERTO DE OLIVEIRA</t>
  </si>
  <si>
    <t>MARACAI</t>
  </si>
  <si>
    <t>CEL JTO A EE MARIA APARECIDA GALHARINI DOS SANTOS PROFA</t>
  </si>
  <si>
    <t>PALMITAL</t>
  </si>
  <si>
    <t>CEL JTO A EE ADALGISA CAVEZZALE DE CAMPOS PROFA</t>
  </si>
  <si>
    <t>PARAGUACU PAULISTA</t>
  </si>
  <si>
    <t>CEL JTO A EE DIVA FIGUEIREDO DA SILVEIRA</t>
  </si>
  <si>
    <t>MARILIA</t>
  </si>
  <si>
    <t>POMPEIA</t>
  </si>
  <si>
    <t>CEL JTO A EE CULTURA E LIBERDADE</t>
  </si>
  <si>
    <t>OURINHOS</t>
  </si>
  <si>
    <t>CEL JTO A EE DOMINGOS CAMERLINGO CALO</t>
  </si>
  <si>
    <t>SANTA CRUZ DO RIO PARDO</t>
  </si>
  <si>
    <t>CEL JTO A EE LEONIDAS DO AMARAL VIEIRA</t>
  </si>
  <si>
    <t>TUPA</t>
  </si>
  <si>
    <t>CEL JTO A EE INDIA VANUIRE</t>
  </si>
  <si>
    <t>MIRACATU</t>
  </si>
  <si>
    <t>CEL JTO A EE ARMANDO GONCALVES PROF</t>
  </si>
  <si>
    <t>REGISTRO</t>
  </si>
  <si>
    <t>CEL JTO A EE FABIO BARRETO DOUTOR</t>
  </si>
  <si>
    <t>Rótulos de Linha</t>
  </si>
  <si>
    <t>Total Geral</t>
  </si>
  <si>
    <t>Nº de Sedes</t>
  </si>
  <si>
    <t>Nº de Alunos</t>
  </si>
  <si>
    <t>Controle Geral Sedes / Nº de Alunos</t>
  </si>
  <si>
    <t>Total</t>
  </si>
  <si>
    <t>Soma de Nº de Alunos</t>
  </si>
  <si>
    <t>MUNICIPIO</t>
  </si>
  <si>
    <t>Total Alunos</t>
  </si>
  <si>
    <t>Média por Sede</t>
  </si>
  <si>
    <t>Cidades com Maior Quantidade de Alunos</t>
  </si>
  <si>
    <t>Cidades com Menor Quantidade de Alunos</t>
  </si>
  <si>
    <t>Cidades com Numero de Alunos Acima 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</si>
</sst>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0" xfId="0" applyNumberFormat="1"/>
    <xf numFmtId="1" fontId="16" fillId="33" borderId="1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[Alunos_Cel_2023 2° semestre.xlsx]Planilha4!Tabela dinâmica3</c:name>
    <c:fmtId val="1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Planilha4!$H$2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Planilha4!$G$3:$G$8</c:f>
              <c:strCache>
                <c:ptCount val="5"/>
                <c:pt idx="0">
                  <c:v>SAO PAULO</c:v>
                </c:pt>
                <c:pt idx="1">
                  <c:v>SOROCABA</c:v>
                </c:pt>
                <c:pt idx="2">
                  <c:v>FRANCA</c:v>
                </c:pt>
                <c:pt idx="3">
                  <c:v>MOGI DAS CRUZES</c:v>
                </c:pt>
                <c:pt idx="4">
                  <c:v>GUARULHOS</c:v>
                </c:pt>
              </c:strCache>
            </c:strRef>
          </c:cat>
          <c:val>
            <c:numRef>
              <c:f>Planilha4!$H$3:$H$8</c:f>
              <c:numCache>
                <c:formatCode>General</c:formatCode>
                <c:ptCount val="5"/>
                <c:pt idx="0">
                  <c:v>34393</c:v>
                </c:pt>
                <c:pt idx="1">
                  <c:v>6587</c:v>
                </c:pt>
                <c:pt idx="2">
                  <c:v>3884</c:v>
                </c:pt>
                <c:pt idx="3">
                  <c:v>3702</c:v>
                </c:pt>
                <c:pt idx="4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5E9-956D-AAD72CB8E5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46209248"/>
        <c:axId val="333144752"/>
      </c:barChart>
      <c:catAx>
        <c:axId val="34620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144752"/>
        <c:crosses val="autoZero"/>
        <c:auto val="1"/>
        <c:lblAlgn val="ctr"/>
        <c:lblOffset val="100"/>
        <c:noMultiLvlLbl val="0"/>
      </c:catAx>
      <c:valAx>
        <c:axId val="333144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62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[Alunos_Cel_2023 2° semestre.xlsx]Planilha4!Tabela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Planilha4!$H$10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Planilha4!$G$11:$G$16</c:f>
              <c:strCache>
                <c:ptCount val="5"/>
                <c:pt idx="0">
                  <c:v>ITARARE</c:v>
                </c:pt>
                <c:pt idx="1">
                  <c:v>PIRACICABA</c:v>
                </c:pt>
                <c:pt idx="2">
                  <c:v>OSVALDO CRUZ</c:v>
                </c:pt>
                <c:pt idx="3">
                  <c:v>BEBEDOURO</c:v>
                </c:pt>
                <c:pt idx="4">
                  <c:v>MARTINOPOLIS</c:v>
                </c:pt>
              </c:strCache>
            </c:strRef>
          </c:cat>
          <c:val>
            <c:numRef>
              <c:f>Planilha4!$H$11:$H$16</c:f>
              <c:numCache>
                <c:formatCode>General</c:formatCode>
                <c:ptCount val="5"/>
                <c:pt idx="0">
                  <c:v>43</c:v>
                </c:pt>
                <c:pt idx="1">
                  <c:v>42</c:v>
                </c:pt>
                <c:pt idx="2">
                  <c:v>33</c:v>
                </c:pt>
                <c:pt idx="3">
                  <c:v>21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4729-B572-979A3CCB1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25694272"/>
        <c:axId val="324494288"/>
      </c:barChart>
      <c:catAx>
        <c:axId val="32569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94288"/>
        <c:crosses val="autoZero"/>
        <c:auto val="1"/>
        <c:lblAlgn val="ctr"/>
        <c:lblOffset val="100"/>
        <c:noMultiLvlLbl val="0"/>
      </c:catAx>
      <c:valAx>
        <c:axId val="324494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56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[Alunos_Cel_2023 2° semestre.xlsx]Planilha4!Tabela dinâmica8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Planilha4!$H$18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Planilha4!$G$19:$G$49</c:f>
              <c:strCache>
                <c:ptCount val="30"/>
                <c:pt idx="0">
                  <c:v>SAO PAULO</c:v>
                </c:pt>
                <c:pt idx="1">
                  <c:v>SOROCABA</c:v>
                </c:pt>
                <c:pt idx="2">
                  <c:v>FRANCA</c:v>
                </c:pt>
                <c:pt idx="3">
                  <c:v>MOGI DAS CRUZES</c:v>
                </c:pt>
                <c:pt idx="4">
                  <c:v>GUARULHOS</c:v>
                </c:pt>
                <c:pt idx="5">
                  <c:v>SAO JOSE DOS CAMPOS</c:v>
                </c:pt>
                <c:pt idx="6">
                  <c:v>SUZANO</c:v>
                </c:pt>
                <c:pt idx="7">
                  <c:v>MAUA</c:v>
                </c:pt>
                <c:pt idx="8">
                  <c:v>OSASCO</c:v>
                </c:pt>
                <c:pt idx="9">
                  <c:v>SAO JOSE DO RIO PRETO</c:v>
                </c:pt>
                <c:pt idx="10">
                  <c:v>PRESIDENTE PRUDENTE</c:v>
                </c:pt>
                <c:pt idx="11">
                  <c:v>SUMARE</c:v>
                </c:pt>
                <c:pt idx="12">
                  <c:v>SAO BERNARDO DO CAMPO</c:v>
                </c:pt>
                <c:pt idx="13">
                  <c:v>PIRAJU</c:v>
                </c:pt>
                <c:pt idx="14">
                  <c:v>ASSIS</c:v>
                </c:pt>
                <c:pt idx="15">
                  <c:v>JAU</c:v>
                </c:pt>
                <c:pt idx="16">
                  <c:v>SANTO ANDRE</c:v>
                </c:pt>
                <c:pt idx="17">
                  <c:v>PINDAMONHANGABA</c:v>
                </c:pt>
                <c:pt idx="18">
                  <c:v>SAO VICENTE</c:v>
                </c:pt>
                <c:pt idx="19">
                  <c:v>ARARAQUARA</c:v>
                </c:pt>
                <c:pt idx="20">
                  <c:v>GUARATINGUETA</c:v>
                </c:pt>
                <c:pt idx="21">
                  <c:v>TAQUARITINGA</c:v>
                </c:pt>
                <c:pt idx="22">
                  <c:v>AVARE</c:v>
                </c:pt>
                <c:pt idx="23">
                  <c:v>MATAO</c:v>
                </c:pt>
                <c:pt idx="24">
                  <c:v>COTIA</c:v>
                </c:pt>
                <c:pt idx="25">
                  <c:v>CARAPICUIBA</c:v>
                </c:pt>
                <c:pt idx="26">
                  <c:v>SAO CAETANO DO SUL</c:v>
                </c:pt>
                <c:pt idx="27">
                  <c:v>ITANHAEM</c:v>
                </c:pt>
                <c:pt idx="28">
                  <c:v>PRAIA GRANDE</c:v>
                </c:pt>
                <c:pt idx="29">
                  <c:v>FRANCO DA ROCHA</c:v>
                </c:pt>
              </c:strCache>
            </c:strRef>
          </c:cat>
          <c:val>
            <c:numRef>
              <c:f>Planilha4!$H$19:$H$49</c:f>
              <c:numCache>
                <c:formatCode>General</c:formatCode>
                <c:ptCount val="30"/>
                <c:pt idx="0">
                  <c:v>34393</c:v>
                </c:pt>
                <c:pt idx="1">
                  <c:v>6587</c:v>
                </c:pt>
                <c:pt idx="2">
                  <c:v>3884</c:v>
                </c:pt>
                <c:pt idx="3">
                  <c:v>3702</c:v>
                </c:pt>
                <c:pt idx="4">
                  <c:v>3284</c:v>
                </c:pt>
                <c:pt idx="5">
                  <c:v>3282</c:v>
                </c:pt>
                <c:pt idx="6">
                  <c:v>3059</c:v>
                </c:pt>
                <c:pt idx="7">
                  <c:v>2565</c:v>
                </c:pt>
                <c:pt idx="8">
                  <c:v>2555</c:v>
                </c:pt>
                <c:pt idx="9">
                  <c:v>2462</c:v>
                </c:pt>
                <c:pt idx="10">
                  <c:v>2458</c:v>
                </c:pt>
                <c:pt idx="11">
                  <c:v>2371</c:v>
                </c:pt>
                <c:pt idx="12">
                  <c:v>2228</c:v>
                </c:pt>
                <c:pt idx="13">
                  <c:v>2135</c:v>
                </c:pt>
                <c:pt idx="14">
                  <c:v>2055</c:v>
                </c:pt>
                <c:pt idx="15">
                  <c:v>1974</c:v>
                </c:pt>
                <c:pt idx="16">
                  <c:v>1880</c:v>
                </c:pt>
                <c:pt idx="17">
                  <c:v>1873</c:v>
                </c:pt>
                <c:pt idx="18">
                  <c:v>1833</c:v>
                </c:pt>
                <c:pt idx="19">
                  <c:v>1699</c:v>
                </c:pt>
                <c:pt idx="20">
                  <c:v>1694</c:v>
                </c:pt>
                <c:pt idx="21">
                  <c:v>1568</c:v>
                </c:pt>
                <c:pt idx="22">
                  <c:v>1540</c:v>
                </c:pt>
                <c:pt idx="23">
                  <c:v>1533</c:v>
                </c:pt>
                <c:pt idx="24">
                  <c:v>1517</c:v>
                </c:pt>
                <c:pt idx="25">
                  <c:v>1480</c:v>
                </c:pt>
                <c:pt idx="26">
                  <c:v>1421</c:v>
                </c:pt>
                <c:pt idx="27">
                  <c:v>1388</c:v>
                </c:pt>
                <c:pt idx="28">
                  <c:v>1382</c:v>
                </c:pt>
                <c:pt idx="29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1-4DAF-9301-4436D2DF09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8802592"/>
        <c:axId val="330057776"/>
      </c:barChart>
      <c:catAx>
        <c:axId val="3288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057776"/>
        <c:crosses val="autoZero"/>
        <c:auto val="1"/>
        <c:lblAlgn val="ctr"/>
        <c:lblOffset val="100"/>
        <c:noMultiLvlLbl val="0"/>
      </c:catAx>
      <c:valAx>
        <c:axId val="330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109536</xdr:colOff>
      <xdr:row>0</xdr:row>
      <xdr:rowOff>100012</xdr:rowOff>
    </xdr:from>
    <xdr:to>
      <xdr:col>18</xdr:col>
      <xdr:colOff>219074</xdr:colOff>
      <xdr:row>12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32781E-4BF4-468E-AE26-F0C2E188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13</xdr:row>
      <xdr:rowOff>128587</xdr:rowOff>
    </xdr:from>
    <xdr:to>
      <xdr:col>15</xdr:col>
      <xdr:colOff>423862</xdr:colOff>
      <xdr:row>28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BB3BC7-7BD6-4D0E-B1D5-8D92C5D5B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28</xdr:row>
      <xdr:rowOff>52386</xdr:rowOff>
    </xdr:from>
    <xdr:to>
      <xdr:col>22</xdr:col>
      <xdr:colOff>85724</xdr:colOff>
      <xdr:row>49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4CD7DE-5E7A-4383-A32A-64BE81C0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 01" refreshedDate="45624.845563541669" createdVersion="6" refreshedVersion="6" minRefreshableVersion="3" recordCount="109">
  <cacheSource type="worksheet">
    <worksheetSource ref="A2:C111" sheet="Planilha4"/>
  </cacheSource>
  <cacheFields count="3">
    <cacheField name="MUNICIPIO" numFmtId="0">
      <sharedItems count="109">
        <s v="SAO PAULO"/>
        <s v="SOROCABA"/>
        <s v="FRANCA"/>
        <s v="MOGI DAS CRUZES"/>
        <s v="GUARULHOS"/>
        <s v="SAO JOSE DOS CAMPOS"/>
        <s v="SUZANO"/>
        <s v="MAUA"/>
        <s v="OSASCO"/>
        <s v="SAO JOSE DO RIO PRETO"/>
        <s v="PRESIDENTE PRUDENTE"/>
        <s v="SUMARE"/>
        <s v="SAO BERNARDO DO CAMPO"/>
        <s v="PIRAJU"/>
        <s v="ASSIS"/>
        <s v="JAU"/>
        <s v="SANTO ANDRE"/>
        <s v="PINDAMONHANGABA"/>
        <s v="SAO VICENTE"/>
        <s v="ARARAQUARA"/>
        <s v="GUARATINGUETA"/>
        <s v="TAQUARITINGA"/>
        <s v="AVARE"/>
        <s v="MATAO"/>
        <s v="COTIA"/>
        <s v="CARAPICUIBA"/>
        <s v="SAO CAETANO DO SUL"/>
        <s v="ITANHAEM"/>
        <s v="PRAIA GRANDE"/>
        <s v="FRANCO DA ROCHA"/>
        <s v="IBITINGA"/>
        <s v="SANTA FE DO SUL"/>
        <s v="IBIUNA"/>
        <s v="NOVA GRANADA"/>
        <s v="REGISTRO"/>
        <s v="BIRIGUI"/>
        <s v="JALES"/>
        <s v="CATANDUVA"/>
        <s v="DOIS CORREGOS"/>
        <s v="ARACATUBA"/>
        <s v="CAIEIRAS"/>
        <s v="IGARACU DO TIETE"/>
        <s v="LIMEIRA"/>
        <s v="VOTORANTIM"/>
        <s v="FRANCISCO MORATO"/>
        <s v="JACAREI"/>
        <s v="LARANJAL PAULISTA"/>
        <s v="HORTOLANDIA"/>
        <s v="CRISTAIS PAULISTA"/>
        <s v="CAPAO BONITO"/>
        <s v="PENAPOLIS"/>
        <s v="PALMITAL"/>
        <s v="ITAPECERICA DA SERRA"/>
        <s v="ITAQUAQUECETUBA"/>
        <s v="BAURU"/>
        <s v="OURINHOS"/>
        <s v="LENCOIS PAULISTA"/>
        <s v="SAO CARLOS"/>
        <s v="POMPEIA"/>
        <s v="JUNDIAI"/>
        <s v="ITU"/>
        <s v="SALTO DE PIRAPORA"/>
        <s v="ARUJA"/>
        <s v="AMERICO BRASILIENSE"/>
        <s v="ITAPOLIS"/>
        <s v="CAMPINAS"/>
        <s v="OLIMPIA"/>
        <s v="SANTA CRUZ DO RIO PARDO"/>
        <s v="RIBEIRAO PRETO"/>
        <s v="MONGAGUA"/>
        <s v="ITAPETININGA"/>
        <s v="PIEDADE"/>
        <s v="TUPA"/>
        <s v="TEODORO SAMPAIO"/>
        <s v="MIRANTE DO PARANAPANEMA"/>
        <s v="ARACOIABA DA SERRA"/>
        <s v="PONTAL"/>
        <s v="SANTOS"/>
        <s v="GUAIRA"/>
        <s v="MOCOCA"/>
        <s v="RIO DAS PEDRAS"/>
        <s v="RIBEIRA"/>
        <s v="CACAPAVA"/>
        <s v="ESPIRITO SANTO DO PINHAL"/>
        <s v="CRUZEIRO"/>
        <s v="TREMEMBE"/>
        <s v="CUNHA"/>
        <s v="LINS"/>
        <s v="JABOTICABAL"/>
        <s v="POA"/>
        <s v="ITIRAPUA"/>
        <s v="SAO JOAQUIM DA BARRA"/>
        <s v="CAJAMAR"/>
        <s v="ITAPEVA"/>
        <s v="MIRACATU"/>
        <s v="CAMPOS DO JORDAO"/>
        <s v="PARAGUACU PAULISTA"/>
        <s v="BARRETOS"/>
        <s v="DUMONT"/>
        <s v="TAMBAU"/>
        <s v="VOTUPORANGA"/>
        <s v="VARGEM GRANDE DO SUL"/>
        <s v="MARACAI"/>
        <s v="AMERICANA"/>
        <s v="ITARARE"/>
        <s v="PIRACICABA"/>
        <s v="OSVALDO CRUZ"/>
        <s v="BEBEDOURO"/>
        <s v="MARTINOPOLIS"/>
      </sharedItems>
    </cacheField>
    <cacheField name="Nº de Sedes" numFmtId="0">
      <sharedItems containsSemiMixedTypes="0" containsString="0" containsNumber="1" containsInteger="1" minValue="1" maxValue="24"/>
    </cacheField>
    <cacheField name="Nº de Alunos" numFmtId="0">
      <sharedItems containsSemiMixedTypes="0" containsString="0" containsNumber="1" containsInteger="1" minValue="15" maxValue="34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n v="1"/>
    <n v="34393"/>
  </r>
  <r>
    <x v="1"/>
    <n v="1"/>
    <n v="6587"/>
  </r>
  <r>
    <x v="2"/>
    <n v="1"/>
    <n v="3884"/>
  </r>
  <r>
    <x v="3"/>
    <n v="1"/>
    <n v="3702"/>
  </r>
  <r>
    <x v="4"/>
    <n v="1"/>
    <n v="3284"/>
  </r>
  <r>
    <x v="5"/>
    <n v="1"/>
    <n v="3282"/>
  </r>
  <r>
    <x v="6"/>
    <n v="1"/>
    <n v="3059"/>
  </r>
  <r>
    <x v="7"/>
    <n v="1"/>
    <n v="2565"/>
  </r>
  <r>
    <x v="8"/>
    <n v="1"/>
    <n v="2555"/>
  </r>
  <r>
    <x v="9"/>
    <n v="2"/>
    <n v="2462"/>
  </r>
  <r>
    <x v="10"/>
    <n v="24"/>
    <n v="2458"/>
  </r>
  <r>
    <x v="11"/>
    <n v="1"/>
    <n v="2371"/>
  </r>
  <r>
    <x v="12"/>
    <n v="1"/>
    <n v="2228"/>
  </r>
  <r>
    <x v="13"/>
    <n v="1"/>
    <n v="2135"/>
  </r>
  <r>
    <x v="14"/>
    <n v="1"/>
    <n v="2055"/>
  </r>
  <r>
    <x v="15"/>
    <n v="1"/>
    <n v="1974"/>
  </r>
  <r>
    <x v="16"/>
    <n v="1"/>
    <n v="1880"/>
  </r>
  <r>
    <x v="17"/>
    <n v="4"/>
    <n v="1873"/>
  </r>
  <r>
    <x v="18"/>
    <n v="1"/>
    <n v="1833"/>
  </r>
  <r>
    <x v="19"/>
    <n v="1"/>
    <n v="1699"/>
  </r>
  <r>
    <x v="20"/>
    <n v="1"/>
    <n v="1694"/>
  </r>
  <r>
    <x v="21"/>
    <n v="1"/>
    <n v="1568"/>
  </r>
  <r>
    <x v="22"/>
    <n v="1"/>
    <n v="1540"/>
  </r>
  <r>
    <x v="23"/>
    <n v="2"/>
    <n v="1533"/>
  </r>
  <r>
    <x v="24"/>
    <n v="1"/>
    <n v="1517"/>
  </r>
  <r>
    <x v="25"/>
    <n v="1"/>
    <n v="1480"/>
  </r>
  <r>
    <x v="26"/>
    <n v="1"/>
    <n v="1421"/>
  </r>
  <r>
    <x v="27"/>
    <n v="1"/>
    <n v="1388"/>
  </r>
  <r>
    <x v="28"/>
    <n v="1"/>
    <n v="1382"/>
  </r>
  <r>
    <x v="29"/>
    <n v="2"/>
    <n v="1305"/>
  </r>
  <r>
    <x v="30"/>
    <n v="1"/>
    <n v="1206"/>
  </r>
  <r>
    <x v="31"/>
    <n v="1"/>
    <n v="1176"/>
  </r>
  <r>
    <x v="32"/>
    <n v="1"/>
    <n v="1171"/>
  </r>
  <r>
    <x v="33"/>
    <n v="1"/>
    <n v="1155"/>
  </r>
  <r>
    <x v="34"/>
    <n v="1"/>
    <n v="1153"/>
  </r>
  <r>
    <x v="35"/>
    <n v="1"/>
    <n v="1148"/>
  </r>
  <r>
    <x v="36"/>
    <n v="1"/>
    <n v="1129"/>
  </r>
  <r>
    <x v="37"/>
    <n v="1"/>
    <n v="1087"/>
  </r>
  <r>
    <x v="38"/>
    <n v="1"/>
    <n v="1074"/>
  </r>
  <r>
    <x v="39"/>
    <n v="1"/>
    <n v="1056"/>
  </r>
  <r>
    <x v="40"/>
    <n v="1"/>
    <n v="1049"/>
  </r>
  <r>
    <x v="41"/>
    <n v="1"/>
    <n v="1037"/>
  </r>
  <r>
    <x v="42"/>
    <n v="1"/>
    <n v="976"/>
  </r>
  <r>
    <x v="43"/>
    <n v="1"/>
    <n v="941"/>
  </r>
  <r>
    <x v="44"/>
    <n v="1"/>
    <n v="937"/>
  </r>
  <r>
    <x v="45"/>
    <n v="2"/>
    <n v="910"/>
  </r>
  <r>
    <x v="46"/>
    <n v="1"/>
    <n v="840"/>
  </r>
  <r>
    <x v="47"/>
    <n v="2"/>
    <n v="794"/>
  </r>
  <r>
    <x v="48"/>
    <n v="3"/>
    <n v="762"/>
  </r>
  <r>
    <x v="49"/>
    <n v="1"/>
    <n v="731"/>
  </r>
  <r>
    <x v="50"/>
    <n v="1"/>
    <n v="720"/>
  </r>
  <r>
    <x v="51"/>
    <n v="1"/>
    <n v="666"/>
  </r>
  <r>
    <x v="52"/>
    <n v="1"/>
    <n v="642"/>
  </r>
  <r>
    <x v="53"/>
    <n v="1"/>
    <n v="631"/>
  </r>
  <r>
    <x v="54"/>
    <n v="1"/>
    <n v="602"/>
  </r>
  <r>
    <x v="55"/>
    <n v="1"/>
    <n v="598"/>
  </r>
  <r>
    <x v="56"/>
    <n v="1"/>
    <n v="581"/>
  </r>
  <r>
    <x v="57"/>
    <n v="1"/>
    <n v="568"/>
  </r>
  <r>
    <x v="58"/>
    <n v="1"/>
    <n v="560"/>
  </r>
  <r>
    <x v="59"/>
    <n v="1"/>
    <n v="537"/>
  </r>
  <r>
    <x v="60"/>
    <n v="1"/>
    <n v="462"/>
  </r>
  <r>
    <x v="61"/>
    <n v="1"/>
    <n v="453"/>
  </r>
  <r>
    <x v="62"/>
    <n v="1"/>
    <n v="417"/>
  </r>
  <r>
    <x v="63"/>
    <n v="1"/>
    <n v="413"/>
  </r>
  <r>
    <x v="64"/>
    <n v="1"/>
    <n v="406"/>
  </r>
  <r>
    <x v="65"/>
    <n v="1"/>
    <n v="399"/>
  </r>
  <r>
    <x v="66"/>
    <n v="1"/>
    <n v="396"/>
  </r>
  <r>
    <x v="67"/>
    <n v="1"/>
    <n v="396"/>
  </r>
  <r>
    <x v="68"/>
    <n v="1"/>
    <n v="393"/>
  </r>
  <r>
    <x v="69"/>
    <n v="1"/>
    <n v="371"/>
  </r>
  <r>
    <x v="70"/>
    <n v="1"/>
    <n v="353"/>
  </r>
  <r>
    <x v="71"/>
    <n v="1"/>
    <n v="348"/>
  </r>
  <r>
    <x v="72"/>
    <n v="1"/>
    <n v="334"/>
  </r>
  <r>
    <x v="73"/>
    <n v="3"/>
    <n v="273"/>
  </r>
  <r>
    <x v="74"/>
    <n v="1"/>
    <n v="271"/>
  </r>
  <r>
    <x v="75"/>
    <n v="1"/>
    <n v="261"/>
  </r>
  <r>
    <x v="76"/>
    <n v="1"/>
    <n v="249"/>
  </r>
  <r>
    <x v="77"/>
    <n v="1"/>
    <n v="222"/>
  </r>
  <r>
    <x v="78"/>
    <n v="1"/>
    <n v="213"/>
  </r>
  <r>
    <x v="79"/>
    <n v="1"/>
    <n v="204"/>
  </r>
  <r>
    <x v="80"/>
    <n v="1"/>
    <n v="192"/>
  </r>
  <r>
    <x v="81"/>
    <n v="1"/>
    <n v="186"/>
  </r>
  <r>
    <x v="82"/>
    <n v="1"/>
    <n v="177"/>
  </r>
  <r>
    <x v="83"/>
    <n v="1"/>
    <n v="177"/>
  </r>
  <r>
    <x v="84"/>
    <n v="1"/>
    <n v="171"/>
  </r>
  <r>
    <x v="85"/>
    <n v="1"/>
    <n v="171"/>
  </r>
  <r>
    <x v="86"/>
    <n v="1"/>
    <n v="159"/>
  </r>
  <r>
    <x v="87"/>
    <n v="1"/>
    <n v="159"/>
  </r>
  <r>
    <x v="88"/>
    <n v="1"/>
    <n v="138"/>
  </r>
  <r>
    <x v="89"/>
    <n v="1"/>
    <n v="135"/>
  </r>
  <r>
    <x v="90"/>
    <n v="1"/>
    <n v="126"/>
  </r>
  <r>
    <x v="91"/>
    <n v="2"/>
    <n v="126"/>
  </r>
  <r>
    <x v="92"/>
    <n v="1"/>
    <n v="122"/>
  </r>
  <r>
    <x v="93"/>
    <n v="2"/>
    <n v="116"/>
  </r>
  <r>
    <x v="94"/>
    <n v="1"/>
    <n v="114"/>
  </r>
  <r>
    <x v="95"/>
    <n v="1"/>
    <n v="111"/>
  </r>
  <r>
    <x v="96"/>
    <n v="1"/>
    <n v="108"/>
  </r>
  <r>
    <x v="97"/>
    <n v="1"/>
    <n v="105"/>
  </r>
  <r>
    <x v="98"/>
    <n v="1"/>
    <n v="105"/>
  </r>
  <r>
    <x v="99"/>
    <n v="1"/>
    <n v="99"/>
  </r>
  <r>
    <x v="100"/>
    <n v="1"/>
    <n v="84"/>
  </r>
  <r>
    <x v="101"/>
    <n v="1"/>
    <n v="63"/>
  </r>
  <r>
    <x v="102"/>
    <n v="1"/>
    <n v="57"/>
  </r>
  <r>
    <x v="103"/>
    <n v="1"/>
    <n v="51"/>
  </r>
  <r>
    <x v="104"/>
    <n v="1"/>
    <n v="43"/>
  </r>
  <r>
    <x v="105"/>
    <n v="1"/>
    <n v="42"/>
  </r>
  <r>
    <x v="106"/>
    <n v="1"/>
    <n v="33"/>
  </r>
  <r>
    <x v="107"/>
    <n v="1"/>
    <n v="21"/>
  </r>
  <r>
    <x v="108"/>
    <n v="2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G18:H49" firstHeaderRow="1" firstDataRow="1" firstDataCol="1"/>
  <pivotFields count="3">
    <pivotField axis="axisRow" showAll="0" measureFilter="1" sortType="descending">
      <items count="110">
        <item x="100"/>
        <item x="43"/>
        <item x="101"/>
        <item x="72"/>
        <item x="85"/>
        <item x="73"/>
        <item x="21"/>
        <item x="99"/>
        <item x="6"/>
        <item x="11"/>
        <item x="1"/>
        <item x="18"/>
        <item x="0"/>
        <item x="5"/>
        <item x="9"/>
        <item x="91"/>
        <item x="57"/>
        <item x="26"/>
        <item x="12"/>
        <item x="77"/>
        <item x="16"/>
        <item x="31"/>
        <item x="67"/>
        <item x="61"/>
        <item x="80"/>
        <item x="68"/>
        <item x="81"/>
        <item x="34"/>
        <item x="10"/>
        <item x="28"/>
        <item x="76"/>
        <item x="58"/>
        <item x="89"/>
        <item x="13"/>
        <item x="105"/>
        <item x="17"/>
        <item x="71"/>
        <item x="50"/>
        <item x="96"/>
        <item x="51"/>
        <item x="55"/>
        <item x="106"/>
        <item x="8"/>
        <item x="66"/>
        <item x="33"/>
        <item x="69"/>
        <item x="3"/>
        <item x="79"/>
        <item x="74"/>
        <item x="94"/>
        <item x="7"/>
        <item x="23"/>
        <item x="108"/>
        <item x="102"/>
        <item x="87"/>
        <item x="42"/>
        <item x="56"/>
        <item x="46"/>
        <item x="59"/>
        <item x="15"/>
        <item x="36"/>
        <item x="45"/>
        <item x="88"/>
        <item x="60"/>
        <item x="90"/>
        <item x="104"/>
        <item x="53"/>
        <item x="64"/>
        <item x="93"/>
        <item x="70"/>
        <item x="52"/>
        <item x="27"/>
        <item x="41"/>
        <item x="32"/>
        <item x="30"/>
        <item x="47"/>
        <item x="4"/>
        <item x="20"/>
        <item x="78"/>
        <item x="29"/>
        <item x="44"/>
        <item x="2"/>
        <item x="83"/>
        <item x="98"/>
        <item x="38"/>
        <item x="86"/>
        <item x="84"/>
        <item x="48"/>
        <item x="24"/>
        <item x="37"/>
        <item x="25"/>
        <item x="49"/>
        <item x="95"/>
        <item x="65"/>
        <item x="92"/>
        <item x="40"/>
        <item x="82"/>
        <item x="35"/>
        <item x="107"/>
        <item x="54"/>
        <item x="97"/>
        <item x="22"/>
        <item x="14"/>
        <item x="62"/>
        <item x="19"/>
        <item x="75"/>
        <item x="39"/>
        <item x="63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1">
    <i>
      <x v="12"/>
    </i>
    <i>
      <x v="10"/>
    </i>
    <i>
      <x v="81"/>
    </i>
    <i>
      <x v="46"/>
    </i>
    <i>
      <x v="76"/>
    </i>
    <i>
      <x v="13"/>
    </i>
    <i>
      <x v="8"/>
    </i>
    <i>
      <x v="50"/>
    </i>
    <i>
      <x v="42"/>
    </i>
    <i>
      <x v="14"/>
    </i>
    <i>
      <x v="28"/>
    </i>
    <i>
      <x v="9"/>
    </i>
    <i>
      <x v="18"/>
    </i>
    <i>
      <x v="33"/>
    </i>
    <i>
      <x v="102"/>
    </i>
    <i>
      <x v="59"/>
    </i>
    <i>
      <x v="20"/>
    </i>
    <i>
      <x v="35"/>
    </i>
    <i>
      <x v="11"/>
    </i>
    <i>
      <x v="104"/>
    </i>
    <i>
      <x v="77"/>
    </i>
    <i>
      <x v="6"/>
    </i>
    <i>
      <x v="101"/>
    </i>
    <i>
      <x v="51"/>
    </i>
    <i>
      <x v="88"/>
    </i>
    <i>
      <x v="90"/>
    </i>
    <i>
      <x v="17"/>
    </i>
    <i>
      <x v="71"/>
    </i>
    <i>
      <x v="29"/>
    </i>
    <i>
      <x v="79"/>
    </i>
    <i t="grand">
      <x/>
    </i>
  </rowItems>
  <colItems count="1">
    <i/>
  </colItems>
  <dataFields count="1">
    <dataField name="Soma de Nº de Alunos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4" iMeasureFld="0">
      <autoFilter ref="A1">
        <filterColumn colId="0">
          <customFilters>
            <customFilter operator="greaterThanOrEqual" val="126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0:H16" firstHeaderRow="1" firstDataRow="1" firstDataCol="1"/>
  <pivotFields count="3">
    <pivotField axis="axisRow" showAll="0" measureFilter="1" sortType="descending">
      <items count="110">
        <item x="100"/>
        <item x="43"/>
        <item x="101"/>
        <item x="72"/>
        <item x="85"/>
        <item x="73"/>
        <item x="21"/>
        <item x="99"/>
        <item x="6"/>
        <item x="11"/>
        <item x="1"/>
        <item x="18"/>
        <item x="0"/>
        <item x="5"/>
        <item x="9"/>
        <item x="91"/>
        <item x="57"/>
        <item x="26"/>
        <item x="12"/>
        <item x="77"/>
        <item x="16"/>
        <item x="31"/>
        <item x="67"/>
        <item x="61"/>
        <item x="80"/>
        <item x="68"/>
        <item x="81"/>
        <item x="34"/>
        <item x="10"/>
        <item x="28"/>
        <item x="76"/>
        <item x="58"/>
        <item x="89"/>
        <item x="13"/>
        <item x="105"/>
        <item x="17"/>
        <item x="71"/>
        <item x="50"/>
        <item x="96"/>
        <item x="51"/>
        <item x="55"/>
        <item x="106"/>
        <item x="8"/>
        <item x="66"/>
        <item x="33"/>
        <item x="69"/>
        <item x="3"/>
        <item x="79"/>
        <item x="74"/>
        <item x="94"/>
        <item x="7"/>
        <item x="23"/>
        <item x="108"/>
        <item x="102"/>
        <item x="87"/>
        <item x="42"/>
        <item x="56"/>
        <item x="46"/>
        <item x="59"/>
        <item x="15"/>
        <item x="36"/>
        <item x="45"/>
        <item x="88"/>
        <item x="60"/>
        <item x="90"/>
        <item x="104"/>
        <item x="53"/>
        <item x="64"/>
        <item x="93"/>
        <item x="70"/>
        <item x="52"/>
        <item x="27"/>
        <item x="41"/>
        <item x="32"/>
        <item x="30"/>
        <item x="47"/>
        <item x="4"/>
        <item x="20"/>
        <item x="78"/>
        <item x="29"/>
        <item x="44"/>
        <item x="2"/>
        <item x="83"/>
        <item x="98"/>
        <item x="38"/>
        <item x="86"/>
        <item x="84"/>
        <item x="48"/>
        <item x="24"/>
        <item x="37"/>
        <item x="25"/>
        <item x="49"/>
        <item x="95"/>
        <item x="65"/>
        <item x="92"/>
        <item x="40"/>
        <item x="82"/>
        <item x="35"/>
        <item x="107"/>
        <item x="54"/>
        <item x="97"/>
        <item x="22"/>
        <item x="14"/>
        <item x="62"/>
        <item x="19"/>
        <item x="75"/>
        <item x="39"/>
        <item x="63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65"/>
    </i>
    <i>
      <x v="34"/>
    </i>
    <i>
      <x v="41"/>
    </i>
    <i>
      <x v="98"/>
    </i>
    <i>
      <x v="52"/>
    </i>
    <i t="grand">
      <x/>
    </i>
  </rowItems>
  <colItems count="1">
    <i/>
  </colItems>
  <dataFields count="1">
    <dataField name="Soma de Nº de Alunos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G2:H8" firstHeaderRow="1" firstDataRow="1" firstDataCol="1"/>
  <pivotFields count="3">
    <pivotField axis="axisRow" showAll="0" measureFilter="1" sortType="descending">
      <items count="110">
        <item x="100"/>
        <item x="43"/>
        <item x="101"/>
        <item x="72"/>
        <item x="85"/>
        <item x="73"/>
        <item x="21"/>
        <item x="99"/>
        <item x="6"/>
        <item x="11"/>
        <item x="1"/>
        <item x="18"/>
        <item x="0"/>
        <item x="5"/>
        <item x="9"/>
        <item x="91"/>
        <item x="57"/>
        <item x="26"/>
        <item x="12"/>
        <item x="77"/>
        <item x="16"/>
        <item x="31"/>
        <item x="67"/>
        <item x="61"/>
        <item x="80"/>
        <item x="68"/>
        <item x="81"/>
        <item x="34"/>
        <item x="10"/>
        <item x="28"/>
        <item x="76"/>
        <item x="58"/>
        <item x="89"/>
        <item x="13"/>
        <item x="105"/>
        <item x="17"/>
        <item x="71"/>
        <item x="50"/>
        <item x="96"/>
        <item x="51"/>
        <item x="55"/>
        <item x="106"/>
        <item x="8"/>
        <item x="66"/>
        <item x="33"/>
        <item x="69"/>
        <item x="3"/>
        <item x="79"/>
        <item x="74"/>
        <item x="94"/>
        <item x="7"/>
        <item x="23"/>
        <item x="108"/>
        <item x="102"/>
        <item x="87"/>
        <item x="42"/>
        <item x="56"/>
        <item x="46"/>
        <item x="59"/>
        <item x="15"/>
        <item x="36"/>
        <item x="45"/>
        <item x="88"/>
        <item x="60"/>
        <item x="90"/>
        <item x="104"/>
        <item x="53"/>
        <item x="64"/>
        <item x="93"/>
        <item x="70"/>
        <item x="52"/>
        <item x="27"/>
        <item x="41"/>
        <item x="32"/>
        <item x="30"/>
        <item x="47"/>
        <item x="4"/>
        <item x="20"/>
        <item x="78"/>
        <item x="29"/>
        <item x="44"/>
        <item x="2"/>
        <item x="83"/>
        <item x="98"/>
        <item x="38"/>
        <item x="86"/>
        <item x="84"/>
        <item x="48"/>
        <item x="24"/>
        <item x="37"/>
        <item x="25"/>
        <item x="49"/>
        <item x="95"/>
        <item x="65"/>
        <item x="92"/>
        <item x="40"/>
        <item x="82"/>
        <item x="35"/>
        <item x="107"/>
        <item x="54"/>
        <item x="97"/>
        <item x="22"/>
        <item x="14"/>
        <item x="62"/>
        <item x="19"/>
        <item x="75"/>
        <item x="39"/>
        <item x="63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12"/>
    </i>
    <i>
      <x v="10"/>
    </i>
    <i>
      <x v="81"/>
    </i>
    <i>
      <x v="46"/>
    </i>
    <i>
      <x v="76"/>
    </i>
    <i t="grand">
      <x/>
    </i>
  </rowItems>
  <colItems count="1">
    <i/>
  </colItems>
  <dataFields count="1">
    <dataField name="Soma de Nº de Aluno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8"/>
  <sheetViews>
    <sheetView workbookViewId="0">
      <selection activeCell="H15" sqref="H15"/>
    </sheetView>
  </sheetViews>
  <sheetFormatPr defaultRowHeight="15" x14ac:dyDescent="0.25"/>
  <cols>
    <col min="1" max="1" width="11.7109375" customWidth="1"/>
    <col min="2" max="2" width="28.7109375" bestFit="1" customWidth="1"/>
    <col min="3" max="3" width="9.28515625" bestFit="1" customWidth="1"/>
    <col min="4" max="4" width="28.7109375" bestFit="1" customWidth="1"/>
    <col min="5" max="5" width="6.7109375" bestFit="1" customWidth="1"/>
    <col min="6" max="6" width="8.28515625" bestFit="1" customWidth="1"/>
    <col min="7" max="7" width="9" bestFit="1" customWidth="1"/>
    <col min="8" max="8" width="59" bestFit="1" customWidth="1"/>
    <col min="9" max="9" width="15.42578125" bestFit="1" customWidth="1"/>
    <col min="10" max="10" width="17.42578125" bestFit="1" customWidth="1"/>
    <col min="11" max="11" width="15.85546875" bestFit="1" customWidth="1"/>
    <col min="12" max="12" width="14" bestFit="1" customWidth="1"/>
    <col min="13" max="13" width="16.28515625" bestFit="1" customWidth="1"/>
    <col min="14" max="14" width="15.85546875" bestFit="1" customWidth="1"/>
    <col min="15" max="15" width="18.42578125" bestFit="1" customWidth="1"/>
    <col min="16" max="16" width="13.42578125" bestFit="1" customWidth="1"/>
    <col min="17" max="17" width="25.28515625" bestFit="1" customWidth="1"/>
    <col min="18" max="18" width="27.28515625" bestFit="1" customWidth="1"/>
    <col min="19" max="19" width="25.85546875" bestFit="1" customWidth="1"/>
    <col min="20" max="20" width="23.85546875" bestFit="1" customWidth="1"/>
    <col min="21" max="21" width="26.28515625" bestFit="1" customWidth="1"/>
    <col min="22" max="22" width="25.85546875" bestFit="1" customWidth="1"/>
    <col min="23" max="23" width="28.28515625" bestFit="1" customWidth="1"/>
    <col min="24" max="24" width="16.28515625" bestFit="1" customWidth="1"/>
    <col min="25" max="25" width="18.28515625" bestFit="1" customWidth="1"/>
    <col min="26" max="26" width="16.7109375" bestFit="1" customWidth="1"/>
    <col min="27" max="27" width="14.85546875" bestFit="1" customWidth="1"/>
    <col min="28" max="28" width="17.28515625" bestFit="1" customWidth="1"/>
    <col min="29" max="29" width="16.7109375" bestFit="1" customWidth="1"/>
    <col min="30" max="30" width="19.28515625" bestFit="1" customWidth="1"/>
    <col min="31" max="31" width="14.28515625" bestFit="1" customWidth="1"/>
    <col min="32" max="32" width="15.28515625" bestFit="1" customWidth="1"/>
    <col min="33" max="33" width="17.28515625" bestFit="1" customWidth="1"/>
    <col min="34" max="34" width="15.7109375" bestFit="1" customWidth="1"/>
    <col min="35" max="35" width="13.85546875" bestFit="1" customWidth="1"/>
    <col min="36" max="36" width="16.140625" bestFit="1" customWidth="1"/>
    <col min="37" max="37" width="15.7109375" bestFit="1" customWidth="1"/>
    <col min="38" max="38" width="18.28515625" bestFit="1" customWidth="1"/>
    <col min="39" max="39" width="13.28515625" bestFit="1" customWidth="1"/>
    <col min="40" max="40" width="25.140625" bestFit="1" customWidth="1"/>
    <col min="41" max="41" width="27.140625" bestFit="1" customWidth="1"/>
    <col min="42" max="42" width="25.7109375" bestFit="1" customWidth="1"/>
    <col min="43" max="43" width="23.7109375" bestFit="1" customWidth="1"/>
    <col min="44" max="44" width="26.140625" bestFit="1" customWidth="1"/>
    <col min="45" max="45" width="25.7109375" bestFit="1" customWidth="1"/>
    <col min="46" max="46" width="28.140625" bestFit="1" customWidth="1"/>
    <col min="47" max="47" width="16.140625" bestFit="1" customWidth="1"/>
    <col min="48" max="48" width="18.140625" bestFit="1" customWidth="1"/>
    <col min="49" max="49" width="16.5703125" bestFit="1" customWidth="1"/>
    <col min="50" max="50" width="14.7109375" bestFit="1" customWidth="1"/>
    <col min="51" max="51" width="17" bestFit="1" customWidth="1"/>
    <col min="52" max="52" width="16.5703125" bestFit="1" customWidth="1"/>
    <col min="53" max="53" width="19.140625" bestFit="1" customWidth="1"/>
    <col min="54" max="54" width="14.140625" bestFit="1" customWidth="1"/>
    <col min="55" max="55" width="16.42578125" bestFit="1" customWidth="1"/>
    <col min="56" max="56" width="16.285156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342</v>
      </c>
    </row>
    <row r="2" spans="1:57" x14ac:dyDescent="0.25">
      <c r="A2">
        <v>10101</v>
      </c>
      <c r="B2" t="s">
        <v>56</v>
      </c>
      <c r="C2">
        <v>100</v>
      </c>
      <c r="D2" t="s">
        <v>57</v>
      </c>
      <c r="E2">
        <v>2</v>
      </c>
      <c r="F2">
        <v>6</v>
      </c>
      <c r="G2">
        <v>985004</v>
      </c>
      <c r="H2" t="s">
        <v>58</v>
      </c>
      <c r="I2">
        <v>0</v>
      </c>
      <c r="J2">
        <v>27</v>
      </c>
      <c r="K2">
        <v>0</v>
      </c>
      <c r="L2">
        <v>0</v>
      </c>
      <c r="M2">
        <v>0</v>
      </c>
      <c r="N2">
        <v>0</v>
      </c>
      <c r="O2">
        <v>0</v>
      </c>
      <c r="P2">
        <v>27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I2">
        <v>0</v>
      </c>
      <c r="AJ2">
        <v>0</v>
      </c>
      <c r="AK2">
        <v>0</v>
      </c>
      <c r="AL2">
        <v>0</v>
      </c>
      <c r="AM2">
        <v>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27</v>
      </c>
      <c r="BD2">
        <v>7</v>
      </c>
      <c r="BE2">
        <f>SUM(I2:BD2)</f>
        <v>102</v>
      </c>
    </row>
    <row r="3" spans="1:57" x14ac:dyDescent="0.25">
      <c r="A3">
        <v>10102</v>
      </c>
      <c r="B3" t="s">
        <v>59</v>
      </c>
      <c r="C3">
        <v>100</v>
      </c>
      <c r="D3" t="s">
        <v>57</v>
      </c>
      <c r="E3">
        <v>2</v>
      </c>
      <c r="F3">
        <v>6</v>
      </c>
      <c r="G3">
        <v>985028</v>
      </c>
      <c r="H3" t="s">
        <v>60</v>
      </c>
      <c r="I3">
        <v>10</v>
      </c>
      <c r="J3">
        <v>112</v>
      </c>
      <c r="K3">
        <v>133</v>
      </c>
      <c r="L3">
        <v>120</v>
      </c>
      <c r="M3">
        <v>0</v>
      </c>
      <c r="N3">
        <v>0</v>
      </c>
      <c r="O3">
        <v>0</v>
      </c>
      <c r="P3">
        <v>291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12</v>
      </c>
      <c r="AH3">
        <v>13</v>
      </c>
      <c r="AI3">
        <v>5</v>
      </c>
      <c r="AJ3">
        <v>0</v>
      </c>
      <c r="AK3">
        <v>0</v>
      </c>
      <c r="AL3">
        <v>0</v>
      </c>
      <c r="AM3">
        <v>32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291</v>
      </c>
      <c r="BD3">
        <v>32</v>
      </c>
      <c r="BE3">
        <f t="shared" ref="BE3:BE66" si="0">SUM(I3:BD3)</f>
        <v>1053</v>
      </c>
    </row>
    <row r="4" spans="1:57" x14ac:dyDescent="0.25">
      <c r="A4">
        <v>10102</v>
      </c>
      <c r="B4" t="s">
        <v>59</v>
      </c>
      <c r="C4">
        <v>100</v>
      </c>
      <c r="D4" t="s">
        <v>57</v>
      </c>
      <c r="E4">
        <v>2</v>
      </c>
      <c r="F4">
        <v>6</v>
      </c>
      <c r="G4">
        <v>985107</v>
      </c>
      <c r="H4" t="s">
        <v>61</v>
      </c>
      <c r="I4">
        <v>0</v>
      </c>
      <c r="J4">
        <v>87</v>
      </c>
      <c r="K4">
        <v>48</v>
      </c>
      <c r="L4">
        <v>123</v>
      </c>
      <c r="M4">
        <v>0</v>
      </c>
      <c r="N4">
        <v>0</v>
      </c>
      <c r="O4">
        <v>0</v>
      </c>
      <c r="P4">
        <v>228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8</v>
      </c>
      <c r="AH4">
        <v>4</v>
      </c>
      <c r="AI4">
        <v>7</v>
      </c>
      <c r="AJ4">
        <v>0</v>
      </c>
      <c r="AK4">
        <v>0</v>
      </c>
      <c r="AL4">
        <v>0</v>
      </c>
      <c r="AM4">
        <v>19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228</v>
      </c>
      <c r="BD4">
        <v>19</v>
      </c>
      <c r="BE4">
        <f t="shared" si="0"/>
        <v>771</v>
      </c>
    </row>
    <row r="5" spans="1:57" x14ac:dyDescent="0.25">
      <c r="A5">
        <v>10104</v>
      </c>
      <c r="B5" t="s">
        <v>62</v>
      </c>
      <c r="C5">
        <v>100</v>
      </c>
      <c r="D5" t="s">
        <v>57</v>
      </c>
      <c r="E5">
        <v>2</v>
      </c>
      <c r="F5">
        <v>6</v>
      </c>
      <c r="G5">
        <v>458314</v>
      </c>
      <c r="H5" t="s">
        <v>63</v>
      </c>
      <c r="I5">
        <v>0</v>
      </c>
      <c r="J5">
        <v>25</v>
      </c>
      <c r="K5">
        <v>0</v>
      </c>
      <c r="L5">
        <v>0</v>
      </c>
      <c r="M5">
        <v>0</v>
      </c>
      <c r="N5">
        <v>0</v>
      </c>
      <c r="O5">
        <v>0</v>
      </c>
      <c r="P5">
        <v>25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</v>
      </c>
      <c r="AH5">
        <v>0</v>
      </c>
      <c r="AI5">
        <v>0</v>
      </c>
      <c r="AJ5">
        <v>0</v>
      </c>
      <c r="AK5">
        <v>0</v>
      </c>
      <c r="AL5">
        <v>0</v>
      </c>
      <c r="AM5">
        <v>9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25</v>
      </c>
      <c r="BD5">
        <v>9</v>
      </c>
      <c r="BE5">
        <f t="shared" si="0"/>
        <v>102</v>
      </c>
    </row>
    <row r="6" spans="1:57" x14ac:dyDescent="0.25">
      <c r="A6">
        <v>10104</v>
      </c>
      <c r="B6" t="s">
        <v>62</v>
      </c>
      <c r="C6">
        <v>100</v>
      </c>
      <c r="D6" t="s">
        <v>57</v>
      </c>
      <c r="E6">
        <v>2</v>
      </c>
      <c r="F6">
        <v>6</v>
      </c>
      <c r="G6">
        <v>985016</v>
      </c>
      <c r="H6" t="s">
        <v>64</v>
      </c>
      <c r="I6">
        <v>36</v>
      </c>
      <c r="J6">
        <v>79</v>
      </c>
      <c r="K6">
        <v>0</v>
      </c>
      <c r="L6">
        <v>35</v>
      </c>
      <c r="M6">
        <v>0</v>
      </c>
      <c r="N6">
        <v>0</v>
      </c>
      <c r="O6">
        <v>0</v>
      </c>
      <c r="P6">
        <v>140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14</v>
      </c>
      <c r="AH6">
        <v>0</v>
      </c>
      <c r="AI6">
        <v>6</v>
      </c>
      <c r="AJ6">
        <v>0</v>
      </c>
      <c r="AK6">
        <v>0</v>
      </c>
      <c r="AL6">
        <v>0</v>
      </c>
      <c r="AM6">
        <v>25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140</v>
      </c>
      <c r="BD6">
        <v>25</v>
      </c>
      <c r="BE6">
        <f t="shared" si="0"/>
        <v>505</v>
      </c>
    </row>
    <row r="7" spans="1:57" x14ac:dyDescent="0.25">
      <c r="A7">
        <v>10205</v>
      </c>
      <c r="B7" t="s">
        <v>65</v>
      </c>
      <c r="C7">
        <v>100</v>
      </c>
      <c r="D7" t="s">
        <v>57</v>
      </c>
      <c r="E7">
        <v>2</v>
      </c>
      <c r="F7">
        <v>6</v>
      </c>
      <c r="G7">
        <v>458296</v>
      </c>
      <c r="H7" t="s">
        <v>66</v>
      </c>
      <c r="I7">
        <v>11</v>
      </c>
      <c r="J7">
        <v>158</v>
      </c>
      <c r="K7">
        <v>17</v>
      </c>
      <c r="L7">
        <v>94</v>
      </c>
      <c r="M7">
        <v>12</v>
      </c>
      <c r="N7">
        <v>0</v>
      </c>
      <c r="O7">
        <v>0</v>
      </c>
      <c r="P7">
        <v>254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21</v>
      </c>
      <c r="Y7">
        <v>69</v>
      </c>
      <c r="Z7">
        <v>0</v>
      </c>
      <c r="AA7">
        <v>120</v>
      </c>
      <c r="AB7">
        <v>0</v>
      </c>
      <c r="AC7">
        <v>33</v>
      </c>
      <c r="AD7">
        <v>0</v>
      </c>
      <c r="AE7">
        <v>241</v>
      </c>
      <c r="AF7">
        <v>2</v>
      </c>
      <c r="AG7">
        <v>16</v>
      </c>
      <c r="AH7">
        <v>4</v>
      </c>
      <c r="AI7">
        <v>7</v>
      </c>
      <c r="AJ7">
        <v>2</v>
      </c>
      <c r="AK7">
        <v>0</v>
      </c>
      <c r="AL7">
        <v>0</v>
      </c>
      <c r="AM7">
        <v>31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6</v>
      </c>
      <c r="AW7">
        <v>0</v>
      </c>
      <c r="AX7">
        <v>6</v>
      </c>
      <c r="AY7">
        <v>0</v>
      </c>
      <c r="AZ7">
        <v>1</v>
      </c>
      <c r="BA7">
        <v>0</v>
      </c>
      <c r="BB7">
        <v>15</v>
      </c>
      <c r="BC7">
        <v>457</v>
      </c>
      <c r="BD7">
        <v>46</v>
      </c>
      <c r="BE7">
        <f t="shared" si="0"/>
        <v>1625</v>
      </c>
    </row>
    <row r="8" spans="1:57" x14ac:dyDescent="0.25">
      <c r="A8">
        <v>10205</v>
      </c>
      <c r="B8" t="s">
        <v>65</v>
      </c>
      <c r="C8">
        <v>100</v>
      </c>
      <c r="D8" t="s">
        <v>57</v>
      </c>
      <c r="E8">
        <v>2</v>
      </c>
      <c r="F8">
        <v>6</v>
      </c>
      <c r="G8">
        <v>985041</v>
      </c>
      <c r="H8" t="s">
        <v>67</v>
      </c>
      <c r="I8">
        <v>20</v>
      </c>
      <c r="J8">
        <v>74</v>
      </c>
      <c r="K8">
        <v>26</v>
      </c>
      <c r="L8">
        <v>115</v>
      </c>
      <c r="M8">
        <v>0</v>
      </c>
      <c r="N8">
        <v>11</v>
      </c>
      <c r="O8">
        <v>0</v>
      </c>
      <c r="P8">
        <v>232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153</v>
      </c>
      <c r="Z8">
        <v>23</v>
      </c>
      <c r="AA8">
        <v>116</v>
      </c>
      <c r="AB8">
        <v>10</v>
      </c>
      <c r="AC8">
        <v>42</v>
      </c>
      <c r="AD8">
        <v>16</v>
      </c>
      <c r="AE8">
        <v>383</v>
      </c>
      <c r="AF8">
        <v>3</v>
      </c>
      <c r="AG8">
        <v>11</v>
      </c>
      <c r="AH8">
        <v>3</v>
      </c>
      <c r="AI8">
        <v>7</v>
      </c>
      <c r="AJ8">
        <v>0</v>
      </c>
      <c r="AK8">
        <v>3</v>
      </c>
      <c r="AL8">
        <v>0</v>
      </c>
      <c r="AM8">
        <v>27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</v>
      </c>
      <c r="AW8">
        <v>2</v>
      </c>
      <c r="AX8">
        <v>6</v>
      </c>
      <c r="AY8">
        <v>2</v>
      </c>
      <c r="AZ8">
        <v>3</v>
      </c>
      <c r="BA8">
        <v>2</v>
      </c>
      <c r="BB8">
        <v>27</v>
      </c>
      <c r="BC8">
        <v>534</v>
      </c>
      <c r="BD8">
        <v>54</v>
      </c>
      <c r="BE8">
        <f t="shared" si="0"/>
        <v>1916</v>
      </c>
    </row>
    <row r="9" spans="1:57" x14ac:dyDescent="0.25">
      <c r="A9">
        <v>10205</v>
      </c>
      <c r="B9" t="s">
        <v>65</v>
      </c>
      <c r="C9">
        <v>100</v>
      </c>
      <c r="D9" t="s">
        <v>57</v>
      </c>
      <c r="E9">
        <v>2</v>
      </c>
      <c r="F9">
        <v>6</v>
      </c>
      <c r="G9">
        <v>985685</v>
      </c>
      <c r="H9" t="s">
        <v>68</v>
      </c>
      <c r="I9">
        <v>0</v>
      </c>
      <c r="J9">
        <v>39</v>
      </c>
      <c r="K9">
        <v>0</v>
      </c>
      <c r="L9">
        <v>62</v>
      </c>
      <c r="M9">
        <v>0</v>
      </c>
      <c r="N9">
        <v>0</v>
      </c>
      <c r="O9">
        <v>0</v>
      </c>
      <c r="P9">
        <v>95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69</v>
      </c>
      <c r="Z9">
        <v>62</v>
      </c>
      <c r="AA9">
        <v>126</v>
      </c>
      <c r="AB9">
        <v>0</v>
      </c>
      <c r="AC9">
        <v>28</v>
      </c>
      <c r="AD9">
        <v>0</v>
      </c>
      <c r="AE9">
        <v>296</v>
      </c>
      <c r="AF9">
        <v>0</v>
      </c>
      <c r="AG9">
        <v>5</v>
      </c>
      <c r="AH9">
        <v>0</v>
      </c>
      <c r="AI9">
        <v>4</v>
      </c>
      <c r="AJ9">
        <v>0</v>
      </c>
      <c r="AK9">
        <v>0</v>
      </c>
      <c r="AL9">
        <v>0</v>
      </c>
      <c r="AM9">
        <v>9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8</v>
      </c>
      <c r="AW9">
        <v>7</v>
      </c>
      <c r="AX9">
        <v>7</v>
      </c>
      <c r="AY9">
        <v>0</v>
      </c>
      <c r="AZ9">
        <v>2</v>
      </c>
      <c r="BA9">
        <v>0</v>
      </c>
      <c r="BB9">
        <v>28</v>
      </c>
      <c r="BC9">
        <v>355</v>
      </c>
      <c r="BD9">
        <v>37</v>
      </c>
      <c r="BE9">
        <f t="shared" si="0"/>
        <v>1247</v>
      </c>
    </row>
    <row r="10" spans="1:57" x14ac:dyDescent="0.25">
      <c r="A10">
        <v>10207</v>
      </c>
      <c r="B10" t="s">
        <v>69</v>
      </c>
      <c r="C10">
        <v>100</v>
      </c>
      <c r="D10" t="s">
        <v>57</v>
      </c>
      <c r="E10">
        <v>2</v>
      </c>
      <c r="F10">
        <v>6</v>
      </c>
      <c r="G10">
        <v>985053</v>
      </c>
      <c r="H10" t="s">
        <v>70</v>
      </c>
      <c r="I10">
        <v>74</v>
      </c>
      <c r="J10">
        <v>620</v>
      </c>
      <c r="K10">
        <v>69</v>
      </c>
      <c r="L10">
        <v>89</v>
      </c>
      <c r="M10">
        <v>28</v>
      </c>
      <c r="N10">
        <v>16</v>
      </c>
      <c r="O10">
        <v>0</v>
      </c>
      <c r="P10">
        <v>781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</v>
      </c>
      <c r="AG10">
        <v>54</v>
      </c>
      <c r="AH10">
        <v>10</v>
      </c>
      <c r="AI10">
        <v>8</v>
      </c>
      <c r="AJ10">
        <v>5</v>
      </c>
      <c r="AK10">
        <v>2</v>
      </c>
      <c r="AL10">
        <v>0</v>
      </c>
      <c r="AM10">
        <v>87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781</v>
      </c>
      <c r="BD10">
        <v>87</v>
      </c>
      <c r="BE10">
        <f t="shared" si="0"/>
        <v>2719</v>
      </c>
    </row>
    <row r="11" spans="1:57" x14ac:dyDescent="0.25">
      <c r="A11">
        <v>10207</v>
      </c>
      <c r="B11" t="s">
        <v>69</v>
      </c>
      <c r="C11">
        <v>100</v>
      </c>
      <c r="D11" t="s">
        <v>57</v>
      </c>
      <c r="E11">
        <v>2</v>
      </c>
      <c r="F11">
        <v>6</v>
      </c>
      <c r="G11">
        <v>985065</v>
      </c>
      <c r="H11" t="s">
        <v>71</v>
      </c>
      <c r="I11">
        <v>0</v>
      </c>
      <c r="J11">
        <v>349</v>
      </c>
      <c r="K11">
        <v>162</v>
      </c>
      <c r="L11">
        <v>224</v>
      </c>
      <c r="M11">
        <v>0</v>
      </c>
      <c r="N11">
        <v>0</v>
      </c>
      <c r="O11">
        <v>0</v>
      </c>
      <c r="P11">
        <v>576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33</v>
      </c>
      <c r="AH11">
        <v>13</v>
      </c>
      <c r="AI11">
        <v>12</v>
      </c>
      <c r="AJ11">
        <v>0</v>
      </c>
      <c r="AK11">
        <v>0</v>
      </c>
      <c r="AL11">
        <v>0</v>
      </c>
      <c r="AM11">
        <v>58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576</v>
      </c>
      <c r="BD11">
        <v>58</v>
      </c>
      <c r="BE11">
        <f t="shared" si="0"/>
        <v>2061</v>
      </c>
    </row>
    <row r="12" spans="1:57" x14ac:dyDescent="0.25">
      <c r="A12">
        <v>10208</v>
      </c>
      <c r="B12" t="s">
        <v>72</v>
      </c>
      <c r="C12">
        <v>100</v>
      </c>
      <c r="D12" t="s">
        <v>57</v>
      </c>
      <c r="E12">
        <v>2</v>
      </c>
      <c r="F12">
        <v>6</v>
      </c>
      <c r="G12">
        <v>411875</v>
      </c>
      <c r="H12" t="s">
        <v>73</v>
      </c>
      <c r="I12">
        <v>0</v>
      </c>
      <c r="J12">
        <v>53</v>
      </c>
      <c r="K12">
        <v>0</v>
      </c>
      <c r="L12">
        <v>0</v>
      </c>
      <c r="M12">
        <v>0</v>
      </c>
      <c r="N12">
        <v>0</v>
      </c>
      <c r="O12">
        <v>0</v>
      </c>
      <c r="P12">
        <v>53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</v>
      </c>
      <c r="AH12">
        <v>0</v>
      </c>
      <c r="AI12">
        <v>4</v>
      </c>
      <c r="AJ12">
        <v>0</v>
      </c>
      <c r="AK12">
        <v>0</v>
      </c>
      <c r="AL12">
        <v>0</v>
      </c>
      <c r="AM12">
        <v>15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53</v>
      </c>
      <c r="BD12">
        <v>15</v>
      </c>
      <c r="BE12">
        <f t="shared" si="0"/>
        <v>204</v>
      </c>
    </row>
    <row r="13" spans="1:57" x14ac:dyDescent="0.25">
      <c r="A13">
        <v>10210</v>
      </c>
      <c r="B13" t="s">
        <v>74</v>
      </c>
      <c r="C13">
        <v>100</v>
      </c>
      <c r="D13" t="s">
        <v>57</v>
      </c>
      <c r="E13">
        <v>2</v>
      </c>
      <c r="F13">
        <v>6</v>
      </c>
      <c r="G13">
        <v>458272</v>
      </c>
      <c r="H13" t="s">
        <v>75</v>
      </c>
      <c r="I13">
        <v>21</v>
      </c>
      <c r="J13">
        <v>70</v>
      </c>
      <c r="K13">
        <v>20</v>
      </c>
      <c r="L13">
        <v>67</v>
      </c>
      <c r="M13">
        <v>0</v>
      </c>
      <c r="N13">
        <v>0</v>
      </c>
      <c r="O13">
        <v>0</v>
      </c>
      <c r="P13">
        <v>175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474</v>
      </c>
      <c r="Z13">
        <v>115</v>
      </c>
      <c r="AA13">
        <v>248</v>
      </c>
      <c r="AB13">
        <v>32</v>
      </c>
      <c r="AC13">
        <v>70</v>
      </c>
      <c r="AD13">
        <v>0</v>
      </c>
      <c r="AE13">
        <v>817</v>
      </c>
      <c r="AF13">
        <v>2</v>
      </c>
      <c r="AG13">
        <v>5</v>
      </c>
      <c r="AH13">
        <v>2</v>
      </c>
      <c r="AI13">
        <v>3</v>
      </c>
      <c r="AJ13">
        <v>0</v>
      </c>
      <c r="AK13">
        <v>0</v>
      </c>
      <c r="AL13">
        <v>0</v>
      </c>
      <c r="AM13">
        <v>12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34</v>
      </c>
      <c r="AW13">
        <v>9</v>
      </c>
      <c r="AX13">
        <v>13</v>
      </c>
      <c r="AY13">
        <v>1</v>
      </c>
      <c r="AZ13">
        <v>4</v>
      </c>
      <c r="BA13">
        <v>0</v>
      </c>
      <c r="BB13">
        <v>61</v>
      </c>
      <c r="BC13">
        <v>919</v>
      </c>
      <c r="BD13">
        <v>73</v>
      </c>
      <c r="BE13">
        <f t="shared" si="0"/>
        <v>3247</v>
      </c>
    </row>
    <row r="14" spans="1:57" x14ac:dyDescent="0.25">
      <c r="A14">
        <v>10211</v>
      </c>
      <c r="B14" t="s">
        <v>76</v>
      </c>
      <c r="C14">
        <v>100</v>
      </c>
      <c r="D14" t="s">
        <v>57</v>
      </c>
      <c r="E14">
        <v>2</v>
      </c>
      <c r="F14">
        <v>6</v>
      </c>
      <c r="G14">
        <v>985089</v>
      </c>
      <c r="H14" t="s">
        <v>77</v>
      </c>
      <c r="I14">
        <v>30</v>
      </c>
      <c r="J14">
        <v>710</v>
      </c>
      <c r="K14">
        <v>232</v>
      </c>
      <c r="L14">
        <v>315</v>
      </c>
      <c r="M14">
        <v>0</v>
      </c>
      <c r="N14">
        <v>96</v>
      </c>
      <c r="O14">
        <v>0</v>
      </c>
      <c r="P14">
        <v>1098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60</v>
      </c>
      <c r="AH14">
        <v>21</v>
      </c>
      <c r="AI14">
        <v>24</v>
      </c>
      <c r="AJ14">
        <v>0</v>
      </c>
      <c r="AK14">
        <v>7</v>
      </c>
      <c r="AL14">
        <v>0</v>
      </c>
      <c r="AM14">
        <v>115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1098</v>
      </c>
      <c r="BD14">
        <v>115</v>
      </c>
      <c r="BE14">
        <f t="shared" si="0"/>
        <v>3924</v>
      </c>
    </row>
    <row r="15" spans="1:57" x14ac:dyDescent="0.25">
      <c r="A15">
        <v>10312</v>
      </c>
      <c r="B15" t="s">
        <v>78</v>
      </c>
      <c r="C15">
        <v>100</v>
      </c>
      <c r="D15" t="s">
        <v>57</v>
      </c>
      <c r="E15">
        <v>2</v>
      </c>
      <c r="F15">
        <v>6</v>
      </c>
      <c r="G15">
        <v>431850</v>
      </c>
      <c r="H15" t="s">
        <v>79</v>
      </c>
      <c r="I15">
        <v>0</v>
      </c>
      <c r="J15">
        <v>44</v>
      </c>
      <c r="K15">
        <v>47</v>
      </c>
      <c r="L15">
        <v>0</v>
      </c>
      <c r="M15">
        <v>0</v>
      </c>
      <c r="N15">
        <v>0</v>
      </c>
      <c r="O15">
        <v>0</v>
      </c>
      <c r="P15">
        <v>79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</v>
      </c>
      <c r="AH15">
        <v>3</v>
      </c>
      <c r="AI15">
        <v>1</v>
      </c>
      <c r="AJ15">
        <v>0</v>
      </c>
      <c r="AK15">
        <v>0</v>
      </c>
      <c r="AL15">
        <v>0</v>
      </c>
      <c r="AM15">
        <v>10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79</v>
      </c>
      <c r="BD15">
        <v>10</v>
      </c>
      <c r="BE15">
        <f t="shared" si="0"/>
        <v>279</v>
      </c>
    </row>
    <row r="16" spans="1:57" x14ac:dyDescent="0.25">
      <c r="A16">
        <v>10312</v>
      </c>
      <c r="B16" t="s">
        <v>78</v>
      </c>
      <c r="C16">
        <v>100</v>
      </c>
      <c r="D16" t="s">
        <v>57</v>
      </c>
      <c r="E16">
        <v>2</v>
      </c>
      <c r="F16">
        <v>6</v>
      </c>
      <c r="G16">
        <v>985132</v>
      </c>
      <c r="H16" t="s">
        <v>80</v>
      </c>
      <c r="I16">
        <v>0</v>
      </c>
      <c r="J16">
        <v>206</v>
      </c>
      <c r="K16">
        <v>112</v>
      </c>
      <c r="L16">
        <v>147</v>
      </c>
      <c r="M16">
        <v>0</v>
      </c>
      <c r="N16">
        <v>82</v>
      </c>
      <c r="O16">
        <v>0</v>
      </c>
      <c r="P16">
        <v>429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26</v>
      </c>
      <c r="Z16">
        <v>22</v>
      </c>
      <c r="AA16">
        <v>33</v>
      </c>
      <c r="AB16">
        <v>0</v>
      </c>
      <c r="AC16">
        <v>0</v>
      </c>
      <c r="AD16">
        <v>0</v>
      </c>
      <c r="AE16">
        <v>81</v>
      </c>
      <c r="AF16">
        <v>0</v>
      </c>
      <c r="AG16">
        <v>22</v>
      </c>
      <c r="AH16">
        <v>10</v>
      </c>
      <c r="AI16">
        <v>8</v>
      </c>
      <c r="AJ16">
        <v>0</v>
      </c>
      <c r="AK16">
        <v>10</v>
      </c>
      <c r="AL16">
        <v>0</v>
      </c>
      <c r="AM16">
        <v>50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2</v>
      </c>
      <c r="AX16">
        <v>2</v>
      </c>
      <c r="AY16">
        <v>0</v>
      </c>
      <c r="AZ16">
        <v>0</v>
      </c>
      <c r="BA16">
        <v>0</v>
      </c>
      <c r="BB16">
        <v>6</v>
      </c>
      <c r="BC16">
        <v>478</v>
      </c>
      <c r="BD16">
        <v>56</v>
      </c>
      <c r="BE16">
        <f t="shared" si="0"/>
        <v>1784</v>
      </c>
    </row>
    <row r="17" spans="1:57" x14ac:dyDescent="0.25">
      <c r="A17">
        <v>10314</v>
      </c>
      <c r="B17" t="s">
        <v>81</v>
      </c>
      <c r="C17">
        <v>100</v>
      </c>
      <c r="D17" t="s">
        <v>57</v>
      </c>
      <c r="E17">
        <v>2</v>
      </c>
      <c r="F17">
        <v>6</v>
      </c>
      <c r="G17">
        <v>985156</v>
      </c>
      <c r="H17" t="s">
        <v>82</v>
      </c>
      <c r="I17">
        <v>70</v>
      </c>
      <c r="J17">
        <v>337</v>
      </c>
      <c r="K17">
        <v>200</v>
      </c>
      <c r="L17">
        <v>201</v>
      </c>
      <c r="M17">
        <v>47</v>
      </c>
      <c r="N17">
        <v>89</v>
      </c>
      <c r="O17">
        <v>0</v>
      </c>
      <c r="P17">
        <v>772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G17">
        <v>27</v>
      </c>
      <c r="AH17">
        <v>18</v>
      </c>
      <c r="AI17">
        <v>13</v>
      </c>
      <c r="AJ17">
        <v>4</v>
      </c>
      <c r="AK17">
        <v>9</v>
      </c>
      <c r="AL17">
        <v>0</v>
      </c>
      <c r="AM17">
        <v>80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772</v>
      </c>
      <c r="BD17">
        <v>80</v>
      </c>
      <c r="BE17">
        <f t="shared" si="0"/>
        <v>2724</v>
      </c>
    </row>
    <row r="18" spans="1:57" x14ac:dyDescent="0.25">
      <c r="A18">
        <v>10316</v>
      </c>
      <c r="B18" t="s">
        <v>83</v>
      </c>
      <c r="C18">
        <v>100</v>
      </c>
      <c r="D18" t="s">
        <v>57</v>
      </c>
      <c r="E18">
        <v>2</v>
      </c>
      <c r="F18">
        <v>6</v>
      </c>
      <c r="G18">
        <v>498634</v>
      </c>
      <c r="H18" t="s">
        <v>84</v>
      </c>
      <c r="I18">
        <v>0</v>
      </c>
      <c r="J18">
        <v>114</v>
      </c>
      <c r="K18">
        <v>64</v>
      </c>
      <c r="L18">
        <v>61</v>
      </c>
      <c r="M18">
        <v>0</v>
      </c>
      <c r="N18">
        <v>48</v>
      </c>
      <c r="O18">
        <v>0</v>
      </c>
      <c r="P18">
        <v>220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15</v>
      </c>
      <c r="AH18">
        <v>10</v>
      </c>
      <c r="AI18">
        <v>3</v>
      </c>
      <c r="AJ18">
        <v>0</v>
      </c>
      <c r="AK18">
        <v>8</v>
      </c>
      <c r="AL18">
        <v>0</v>
      </c>
      <c r="AM18">
        <v>38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220</v>
      </c>
      <c r="BD18">
        <v>38</v>
      </c>
      <c r="BE18">
        <f t="shared" si="0"/>
        <v>839</v>
      </c>
    </row>
    <row r="19" spans="1:57" x14ac:dyDescent="0.25">
      <c r="A19">
        <v>10316</v>
      </c>
      <c r="B19" t="s">
        <v>83</v>
      </c>
      <c r="C19">
        <v>100</v>
      </c>
      <c r="D19" t="s">
        <v>57</v>
      </c>
      <c r="E19">
        <v>2</v>
      </c>
      <c r="F19">
        <v>6</v>
      </c>
      <c r="G19">
        <v>985120</v>
      </c>
      <c r="H19" t="s">
        <v>85</v>
      </c>
      <c r="I19">
        <v>0</v>
      </c>
      <c r="J19">
        <v>160</v>
      </c>
      <c r="K19">
        <v>77</v>
      </c>
      <c r="L19">
        <v>25</v>
      </c>
      <c r="M19">
        <v>42</v>
      </c>
      <c r="N19">
        <v>60</v>
      </c>
      <c r="O19">
        <v>0</v>
      </c>
      <c r="P19">
        <v>296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22</v>
      </c>
      <c r="AH19">
        <v>12</v>
      </c>
      <c r="AI19">
        <v>2</v>
      </c>
      <c r="AJ19">
        <v>6</v>
      </c>
      <c r="AK19">
        <v>12</v>
      </c>
      <c r="AL19">
        <v>0</v>
      </c>
      <c r="AM19">
        <v>54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296</v>
      </c>
      <c r="BD19">
        <v>54</v>
      </c>
      <c r="BE19">
        <f t="shared" si="0"/>
        <v>1118</v>
      </c>
    </row>
    <row r="20" spans="1:57" x14ac:dyDescent="0.25">
      <c r="A20">
        <v>10316</v>
      </c>
      <c r="B20" t="s">
        <v>83</v>
      </c>
      <c r="C20">
        <v>100</v>
      </c>
      <c r="D20" t="s">
        <v>57</v>
      </c>
      <c r="E20">
        <v>2</v>
      </c>
      <c r="F20">
        <v>6</v>
      </c>
      <c r="G20">
        <v>985788</v>
      </c>
      <c r="H20" t="s">
        <v>86</v>
      </c>
      <c r="I20">
        <v>42</v>
      </c>
      <c r="J20">
        <v>296</v>
      </c>
      <c r="K20">
        <v>24</v>
      </c>
      <c r="L20">
        <v>229</v>
      </c>
      <c r="M20">
        <v>103</v>
      </c>
      <c r="N20">
        <v>89</v>
      </c>
      <c r="O20">
        <v>0</v>
      </c>
      <c r="P20">
        <v>622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</v>
      </c>
      <c r="AG20">
        <v>32</v>
      </c>
      <c r="AH20">
        <v>5</v>
      </c>
      <c r="AI20">
        <v>16</v>
      </c>
      <c r="AJ20">
        <v>11</v>
      </c>
      <c r="AK20">
        <v>8</v>
      </c>
      <c r="AL20">
        <v>0</v>
      </c>
      <c r="AM20">
        <v>80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622</v>
      </c>
      <c r="BD20">
        <v>80</v>
      </c>
      <c r="BE20">
        <f t="shared" si="0"/>
        <v>2267</v>
      </c>
    </row>
    <row r="21" spans="1:57" x14ac:dyDescent="0.25">
      <c r="A21">
        <v>10317</v>
      </c>
      <c r="B21" t="s">
        <v>87</v>
      </c>
      <c r="C21">
        <v>100</v>
      </c>
      <c r="D21" t="s">
        <v>57</v>
      </c>
      <c r="E21">
        <v>2</v>
      </c>
      <c r="F21">
        <v>6</v>
      </c>
      <c r="G21">
        <v>5029</v>
      </c>
      <c r="H21" t="s">
        <v>88</v>
      </c>
      <c r="I21">
        <v>0</v>
      </c>
      <c r="J21">
        <v>112</v>
      </c>
      <c r="K21">
        <v>0</v>
      </c>
      <c r="L21">
        <v>0</v>
      </c>
      <c r="M21">
        <v>0</v>
      </c>
      <c r="N21">
        <v>0</v>
      </c>
      <c r="O21">
        <v>0</v>
      </c>
      <c r="P21">
        <v>112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112</v>
      </c>
      <c r="BD21">
        <v>14</v>
      </c>
      <c r="BE21">
        <f t="shared" si="0"/>
        <v>378</v>
      </c>
    </row>
    <row r="22" spans="1:57" x14ac:dyDescent="0.25">
      <c r="A22">
        <v>10317</v>
      </c>
      <c r="B22" t="s">
        <v>87</v>
      </c>
      <c r="C22">
        <v>100</v>
      </c>
      <c r="D22" t="s">
        <v>57</v>
      </c>
      <c r="E22">
        <v>2</v>
      </c>
      <c r="F22">
        <v>6</v>
      </c>
      <c r="G22">
        <v>482341</v>
      </c>
      <c r="H22" t="s">
        <v>89</v>
      </c>
      <c r="I22">
        <v>14</v>
      </c>
      <c r="J22">
        <v>193</v>
      </c>
      <c r="K22">
        <v>72</v>
      </c>
      <c r="L22">
        <v>177</v>
      </c>
      <c r="M22">
        <v>0</v>
      </c>
      <c r="N22">
        <v>26</v>
      </c>
      <c r="O22">
        <v>0</v>
      </c>
      <c r="P22">
        <v>448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15</v>
      </c>
      <c r="Y22">
        <v>92</v>
      </c>
      <c r="Z22">
        <v>45</v>
      </c>
      <c r="AA22">
        <v>58</v>
      </c>
      <c r="AB22">
        <v>38</v>
      </c>
      <c r="AC22">
        <v>53</v>
      </c>
      <c r="AD22">
        <v>0</v>
      </c>
      <c r="AE22">
        <v>296</v>
      </c>
      <c r="AF22">
        <v>2</v>
      </c>
      <c r="AG22">
        <v>20</v>
      </c>
      <c r="AH22">
        <v>9</v>
      </c>
      <c r="AI22">
        <v>12</v>
      </c>
      <c r="AJ22">
        <v>0</v>
      </c>
      <c r="AK22">
        <v>4</v>
      </c>
      <c r="AL22">
        <v>0</v>
      </c>
      <c r="AM22">
        <v>53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5</v>
      </c>
      <c r="AW22">
        <v>3</v>
      </c>
      <c r="AX22">
        <v>4</v>
      </c>
      <c r="AY22">
        <v>3</v>
      </c>
      <c r="AZ22">
        <v>4</v>
      </c>
      <c r="BA22">
        <v>0</v>
      </c>
      <c r="BB22">
        <v>21</v>
      </c>
      <c r="BC22">
        <v>652</v>
      </c>
      <c r="BD22">
        <v>74</v>
      </c>
      <c r="BE22">
        <f t="shared" si="0"/>
        <v>2395</v>
      </c>
    </row>
    <row r="23" spans="1:57" x14ac:dyDescent="0.25">
      <c r="A23">
        <v>10318</v>
      </c>
      <c r="B23" t="s">
        <v>90</v>
      </c>
      <c r="C23">
        <v>100</v>
      </c>
      <c r="D23" t="s">
        <v>57</v>
      </c>
      <c r="E23">
        <v>2</v>
      </c>
      <c r="F23">
        <v>6</v>
      </c>
      <c r="G23">
        <v>29828</v>
      </c>
      <c r="H23" t="s">
        <v>91</v>
      </c>
      <c r="I23">
        <v>0</v>
      </c>
      <c r="J23">
        <v>283</v>
      </c>
      <c r="K23">
        <v>98</v>
      </c>
      <c r="L23">
        <v>215</v>
      </c>
      <c r="M23">
        <v>0</v>
      </c>
      <c r="N23">
        <v>145</v>
      </c>
      <c r="O23">
        <v>0</v>
      </c>
      <c r="P23">
        <v>512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27</v>
      </c>
      <c r="AH23">
        <v>6</v>
      </c>
      <c r="AI23">
        <v>15</v>
      </c>
      <c r="AJ23">
        <v>0</v>
      </c>
      <c r="AK23">
        <v>16</v>
      </c>
      <c r="AL23">
        <v>0</v>
      </c>
      <c r="AM23">
        <v>64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512</v>
      </c>
      <c r="BD23">
        <v>64</v>
      </c>
      <c r="BE23">
        <f t="shared" si="0"/>
        <v>1957</v>
      </c>
    </row>
    <row r="24" spans="1:57" x14ac:dyDescent="0.25">
      <c r="A24">
        <v>10318</v>
      </c>
      <c r="B24" t="s">
        <v>90</v>
      </c>
      <c r="C24">
        <v>100</v>
      </c>
      <c r="D24" t="s">
        <v>57</v>
      </c>
      <c r="E24">
        <v>2</v>
      </c>
      <c r="F24">
        <v>6</v>
      </c>
      <c r="G24">
        <v>458351</v>
      </c>
      <c r="H24" t="s">
        <v>92</v>
      </c>
      <c r="I24">
        <v>0</v>
      </c>
      <c r="J24">
        <v>7</v>
      </c>
      <c r="K24">
        <v>0</v>
      </c>
      <c r="L24">
        <v>10</v>
      </c>
      <c r="M24">
        <v>0</v>
      </c>
      <c r="N24">
        <v>0</v>
      </c>
      <c r="O24">
        <v>0</v>
      </c>
      <c r="P24">
        <v>17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>
        <v>2</v>
      </c>
      <c r="AJ24">
        <v>0</v>
      </c>
      <c r="AK24">
        <v>0</v>
      </c>
      <c r="AL24">
        <v>0</v>
      </c>
      <c r="AM24">
        <v>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17</v>
      </c>
      <c r="BD24">
        <v>9</v>
      </c>
      <c r="BE24">
        <f t="shared" si="0"/>
        <v>78</v>
      </c>
    </row>
    <row r="25" spans="1:57" x14ac:dyDescent="0.25">
      <c r="A25">
        <v>10318</v>
      </c>
      <c r="B25" t="s">
        <v>90</v>
      </c>
      <c r="C25">
        <v>100</v>
      </c>
      <c r="D25" t="s">
        <v>57</v>
      </c>
      <c r="E25">
        <v>2</v>
      </c>
      <c r="F25">
        <v>6</v>
      </c>
      <c r="G25">
        <v>985168</v>
      </c>
      <c r="H25" t="s">
        <v>93</v>
      </c>
      <c r="I25">
        <v>0</v>
      </c>
      <c r="J25">
        <v>321</v>
      </c>
      <c r="K25">
        <v>0</v>
      </c>
      <c r="L25">
        <v>29</v>
      </c>
      <c r="M25">
        <v>0</v>
      </c>
      <c r="N25">
        <v>0</v>
      </c>
      <c r="O25">
        <v>0</v>
      </c>
      <c r="P25">
        <v>341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22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341</v>
      </c>
      <c r="BD25">
        <v>22</v>
      </c>
      <c r="BE25">
        <f t="shared" si="0"/>
        <v>1098</v>
      </c>
    </row>
    <row r="26" spans="1:57" x14ac:dyDescent="0.25">
      <c r="A26">
        <v>10401</v>
      </c>
      <c r="B26" t="s">
        <v>94</v>
      </c>
      <c r="C26">
        <v>239</v>
      </c>
      <c r="D26" t="s">
        <v>94</v>
      </c>
      <c r="E26">
        <v>2</v>
      </c>
      <c r="F26">
        <v>6</v>
      </c>
      <c r="G26">
        <v>499729</v>
      </c>
      <c r="H26" t="s">
        <v>95</v>
      </c>
      <c r="I26">
        <v>30</v>
      </c>
      <c r="J26">
        <v>242</v>
      </c>
      <c r="K26">
        <v>0</v>
      </c>
      <c r="L26">
        <v>51</v>
      </c>
      <c r="M26">
        <v>0</v>
      </c>
      <c r="N26">
        <v>0</v>
      </c>
      <c r="O26">
        <v>0</v>
      </c>
      <c r="P26">
        <v>308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2</v>
      </c>
      <c r="AG26">
        <v>19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26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317</v>
      </c>
      <c r="BD26">
        <v>28</v>
      </c>
      <c r="BE26">
        <f t="shared" si="0"/>
        <v>1049</v>
      </c>
    </row>
    <row r="27" spans="1:57" x14ac:dyDescent="0.25">
      <c r="A27">
        <v>10401</v>
      </c>
      <c r="B27" t="s">
        <v>94</v>
      </c>
      <c r="C27">
        <v>241</v>
      </c>
      <c r="D27" t="s">
        <v>96</v>
      </c>
      <c r="E27">
        <v>2</v>
      </c>
      <c r="F27">
        <v>6</v>
      </c>
      <c r="G27">
        <v>458405</v>
      </c>
      <c r="H27" t="s">
        <v>97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</v>
      </c>
      <c r="Z27">
        <v>0</v>
      </c>
      <c r="AA27">
        <v>19</v>
      </c>
      <c r="AB27">
        <v>0</v>
      </c>
      <c r="AC27">
        <v>0</v>
      </c>
      <c r="AD27">
        <v>0</v>
      </c>
      <c r="AE27">
        <v>34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>
        <v>0</v>
      </c>
      <c r="AX27">
        <v>2</v>
      </c>
      <c r="AY27">
        <v>0</v>
      </c>
      <c r="AZ27">
        <v>0</v>
      </c>
      <c r="BA27">
        <v>0</v>
      </c>
      <c r="BB27">
        <v>6</v>
      </c>
      <c r="BC27">
        <v>34</v>
      </c>
      <c r="BD27">
        <v>6</v>
      </c>
      <c r="BE27">
        <f t="shared" si="0"/>
        <v>122</v>
      </c>
    </row>
    <row r="28" spans="1:57" x14ac:dyDescent="0.25">
      <c r="A28">
        <v>10401</v>
      </c>
      <c r="B28" t="s">
        <v>94</v>
      </c>
      <c r="C28">
        <v>311</v>
      </c>
      <c r="D28" t="s">
        <v>98</v>
      </c>
      <c r="E28">
        <v>2</v>
      </c>
      <c r="F28">
        <v>6</v>
      </c>
      <c r="G28">
        <v>985659</v>
      </c>
      <c r="H28" t="s">
        <v>99</v>
      </c>
      <c r="I28">
        <v>0</v>
      </c>
      <c r="J28">
        <v>266</v>
      </c>
      <c r="K28">
        <v>0</v>
      </c>
      <c r="L28">
        <v>41</v>
      </c>
      <c r="M28">
        <v>0</v>
      </c>
      <c r="N28">
        <v>0</v>
      </c>
      <c r="O28">
        <v>0</v>
      </c>
      <c r="P28">
        <v>282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17</v>
      </c>
      <c r="AH28">
        <v>0</v>
      </c>
      <c r="AI28">
        <v>4</v>
      </c>
      <c r="AJ28">
        <v>0</v>
      </c>
      <c r="AK28">
        <v>0</v>
      </c>
      <c r="AL28">
        <v>0</v>
      </c>
      <c r="AM28">
        <v>21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282</v>
      </c>
      <c r="BD28">
        <v>22</v>
      </c>
      <c r="BE28">
        <f t="shared" si="0"/>
        <v>937</v>
      </c>
    </row>
    <row r="29" spans="1:57" x14ac:dyDescent="0.25">
      <c r="A29">
        <v>10401</v>
      </c>
      <c r="B29" t="s">
        <v>94</v>
      </c>
      <c r="C29">
        <v>312</v>
      </c>
      <c r="D29" t="s">
        <v>100</v>
      </c>
      <c r="E29">
        <v>2</v>
      </c>
      <c r="F29">
        <v>6</v>
      </c>
      <c r="G29">
        <v>499742</v>
      </c>
      <c r="H29" t="s">
        <v>101</v>
      </c>
      <c r="I29">
        <v>0</v>
      </c>
      <c r="J29">
        <v>278</v>
      </c>
      <c r="K29">
        <v>0</v>
      </c>
      <c r="L29">
        <v>138</v>
      </c>
      <c r="M29">
        <v>0</v>
      </c>
      <c r="N29">
        <v>0</v>
      </c>
      <c r="O29">
        <v>0</v>
      </c>
      <c r="P29">
        <v>386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29</v>
      </c>
      <c r="AH29">
        <v>0</v>
      </c>
      <c r="AI29">
        <v>8</v>
      </c>
      <c r="AJ29">
        <v>0</v>
      </c>
      <c r="AK29">
        <v>0</v>
      </c>
      <c r="AL29">
        <v>0</v>
      </c>
      <c r="AM29">
        <v>40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386</v>
      </c>
      <c r="BD29">
        <v>40</v>
      </c>
      <c r="BE29">
        <f t="shared" si="0"/>
        <v>1305</v>
      </c>
    </row>
    <row r="30" spans="1:57" x14ac:dyDescent="0.25">
      <c r="A30">
        <v>10402</v>
      </c>
      <c r="B30" t="s">
        <v>102</v>
      </c>
      <c r="C30">
        <v>336</v>
      </c>
      <c r="D30" t="s">
        <v>103</v>
      </c>
      <c r="E30">
        <v>2</v>
      </c>
      <c r="F30">
        <v>6</v>
      </c>
      <c r="G30">
        <v>985673</v>
      </c>
      <c r="H30" t="s">
        <v>104</v>
      </c>
      <c r="I30">
        <v>0</v>
      </c>
      <c r="J30">
        <v>241</v>
      </c>
      <c r="K30">
        <v>83</v>
      </c>
      <c r="L30">
        <v>73</v>
      </c>
      <c r="M30">
        <v>0</v>
      </c>
      <c r="N30">
        <v>0</v>
      </c>
      <c r="O30">
        <v>0</v>
      </c>
      <c r="P30">
        <v>355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32</v>
      </c>
      <c r="AH30">
        <v>16</v>
      </c>
      <c r="AI30">
        <v>5</v>
      </c>
      <c r="AJ30">
        <v>0</v>
      </c>
      <c r="AK30">
        <v>0</v>
      </c>
      <c r="AL30">
        <v>0</v>
      </c>
      <c r="AM30">
        <v>53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355</v>
      </c>
      <c r="BD30">
        <v>53</v>
      </c>
      <c r="BE30">
        <f t="shared" si="0"/>
        <v>1266</v>
      </c>
    </row>
    <row r="31" spans="1:57" x14ac:dyDescent="0.25">
      <c r="A31">
        <v>10403</v>
      </c>
      <c r="B31" t="s">
        <v>105</v>
      </c>
      <c r="C31">
        <v>336</v>
      </c>
      <c r="D31" t="s">
        <v>103</v>
      </c>
      <c r="E31">
        <v>2</v>
      </c>
      <c r="F31">
        <v>6</v>
      </c>
      <c r="G31">
        <v>407331</v>
      </c>
      <c r="H31" t="s">
        <v>106</v>
      </c>
      <c r="I31">
        <v>0</v>
      </c>
      <c r="J31">
        <v>355</v>
      </c>
      <c r="K31">
        <v>90</v>
      </c>
      <c r="L31">
        <v>143</v>
      </c>
      <c r="M31">
        <v>98</v>
      </c>
      <c r="N31">
        <v>0</v>
      </c>
      <c r="O31">
        <v>0</v>
      </c>
      <c r="P31">
        <v>562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33</v>
      </c>
      <c r="AH31">
        <v>14</v>
      </c>
      <c r="AI31">
        <v>7</v>
      </c>
      <c r="AJ31">
        <v>14</v>
      </c>
      <c r="AK31">
        <v>0</v>
      </c>
      <c r="AL31">
        <v>0</v>
      </c>
      <c r="AM31">
        <v>70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562</v>
      </c>
      <c r="BD31">
        <v>70</v>
      </c>
      <c r="BE31">
        <f t="shared" si="0"/>
        <v>2018</v>
      </c>
    </row>
    <row r="32" spans="1:57" x14ac:dyDescent="0.25">
      <c r="A32">
        <v>10501</v>
      </c>
      <c r="B32" t="s">
        <v>107</v>
      </c>
      <c r="C32">
        <v>454</v>
      </c>
      <c r="D32" t="s">
        <v>107</v>
      </c>
      <c r="E32">
        <v>2</v>
      </c>
      <c r="F32">
        <v>6</v>
      </c>
      <c r="G32">
        <v>458594</v>
      </c>
      <c r="H32" t="s">
        <v>108</v>
      </c>
      <c r="I32">
        <v>0</v>
      </c>
      <c r="J32">
        <v>217</v>
      </c>
      <c r="K32">
        <v>45</v>
      </c>
      <c r="L32">
        <v>131</v>
      </c>
      <c r="M32">
        <v>10</v>
      </c>
      <c r="N32">
        <v>85</v>
      </c>
      <c r="O32">
        <v>0</v>
      </c>
      <c r="P32">
        <v>417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24</v>
      </c>
      <c r="AH32">
        <v>9</v>
      </c>
      <c r="AI32">
        <v>7</v>
      </c>
      <c r="AJ32">
        <v>3</v>
      </c>
      <c r="AK32">
        <v>9</v>
      </c>
      <c r="AL32">
        <v>0</v>
      </c>
      <c r="AM32">
        <v>52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417</v>
      </c>
      <c r="BD32">
        <v>52</v>
      </c>
      <c r="BE32">
        <f t="shared" si="0"/>
        <v>1478</v>
      </c>
    </row>
    <row r="33" spans="1:57" x14ac:dyDescent="0.25">
      <c r="A33">
        <v>10501</v>
      </c>
      <c r="B33" t="s">
        <v>107</v>
      </c>
      <c r="C33">
        <v>454</v>
      </c>
      <c r="D33" t="s">
        <v>107</v>
      </c>
      <c r="E33">
        <v>2</v>
      </c>
      <c r="F33">
        <v>6</v>
      </c>
      <c r="G33">
        <v>985752</v>
      </c>
      <c r="H33" t="s">
        <v>109</v>
      </c>
      <c r="I33">
        <v>0</v>
      </c>
      <c r="J33">
        <v>427</v>
      </c>
      <c r="K33">
        <v>48</v>
      </c>
      <c r="L33">
        <v>197</v>
      </c>
      <c r="M33">
        <v>9</v>
      </c>
      <c r="N33">
        <v>27</v>
      </c>
      <c r="O33">
        <v>9</v>
      </c>
      <c r="P33">
        <v>629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49</v>
      </c>
      <c r="AH33">
        <v>7</v>
      </c>
      <c r="AI33">
        <v>15</v>
      </c>
      <c r="AJ33">
        <v>4</v>
      </c>
      <c r="AK33">
        <v>6</v>
      </c>
      <c r="AL33">
        <v>2</v>
      </c>
      <c r="AM33">
        <v>83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629</v>
      </c>
      <c r="BD33">
        <v>83</v>
      </c>
      <c r="BE33">
        <f t="shared" si="0"/>
        <v>2224</v>
      </c>
    </row>
    <row r="34" spans="1:57" x14ac:dyDescent="0.25">
      <c r="A34">
        <v>10502</v>
      </c>
      <c r="B34" t="s">
        <v>110</v>
      </c>
      <c r="C34">
        <v>672</v>
      </c>
      <c r="D34" t="s">
        <v>110</v>
      </c>
      <c r="E34">
        <v>2</v>
      </c>
      <c r="F34">
        <v>6</v>
      </c>
      <c r="G34">
        <v>985181</v>
      </c>
      <c r="H34" t="s">
        <v>111</v>
      </c>
      <c r="I34">
        <v>0</v>
      </c>
      <c r="J34">
        <v>702</v>
      </c>
      <c r="K34">
        <v>136</v>
      </c>
      <c r="L34">
        <v>30</v>
      </c>
      <c r="M34">
        <v>0</v>
      </c>
      <c r="N34">
        <v>86</v>
      </c>
      <c r="O34">
        <v>0</v>
      </c>
      <c r="P34">
        <v>892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75</v>
      </c>
      <c r="AH34">
        <v>16</v>
      </c>
      <c r="AI34">
        <v>2</v>
      </c>
      <c r="AJ34">
        <v>0</v>
      </c>
      <c r="AK34">
        <v>14</v>
      </c>
      <c r="AL34">
        <v>0</v>
      </c>
      <c r="AM34">
        <v>107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892</v>
      </c>
      <c r="BD34">
        <v>107</v>
      </c>
      <c r="BE34">
        <f t="shared" si="0"/>
        <v>3059</v>
      </c>
    </row>
    <row r="35" spans="1:57" x14ac:dyDescent="0.25">
      <c r="A35">
        <v>10503</v>
      </c>
      <c r="B35" t="s">
        <v>112</v>
      </c>
      <c r="C35">
        <v>379</v>
      </c>
      <c r="D35" t="s">
        <v>112</v>
      </c>
      <c r="E35">
        <v>2</v>
      </c>
      <c r="F35">
        <v>6</v>
      </c>
      <c r="G35">
        <v>458545</v>
      </c>
      <c r="H35" t="s">
        <v>113</v>
      </c>
      <c r="I35">
        <v>0</v>
      </c>
      <c r="J35">
        <v>111</v>
      </c>
      <c r="K35">
        <v>53</v>
      </c>
      <c r="L35">
        <v>72</v>
      </c>
      <c r="M35">
        <v>0</v>
      </c>
      <c r="N35">
        <v>0</v>
      </c>
      <c r="O35">
        <v>0</v>
      </c>
      <c r="P35">
        <v>175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9</v>
      </c>
      <c r="AH35">
        <v>4</v>
      </c>
      <c r="AI35">
        <v>2</v>
      </c>
      <c r="AJ35">
        <v>0</v>
      </c>
      <c r="AK35">
        <v>0</v>
      </c>
      <c r="AL35">
        <v>0</v>
      </c>
      <c r="AM35">
        <v>15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175</v>
      </c>
      <c r="BD35">
        <v>15</v>
      </c>
      <c r="BE35">
        <f t="shared" si="0"/>
        <v>631</v>
      </c>
    </row>
    <row r="36" spans="1:57" x14ac:dyDescent="0.25">
      <c r="A36">
        <v>10503</v>
      </c>
      <c r="B36" t="s">
        <v>112</v>
      </c>
      <c r="C36">
        <v>546</v>
      </c>
      <c r="D36" t="s">
        <v>114</v>
      </c>
      <c r="E36">
        <v>2</v>
      </c>
      <c r="F36">
        <v>6</v>
      </c>
      <c r="G36">
        <v>446026</v>
      </c>
      <c r="H36" t="s">
        <v>115</v>
      </c>
      <c r="I36">
        <v>0</v>
      </c>
      <c r="J36">
        <v>38</v>
      </c>
      <c r="K36">
        <v>0</v>
      </c>
      <c r="L36">
        <v>0</v>
      </c>
      <c r="M36">
        <v>0</v>
      </c>
      <c r="N36">
        <v>0</v>
      </c>
      <c r="O36">
        <v>0</v>
      </c>
      <c r="P36">
        <v>38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7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38</v>
      </c>
      <c r="BD36">
        <v>7</v>
      </c>
      <c r="BE36">
        <f t="shared" si="0"/>
        <v>135</v>
      </c>
    </row>
    <row r="37" spans="1:57" x14ac:dyDescent="0.25">
      <c r="A37">
        <v>10602</v>
      </c>
      <c r="B37" t="s">
        <v>116</v>
      </c>
      <c r="C37">
        <v>442</v>
      </c>
      <c r="D37" t="s">
        <v>116</v>
      </c>
      <c r="E37">
        <v>2</v>
      </c>
      <c r="F37">
        <v>6</v>
      </c>
      <c r="G37">
        <v>458570</v>
      </c>
      <c r="H37" t="s">
        <v>117</v>
      </c>
      <c r="I37">
        <v>0</v>
      </c>
      <c r="J37">
        <v>276</v>
      </c>
      <c r="K37">
        <v>52</v>
      </c>
      <c r="L37">
        <v>79</v>
      </c>
      <c r="M37">
        <v>0</v>
      </c>
      <c r="N37">
        <v>0</v>
      </c>
      <c r="O37">
        <v>0</v>
      </c>
      <c r="P37">
        <v>368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25</v>
      </c>
      <c r="Z37">
        <v>29</v>
      </c>
      <c r="AA37">
        <v>0</v>
      </c>
      <c r="AB37">
        <v>0</v>
      </c>
      <c r="AC37">
        <v>0</v>
      </c>
      <c r="AD37">
        <v>0</v>
      </c>
      <c r="AE37">
        <v>54</v>
      </c>
      <c r="AF37">
        <v>0</v>
      </c>
      <c r="AG37">
        <v>22</v>
      </c>
      <c r="AH37">
        <v>3</v>
      </c>
      <c r="AI37">
        <v>5</v>
      </c>
      <c r="AJ37">
        <v>0</v>
      </c>
      <c r="AK37">
        <v>0</v>
      </c>
      <c r="AL37">
        <v>0</v>
      </c>
      <c r="AM37">
        <v>30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398</v>
      </c>
      <c r="BD37">
        <v>34</v>
      </c>
      <c r="BE37">
        <f t="shared" si="0"/>
        <v>1383</v>
      </c>
    </row>
    <row r="38" spans="1:57" x14ac:dyDescent="0.25">
      <c r="A38">
        <v>10602</v>
      </c>
      <c r="B38" t="s">
        <v>116</v>
      </c>
      <c r="C38">
        <v>442</v>
      </c>
      <c r="D38" t="s">
        <v>116</v>
      </c>
      <c r="E38">
        <v>2</v>
      </c>
      <c r="F38">
        <v>6</v>
      </c>
      <c r="G38">
        <v>985570</v>
      </c>
      <c r="H38" t="s">
        <v>118</v>
      </c>
      <c r="I38">
        <v>0</v>
      </c>
      <c r="J38">
        <v>303</v>
      </c>
      <c r="K38">
        <v>0</v>
      </c>
      <c r="L38">
        <v>77</v>
      </c>
      <c r="M38">
        <v>0</v>
      </c>
      <c r="N38">
        <v>0</v>
      </c>
      <c r="O38">
        <v>0</v>
      </c>
      <c r="P38">
        <v>362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20</v>
      </c>
      <c r="AH38">
        <v>0</v>
      </c>
      <c r="AI38">
        <v>6</v>
      </c>
      <c r="AJ38">
        <v>0</v>
      </c>
      <c r="AK38">
        <v>0</v>
      </c>
      <c r="AL38">
        <v>0</v>
      </c>
      <c r="AM38">
        <v>26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362</v>
      </c>
      <c r="BD38">
        <v>26</v>
      </c>
      <c r="BE38">
        <f t="shared" si="0"/>
        <v>1182</v>
      </c>
    </row>
    <row r="39" spans="1:57" x14ac:dyDescent="0.25">
      <c r="A39">
        <v>10603</v>
      </c>
      <c r="B39" t="s">
        <v>119</v>
      </c>
      <c r="C39">
        <v>626</v>
      </c>
      <c r="D39" t="s">
        <v>119</v>
      </c>
      <c r="E39">
        <v>2</v>
      </c>
      <c r="F39">
        <v>6</v>
      </c>
      <c r="G39">
        <v>985193</v>
      </c>
      <c r="H39" t="s">
        <v>120</v>
      </c>
      <c r="I39">
        <v>0</v>
      </c>
      <c r="J39">
        <v>336</v>
      </c>
      <c r="K39">
        <v>150</v>
      </c>
      <c r="L39">
        <v>122</v>
      </c>
      <c r="M39">
        <v>0</v>
      </c>
      <c r="N39">
        <v>0</v>
      </c>
      <c r="O39">
        <v>0</v>
      </c>
      <c r="P39">
        <v>550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32</v>
      </c>
      <c r="AH39">
        <v>15</v>
      </c>
      <c r="AI39">
        <v>7</v>
      </c>
      <c r="AJ39">
        <v>0</v>
      </c>
      <c r="AK39">
        <v>0</v>
      </c>
      <c r="AL39">
        <v>0</v>
      </c>
      <c r="AM39">
        <v>59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550</v>
      </c>
      <c r="BD39">
        <v>59</v>
      </c>
      <c r="BE39">
        <f t="shared" si="0"/>
        <v>1880</v>
      </c>
    </row>
    <row r="40" spans="1:57" x14ac:dyDescent="0.25">
      <c r="A40">
        <v>10606</v>
      </c>
      <c r="B40" t="s">
        <v>121</v>
      </c>
      <c r="C40">
        <v>635</v>
      </c>
      <c r="D40" t="s">
        <v>121</v>
      </c>
      <c r="E40">
        <v>2</v>
      </c>
      <c r="F40">
        <v>6</v>
      </c>
      <c r="G40">
        <v>985200</v>
      </c>
      <c r="H40" t="s">
        <v>122</v>
      </c>
      <c r="I40">
        <v>53</v>
      </c>
      <c r="J40">
        <v>491</v>
      </c>
      <c r="K40">
        <v>37</v>
      </c>
      <c r="L40">
        <v>226</v>
      </c>
      <c r="M40">
        <v>0</v>
      </c>
      <c r="N40">
        <v>0</v>
      </c>
      <c r="O40">
        <v>0</v>
      </c>
      <c r="P40">
        <v>637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</v>
      </c>
      <c r="AG40">
        <v>32</v>
      </c>
      <c r="AH40">
        <v>2</v>
      </c>
      <c r="AI40">
        <v>11</v>
      </c>
      <c r="AJ40">
        <v>0</v>
      </c>
      <c r="AK40">
        <v>0</v>
      </c>
      <c r="AL40">
        <v>0</v>
      </c>
      <c r="AM40">
        <v>49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637</v>
      </c>
      <c r="BD40">
        <v>49</v>
      </c>
      <c r="BE40">
        <f t="shared" si="0"/>
        <v>2228</v>
      </c>
    </row>
    <row r="41" spans="1:57" x14ac:dyDescent="0.25">
      <c r="A41">
        <v>10606</v>
      </c>
      <c r="B41" t="s">
        <v>121</v>
      </c>
      <c r="C41">
        <v>636</v>
      </c>
      <c r="D41" t="s">
        <v>123</v>
      </c>
      <c r="E41">
        <v>2</v>
      </c>
      <c r="F41">
        <v>6</v>
      </c>
      <c r="G41">
        <v>985211</v>
      </c>
      <c r="H41" t="s">
        <v>124</v>
      </c>
      <c r="I41">
        <v>59</v>
      </c>
      <c r="J41">
        <v>144</v>
      </c>
      <c r="K41">
        <v>0</v>
      </c>
      <c r="L41">
        <v>92</v>
      </c>
      <c r="M41">
        <v>0</v>
      </c>
      <c r="N41">
        <v>53</v>
      </c>
      <c r="O41">
        <v>0</v>
      </c>
      <c r="P41">
        <v>265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</v>
      </c>
      <c r="Z41">
        <v>0</v>
      </c>
      <c r="AA41">
        <v>0</v>
      </c>
      <c r="AB41">
        <v>0</v>
      </c>
      <c r="AC41">
        <v>61</v>
      </c>
      <c r="AD41">
        <v>0</v>
      </c>
      <c r="AE41">
        <v>159</v>
      </c>
      <c r="AF41">
        <v>4</v>
      </c>
      <c r="AG41">
        <v>12</v>
      </c>
      <c r="AH41">
        <v>0</v>
      </c>
      <c r="AI41">
        <v>6</v>
      </c>
      <c r="AJ41">
        <v>0</v>
      </c>
      <c r="AK41">
        <v>4</v>
      </c>
      <c r="AL41">
        <v>0</v>
      </c>
      <c r="AM41">
        <v>26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7</v>
      </c>
      <c r="AW41">
        <v>0</v>
      </c>
      <c r="AX41">
        <v>0</v>
      </c>
      <c r="AY41">
        <v>0</v>
      </c>
      <c r="AZ41">
        <v>4</v>
      </c>
      <c r="BA41">
        <v>0</v>
      </c>
      <c r="BB41">
        <v>13</v>
      </c>
      <c r="BC41">
        <v>398</v>
      </c>
      <c r="BD41">
        <v>39</v>
      </c>
      <c r="BE41">
        <f t="shared" si="0"/>
        <v>1421</v>
      </c>
    </row>
    <row r="42" spans="1:57" x14ac:dyDescent="0.25">
      <c r="A42">
        <v>10701</v>
      </c>
      <c r="B42" t="s">
        <v>125</v>
      </c>
      <c r="C42">
        <v>255</v>
      </c>
      <c r="D42" t="s">
        <v>125</v>
      </c>
      <c r="E42">
        <v>2</v>
      </c>
      <c r="F42">
        <v>6</v>
      </c>
      <c r="G42">
        <v>407410</v>
      </c>
      <c r="H42" t="s">
        <v>126</v>
      </c>
      <c r="I42">
        <v>0</v>
      </c>
      <c r="J42">
        <v>200</v>
      </c>
      <c r="K42">
        <v>33</v>
      </c>
      <c r="L42">
        <v>206</v>
      </c>
      <c r="M42">
        <v>0</v>
      </c>
      <c r="N42">
        <v>59</v>
      </c>
      <c r="O42">
        <v>0</v>
      </c>
      <c r="P42">
        <v>446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18</v>
      </c>
      <c r="AH42">
        <v>4</v>
      </c>
      <c r="AI42">
        <v>5</v>
      </c>
      <c r="AJ42">
        <v>0</v>
      </c>
      <c r="AK42">
        <v>3</v>
      </c>
      <c r="AL42">
        <v>0</v>
      </c>
      <c r="AM42">
        <v>30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446</v>
      </c>
      <c r="BD42">
        <v>30</v>
      </c>
      <c r="BE42">
        <f t="shared" si="0"/>
        <v>1480</v>
      </c>
    </row>
    <row r="43" spans="1:57" x14ac:dyDescent="0.25">
      <c r="A43">
        <v>10701</v>
      </c>
      <c r="B43" t="s">
        <v>125</v>
      </c>
      <c r="C43">
        <v>278</v>
      </c>
      <c r="D43" t="s">
        <v>127</v>
      </c>
      <c r="E43">
        <v>2</v>
      </c>
      <c r="F43">
        <v>6</v>
      </c>
      <c r="G43">
        <v>985223</v>
      </c>
      <c r="H43" t="s">
        <v>128</v>
      </c>
      <c r="I43">
        <v>0</v>
      </c>
      <c r="J43">
        <v>267</v>
      </c>
      <c r="K43">
        <v>0</v>
      </c>
      <c r="L43">
        <v>151</v>
      </c>
      <c r="M43">
        <v>6</v>
      </c>
      <c r="N43">
        <v>52</v>
      </c>
      <c r="O43">
        <v>0</v>
      </c>
      <c r="P43">
        <v>431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36</v>
      </c>
      <c r="AH43">
        <v>0</v>
      </c>
      <c r="AI43">
        <v>12</v>
      </c>
      <c r="AJ43">
        <v>2</v>
      </c>
      <c r="AK43">
        <v>9</v>
      </c>
      <c r="AL43">
        <v>0</v>
      </c>
      <c r="AM43">
        <v>60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431</v>
      </c>
      <c r="BD43">
        <v>60</v>
      </c>
      <c r="BE43">
        <f t="shared" si="0"/>
        <v>1517</v>
      </c>
    </row>
    <row r="44" spans="1:57" x14ac:dyDescent="0.25">
      <c r="A44">
        <v>10702</v>
      </c>
      <c r="B44" t="s">
        <v>129</v>
      </c>
      <c r="C44">
        <v>370</v>
      </c>
      <c r="D44" t="s">
        <v>129</v>
      </c>
      <c r="E44">
        <v>2</v>
      </c>
      <c r="F44">
        <v>6</v>
      </c>
      <c r="G44">
        <v>434848</v>
      </c>
      <c r="H44" t="s">
        <v>130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87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87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87</v>
      </c>
      <c r="BD44">
        <v>2</v>
      </c>
      <c r="BE44">
        <f t="shared" si="0"/>
        <v>267</v>
      </c>
    </row>
    <row r="45" spans="1:57" x14ac:dyDescent="0.25">
      <c r="A45">
        <v>10702</v>
      </c>
      <c r="B45" t="s">
        <v>129</v>
      </c>
      <c r="C45">
        <v>370</v>
      </c>
      <c r="D45" t="s">
        <v>129</v>
      </c>
      <c r="E45">
        <v>2</v>
      </c>
      <c r="F45">
        <v>6</v>
      </c>
      <c r="G45">
        <v>985697</v>
      </c>
      <c r="H45" t="s">
        <v>131</v>
      </c>
      <c r="I45">
        <v>0</v>
      </c>
      <c r="J45">
        <v>116</v>
      </c>
      <c r="K45">
        <v>0</v>
      </c>
      <c r="L45">
        <v>0</v>
      </c>
      <c r="M45">
        <v>0</v>
      </c>
      <c r="N45">
        <v>0</v>
      </c>
      <c r="O45">
        <v>0</v>
      </c>
      <c r="P45">
        <v>116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116</v>
      </c>
      <c r="BD45">
        <v>9</v>
      </c>
      <c r="BE45">
        <f t="shared" si="0"/>
        <v>375</v>
      </c>
    </row>
    <row r="46" spans="1:57" x14ac:dyDescent="0.25">
      <c r="A46">
        <v>10704</v>
      </c>
      <c r="B46" t="s">
        <v>132</v>
      </c>
      <c r="C46">
        <v>492</v>
      </c>
      <c r="D46" t="s">
        <v>132</v>
      </c>
      <c r="E46">
        <v>2</v>
      </c>
      <c r="F46">
        <v>6</v>
      </c>
      <c r="G46">
        <v>9537</v>
      </c>
      <c r="H46" t="s">
        <v>133</v>
      </c>
      <c r="I46">
        <v>50</v>
      </c>
      <c r="J46">
        <v>100</v>
      </c>
      <c r="K46">
        <v>0</v>
      </c>
      <c r="L46">
        <v>17</v>
      </c>
      <c r="M46">
        <v>0</v>
      </c>
      <c r="N46">
        <v>0</v>
      </c>
      <c r="O46">
        <v>0</v>
      </c>
      <c r="P46">
        <v>138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6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11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138</v>
      </c>
      <c r="BD46">
        <v>11</v>
      </c>
      <c r="BE46">
        <f t="shared" si="0"/>
        <v>476</v>
      </c>
    </row>
    <row r="47" spans="1:57" x14ac:dyDescent="0.25">
      <c r="A47">
        <v>10704</v>
      </c>
      <c r="B47" t="s">
        <v>132</v>
      </c>
      <c r="C47">
        <v>492</v>
      </c>
      <c r="D47" t="s">
        <v>132</v>
      </c>
      <c r="E47">
        <v>2</v>
      </c>
      <c r="F47">
        <v>6</v>
      </c>
      <c r="G47">
        <v>9542</v>
      </c>
      <c r="H47" t="s">
        <v>134</v>
      </c>
      <c r="I47">
        <v>0</v>
      </c>
      <c r="J47">
        <v>16</v>
      </c>
      <c r="K47">
        <v>0</v>
      </c>
      <c r="L47">
        <v>0</v>
      </c>
      <c r="M47">
        <v>0</v>
      </c>
      <c r="N47">
        <v>0</v>
      </c>
      <c r="O47">
        <v>0</v>
      </c>
      <c r="P47">
        <v>16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16</v>
      </c>
      <c r="BD47">
        <v>3</v>
      </c>
      <c r="BE47">
        <f t="shared" si="0"/>
        <v>57</v>
      </c>
    </row>
    <row r="48" spans="1:57" x14ac:dyDescent="0.25">
      <c r="A48">
        <v>10704</v>
      </c>
      <c r="B48" t="s">
        <v>132</v>
      </c>
      <c r="C48">
        <v>492</v>
      </c>
      <c r="D48" t="s">
        <v>132</v>
      </c>
      <c r="E48">
        <v>2</v>
      </c>
      <c r="F48">
        <v>6</v>
      </c>
      <c r="G48">
        <v>985235</v>
      </c>
      <c r="H48" t="s">
        <v>135</v>
      </c>
      <c r="I48">
        <v>64</v>
      </c>
      <c r="J48">
        <v>325</v>
      </c>
      <c r="K48">
        <v>170</v>
      </c>
      <c r="L48">
        <v>120</v>
      </c>
      <c r="M48">
        <v>0</v>
      </c>
      <c r="N48">
        <v>0</v>
      </c>
      <c r="O48">
        <v>0</v>
      </c>
      <c r="P48">
        <v>579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30</v>
      </c>
      <c r="AH48">
        <v>16</v>
      </c>
      <c r="AI48">
        <v>8</v>
      </c>
      <c r="AJ48">
        <v>0</v>
      </c>
      <c r="AK48">
        <v>0</v>
      </c>
      <c r="AL48">
        <v>0</v>
      </c>
      <c r="AM48">
        <v>63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579</v>
      </c>
      <c r="BD48">
        <v>63</v>
      </c>
      <c r="BE48">
        <f t="shared" si="0"/>
        <v>2022</v>
      </c>
    </row>
    <row r="49" spans="1:57" x14ac:dyDescent="0.25">
      <c r="A49">
        <v>20102</v>
      </c>
      <c r="B49" t="s">
        <v>136</v>
      </c>
      <c r="C49">
        <v>633</v>
      </c>
      <c r="D49" t="s">
        <v>136</v>
      </c>
      <c r="E49">
        <v>2</v>
      </c>
      <c r="F49">
        <v>6</v>
      </c>
      <c r="G49">
        <v>564801</v>
      </c>
      <c r="H49" t="s">
        <v>137</v>
      </c>
      <c r="I49">
        <v>0</v>
      </c>
      <c r="J49">
        <v>7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7</v>
      </c>
      <c r="BD49">
        <v>4</v>
      </c>
      <c r="BE49">
        <f t="shared" si="0"/>
        <v>33</v>
      </c>
    </row>
    <row r="50" spans="1:57" x14ac:dyDescent="0.25">
      <c r="A50">
        <v>20102</v>
      </c>
      <c r="B50" t="s">
        <v>136</v>
      </c>
      <c r="C50">
        <v>633</v>
      </c>
      <c r="D50" t="s">
        <v>136</v>
      </c>
      <c r="E50">
        <v>2</v>
      </c>
      <c r="F50">
        <v>6</v>
      </c>
      <c r="G50">
        <v>985594</v>
      </c>
      <c r="H50" t="s">
        <v>138</v>
      </c>
      <c r="I50">
        <v>0</v>
      </c>
      <c r="J50">
        <v>0</v>
      </c>
      <c r="K50">
        <v>0</v>
      </c>
      <c r="L50">
        <v>60</v>
      </c>
      <c r="M50">
        <v>0</v>
      </c>
      <c r="N50">
        <v>0</v>
      </c>
      <c r="O50">
        <v>0</v>
      </c>
      <c r="P50">
        <v>60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60</v>
      </c>
      <c r="BD50">
        <v>3</v>
      </c>
      <c r="BE50">
        <f t="shared" si="0"/>
        <v>189</v>
      </c>
    </row>
    <row r="51" spans="1:57" x14ac:dyDescent="0.25">
      <c r="A51">
        <v>20103</v>
      </c>
      <c r="B51" t="s">
        <v>139</v>
      </c>
      <c r="C51">
        <v>369</v>
      </c>
      <c r="D51" t="s">
        <v>140</v>
      </c>
      <c r="E51">
        <v>2</v>
      </c>
      <c r="F51">
        <v>6</v>
      </c>
      <c r="G51">
        <v>985624</v>
      </c>
      <c r="H51" t="s">
        <v>141</v>
      </c>
      <c r="I51">
        <v>0</v>
      </c>
      <c r="J51">
        <v>227</v>
      </c>
      <c r="K51">
        <v>47</v>
      </c>
      <c r="L51">
        <v>205</v>
      </c>
      <c r="M51">
        <v>0</v>
      </c>
      <c r="N51">
        <v>0</v>
      </c>
      <c r="O51">
        <v>0</v>
      </c>
      <c r="P51">
        <v>408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</v>
      </c>
      <c r="AH51">
        <v>4</v>
      </c>
      <c r="AI51">
        <v>11</v>
      </c>
      <c r="AJ51">
        <v>0</v>
      </c>
      <c r="AK51">
        <v>0</v>
      </c>
      <c r="AL51">
        <v>0</v>
      </c>
      <c r="AM51">
        <v>31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408</v>
      </c>
      <c r="BD51">
        <v>31</v>
      </c>
      <c r="BE51">
        <f t="shared" si="0"/>
        <v>1388</v>
      </c>
    </row>
    <row r="52" spans="1:57" x14ac:dyDescent="0.25">
      <c r="A52">
        <v>20103</v>
      </c>
      <c r="B52" t="s">
        <v>139</v>
      </c>
      <c r="C52">
        <v>459</v>
      </c>
      <c r="D52" t="s">
        <v>142</v>
      </c>
      <c r="E52">
        <v>2</v>
      </c>
      <c r="F52">
        <v>6</v>
      </c>
      <c r="G52">
        <v>464004</v>
      </c>
      <c r="H52" t="s">
        <v>143</v>
      </c>
      <c r="I52">
        <v>0</v>
      </c>
      <c r="J52">
        <v>86</v>
      </c>
      <c r="K52">
        <v>0</v>
      </c>
      <c r="L52">
        <v>37</v>
      </c>
      <c r="M52">
        <v>0</v>
      </c>
      <c r="N52">
        <v>0</v>
      </c>
      <c r="O52">
        <v>0</v>
      </c>
      <c r="P52">
        <v>106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</v>
      </c>
      <c r="AH52">
        <v>0</v>
      </c>
      <c r="AI52">
        <v>5</v>
      </c>
      <c r="AJ52">
        <v>0</v>
      </c>
      <c r="AK52">
        <v>0</v>
      </c>
      <c r="AL52">
        <v>0</v>
      </c>
      <c r="AM52">
        <v>12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106</v>
      </c>
      <c r="BD52">
        <v>12</v>
      </c>
      <c r="BE52">
        <f t="shared" si="0"/>
        <v>371</v>
      </c>
    </row>
    <row r="53" spans="1:57" x14ac:dyDescent="0.25">
      <c r="A53">
        <v>20103</v>
      </c>
      <c r="B53" t="s">
        <v>139</v>
      </c>
      <c r="C53">
        <v>558</v>
      </c>
      <c r="D53" t="s">
        <v>144</v>
      </c>
      <c r="E53">
        <v>2</v>
      </c>
      <c r="F53">
        <v>6</v>
      </c>
      <c r="G53">
        <v>435752</v>
      </c>
      <c r="H53" t="s">
        <v>145</v>
      </c>
      <c r="I53">
        <v>0</v>
      </c>
      <c r="J53">
        <v>135</v>
      </c>
      <c r="K53">
        <v>0</v>
      </c>
      <c r="L53">
        <v>29</v>
      </c>
      <c r="M53">
        <v>0</v>
      </c>
      <c r="N53">
        <v>0</v>
      </c>
      <c r="O53">
        <v>0</v>
      </c>
      <c r="P53">
        <v>160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96</v>
      </c>
      <c r="Z53">
        <v>123</v>
      </c>
      <c r="AA53">
        <v>97</v>
      </c>
      <c r="AB53">
        <v>0</v>
      </c>
      <c r="AC53">
        <v>0</v>
      </c>
      <c r="AD53">
        <v>0</v>
      </c>
      <c r="AE53">
        <v>267</v>
      </c>
      <c r="AF53">
        <v>0</v>
      </c>
      <c r="AG53">
        <v>10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13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</v>
      </c>
      <c r="AW53">
        <v>6</v>
      </c>
      <c r="AX53">
        <v>5</v>
      </c>
      <c r="AY53">
        <v>0</v>
      </c>
      <c r="AZ53">
        <v>0</v>
      </c>
      <c r="BA53">
        <v>0</v>
      </c>
      <c r="BB53">
        <v>19</v>
      </c>
      <c r="BC53">
        <v>379</v>
      </c>
      <c r="BD53">
        <v>32</v>
      </c>
      <c r="BE53">
        <f t="shared" si="0"/>
        <v>1382</v>
      </c>
    </row>
    <row r="54" spans="1:57" x14ac:dyDescent="0.25">
      <c r="A54">
        <v>20103</v>
      </c>
      <c r="B54" t="s">
        <v>139</v>
      </c>
      <c r="C54">
        <v>657</v>
      </c>
      <c r="D54" t="s">
        <v>139</v>
      </c>
      <c r="E54">
        <v>2</v>
      </c>
      <c r="F54">
        <v>6</v>
      </c>
      <c r="G54">
        <v>985247</v>
      </c>
      <c r="H54" t="s">
        <v>146</v>
      </c>
      <c r="I54">
        <v>0</v>
      </c>
      <c r="J54">
        <v>384</v>
      </c>
      <c r="K54">
        <v>230</v>
      </c>
      <c r="L54">
        <v>54</v>
      </c>
      <c r="M54">
        <v>0</v>
      </c>
      <c r="N54">
        <v>0</v>
      </c>
      <c r="O54">
        <v>0</v>
      </c>
      <c r="P54">
        <v>524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25</v>
      </c>
      <c r="AH54">
        <v>12</v>
      </c>
      <c r="AI54">
        <v>2</v>
      </c>
      <c r="AJ54">
        <v>0</v>
      </c>
      <c r="AK54">
        <v>0</v>
      </c>
      <c r="AL54">
        <v>0</v>
      </c>
      <c r="AM54">
        <v>39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524</v>
      </c>
      <c r="BD54">
        <v>39</v>
      </c>
      <c r="BE54">
        <f t="shared" si="0"/>
        <v>1833</v>
      </c>
    </row>
    <row r="55" spans="1:57" x14ac:dyDescent="0.25">
      <c r="A55">
        <v>20202</v>
      </c>
      <c r="B55" t="s">
        <v>147</v>
      </c>
      <c r="C55">
        <v>282</v>
      </c>
      <c r="D55" t="s">
        <v>148</v>
      </c>
      <c r="E55">
        <v>2</v>
      </c>
      <c r="F55">
        <v>6</v>
      </c>
      <c r="G55">
        <v>985260</v>
      </c>
      <c r="H55" t="s">
        <v>149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20</v>
      </c>
      <c r="Z55">
        <v>0</v>
      </c>
      <c r="AA55">
        <v>25</v>
      </c>
      <c r="AB55">
        <v>0</v>
      </c>
      <c r="AC55">
        <v>0</v>
      </c>
      <c r="AD55">
        <v>0</v>
      </c>
      <c r="AE55">
        <v>44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0</v>
      </c>
      <c r="AX55">
        <v>2</v>
      </c>
      <c r="AY55">
        <v>0</v>
      </c>
      <c r="AZ55">
        <v>0</v>
      </c>
      <c r="BA55">
        <v>0</v>
      </c>
      <c r="BB55">
        <v>4</v>
      </c>
      <c r="BC55">
        <v>48</v>
      </c>
      <c r="BD55">
        <v>6</v>
      </c>
      <c r="BE55">
        <f t="shared" si="0"/>
        <v>171</v>
      </c>
    </row>
    <row r="56" spans="1:57" x14ac:dyDescent="0.25">
      <c r="A56">
        <v>20202</v>
      </c>
      <c r="B56" t="s">
        <v>147</v>
      </c>
      <c r="C56">
        <v>284</v>
      </c>
      <c r="D56" t="s">
        <v>150</v>
      </c>
      <c r="E56">
        <v>2</v>
      </c>
      <c r="F56">
        <v>6</v>
      </c>
      <c r="G56">
        <v>459203</v>
      </c>
      <c r="H56" t="s">
        <v>151</v>
      </c>
      <c r="I56">
        <v>0</v>
      </c>
      <c r="J56">
        <v>25</v>
      </c>
      <c r="K56">
        <v>0</v>
      </c>
      <c r="L56">
        <v>0</v>
      </c>
      <c r="M56">
        <v>0</v>
      </c>
      <c r="N56">
        <v>0</v>
      </c>
      <c r="O56">
        <v>0</v>
      </c>
      <c r="P56">
        <v>25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20</v>
      </c>
      <c r="AF56">
        <v>1</v>
      </c>
      <c r="AG56">
        <v>4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</v>
      </c>
      <c r="BC56">
        <v>45</v>
      </c>
      <c r="BD56">
        <v>8</v>
      </c>
      <c r="BE56">
        <f t="shared" si="0"/>
        <v>159</v>
      </c>
    </row>
    <row r="57" spans="1:57" x14ac:dyDescent="0.25">
      <c r="A57">
        <v>20202</v>
      </c>
      <c r="B57" t="s">
        <v>147</v>
      </c>
      <c r="C57">
        <v>332</v>
      </c>
      <c r="D57" t="s">
        <v>147</v>
      </c>
      <c r="E57">
        <v>2</v>
      </c>
      <c r="F57">
        <v>6</v>
      </c>
      <c r="G57">
        <v>985557</v>
      </c>
      <c r="H57" t="s">
        <v>152</v>
      </c>
      <c r="I57">
        <v>12</v>
      </c>
      <c r="J57">
        <v>99</v>
      </c>
      <c r="K57">
        <v>0</v>
      </c>
      <c r="L57">
        <v>30</v>
      </c>
      <c r="M57">
        <v>26</v>
      </c>
      <c r="N57">
        <v>0</v>
      </c>
      <c r="O57">
        <v>0</v>
      </c>
      <c r="P57">
        <v>154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214</v>
      </c>
      <c r="Z57">
        <v>0</v>
      </c>
      <c r="AA57">
        <v>124</v>
      </c>
      <c r="AB57">
        <v>15</v>
      </c>
      <c r="AC57">
        <v>0</v>
      </c>
      <c r="AD57">
        <v>0</v>
      </c>
      <c r="AE57">
        <v>352</v>
      </c>
      <c r="AF57">
        <v>2</v>
      </c>
      <c r="AG57">
        <v>17</v>
      </c>
      <c r="AH57">
        <v>0</v>
      </c>
      <c r="AI57">
        <v>4</v>
      </c>
      <c r="AJ57">
        <v>7</v>
      </c>
      <c r="AK57">
        <v>0</v>
      </c>
      <c r="AL57">
        <v>0</v>
      </c>
      <c r="AM57">
        <v>30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22</v>
      </c>
      <c r="AW57">
        <v>0</v>
      </c>
      <c r="AX57">
        <v>8</v>
      </c>
      <c r="AY57">
        <v>2</v>
      </c>
      <c r="AZ57">
        <v>0</v>
      </c>
      <c r="BA57">
        <v>0</v>
      </c>
      <c r="BB57">
        <v>33</v>
      </c>
      <c r="BC57">
        <v>479</v>
      </c>
      <c r="BD57">
        <v>63</v>
      </c>
      <c r="BE57">
        <f t="shared" si="0"/>
        <v>1694</v>
      </c>
    </row>
    <row r="58" spans="1:57" x14ac:dyDescent="0.25">
      <c r="A58">
        <v>20204</v>
      </c>
      <c r="B58" t="s">
        <v>153</v>
      </c>
      <c r="C58">
        <v>246</v>
      </c>
      <c r="D58" t="s">
        <v>154</v>
      </c>
      <c r="E58">
        <v>2</v>
      </c>
      <c r="F58">
        <v>6</v>
      </c>
      <c r="G58">
        <v>460254</v>
      </c>
      <c r="H58" t="s">
        <v>155</v>
      </c>
      <c r="I58">
        <v>0</v>
      </c>
      <c r="J58">
        <v>33</v>
      </c>
      <c r="K58">
        <v>0</v>
      </c>
      <c r="L58">
        <v>0</v>
      </c>
      <c r="M58">
        <v>0</v>
      </c>
      <c r="N58">
        <v>0</v>
      </c>
      <c r="O58">
        <v>0</v>
      </c>
      <c r="P58">
        <v>33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33</v>
      </c>
      <c r="BD58">
        <v>4</v>
      </c>
      <c r="BE58">
        <f t="shared" si="0"/>
        <v>111</v>
      </c>
    </row>
    <row r="59" spans="1:57" x14ac:dyDescent="0.25">
      <c r="A59">
        <v>20204</v>
      </c>
      <c r="B59" t="s">
        <v>153</v>
      </c>
      <c r="C59">
        <v>528</v>
      </c>
      <c r="D59" t="s">
        <v>153</v>
      </c>
      <c r="E59">
        <v>2</v>
      </c>
      <c r="F59">
        <v>6</v>
      </c>
      <c r="G59">
        <v>460278</v>
      </c>
      <c r="H59" t="s">
        <v>156</v>
      </c>
      <c r="I59">
        <v>0</v>
      </c>
      <c r="J59">
        <v>341</v>
      </c>
      <c r="K59">
        <v>0</v>
      </c>
      <c r="L59">
        <v>129</v>
      </c>
      <c r="M59">
        <v>0</v>
      </c>
      <c r="N59">
        <v>0</v>
      </c>
      <c r="O59">
        <v>0</v>
      </c>
      <c r="P59">
        <v>451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30</v>
      </c>
      <c r="AH59">
        <v>0</v>
      </c>
      <c r="AI59">
        <v>10</v>
      </c>
      <c r="AJ59">
        <v>0</v>
      </c>
      <c r="AK59">
        <v>0</v>
      </c>
      <c r="AL59">
        <v>0</v>
      </c>
      <c r="AM59">
        <v>40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451</v>
      </c>
      <c r="BD59">
        <v>40</v>
      </c>
      <c r="BE59">
        <f t="shared" si="0"/>
        <v>1492</v>
      </c>
    </row>
    <row r="60" spans="1:57" x14ac:dyDescent="0.25">
      <c r="A60">
        <v>20204</v>
      </c>
      <c r="B60" t="s">
        <v>153</v>
      </c>
      <c r="C60">
        <v>528</v>
      </c>
      <c r="D60" t="s">
        <v>153</v>
      </c>
      <c r="E60">
        <v>2</v>
      </c>
      <c r="F60">
        <v>6</v>
      </c>
      <c r="G60">
        <v>474770</v>
      </c>
      <c r="H60" t="s">
        <v>157</v>
      </c>
      <c r="I60">
        <v>0</v>
      </c>
      <c r="J60">
        <v>115</v>
      </c>
      <c r="K60">
        <v>0</v>
      </c>
      <c r="L60">
        <v>0</v>
      </c>
      <c r="M60">
        <v>0</v>
      </c>
      <c r="N60">
        <v>0</v>
      </c>
      <c r="O60">
        <v>0</v>
      </c>
      <c r="P60">
        <v>115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115</v>
      </c>
      <c r="BD60">
        <v>12</v>
      </c>
      <c r="BE60">
        <f t="shared" si="0"/>
        <v>381</v>
      </c>
    </row>
    <row r="61" spans="1:57" x14ac:dyDescent="0.25">
      <c r="A61">
        <v>20204</v>
      </c>
      <c r="B61" t="s">
        <v>153</v>
      </c>
      <c r="C61">
        <v>695</v>
      </c>
      <c r="D61" t="s">
        <v>158</v>
      </c>
      <c r="E61">
        <v>2</v>
      </c>
      <c r="F61">
        <v>6</v>
      </c>
      <c r="G61">
        <v>460291</v>
      </c>
      <c r="H61" t="s">
        <v>159</v>
      </c>
      <c r="I61">
        <v>0</v>
      </c>
      <c r="J61">
        <v>54</v>
      </c>
      <c r="K61">
        <v>0</v>
      </c>
      <c r="L61">
        <v>0</v>
      </c>
      <c r="M61">
        <v>0</v>
      </c>
      <c r="N61">
        <v>0</v>
      </c>
      <c r="O61">
        <v>0</v>
      </c>
      <c r="P61">
        <v>54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54</v>
      </c>
      <c r="BD61">
        <v>3</v>
      </c>
      <c r="BE61">
        <f t="shared" si="0"/>
        <v>171</v>
      </c>
    </row>
    <row r="62" spans="1:57" x14ac:dyDescent="0.25">
      <c r="A62">
        <v>20205</v>
      </c>
      <c r="B62" t="s">
        <v>160</v>
      </c>
      <c r="C62">
        <v>645</v>
      </c>
      <c r="D62" t="s">
        <v>160</v>
      </c>
      <c r="E62">
        <v>2</v>
      </c>
      <c r="F62">
        <v>6</v>
      </c>
      <c r="G62">
        <v>460497</v>
      </c>
      <c r="H62" t="s">
        <v>161</v>
      </c>
      <c r="I62">
        <v>0</v>
      </c>
      <c r="J62">
        <v>235</v>
      </c>
      <c r="K62">
        <v>64</v>
      </c>
      <c r="L62">
        <v>112</v>
      </c>
      <c r="M62">
        <v>0</v>
      </c>
      <c r="N62">
        <v>103</v>
      </c>
      <c r="O62">
        <v>0</v>
      </c>
      <c r="P62">
        <v>481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23</v>
      </c>
      <c r="AH62">
        <v>6</v>
      </c>
      <c r="AI62">
        <v>9</v>
      </c>
      <c r="AJ62">
        <v>0</v>
      </c>
      <c r="AK62">
        <v>10</v>
      </c>
      <c r="AL62">
        <v>0</v>
      </c>
      <c r="AM62">
        <v>51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481</v>
      </c>
      <c r="BD62">
        <v>51</v>
      </c>
      <c r="BE62">
        <f t="shared" si="0"/>
        <v>1626</v>
      </c>
    </row>
    <row r="63" spans="1:57" x14ac:dyDescent="0.25">
      <c r="A63">
        <v>20205</v>
      </c>
      <c r="B63" t="s">
        <v>160</v>
      </c>
      <c r="C63">
        <v>645</v>
      </c>
      <c r="D63" t="s">
        <v>160</v>
      </c>
      <c r="E63">
        <v>2</v>
      </c>
      <c r="F63">
        <v>6</v>
      </c>
      <c r="G63">
        <v>985259</v>
      </c>
      <c r="H63" t="s">
        <v>162</v>
      </c>
      <c r="I63">
        <v>7</v>
      </c>
      <c r="J63">
        <v>222</v>
      </c>
      <c r="K63">
        <v>67</v>
      </c>
      <c r="L63">
        <v>154</v>
      </c>
      <c r="M63">
        <v>14</v>
      </c>
      <c r="N63">
        <v>47</v>
      </c>
      <c r="O63">
        <v>0</v>
      </c>
      <c r="P63">
        <v>478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30</v>
      </c>
      <c r="AH63">
        <v>7</v>
      </c>
      <c r="AI63">
        <v>13</v>
      </c>
      <c r="AJ63">
        <v>3</v>
      </c>
      <c r="AK63">
        <v>8</v>
      </c>
      <c r="AL63">
        <v>0</v>
      </c>
      <c r="AM63">
        <v>63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478</v>
      </c>
      <c r="BD63">
        <v>63</v>
      </c>
      <c r="BE63">
        <f t="shared" si="0"/>
        <v>1656</v>
      </c>
    </row>
    <row r="64" spans="1:57" x14ac:dyDescent="0.25">
      <c r="A64">
        <v>20206</v>
      </c>
      <c r="B64" t="s">
        <v>163</v>
      </c>
      <c r="C64">
        <v>234</v>
      </c>
      <c r="D64" t="s">
        <v>164</v>
      </c>
      <c r="E64">
        <v>2</v>
      </c>
      <c r="F64">
        <v>6</v>
      </c>
      <c r="G64">
        <v>985740</v>
      </c>
      <c r="H64" t="s">
        <v>165</v>
      </c>
      <c r="I64">
        <v>0</v>
      </c>
      <c r="J64">
        <v>55</v>
      </c>
      <c r="K64">
        <v>0</v>
      </c>
      <c r="L64">
        <v>0</v>
      </c>
      <c r="M64">
        <v>0</v>
      </c>
      <c r="N64">
        <v>0</v>
      </c>
      <c r="O64">
        <v>0</v>
      </c>
      <c r="P64">
        <v>55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55</v>
      </c>
      <c r="BD64">
        <v>4</v>
      </c>
      <c r="BE64">
        <f t="shared" si="0"/>
        <v>177</v>
      </c>
    </row>
    <row r="65" spans="1:57" x14ac:dyDescent="0.25">
      <c r="A65">
        <v>20207</v>
      </c>
      <c r="B65" t="s">
        <v>166</v>
      </c>
      <c r="C65">
        <v>188</v>
      </c>
      <c r="D65" t="s">
        <v>167</v>
      </c>
      <c r="E65">
        <v>2</v>
      </c>
      <c r="F65">
        <v>6</v>
      </c>
      <c r="G65">
        <v>9455</v>
      </c>
      <c r="H65" t="s">
        <v>168</v>
      </c>
      <c r="I65">
        <v>0</v>
      </c>
      <c r="J65">
        <v>102</v>
      </c>
      <c r="K65">
        <v>0</v>
      </c>
      <c r="L65">
        <v>36</v>
      </c>
      <c r="M65">
        <v>0</v>
      </c>
      <c r="N65">
        <v>0</v>
      </c>
      <c r="O65">
        <v>0</v>
      </c>
      <c r="P65">
        <v>129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7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129</v>
      </c>
      <c r="BD65">
        <v>7</v>
      </c>
      <c r="BE65">
        <f t="shared" si="0"/>
        <v>417</v>
      </c>
    </row>
    <row r="66" spans="1:57" x14ac:dyDescent="0.25">
      <c r="A66">
        <v>20207</v>
      </c>
      <c r="B66" t="s">
        <v>166</v>
      </c>
      <c r="C66">
        <v>392</v>
      </c>
      <c r="D66" t="s">
        <v>166</v>
      </c>
      <c r="E66">
        <v>2</v>
      </c>
      <c r="F66">
        <v>6</v>
      </c>
      <c r="G66">
        <v>459586</v>
      </c>
      <c r="H66" t="s">
        <v>169</v>
      </c>
      <c r="I66">
        <v>0</v>
      </c>
      <c r="J66">
        <v>167</v>
      </c>
      <c r="K66">
        <v>0</v>
      </c>
      <c r="L66">
        <v>34</v>
      </c>
      <c r="M66">
        <v>52</v>
      </c>
      <c r="N66">
        <v>33</v>
      </c>
      <c r="O66">
        <v>0</v>
      </c>
      <c r="P66">
        <v>265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20</v>
      </c>
      <c r="AH66">
        <v>0</v>
      </c>
      <c r="AI66">
        <v>4</v>
      </c>
      <c r="AJ66">
        <v>5</v>
      </c>
      <c r="AK66">
        <v>1</v>
      </c>
      <c r="AL66">
        <v>0</v>
      </c>
      <c r="AM66">
        <v>32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265</v>
      </c>
      <c r="BD66">
        <v>32</v>
      </c>
      <c r="BE66">
        <f t="shared" si="0"/>
        <v>910</v>
      </c>
    </row>
    <row r="67" spans="1:57" x14ac:dyDescent="0.25">
      <c r="A67">
        <v>20301</v>
      </c>
      <c r="B67" t="s">
        <v>170</v>
      </c>
      <c r="C67">
        <v>576</v>
      </c>
      <c r="D67" t="s">
        <v>171</v>
      </c>
      <c r="E67">
        <v>2</v>
      </c>
      <c r="F67">
        <v>6</v>
      </c>
      <c r="G67">
        <v>458168</v>
      </c>
      <c r="H67" t="s">
        <v>172</v>
      </c>
      <c r="I67">
        <v>0</v>
      </c>
      <c r="J67">
        <v>60</v>
      </c>
      <c r="K67">
        <v>0</v>
      </c>
      <c r="L67">
        <v>0</v>
      </c>
      <c r="M67">
        <v>0</v>
      </c>
      <c r="N67">
        <v>0</v>
      </c>
      <c r="O67">
        <v>0</v>
      </c>
      <c r="P67">
        <v>60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60</v>
      </c>
      <c r="BD67">
        <v>2</v>
      </c>
      <c r="BE67">
        <f t="shared" ref="BE67:BE130" si="1">SUM(I67:BD67)</f>
        <v>186</v>
      </c>
    </row>
    <row r="68" spans="1:57" x14ac:dyDescent="0.25">
      <c r="A68">
        <v>20302</v>
      </c>
      <c r="B68" t="s">
        <v>173</v>
      </c>
      <c r="C68">
        <v>194</v>
      </c>
      <c r="D68" t="s">
        <v>173</v>
      </c>
      <c r="E68">
        <v>2</v>
      </c>
      <c r="F68">
        <v>6</v>
      </c>
      <c r="G68">
        <v>985272</v>
      </c>
      <c r="H68" t="s">
        <v>174</v>
      </c>
      <c r="I68">
        <v>0</v>
      </c>
      <c r="J68">
        <v>187</v>
      </c>
      <c r="K68">
        <v>19</v>
      </c>
      <c r="L68">
        <v>82</v>
      </c>
      <c r="M68">
        <v>30</v>
      </c>
      <c r="N68">
        <v>51</v>
      </c>
      <c r="O68">
        <v>0</v>
      </c>
      <c r="P68">
        <v>315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33</v>
      </c>
      <c r="Z68">
        <v>21</v>
      </c>
      <c r="AA68">
        <v>37</v>
      </c>
      <c r="AB68">
        <v>6</v>
      </c>
      <c r="AC68">
        <v>10</v>
      </c>
      <c r="AD68">
        <v>0</v>
      </c>
      <c r="AE68">
        <v>124</v>
      </c>
      <c r="AF68">
        <v>0</v>
      </c>
      <c r="AG68">
        <v>27</v>
      </c>
      <c r="AH68">
        <v>8</v>
      </c>
      <c r="AI68">
        <v>7</v>
      </c>
      <c r="AJ68">
        <v>5</v>
      </c>
      <c r="AK68">
        <v>11</v>
      </c>
      <c r="AL68">
        <v>0</v>
      </c>
      <c r="AM68">
        <v>60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</v>
      </c>
      <c r="AW68">
        <v>4</v>
      </c>
      <c r="AX68">
        <v>3</v>
      </c>
      <c r="AY68">
        <v>2</v>
      </c>
      <c r="AZ68">
        <v>2</v>
      </c>
      <c r="BA68">
        <v>0</v>
      </c>
      <c r="BB68">
        <v>18</v>
      </c>
      <c r="BC68">
        <v>395</v>
      </c>
      <c r="BD68">
        <v>78</v>
      </c>
      <c r="BE68">
        <f t="shared" si="1"/>
        <v>1540</v>
      </c>
    </row>
    <row r="69" spans="1:57" x14ac:dyDescent="0.25">
      <c r="A69">
        <v>20303</v>
      </c>
      <c r="B69" t="s">
        <v>175</v>
      </c>
      <c r="C69">
        <v>412</v>
      </c>
      <c r="D69" t="s">
        <v>176</v>
      </c>
      <c r="E69">
        <v>2</v>
      </c>
      <c r="F69">
        <v>6</v>
      </c>
      <c r="G69">
        <v>458284</v>
      </c>
      <c r="H69" t="s">
        <v>177</v>
      </c>
      <c r="I69">
        <v>0</v>
      </c>
      <c r="J69">
        <v>161</v>
      </c>
      <c r="K69">
        <v>0</v>
      </c>
      <c r="L69">
        <v>116</v>
      </c>
      <c r="M69">
        <v>0</v>
      </c>
      <c r="N69">
        <v>0</v>
      </c>
      <c r="O69">
        <v>0</v>
      </c>
      <c r="P69">
        <v>244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</v>
      </c>
      <c r="AH69">
        <v>0</v>
      </c>
      <c r="AI69">
        <v>9</v>
      </c>
      <c r="AJ69">
        <v>0</v>
      </c>
      <c r="AK69">
        <v>0</v>
      </c>
      <c r="AL69">
        <v>0</v>
      </c>
      <c r="AM69">
        <v>25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244</v>
      </c>
      <c r="BD69">
        <v>25</v>
      </c>
      <c r="BE69">
        <f t="shared" si="1"/>
        <v>840</v>
      </c>
    </row>
    <row r="70" spans="1:57" x14ac:dyDescent="0.25">
      <c r="A70">
        <v>20304</v>
      </c>
      <c r="B70" t="s">
        <v>178</v>
      </c>
      <c r="C70">
        <v>371</v>
      </c>
      <c r="D70" t="s">
        <v>178</v>
      </c>
      <c r="E70">
        <v>2</v>
      </c>
      <c r="F70">
        <v>6</v>
      </c>
      <c r="G70">
        <v>444339</v>
      </c>
      <c r="H70" t="s">
        <v>179</v>
      </c>
      <c r="I70">
        <v>0</v>
      </c>
      <c r="J70">
        <v>72</v>
      </c>
      <c r="K70">
        <v>15</v>
      </c>
      <c r="L70">
        <v>0</v>
      </c>
      <c r="M70">
        <v>12</v>
      </c>
      <c r="N70">
        <v>0</v>
      </c>
      <c r="O70">
        <v>0</v>
      </c>
      <c r="P70">
        <v>88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14</v>
      </c>
      <c r="AH70">
        <v>6</v>
      </c>
      <c r="AI70">
        <v>2</v>
      </c>
      <c r="AJ70">
        <v>4</v>
      </c>
      <c r="AK70">
        <v>0</v>
      </c>
      <c r="AL70">
        <v>0</v>
      </c>
      <c r="AM70">
        <v>26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88</v>
      </c>
      <c r="BD70">
        <v>26</v>
      </c>
      <c r="BE70">
        <f t="shared" si="1"/>
        <v>353</v>
      </c>
    </row>
    <row r="71" spans="1:57" x14ac:dyDescent="0.25">
      <c r="A71">
        <v>20305</v>
      </c>
      <c r="B71" t="s">
        <v>180</v>
      </c>
      <c r="C71">
        <v>251</v>
      </c>
      <c r="D71" t="s">
        <v>181</v>
      </c>
      <c r="E71">
        <v>2</v>
      </c>
      <c r="F71">
        <v>6</v>
      </c>
      <c r="G71">
        <v>459495</v>
      </c>
      <c r="H71" t="s">
        <v>182</v>
      </c>
      <c r="I71">
        <v>0</v>
      </c>
      <c r="J71">
        <v>192</v>
      </c>
      <c r="K71">
        <v>0</v>
      </c>
      <c r="L71">
        <v>35</v>
      </c>
      <c r="M71">
        <v>0</v>
      </c>
      <c r="N71">
        <v>0</v>
      </c>
      <c r="O71">
        <v>0</v>
      </c>
      <c r="P71">
        <v>219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18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20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219</v>
      </c>
      <c r="BD71">
        <v>22</v>
      </c>
      <c r="BE71">
        <f t="shared" si="1"/>
        <v>731</v>
      </c>
    </row>
    <row r="72" spans="1:57" x14ac:dyDescent="0.25">
      <c r="A72">
        <v>20305</v>
      </c>
      <c r="B72" t="s">
        <v>180</v>
      </c>
      <c r="C72">
        <v>372</v>
      </c>
      <c r="D72" t="s">
        <v>180</v>
      </c>
      <c r="E72">
        <v>2</v>
      </c>
      <c r="F72">
        <v>6</v>
      </c>
      <c r="G72">
        <v>388300</v>
      </c>
      <c r="H72" t="s">
        <v>183</v>
      </c>
      <c r="I72">
        <v>0</v>
      </c>
      <c r="J72">
        <v>12</v>
      </c>
      <c r="K72">
        <v>0</v>
      </c>
      <c r="L72">
        <v>20</v>
      </c>
      <c r="M72">
        <v>0</v>
      </c>
      <c r="N72">
        <v>0</v>
      </c>
      <c r="O72">
        <v>0</v>
      </c>
      <c r="P72">
        <v>27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6</v>
      </c>
      <c r="AH72">
        <v>0</v>
      </c>
      <c r="AI72">
        <v>4</v>
      </c>
      <c r="AJ72">
        <v>0</v>
      </c>
      <c r="AK72">
        <v>0</v>
      </c>
      <c r="AL72">
        <v>0</v>
      </c>
      <c r="AM72">
        <v>10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27</v>
      </c>
      <c r="BD72">
        <v>10</v>
      </c>
      <c r="BE72">
        <f t="shared" si="1"/>
        <v>116</v>
      </c>
    </row>
    <row r="73" spans="1:57" x14ac:dyDescent="0.25">
      <c r="A73">
        <v>20306</v>
      </c>
      <c r="B73" t="s">
        <v>184</v>
      </c>
      <c r="C73">
        <v>387</v>
      </c>
      <c r="D73" t="s">
        <v>184</v>
      </c>
      <c r="E73">
        <v>2</v>
      </c>
      <c r="F73">
        <v>6</v>
      </c>
      <c r="G73">
        <v>985648</v>
      </c>
      <c r="H73" t="s">
        <v>185</v>
      </c>
      <c r="I73">
        <v>0</v>
      </c>
      <c r="J73">
        <v>84</v>
      </c>
      <c r="K73">
        <v>0</v>
      </c>
      <c r="L73">
        <v>57</v>
      </c>
      <c r="M73">
        <v>0</v>
      </c>
      <c r="N73">
        <v>0</v>
      </c>
      <c r="O73">
        <v>0</v>
      </c>
      <c r="P73">
        <v>141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9</v>
      </c>
      <c r="AH73">
        <v>0</v>
      </c>
      <c r="AI73">
        <v>4</v>
      </c>
      <c r="AJ73">
        <v>0</v>
      </c>
      <c r="AK73">
        <v>0</v>
      </c>
      <c r="AL73">
        <v>0</v>
      </c>
      <c r="AM73">
        <v>13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141</v>
      </c>
      <c r="BD73">
        <v>13</v>
      </c>
      <c r="BE73">
        <f t="shared" si="1"/>
        <v>462</v>
      </c>
    </row>
    <row r="74" spans="1:57" x14ac:dyDescent="0.25">
      <c r="A74">
        <v>20307</v>
      </c>
      <c r="B74" t="s">
        <v>186</v>
      </c>
      <c r="C74">
        <v>345</v>
      </c>
      <c r="D74" t="s">
        <v>187</v>
      </c>
      <c r="E74">
        <v>2</v>
      </c>
      <c r="F74">
        <v>6</v>
      </c>
      <c r="G74">
        <v>466165</v>
      </c>
      <c r="H74" t="s">
        <v>188</v>
      </c>
      <c r="I74">
        <v>0</v>
      </c>
      <c r="J74">
        <v>182</v>
      </c>
      <c r="K74">
        <v>91</v>
      </c>
      <c r="L74">
        <v>0</v>
      </c>
      <c r="M74">
        <v>30</v>
      </c>
      <c r="N74">
        <v>79</v>
      </c>
      <c r="O74">
        <v>0</v>
      </c>
      <c r="P74">
        <v>336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</v>
      </c>
      <c r="AH74">
        <v>9</v>
      </c>
      <c r="AI74">
        <v>1</v>
      </c>
      <c r="AJ74">
        <v>4</v>
      </c>
      <c r="AK74">
        <v>7</v>
      </c>
      <c r="AL74">
        <v>0</v>
      </c>
      <c r="AM74">
        <v>37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2</v>
      </c>
      <c r="BC74">
        <v>336</v>
      </c>
      <c r="BD74">
        <v>39</v>
      </c>
      <c r="BE74">
        <f t="shared" si="1"/>
        <v>1171</v>
      </c>
    </row>
    <row r="75" spans="1:57" x14ac:dyDescent="0.25">
      <c r="A75">
        <v>20308</v>
      </c>
      <c r="B75" t="s">
        <v>189</v>
      </c>
      <c r="C75">
        <v>669</v>
      </c>
      <c r="D75" t="s">
        <v>189</v>
      </c>
      <c r="E75">
        <v>2</v>
      </c>
      <c r="F75">
        <v>6</v>
      </c>
      <c r="G75">
        <v>9914</v>
      </c>
      <c r="H75" t="s">
        <v>190</v>
      </c>
      <c r="I75">
        <v>0</v>
      </c>
      <c r="J75">
        <v>67</v>
      </c>
      <c r="K75">
        <v>0</v>
      </c>
      <c r="L75">
        <v>64</v>
      </c>
      <c r="M75">
        <v>0</v>
      </c>
      <c r="N75">
        <v>0</v>
      </c>
      <c r="O75">
        <v>0</v>
      </c>
      <c r="P75">
        <v>130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2</v>
      </c>
      <c r="AJ75">
        <v>0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130</v>
      </c>
      <c r="BD75">
        <v>4</v>
      </c>
      <c r="BE75">
        <f t="shared" si="1"/>
        <v>403</v>
      </c>
    </row>
    <row r="76" spans="1:57" x14ac:dyDescent="0.25">
      <c r="A76">
        <v>20308</v>
      </c>
      <c r="B76" t="s">
        <v>189</v>
      </c>
      <c r="C76">
        <v>669</v>
      </c>
      <c r="D76" t="s">
        <v>189</v>
      </c>
      <c r="E76">
        <v>2</v>
      </c>
      <c r="F76">
        <v>6</v>
      </c>
      <c r="G76">
        <v>417427</v>
      </c>
      <c r="H76" t="s">
        <v>191</v>
      </c>
      <c r="I76">
        <v>12</v>
      </c>
      <c r="J76">
        <v>374</v>
      </c>
      <c r="K76">
        <v>73</v>
      </c>
      <c r="L76">
        <v>196</v>
      </c>
      <c r="M76">
        <v>0</v>
      </c>
      <c r="N76">
        <v>41</v>
      </c>
      <c r="O76">
        <v>0</v>
      </c>
      <c r="P76">
        <v>727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</v>
      </c>
      <c r="AG76">
        <v>38</v>
      </c>
      <c r="AH76">
        <v>15</v>
      </c>
      <c r="AI76">
        <v>13</v>
      </c>
      <c r="AJ76">
        <v>2</v>
      </c>
      <c r="AK76">
        <v>10</v>
      </c>
      <c r="AL76">
        <v>0</v>
      </c>
      <c r="AM76">
        <v>88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727</v>
      </c>
      <c r="BD76">
        <v>88</v>
      </c>
      <c r="BE76">
        <f t="shared" si="1"/>
        <v>2408</v>
      </c>
    </row>
    <row r="77" spans="1:57" x14ac:dyDescent="0.25">
      <c r="A77">
        <v>20308</v>
      </c>
      <c r="B77" t="s">
        <v>189</v>
      </c>
      <c r="C77">
        <v>669</v>
      </c>
      <c r="D77" t="s">
        <v>189</v>
      </c>
      <c r="E77">
        <v>2</v>
      </c>
      <c r="F77">
        <v>6</v>
      </c>
      <c r="G77">
        <v>985284</v>
      </c>
      <c r="H77" t="s">
        <v>192</v>
      </c>
      <c r="I77">
        <v>79</v>
      </c>
      <c r="J77">
        <v>539</v>
      </c>
      <c r="K77">
        <v>151</v>
      </c>
      <c r="L77">
        <v>279</v>
      </c>
      <c r="M77">
        <v>0</v>
      </c>
      <c r="N77">
        <v>115</v>
      </c>
      <c r="O77">
        <v>0</v>
      </c>
      <c r="P77">
        <v>1141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</v>
      </c>
      <c r="AG77">
        <v>50</v>
      </c>
      <c r="AH77">
        <v>18</v>
      </c>
      <c r="AI77">
        <v>16</v>
      </c>
      <c r="AJ77">
        <v>0</v>
      </c>
      <c r="AK77">
        <v>14</v>
      </c>
      <c r="AL77">
        <v>0</v>
      </c>
      <c r="AM77">
        <v>112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1141</v>
      </c>
      <c r="BD77">
        <v>112</v>
      </c>
      <c r="BE77">
        <f t="shared" si="1"/>
        <v>3776</v>
      </c>
    </row>
    <row r="78" spans="1:57" x14ac:dyDescent="0.25">
      <c r="A78">
        <v>20310</v>
      </c>
      <c r="B78" t="s">
        <v>193</v>
      </c>
      <c r="C78">
        <v>178</v>
      </c>
      <c r="D78" t="s">
        <v>194</v>
      </c>
      <c r="E78">
        <v>2</v>
      </c>
      <c r="F78">
        <v>6</v>
      </c>
      <c r="G78">
        <v>458697</v>
      </c>
      <c r="H78" t="s">
        <v>195</v>
      </c>
      <c r="I78">
        <v>0</v>
      </c>
      <c r="J78">
        <v>81</v>
      </c>
      <c r="K78">
        <v>0</v>
      </c>
      <c r="L78">
        <v>0</v>
      </c>
      <c r="M78">
        <v>0</v>
      </c>
      <c r="N78">
        <v>0</v>
      </c>
      <c r="O78">
        <v>0</v>
      </c>
      <c r="P78">
        <v>81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6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81</v>
      </c>
      <c r="BD78">
        <v>6</v>
      </c>
      <c r="BE78">
        <f t="shared" si="1"/>
        <v>261</v>
      </c>
    </row>
    <row r="79" spans="1:57" x14ac:dyDescent="0.25">
      <c r="A79">
        <v>20310</v>
      </c>
      <c r="B79" t="s">
        <v>193</v>
      </c>
      <c r="C79">
        <v>526</v>
      </c>
      <c r="D79" t="s">
        <v>196</v>
      </c>
      <c r="E79">
        <v>2</v>
      </c>
      <c r="F79">
        <v>6</v>
      </c>
      <c r="G79">
        <v>446973</v>
      </c>
      <c r="H79" t="s">
        <v>197</v>
      </c>
      <c r="I79">
        <v>0</v>
      </c>
      <c r="J79">
        <v>106</v>
      </c>
      <c r="K79">
        <v>0</v>
      </c>
      <c r="L79">
        <v>0</v>
      </c>
      <c r="M79">
        <v>0</v>
      </c>
      <c r="N79">
        <v>0</v>
      </c>
      <c r="O79">
        <v>0</v>
      </c>
      <c r="P79">
        <v>106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106</v>
      </c>
      <c r="BD79">
        <v>10</v>
      </c>
      <c r="BE79">
        <f t="shared" si="1"/>
        <v>348</v>
      </c>
    </row>
    <row r="80" spans="1:57" x14ac:dyDescent="0.25">
      <c r="A80">
        <v>20310</v>
      </c>
      <c r="B80" t="s">
        <v>193</v>
      </c>
      <c r="C80">
        <v>602</v>
      </c>
      <c r="D80" t="s">
        <v>198</v>
      </c>
      <c r="E80">
        <v>2</v>
      </c>
      <c r="F80">
        <v>6</v>
      </c>
      <c r="G80">
        <v>458855</v>
      </c>
      <c r="H80" t="s">
        <v>199</v>
      </c>
      <c r="I80">
        <v>0</v>
      </c>
      <c r="J80">
        <v>136</v>
      </c>
      <c r="K80">
        <v>0</v>
      </c>
      <c r="L80">
        <v>0</v>
      </c>
      <c r="M80">
        <v>0</v>
      </c>
      <c r="N80">
        <v>0</v>
      </c>
      <c r="O80">
        <v>0</v>
      </c>
      <c r="P80">
        <v>136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136</v>
      </c>
      <c r="BD80">
        <v>15</v>
      </c>
      <c r="BE80">
        <f t="shared" si="1"/>
        <v>453</v>
      </c>
    </row>
    <row r="81" spans="1:57" x14ac:dyDescent="0.25">
      <c r="A81">
        <v>20310</v>
      </c>
      <c r="B81" t="s">
        <v>193</v>
      </c>
      <c r="C81">
        <v>717</v>
      </c>
      <c r="D81" t="s">
        <v>193</v>
      </c>
      <c r="E81">
        <v>2</v>
      </c>
      <c r="F81">
        <v>6</v>
      </c>
      <c r="G81">
        <v>438030</v>
      </c>
      <c r="H81" t="s">
        <v>200</v>
      </c>
      <c r="I81">
        <v>0</v>
      </c>
      <c r="J81">
        <v>125</v>
      </c>
      <c r="K81">
        <v>102</v>
      </c>
      <c r="L81">
        <v>43</v>
      </c>
      <c r="M81">
        <v>10</v>
      </c>
      <c r="N81">
        <v>0</v>
      </c>
      <c r="O81">
        <v>0</v>
      </c>
      <c r="P81">
        <v>262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19</v>
      </c>
      <c r="AH81">
        <v>14</v>
      </c>
      <c r="AI81">
        <v>8</v>
      </c>
      <c r="AJ81">
        <v>4</v>
      </c>
      <c r="AK81">
        <v>0</v>
      </c>
      <c r="AL81">
        <v>0</v>
      </c>
      <c r="AM81">
        <v>46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262</v>
      </c>
      <c r="BD81">
        <v>46</v>
      </c>
      <c r="BE81">
        <f t="shared" si="1"/>
        <v>941</v>
      </c>
    </row>
    <row r="82" spans="1:57" x14ac:dyDescent="0.25">
      <c r="A82">
        <v>20311</v>
      </c>
      <c r="B82" t="s">
        <v>201</v>
      </c>
      <c r="C82">
        <v>537</v>
      </c>
      <c r="D82" t="s">
        <v>201</v>
      </c>
      <c r="E82">
        <v>2</v>
      </c>
      <c r="F82">
        <v>6</v>
      </c>
      <c r="G82">
        <v>460382</v>
      </c>
      <c r="H82" t="s">
        <v>202</v>
      </c>
      <c r="I82">
        <v>0</v>
      </c>
      <c r="J82">
        <v>290</v>
      </c>
      <c r="K82">
        <v>0</v>
      </c>
      <c r="L82">
        <v>49</v>
      </c>
      <c r="M82">
        <v>40</v>
      </c>
      <c r="N82">
        <v>39</v>
      </c>
      <c r="O82">
        <v>0</v>
      </c>
      <c r="P82">
        <v>410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111</v>
      </c>
      <c r="Z82">
        <v>0</v>
      </c>
      <c r="AA82">
        <v>64</v>
      </c>
      <c r="AB82">
        <v>26</v>
      </c>
      <c r="AC82">
        <v>36</v>
      </c>
      <c r="AD82">
        <v>0</v>
      </c>
      <c r="AE82">
        <v>274</v>
      </c>
      <c r="AF82">
        <v>0</v>
      </c>
      <c r="AG82">
        <v>25</v>
      </c>
      <c r="AH82">
        <v>0</v>
      </c>
      <c r="AI82">
        <v>4</v>
      </c>
      <c r="AJ82">
        <v>1</v>
      </c>
      <c r="AK82">
        <v>4</v>
      </c>
      <c r="AL82">
        <v>0</v>
      </c>
      <c r="AM82">
        <v>36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8</v>
      </c>
      <c r="AW82">
        <v>0</v>
      </c>
      <c r="AX82">
        <v>3</v>
      </c>
      <c r="AY82">
        <v>2</v>
      </c>
      <c r="AZ82">
        <v>2</v>
      </c>
      <c r="BA82">
        <v>0</v>
      </c>
      <c r="BB82">
        <v>16</v>
      </c>
      <c r="BC82">
        <v>643</v>
      </c>
      <c r="BD82">
        <v>52</v>
      </c>
      <c r="BE82">
        <f t="shared" si="1"/>
        <v>2135</v>
      </c>
    </row>
    <row r="83" spans="1:57" x14ac:dyDescent="0.25">
      <c r="A83">
        <v>20313</v>
      </c>
      <c r="B83" t="s">
        <v>203</v>
      </c>
      <c r="C83">
        <v>380</v>
      </c>
      <c r="D83" t="s">
        <v>203</v>
      </c>
      <c r="E83">
        <v>2</v>
      </c>
      <c r="F83">
        <v>6</v>
      </c>
      <c r="G83">
        <v>441430</v>
      </c>
      <c r="H83" t="s">
        <v>204</v>
      </c>
      <c r="I83">
        <v>0</v>
      </c>
      <c r="J83">
        <v>10</v>
      </c>
      <c r="K83">
        <v>1</v>
      </c>
      <c r="L83">
        <v>0</v>
      </c>
      <c r="M83">
        <v>0</v>
      </c>
      <c r="N83">
        <v>0</v>
      </c>
      <c r="O83">
        <v>0</v>
      </c>
      <c r="P83">
        <v>10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10</v>
      </c>
      <c r="BD83">
        <v>4</v>
      </c>
      <c r="BE83">
        <f t="shared" si="1"/>
        <v>43</v>
      </c>
    </row>
    <row r="84" spans="1:57" x14ac:dyDescent="0.25">
      <c r="A84">
        <v>20401</v>
      </c>
      <c r="B84" t="s">
        <v>205</v>
      </c>
      <c r="C84">
        <v>165</v>
      </c>
      <c r="D84" t="s">
        <v>205</v>
      </c>
      <c r="E84">
        <v>2</v>
      </c>
      <c r="F84">
        <v>6</v>
      </c>
      <c r="G84">
        <v>433639</v>
      </c>
      <c r="H84" t="s">
        <v>206</v>
      </c>
      <c r="I84">
        <v>0</v>
      </c>
      <c r="J84">
        <v>14</v>
      </c>
      <c r="K84">
        <v>0</v>
      </c>
      <c r="L84">
        <v>0</v>
      </c>
      <c r="M84">
        <v>0</v>
      </c>
      <c r="N84">
        <v>0</v>
      </c>
      <c r="O84">
        <v>0</v>
      </c>
      <c r="P84">
        <v>14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14</v>
      </c>
      <c r="BD84">
        <v>3</v>
      </c>
      <c r="BE84">
        <f t="shared" si="1"/>
        <v>51</v>
      </c>
    </row>
    <row r="85" spans="1:57" x14ac:dyDescent="0.25">
      <c r="A85">
        <v>20404</v>
      </c>
      <c r="B85" t="s">
        <v>207</v>
      </c>
      <c r="C85">
        <v>244</v>
      </c>
      <c r="D85" t="s">
        <v>208</v>
      </c>
      <c r="E85">
        <v>2</v>
      </c>
      <c r="F85">
        <v>6</v>
      </c>
      <c r="G85">
        <v>985600</v>
      </c>
      <c r="H85" t="s">
        <v>209</v>
      </c>
      <c r="I85">
        <v>0</v>
      </c>
      <c r="J85">
        <v>121</v>
      </c>
      <c r="K85">
        <v>0</v>
      </c>
      <c r="L85">
        <v>0</v>
      </c>
      <c r="M85">
        <v>0</v>
      </c>
      <c r="N85">
        <v>0</v>
      </c>
      <c r="O85">
        <v>0</v>
      </c>
      <c r="P85">
        <v>121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121</v>
      </c>
      <c r="BD85">
        <v>12</v>
      </c>
      <c r="BE85">
        <f t="shared" si="1"/>
        <v>399</v>
      </c>
    </row>
    <row r="86" spans="1:57" x14ac:dyDescent="0.25">
      <c r="A86">
        <v>20407</v>
      </c>
      <c r="B86" t="s">
        <v>210</v>
      </c>
      <c r="C86">
        <v>407</v>
      </c>
      <c r="D86" t="s">
        <v>210</v>
      </c>
      <c r="E86">
        <v>2</v>
      </c>
      <c r="F86">
        <v>6</v>
      </c>
      <c r="G86">
        <v>985797</v>
      </c>
      <c r="H86" t="s">
        <v>211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113</v>
      </c>
      <c r="Z86">
        <v>0</v>
      </c>
      <c r="AA86">
        <v>56</v>
      </c>
      <c r="AB86">
        <v>0</v>
      </c>
      <c r="AC86">
        <v>0</v>
      </c>
      <c r="AD86">
        <v>0</v>
      </c>
      <c r="AE86">
        <v>169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3</v>
      </c>
      <c r="AY86">
        <v>0</v>
      </c>
      <c r="AZ86">
        <v>0</v>
      </c>
      <c r="BA86">
        <v>0</v>
      </c>
      <c r="BB86">
        <v>10</v>
      </c>
      <c r="BC86">
        <v>169</v>
      </c>
      <c r="BD86">
        <v>10</v>
      </c>
      <c r="BE86">
        <f t="shared" si="1"/>
        <v>537</v>
      </c>
    </row>
    <row r="87" spans="1:57" x14ac:dyDescent="0.25">
      <c r="A87">
        <v>20408</v>
      </c>
      <c r="B87" t="s">
        <v>212</v>
      </c>
      <c r="C87">
        <v>417</v>
      </c>
      <c r="D87" t="s">
        <v>212</v>
      </c>
      <c r="E87">
        <v>2</v>
      </c>
      <c r="F87">
        <v>6</v>
      </c>
      <c r="G87">
        <v>985776</v>
      </c>
      <c r="H87" t="s">
        <v>213</v>
      </c>
      <c r="I87">
        <v>0</v>
      </c>
      <c r="J87">
        <v>235</v>
      </c>
      <c r="K87">
        <v>0</v>
      </c>
      <c r="L87">
        <v>84</v>
      </c>
      <c r="M87">
        <v>0</v>
      </c>
      <c r="N87">
        <v>0</v>
      </c>
      <c r="O87">
        <v>0</v>
      </c>
      <c r="P87">
        <v>290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19</v>
      </c>
      <c r="AH87">
        <v>0</v>
      </c>
      <c r="AI87">
        <v>6</v>
      </c>
      <c r="AJ87">
        <v>0</v>
      </c>
      <c r="AK87">
        <v>0</v>
      </c>
      <c r="AL87">
        <v>0</v>
      </c>
      <c r="AM87">
        <v>26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290</v>
      </c>
      <c r="BD87">
        <v>26</v>
      </c>
      <c r="BE87">
        <f t="shared" si="1"/>
        <v>976</v>
      </c>
    </row>
    <row r="88" spans="1:57" x14ac:dyDescent="0.25">
      <c r="A88">
        <v>20410</v>
      </c>
      <c r="B88" t="s">
        <v>214</v>
      </c>
      <c r="C88">
        <v>535</v>
      </c>
      <c r="D88" t="s">
        <v>214</v>
      </c>
      <c r="E88">
        <v>2</v>
      </c>
      <c r="F88">
        <v>6</v>
      </c>
      <c r="G88">
        <v>460357</v>
      </c>
      <c r="H88" t="s">
        <v>215</v>
      </c>
      <c r="I88">
        <v>0</v>
      </c>
      <c r="J88">
        <v>10</v>
      </c>
      <c r="K88">
        <v>0</v>
      </c>
      <c r="L88">
        <v>0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10</v>
      </c>
      <c r="BD88">
        <v>4</v>
      </c>
      <c r="BE88">
        <f t="shared" si="1"/>
        <v>42</v>
      </c>
    </row>
    <row r="89" spans="1:57" x14ac:dyDescent="0.25">
      <c r="A89">
        <v>20413</v>
      </c>
      <c r="B89" t="s">
        <v>216</v>
      </c>
      <c r="C89">
        <v>453</v>
      </c>
      <c r="D89" t="s">
        <v>217</v>
      </c>
      <c r="E89">
        <v>2</v>
      </c>
      <c r="F89">
        <v>6</v>
      </c>
      <c r="G89">
        <v>460011</v>
      </c>
      <c r="H89" t="s">
        <v>218</v>
      </c>
      <c r="I89">
        <v>0</v>
      </c>
      <c r="J89">
        <v>62</v>
      </c>
      <c r="K89">
        <v>0</v>
      </c>
      <c r="L89">
        <v>0</v>
      </c>
      <c r="M89">
        <v>0</v>
      </c>
      <c r="N89">
        <v>0</v>
      </c>
      <c r="O89">
        <v>0</v>
      </c>
      <c r="P89">
        <v>62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6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62</v>
      </c>
      <c r="BD89">
        <v>6</v>
      </c>
      <c r="BE89">
        <f t="shared" si="1"/>
        <v>204</v>
      </c>
    </row>
    <row r="90" spans="1:57" x14ac:dyDescent="0.25">
      <c r="A90">
        <v>20413</v>
      </c>
      <c r="B90" t="s">
        <v>216</v>
      </c>
      <c r="C90">
        <v>530</v>
      </c>
      <c r="D90" t="s">
        <v>219</v>
      </c>
      <c r="E90">
        <v>2</v>
      </c>
      <c r="F90">
        <v>6</v>
      </c>
      <c r="G90">
        <v>460000</v>
      </c>
      <c r="H90" t="s">
        <v>220</v>
      </c>
      <c r="I90">
        <v>0</v>
      </c>
      <c r="J90">
        <v>34</v>
      </c>
      <c r="K90">
        <v>0</v>
      </c>
      <c r="L90">
        <v>15</v>
      </c>
      <c r="M90">
        <v>0</v>
      </c>
      <c r="N90">
        <v>0</v>
      </c>
      <c r="O90">
        <v>0</v>
      </c>
      <c r="P90">
        <v>49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</v>
      </c>
      <c r="AH90">
        <v>0</v>
      </c>
      <c r="AI90">
        <v>2</v>
      </c>
      <c r="AJ90">
        <v>0</v>
      </c>
      <c r="AK90">
        <v>0</v>
      </c>
      <c r="AL90">
        <v>0</v>
      </c>
      <c r="AM90">
        <v>10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49</v>
      </c>
      <c r="BD90">
        <v>10</v>
      </c>
      <c r="BE90">
        <f t="shared" si="1"/>
        <v>177</v>
      </c>
    </row>
    <row r="91" spans="1:57" x14ac:dyDescent="0.25">
      <c r="A91">
        <v>20413</v>
      </c>
      <c r="B91" t="s">
        <v>216</v>
      </c>
      <c r="C91">
        <v>680</v>
      </c>
      <c r="D91" t="s">
        <v>221</v>
      </c>
      <c r="E91">
        <v>2</v>
      </c>
      <c r="F91">
        <v>6</v>
      </c>
      <c r="G91">
        <v>460205</v>
      </c>
      <c r="H91" t="s">
        <v>222</v>
      </c>
      <c r="I91">
        <v>0</v>
      </c>
      <c r="J91">
        <v>0</v>
      </c>
      <c r="K91">
        <v>0</v>
      </c>
      <c r="L91">
        <v>31</v>
      </c>
      <c r="M91">
        <v>0</v>
      </c>
      <c r="N91">
        <v>0</v>
      </c>
      <c r="O91">
        <v>0</v>
      </c>
      <c r="P91">
        <v>31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31</v>
      </c>
      <c r="BD91">
        <v>2</v>
      </c>
      <c r="BE91">
        <f t="shared" si="1"/>
        <v>99</v>
      </c>
    </row>
    <row r="92" spans="1:57" x14ac:dyDescent="0.25">
      <c r="A92">
        <v>20413</v>
      </c>
      <c r="B92" t="s">
        <v>216</v>
      </c>
      <c r="C92">
        <v>711</v>
      </c>
      <c r="D92" t="s">
        <v>223</v>
      </c>
      <c r="E92">
        <v>2</v>
      </c>
      <c r="F92">
        <v>6</v>
      </c>
      <c r="G92">
        <v>459872</v>
      </c>
      <c r="H92" t="s">
        <v>224</v>
      </c>
      <c r="I92">
        <v>0</v>
      </c>
      <c r="J92">
        <v>17</v>
      </c>
      <c r="K92">
        <v>0</v>
      </c>
      <c r="L92">
        <v>0</v>
      </c>
      <c r="M92">
        <v>0</v>
      </c>
      <c r="N92">
        <v>0</v>
      </c>
      <c r="O92">
        <v>0</v>
      </c>
      <c r="P92">
        <v>17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17</v>
      </c>
      <c r="BD92">
        <v>4</v>
      </c>
      <c r="BE92">
        <f t="shared" si="1"/>
        <v>63</v>
      </c>
    </row>
    <row r="93" spans="1:57" x14ac:dyDescent="0.25">
      <c r="A93">
        <v>20415</v>
      </c>
      <c r="B93" t="s">
        <v>225</v>
      </c>
      <c r="C93">
        <v>671</v>
      </c>
      <c r="D93" t="s">
        <v>225</v>
      </c>
      <c r="E93">
        <v>2</v>
      </c>
      <c r="F93">
        <v>6</v>
      </c>
      <c r="G93">
        <v>985727</v>
      </c>
      <c r="H93" t="s">
        <v>226</v>
      </c>
      <c r="I93">
        <v>0</v>
      </c>
      <c r="J93">
        <v>447</v>
      </c>
      <c r="K93">
        <v>0</v>
      </c>
      <c r="L93">
        <v>179</v>
      </c>
      <c r="M93">
        <v>0</v>
      </c>
      <c r="N93">
        <v>0</v>
      </c>
      <c r="O93">
        <v>0</v>
      </c>
      <c r="P93">
        <v>544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133</v>
      </c>
      <c r="Z93">
        <v>0</v>
      </c>
      <c r="AA93">
        <v>36</v>
      </c>
      <c r="AB93">
        <v>0</v>
      </c>
      <c r="AC93">
        <v>0</v>
      </c>
      <c r="AD93">
        <v>0</v>
      </c>
      <c r="AE93">
        <v>164</v>
      </c>
      <c r="AF93">
        <v>0</v>
      </c>
      <c r="AG93">
        <v>39</v>
      </c>
      <c r="AH93">
        <v>0</v>
      </c>
      <c r="AI93">
        <v>10</v>
      </c>
      <c r="AJ93">
        <v>0</v>
      </c>
      <c r="AK93">
        <v>0</v>
      </c>
      <c r="AL93">
        <v>0</v>
      </c>
      <c r="AM93">
        <v>49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10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12</v>
      </c>
      <c r="BC93">
        <v>685</v>
      </c>
      <c r="BD93">
        <v>61</v>
      </c>
      <c r="BE93">
        <f t="shared" si="1"/>
        <v>2371</v>
      </c>
    </row>
    <row r="94" spans="1:57" x14ac:dyDescent="0.25">
      <c r="A94">
        <v>20415</v>
      </c>
      <c r="B94" t="s">
        <v>225</v>
      </c>
      <c r="C94">
        <v>748</v>
      </c>
      <c r="D94" t="s">
        <v>227</v>
      </c>
      <c r="E94">
        <v>2</v>
      </c>
      <c r="F94">
        <v>6</v>
      </c>
      <c r="G94">
        <v>459112</v>
      </c>
      <c r="H94" t="s">
        <v>228</v>
      </c>
      <c r="I94">
        <v>0</v>
      </c>
      <c r="J94">
        <v>196</v>
      </c>
      <c r="K94">
        <v>0</v>
      </c>
      <c r="L94">
        <v>60</v>
      </c>
      <c r="M94">
        <v>0</v>
      </c>
      <c r="N94">
        <v>0</v>
      </c>
      <c r="O94">
        <v>0</v>
      </c>
      <c r="P94">
        <v>233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21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24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233</v>
      </c>
      <c r="BD94">
        <v>24</v>
      </c>
      <c r="BE94">
        <f t="shared" si="1"/>
        <v>794</v>
      </c>
    </row>
    <row r="95" spans="1:57" x14ac:dyDescent="0.25">
      <c r="A95">
        <v>20419</v>
      </c>
      <c r="B95" t="s">
        <v>229</v>
      </c>
      <c r="C95">
        <v>588</v>
      </c>
      <c r="D95" t="s">
        <v>230</v>
      </c>
      <c r="E95">
        <v>2</v>
      </c>
      <c r="F95">
        <v>6</v>
      </c>
      <c r="G95">
        <v>458612</v>
      </c>
      <c r="H95" t="s">
        <v>231</v>
      </c>
      <c r="I95">
        <v>0</v>
      </c>
      <c r="J95">
        <v>58</v>
      </c>
      <c r="K95">
        <v>0</v>
      </c>
      <c r="L95">
        <v>0</v>
      </c>
      <c r="M95">
        <v>0</v>
      </c>
      <c r="N95">
        <v>0</v>
      </c>
      <c r="O95">
        <v>0</v>
      </c>
      <c r="P95">
        <v>58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6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58</v>
      </c>
      <c r="BD95">
        <v>6</v>
      </c>
      <c r="BE95">
        <f t="shared" si="1"/>
        <v>192</v>
      </c>
    </row>
    <row r="96" spans="1:57" x14ac:dyDescent="0.25">
      <c r="A96">
        <v>20501</v>
      </c>
      <c r="B96" t="s">
        <v>232</v>
      </c>
      <c r="C96">
        <v>166</v>
      </c>
      <c r="D96" t="s">
        <v>233</v>
      </c>
      <c r="E96">
        <v>2</v>
      </c>
      <c r="F96">
        <v>6</v>
      </c>
      <c r="G96">
        <v>458173</v>
      </c>
      <c r="H96" t="s">
        <v>234</v>
      </c>
      <c r="I96">
        <v>0</v>
      </c>
      <c r="J96">
        <v>68</v>
      </c>
      <c r="K96">
        <v>0</v>
      </c>
      <c r="L96">
        <v>55</v>
      </c>
      <c r="M96">
        <v>0</v>
      </c>
      <c r="N96">
        <v>0</v>
      </c>
      <c r="O96">
        <v>0</v>
      </c>
      <c r="P96">
        <v>123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</v>
      </c>
      <c r="AH96">
        <v>1</v>
      </c>
      <c r="AI96">
        <v>3</v>
      </c>
      <c r="AJ96">
        <v>0</v>
      </c>
      <c r="AK96">
        <v>0</v>
      </c>
      <c r="AL96">
        <v>0</v>
      </c>
      <c r="AM96">
        <v>15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123</v>
      </c>
      <c r="BD96">
        <v>15</v>
      </c>
      <c r="BE96">
        <f t="shared" si="1"/>
        <v>413</v>
      </c>
    </row>
    <row r="97" spans="1:57" x14ac:dyDescent="0.25">
      <c r="A97">
        <v>20501</v>
      </c>
      <c r="B97" t="s">
        <v>232</v>
      </c>
      <c r="C97">
        <v>181</v>
      </c>
      <c r="D97" t="s">
        <v>232</v>
      </c>
      <c r="E97">
        <v>2</v>
      </c>
      <c r="F97">
        <v>6</v>
      </c>
      <c r="G97">
        <v>462020</v>
      </c>
      <c r="H97" t="s">
        <v>235</v>
      </c>
      <c r="I97">
        <v>32</v>
      </c>
      <c r="J97">
        <v>89</v>
      </c>
      <c r="K97">
        <v>39</v>
      </c>
      <c r="L97">
        <v>60</v>
      </c>
      <c r="M97">
        <v>0</v>
      </c>
      <c r="N97">
        <v>0</v>
      </c>
      <c r="O97">
        <v>0</v>
      </c>
      <c r="P97">
        <v>210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7</v>
      </c>
      <c r="Y97">
        <v>50</v>
      </c>
      <c r="Z97">
        <v>8</v>
      </c>
      <c r="AA97">
        <v>0</v>
      </c>
      <c r="AB97">
        <v>1</v>
      </c>
      <c r="AC97">
        <v>0</v>
      </c>
      <c r="AD97">
        <v>0</v>
      </c>
      <c r="AE97">
        <v>64</v>
      </c>
      <c r="AF97">
        <v>1</v>
      </c>
      <c r="AG97">
        <v>8</v>
      </c>
      <c r="AH97">
        <v>1</v>
      </c>
      <c r="AI97">
        <v>3</v>
      </c>
      <c r="AJ97">
        <v>0</v>
      </c>
      <c r="AK97">
        <v>0</v>
      </c>
      <c r="AL97">
        <v>0</v>
      </c>
      <c r="AM97">
        <v>13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11</v>
      </c>
      <c r="AW97">
        <v>4</v>
      </c>
      <c r="AX97">
        <v>0</v>
      </c>
      <c r="AY97">
        <v>2</v>
      </c>
      <c r="AZ97">
        <v>0</v>
      </c>
      <c r="BA97">
        <v>0</v>
      </c>
      <c r="BB97">
        <v>21</v>
      </c>
      <c r="BC97">
        <v>265</v>
      </c>
      <c r="BD97">
        <v>34</v>
      </c>
      <c r="BE97">
        <f t="shared" si="1"/>
        <v>927</v>
      </c>
    </row>
    <row r="98" spans="1:57" x14ac:dyDescent="0.25">
      <c r="A98">
        <v>20501</v>
      </c>
      <c r="B98" t="s">
        <v>232</v>
      </c>
      <c r="C98">
        <v>181</v>
      </c>
      <c r="D98" t="s">
        <v>232</v>
      </c>
      <c r="E98">
        <v>2</v>
      </c>
      <c r="F98">
        <v>6</v>
      </c>
      <c r="G98">
        <v>985314</v>
      </c>
      <c r="H98" t="s">
        <v>236</v>
      </c>
      <c r="I98">
        <v>0</v>
      </c>
      <c r="J98">
        <v>191</v>
      </c>
      <c r="K98">
        <v>0</v>
      </c>
      <c r="L98">
        <v>45</v>
      </c>
      <c r="M98">
        <v>0</v>
      </c>
      <c r="N98">
        <v>0</v>
      </c>
      <c r="O98">
        <v>0</v>
      </c>
      <c r="P98">
        <v>235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17</v>
      </c>
      <c r="AH98">
        <v>1</v>
      </c>
      <c r="AI98">
        <v>4</v>
      </c>
      <c r="AJ98">
        <v>0</v>
      </c>
      <c r="AK98">
        <v>0</v>
      </c>
      <c r="AL98">
        <v>0</v>
      </c>
      <c r="AM98">
        <v>22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235</v>
      </c>
      <c r="BD98">
        <v>22</v>
      </c>
      <c r="BE98">
        <f t="shared" si="1"/>
        <v>772</v>
      </c>
    </row>
    <row r="99" spans="1:57" x14ac:dyDescent="0.25">
      <c r="A99">
        <v>20501</v>
      </c>
      <c r="B99" t="s">
        <v>232</v>
      </c>
      <c r="C99">
        <v>441</v>
      </c>
      <c r="D99" t="s">
        <v>237</v>
      </c>
      <c r="E99">
        <v>2</v>
      </c>
      <c r="F99">
        <v>6</v>
      </c>
      <c r="G99">
        <v>447341</v>
      </c>
      <c r="H99" t="s">
        <v>238</v>
      </c>
      <c r="I99">
        <v>0</v>
      </c>
      <c r="J99">
        <v>250</v>
      </c>
      <c r="K99">
        <v>40</v>
      </c>
      <c r="L99">
        <v>145</v>
      </c>
      <c r="M99">
        <v>73</v>
      </c>
      <c r="N99">
        <v>0</v>
      </c>
      <c r="O99">
        <v>0</v>
      </c>
      <c r="P99">
        <v>446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24</v>
      </c>
      <c r="AH99">
        <v>3</v>
      </c>
      <c r="AI99">
        <v>9</v>
      </c>
      <c r="AJ99">
        <v>5</v>
      </c>
      <c r="AK99">
        <v>0</v>
      </c>
      <c r="AL99">
        <v>0</v>
      </c>
      <c r="AM99">
        <v>46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446</v>
      </c>
      <c r="BD99">
        <v>46</v>
      </c>
      <c r="BE99">
        <f t="shared" si="1"/>
        <v>1533</v>
      </c>
    </row>
    <row r="100" spans="1:57" x14ac:dyDescent="0.25">
      <c r="A100">
        <v>20502</v>
      </c>
      <c r="B100" t="s">
        <v>239</v>
      </c>
      <c r="C100">
        <v>204</v>
      </c>
      <c r="D100" t="s">
        <v>239</v>
      </c>
      <c r="E100">
        <v>2</v>
      </c>
      <c r="F100">
        <v>6</v>
      </c>
      <c r="G100">
        <v>433559</v>
      </c>
      <c r="H100" t="s">
        <v>240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28</v>
      </c>
      <c r="O100">
        <v>0</v>
      </c>
      <c r="P100">
        <v>28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6</v>
      </c>
      <c r="AL100">
        <v>0</v>
      </c>
      <c r="AM100">
        <v>6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28</v>
      </c>
      <c r="BD100">
        <v>7</v>
      </c>
      <c r="BE100">
        <f t="shared" si="1"/>
        <v>105</v>
      </c>
    </row>
    <row r="101" spans="1:57" x14ac:dyDescent="0.25">
      <c r="A101">
        <v>20502</v>
      </c>
      <c r="B101" t="s">
        <v>239</v>
      </c>
      <c r="C101">
        <v>322</v>
      </c>
      <c r="D101" t="s">
        <v>241</v>
      </c>
      <c r="E101">
        <v>2</v>
      </c>
      <c r="F101">
        <v>6</v>
      </c>
      <c r="G101">
        <v>458193</v>
      </c>
      <c r="H101" t="s">
        <v>242</v>
      </c>
      <c r="I101">
        <v>0</v>
      </c>
      <c r="J101">
        <v>62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9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62</v>
      </c>
      <c r="BD101">
        <v>9</v>
      </c>
      <c r="BE101">
        <f t="shared" si="1"/>
        <v>213</v>
      </c>
    </row>
    <row r="102" spans="1:57" x14ac:dyDescent="0.25">
      <c r="A102">
        <v>20502</v>
      </c>
      <c r="B102" t="s">
        <v>239</v>
      </c>
      <c r="C102">
        <v>487</v>
      </c>
      <c r="D102" t="s">
        <v>243</v>
      </c>
      <c r="E102">
        <v>2</v>
      </c>
      <c r="F102">
        <v>6</v>
      </c>
      <c r="G102">
        <v>433561</v>
      </c>
      <c r="H102" t="s">
        <v>244</v>
      </c>
      <c r="I102">
        <v>0</v>
      </c>
      <c r="J102">
        <v>104</v>
      </c>
      <c r="K102">
        <v>16</v>
      </c>
      <c r="L102">
        <v>0</v>
      </c>
      <c r="M102">
        <v>0</v>
      </c>
      <c r="N102">
        <v>0</v>
      </c>
      <c r="O102">
        <v>0</v>
      </c>
      <c r="P102">
        <v>114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12</v>
      </c>
      <c r="AH102">
        <v>4</v>
      </c>
      <c r="AI102">
        <v>0</v>
      </c>
      <c r="AJ102">
        <v>0</v>
      </c>
      <c r="AK102">
        <v>0</v>
      </c>
      <c r="AL102">
        <v>0</v>
      </c>
      <c r="AM102">
        <v>16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114</v>
      </c>
      <c r="BD102">
        <v>16</v>
      </c>
      <c r="BE102">
        <f t="shared" si="1"/>
        <v>396</v>
      </c>
    </row>
    <row r="103" spans="1:57" x14ac:dyDescent="0.25">
      <c r="A103">
        <v>20504</v>
      </c>
      <c r="B103" t="s">
        <v>245</v>
      </c>
      <c r="C103">
        <v>280</v>
      </c>
      <c r="D103" t="s">
        <v>246</v>
      </c>
      <c r="E103">
        <v>2</v>
      </c>
      <c r="F103">
        <v>6</v>
      </c>
      <c r="G103">
        <v>6271</v>
      </c>
      <c r="H103" t="s">
        <v>247</v>
      </c>
      <c r="I103">
        <v>0</v>
      </c>
      <c r="J103">
        <v>187</v>
      </c>
      <c r="K103">
        <v>0</v>
      </c>
      <c r="L103">
        <v>28</v>
      </c>
      <c r="M103">
        <v>0</v>
      </c>
      <c r="N103">
        <v>41</v>
      </c>
      <c r="O103">
        <v>0</v>
      </c>
      <c r="P103">
        <v>223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14</v>
      </c>
      <c r="AH103">
        <v>0</v>
      </c>
      <c r="AI103">
        <v>2</v>
      </c>
      <c r="AJ103">
        <v>0</v>
      </c>
      <c r="AK103">
        <v>4</v>
      </c>
      <c r="AL103">
        <v>0</v>
      </c>
      <c r="AM103">
        <v>20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223</v>
      </c>
      <c r="BD103">
        <v>20</v>
      </c>
      <c r="BE103">
        <f t="shared" si="1"/>
        <v>762</v>
      </c>
    </row>
    <row r="104" spans="1:57" x14ac:dyDescent="0.25">
      <c r="A104">
        <v>20504</v>
      </c>
      <c r="B104" t="s">
        <v>245</v>
      </c>
      <c r="C104">
        <v>310</v>
      </c>
      <c r="D104" t="s">
        <v>245</v>
      </c>
      <c r="E104">
        <v>2</v>
      </c>
      <c r="F104">
        <v>6</v>
      </c>
      <c r="G104">
        <v>458831</v>
      </c>
      <c r="H104" t="s">
        <v>248</v>
      </c>
      <c r="I104">
        <v>0</v>
      </c>
      <c r="J104">
        <v>40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8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40</v>
      </c>
      <c r="BD104">
        <v>8</v>
      </c>
      <c r="BE104">
        <f t="shared" si="1"/>
        <v>144</v>
      </c>
    </row>
    <row r="105" spans="1:57" x14ac:dyDescent="0.25">
      <c r="A105">
        <v>20504</v>
      </c>
      <c r="B105" t="s">
        <v>245</v>
      </c>
      <c r="C105">
        <v>310</v>
      </c>
      <c r="D105" t="s">
        <v>245</v>
      </c>
      <c r="E105">
        <v>2</v>
      </c>
      <c r="F105">
        <v>6</v>
      </c>
      <c r="G105">
        <v>498981</v>
      </c>
      <c r="H105" t="s">
        <v>249</v>
      </c>
      <c r="I105">
        <v>0</v>
      </c>
      <c r="J105">
        <v>81</v>
      </c>
      <c r="K105">
        <v>6</v>
      </c>
      <c r="L105">
        <v>25</v>
      </c>
      <c r="M105">
        <v>0</v>
      </c>
      <c r="N105">
        <v>3</v>
      </c>
      <c r="O105">
        <v>0</v>
      </c>
      <c r="P105">
        <v>120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68</v>
      </c>
      <c r="Z105">
        <v>10</v>
      </c>
      <c r="AA105">
        <v>31</v>
      </c>
      <c r="AB105">
        <v>0</v>
      </c>
      <c r="AC105">
        <v>0</v>
      </c>
      <c r="AD105">
        <v>0</v>
      </c>
      <c r="AE105">
        <v>125</v>
      </c>
      <c r="AF105">
        <v>0</v>
      </c>
      <c r="AG105">
        <v>11</v>
      </c>
      <c r="AH105">
        <v>2</v>
      </c>
      <c r="AI105">
        <v>2</v>
      </c>
      <c r="AJ105">
        <v>0</v>
      </c>
      <c r="AK105">
        <v>2</v>
      </c>
      <c r="AL105">
        <v>0</v>
      </c>
      <c r="AM105">
        <v>19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10</v>
      </c>
      <c r="AW105">
        <v>2</v>
      </c>
      <c r="AX105">
        <v>2</v>
      </c>
      <c r="AY105">
        <v>0</v>
      </c>
      <c r="AZ105">
        <v>0</v>
      </c>
      <c r="BA105">
        <v>0</v>
      </c>
      <c r="BB105">
        <v>16</v>
      </c>
      <c r="BC105">
        <v>216</v>
      </c>
      <c r="BD105">
        <v>35</v>
      </c>
      <c r="BE105">
        <f t="shared" si="1"/>
        <v>786</v>
      </c>
    </row>
    <row r="106" spans="1:57" x14ac:dyDescent="0.25">
      <c r="A106">
        <v>20504</v>
      </c>
      <c r="B106" t="s">
        <v>245</v>
      </c>
      <c r="C106">
        <v>310</v>
      </c>
      <c r="D106" t="s">
        <v>245</v>
      </c>
      <c r="E106">
        <v>2</v>
      </c>
      <c r="F106">
        <v>6</v>
      </c>
      <c r="G106">
        <v>499511</v>
      </c>
      <c r="H106" t="s">
        <v>250</v>
      </c>
      <c r="I106">
        <v>0</v>
      </c>
      <c r="J106">
        <v>75</v>
      </c>
      <c r="K106">
        <v>58</v>
      </c>
      <c r="L106">
        <v>60</v>
      </c>
      <c r="M106">
        <v>0</v>
      </c>
      <c r="N106">
        <v>0</v>
      </c>
      <c r="O106">
        <v>0</v>
      </c>
      <c r="P106">
        <v>226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108</v>
      </c>
      <c r="Z106">
        <v>28</v>
      </c>
      <c r="AA106">
        <v>100</v>
      </c>
      <c r="AB106">
        <v>0</v>
      </c>
      <c r="AC106">
        <v>0</v>
      </c>
      <c r="AD106">
        <v>0</v>
      </c>
      <c r="AE106">
        <v>254</v>
      </c>
      <c r="AF106">
        <v>0</v>
      </c>
      <c r="AG106">
        <v>5</v>
      </c>
      <c r="AH106">
        <v>4</v>
      </c>
      <c r="AI106">
        <v>3</v>
      </c>
      <c r="AJ106">
        <v>0</v>
      </c>
      <c r="AK106">
        <v>0</v>
      </c>
      <c r="AL106">
        <v>0</v>
      </c>
      <c r="AM106">
        <v>15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8</v>
      </c>
      <c r="AW106">
        <v>2</v>
      </c>
      <c r="AX106">
        <v>4</v>
      </c>
      <c r="AY106">
        <v>0</v>
      </c>
      <c r="AZ106">
        <v>0</v>
      </c>
      <c r="BA106">
        <v>0</v>
      </c>
      <c r="BB106">
        <v>16</v>
      </c>
      <c r="BC106">
        <v>425</v>
      </c>
      <c r="BD106">
        <v>31</v>
      </c>
      <c r="BE106">
        <f t="shared" si="1"/>
        <v>1422</v>
      </c>
    </row>
    <row r="107" spans="1:57" x14ac:dyDescent="0.25">
      <c r="A107">
        <v>20504</v>
      </c>
      <c r="B107" t="s">
        <v>245</v>
      </c>
      <c r="C107">
        <v>310</v>
      </c>
      <c r="D107" t="s">
        <v>245</v>
      </c>
      <c r="E107">
        <v>2</v>
      </c>
      <c r="F107">
        <v>6</v>
      </c>
      <c r="G107">
        <v>985818</v>
      </c>
      <c r="H107" t="s">
        <v>251</v>
      </c>
      <c r="I107">
        <v>0</v>
      </c>
      <c r="J107">
        <v>46</v>
      </c>
      <c r="K107">
        <v>0</v>
      </c>
      <c r="L107">
        <v>58</v>
      </c>
      <c r="M107">
        <v>0</v>
      </c>
      <c r="N107">
        <v>6</v>
      </c>
      <c r="O107">
        <v>0</v>
      </c>
      <c r="P107">
        <v>104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260</v>
      </c>
      <c r="Z107">
        <v>0</v>
      </c>
      <c r="AA107">
        <v>112</v>
      </c>
      <c r="AB107">
        <v>0</v>
      </c>
      <c r="AC107">
        <v>0</v>
      </c>
      <c r="AD107">
        <v>0</v>
      </c>
      <c r="AE107">
        <v>372</v>
      </c>
      <c r="AF107">
        <v>0</v>
      </c>
      <c r="AG107">
        <v>4</v>
      </c>
      <c r="AH107">
        <v>0</v>
      </c>
      <c r="AI107">
        <v>3</v>
      </c>
      <c r="AJ107">
        <v>0</v>
      </c>
      <c r="AK107">
        <v>2</v>
      </c>
      <c r="AL107">
        <v>0</v>
      </c>
      <c r="AM107">
        <v>9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20</v>
      </c>
      <c r="AW107">
        <v>0</v>
      </c>
      <c r="AX107">
        <v>8</v>
      </c>
      <c r="AY107">
        <v>0</v>
      </c>
      <c r="AZ107">
        <v>0</v>
      </c>
      <c r="BA107">
        <v>0</v>
      </c>
      <c r="BB107">
        <v>28</v>
      </c>
      <c r="BC107">
        <v>463</v>
      </c>
      <c r="BD107">
        <v>37</v>
      </c>
      <c r="BE107">
        <f t="shared" si="1"/>
        <v>1532</v>
      </c>
    </row>
    <row r="108" spans="1:57" x14ac:dyDescent="0.25">
      <c r="A108">
        <v>20504</v>
      </c>
      <c r="B108" t="s">
        <v>245</v>
      </c>
      <c r="C108">
        <v>385</v>
      </c>
      <c r="D108" t="s">
        <v>252</v>
      </c>
      <c r="E108">
        <v>2</v>
      </c>
      <c r="F108">
        <v>6</v>
      </c>
      <c r="G108">
        <v>458892</v>
      </c>
      <c r="H108" t="s">
        <v>253</v>
      </c>
      <c r="I108">
        <v>0</v>
      </c>
      <c r="J108">
        <v>35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35</v>
      </c>
      <c r="BD108">
        <v>7</v>
      </c>
      <c r="BE108">
        <f t="shared" si="1"/>
        <v>126</v>
      </c>
    </row>
    <row r="109" spans="1:57" x14ac:dyDescent="0.25">
      <c r="A109">
        <v>20506</v>
      </c>
      <c r="B109" t="s">
        <v>254</v>
      </c>
      <c r="C109">
        <v>210</v>
      </c>
      <c r="D109" t="s">
        <v>255</v>
      </c>
      <c r="E109">
        <v>2</v>
      </c>
      <c r="F109">
        <v>6</v>
      </c>
      <c r="G109">
        <v>433548</v>
      </c>
      <c r="H109" t="s">
        <v>256</v>
      </c>
      <c r="I109">
        <v>0</v>
      </c>
      <c r="J109">
        <v>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</v>
      </c>
      <c r="BD109">
        <v>2</v>
      </c>
      <c r="BE109">
        <f t="shared" si="1"/>
        <v>21</v>
      </c>
    </row>
    <row r="110" spans="1:57" x14ac:dyDescent="0.25">
      <c r="A110">
        <v>20506</v>
      </c>
      <c r="B110" t="s">
        <v>254</v>
      </c>
      <c r="C110">
        <v>391</v>
      </c>
      <c r="D110" t="s">
        <v>254</v>
      </c>
      <c r="E110">
        <v>2</v>
      </c>
      <c r="F110">
        <v>6</v>
      </c>
      <c r="G110">
        <v>985326</v>
      </c>
      <c r="H110" t="s">
        <v>257</v>
      </c>
      <c r="I110">
        <v>0</v>
      </c>
      <c r="J110">
        <v>42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42</v>
      </c>
      <c r="BD110">
        <v>4</v>
      </c>
      <c r="BE110">
        <f t="shared" si="1"/>
        <v>138</v>
      </c>
    </row>
    <row r="111" spans="1:57" x14ac:dyDescent="0.25">
      <c r="A111">
        <v>20507</v>
      </c>
      <c r="B111" t="s">
        <v>258</v>
      </c>
      <c r="C111">
        <v>582</v>
      </c>
      <c r="D111" t="s">
        <v>258</v>
      </c>
      <c r="E111">
        <v>2</v>
      </c>
      <c r="F111">
        <v>6</v>
      </c>
      <c r="G111">
        <v>460461</v>
      </c>
      <c r="H111" t="s">
        <v>259</v>
      </c>
      <c r="I111">
        <v>0</v>
      </c>
      <c r="J111">
        <v>116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14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15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116</v>
      </c>
      <c r="BD111">
        <v>15</v>
      </c>
      <c r="BE111">
        <f t="shared" si="1"/>
        <v>393</v>
      </c>
    </row>
    <row r="112" spans="1:57" x14ac:dyDescent="0.25">
      <c r="A112">
        <v>20509</v>
      </c>
      <c r="B112" t="s">
        <v>260</v>
      </c>
      <c r="C112">
        <v>637</v>
      </c>
      <c r="D112" t="s">
        <v>260</v>
      </c>
      <c r="E112">
        <v>2</v>
      </c>
      <c r="F112">
        <v>6</v>
      </c>
      <c r="G112">
        <v>457711</v>
      </c>
      <c r="H112" t="s">
        <v>261</v>
      </c>
      <c r="I112">
        <v>0</v>
      </c>
      <c r="J112">
        <v>51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52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85</v>
      </c>
      <c r="Z112">
        <v>0</v>
      </c>
      <c r="AA112">
        <v>0</v>
      </c>
      <c r="AB112">
        <v>35</v>
      </c>
      <c r="AC112">
        <v>0</v>
      </c>
      <c r="AD112">
        <v>0</v>
      </c>
      <c r="AE112">
        <v>120</v>
      </c>
      <c r="AF112">
        <v>0</v>
      </c>
      <c r="AG112">
        <v>5</v>
      </c>
      <c r="AH112">
        <v>0</v>
      </c>
      <c r="AI112">
        <v>1</v>
      </c>
      <c r="AJ112">
        <v>2</v>
      </c>
      <c r="AK112">
        <v>0</v>
      </c>
      <c r="AL112">
        <v>0</v>
      </c>
      <c r="AM112">
        <v>8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8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10</v>
      </c>
      <c r="BC112">
        <v>170</v>
      </c>
      <c r="BD112">
        <v>18</v>
      </c>
      <c r="BE112">
        <f t="shared" si="1"/>
        <v>568</v>
      </c>
    </row>
    <row r="113" spans="1:57" x14ac:dyDescent="0.25">
      <c r="A113">
        <v>20510</v>
      </c>
      <c r="B113" t="s">
        <v>262</v>
      </c>
      <c r="C113">
        <v>642</v>
      </c>
      <c r="D113" t="s">
        <v>262</v>
      </c>
      <c r="E113">
        <v>2</v>
      </c>
      <c r="F113">
        <v>6</v>
      </c>
      <c r="G113">
        <v>459720</v>
      </c>
      <c r="H113" t="s">
        <v>263</v>
      </c>
      <c r="I113">
        <v>0</v>
      </c>
      <c r="J113">
        <v>40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40</v>
      </c>
      <c r="BD113">
        <v>2</v>
      </c>
      <c r="BE113">
        <f t="shared" si="1"/>
        <v>126</v>
      </c>
    </row>
    <row r="114" spans="1:57" x14ac:dyDescent="0.25">
      <c r="A114">
        <v>20511</v>
      </c>
      <c r="B114" t="s">
        <v>264</v>
      </c>
      <c r="C114">
        <v>344</v>
      </c>
      <c r="D114" t="s">
        <v>265</v>
      </c>
      <c r="E114">
        <v>2</v>
      </c>
      <c r="F114">
        <v>6</v>
      </c>
      <c r="G114">
        <v>459100</v>
      </c>
      <c r="H114" t="s">
        <v>266</v>
      </c>
      <c r="I114">
        <v>0</v>
      </c>
      <c r="J114">
        <v>139</v>
      </c>
      <c r="K114">
        <v>31</v>
      </c>
      <c r="L114">
        <v>89</v>
      </c>
      <c r="M114">
        <v>53</v>
      </c>
      <c r="N114">
        <v>0</v>
      </c>
      <c r="O114">
        <v>0</v>
      </c>
      <c r="P114">
        <v>297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38</v>
      </c>
      <c r="Z114">
        <v>19</v>
      </c>
      <c r="AA114">
        <v>0</v>
      </c>
      <c r="AB114">
        <v>19</v>
      </c>
      <c r="AC114">
        <v>0</v>
      </c>
      <c r="AD114">
        <v>0</v>
      </c>
      <c r="AE114">
        <v>74</v>
      </c>
      <c r="AF114">
        <v>0</v>
      </c>
      <c r="AG114">
        <v>12</v>
      </c>
      <c r="AH114">
        <v>2</v>
      </c>
      <c r="AI114">
        <v>7</v>
      </c>
      <c r="AJ114">
        <v>4</v>
      </c>
      <c r="AK114">
        <v>0</v>
      </c>
      <c r="AL114">
        <v>0</v>
      </c>
      <c r="AM114">
        <v>29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4</v>
      </c>
      <c r="AW114">
        <v>2</v>
      </c>
      <c r="AX114">
        <v>0</v>
      </c>
      <c r="AY114">
        <v>2</v>
      </c>
      <c r="AZ114">
        <v>0</v>
      </c>
      <c r="BA114">
        <v>0</v>
      </c>
      <c r="BB114">
        <v>8</v>
      </c>
      <c r="BC114">
        <v>340</v>
      </c>
      <c r="BD114">
        <v>37</v>
      </c>
      <c r="BE114">
        <f t="shared" si="1"/>
        <v>1206</v>
      </c>
    </row>
    <row r="115" spans="1:57" x14ac:dyDescent="0.25">
      <c r="A115">
        <v>20511</v>
      </c>
      <c r="B115" t="s">
        <v>264</v>
      </c>
      <c r="C115">
        <v>375</v>
      </c>
      <c r="D115" t="s">
        <v>267</v>
      </c>
      <c r="E115">
        <v>2</v>
      </c>
      <c r="F115">
        <v>6</v>
      </c>
      <c r="G115">
        <v>985338</v>
      </c>
      <c r="H115" t="s">
        <v>268</v>
      </c>
      <c r="I115">
        <v>0</v>
      </c>
      <c r="J115">
        <v>69</v>
      </c>
      <c r="K115">
        <v>0</v>
      </c>
      <c r="L115">
        <v>0</v>
      </c>
      <c r="M115">
        <v>49</v>
      </c>
      <c r="N115">
        <v>0</v>
      </c>
      <c r="O115">
        <v>0</v>
      </c>
      <c r="P115">
        <v>95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13</v>
      </c>
      <c r="AF115">
        <v>0</v>
      </c>
      <c r="AG115">
        <v>11</v>
      </c>
      <c r="AH115">
        <v>0</v>
      </c>
      <c r="AI115">
        <v>2</v>
      </c>
      <c r="AJ115">
        <v>5</v>
      </c>
      <c r="AK115">
        <v>0</v>
      </c>
      <c r="AL115">
        <v>0</v>
      </c>
      <c r="AM115">
        <v>18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</v>
      </c>
      <c r="BC115">
        <v>107</v>
      </c>
      <c r="BD115">
        <v>20</v>
      </c>
      <c r="BE115">
        <f t="shared" si="1"/>
        <v>406</v>
      </c>
    </row>
    <row r="116" spans="1:57" x14ac:dyDescent="0.25">
      <c r="A116">
        <v>20511</v>
      </c>
      <c r="B116" t="s">
        <v>264</v>
      </c>
      <c r="C116">
        <v>684</v>
      </c>
      <c r="D116" t="s">
        <v>264</v>
      </c>
      <c r="E116">
        <v>2</v>
      </c>
      <c r="F116">
        <v>6</v>
      </c>
      <c r="G116">
        <v>985545</v>
      </c>
      <c r="H116" t="s">
        <v>269</v>
      </c>
      <c r="I116">
        <v>0</v>
      </c>
      <c r="J116">
        <v>124</v>
      </c>
      <c r="K116">
        <v>54</v>
      </c>
      <c r="L116">
        <v>71</v>
      </c>
      <c r="M116">
        <v>0</v>
      </c>
      <c r="N116">
        <v>0</v>
      </c>
      <c r="O116">
        <v>0</v>
      </c>
      <c r="P116">
        <v>251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131</v>
      </c>
      <c r="Z116">
        <v>0</v>
      </c>
      <c r="AA116">
        <v>104</v>
      </c>
      <c r="AB116">
        <v>0</v>
      </c>
      <c r="AC116">
        <v>0</v>
      </c>
      <c r="AD116">
        <v>0</v>
      </c>
      <c r="AE116">
        <v>294</v>
      </c>
      <c r="AF116">
        <v>0</v>
      </c>
      <c r="AG116">
        <v>6</v>
      </c>
      <c r="AH116">
        <v>4</v>
      </c>
      <c r="AI116">
        <v>3</v>
      </c>
      <c r="AJ116">
        <v>0</v>
      </c>
      <c r="AK116">
        <v>0</v>
      </c>
      <c r="AL116">
        <v>0</v>
      </c>
      <c r="AM116">
        <v>15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10</v>
      </c>
      <c r="AW116">
        <v>0</v>
      </c>
      <c r="AX116">
        <v>5</v>
      </c>
      <c r="AY116">
        <v>0</v>
      </c>
      <c r="AZ116">
        <v>0</v>
      </c>
      <c r="BA116">
        <v>0</v>
      </c>
      <c r="BB116">
        <v>18</v>
      </c>
      <c r="BC116">
        <v>445</v>
      </c>
      <c r="BD116">
        <v>33</v>
      </c>
      <c r="BE116">
        <f t="shared" si="1"/>
        <v>1568</v>
      </c>
    </row>
    <row r="117" spans="1:57" x14ac:dyDescent="0.25">
      <c r="A117">
        <v>20512</v>
      </c>
      <c r="B117" t="s">
        <v>270</v>
      </c>
      <c r="C117">
        <v>294</v>
      </c>
      <c r="D117" t="s">
        <v>271</v>
      </c>
      <c r="E117">
        <v>2</v>
      </c>
      <c r="F117">
        <v>6</v>
      </c>
      <c r="G117">
        <v>459264</v>
      </c>
      <c r="H117" t="s">
        <v>272</v>
      </c>
      <c r="I117">
        <v>0</v>
      </c>
      <c r="J117">
        <v>31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31</v>
      </c>
      <c r="BD117">
        <v>4</v>
      </c>
      <c r="BE117">
        <f t="shared" si="1"/>
        <v>105</v>
      </c>
    </row>
    <row r="118" spans="1:57" x14ac:dyDescent="0.25">
      <c r="A118">
        <v>20512</v>
      </c>
      <c r="B118" t="s">
        <v>270</v>
      </c>
      <c r="C118">
        <v>550</v>
      </c>
      <c r="D118" t="s">
        <v>273</v>
      </c>
      <c r="E118">
        <v>2</v>
      </c>
      <c r="F118">
        <v>6</v>
      </c>
      <c r="G118">
        <v>459173</v>
      </c>
      <c r="H118" t="s">
        <v>274</v>
      </c>
      <c r="I118">
        <v>0</v>
      </c>
      <c r="J118">
        <v>31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47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4</v>
      </c>
      <c r="BC118">
        <v>78</v>
      </c>
      <c r="BD118">
        <v>5</v>
      </c>
      <c r="BE118">
        <f t="shared" si="1"/>
        <v>249</v>
      </c>
    </row>
    <row r="119" spans="1:57" x14ac:dyDescent="0.25">
      <c r="A119">
        <v>20601</v>
      </c>
      <c r="B119" t="s">
        <v>275</v>
      </c>
      <c r="C119">
        <v>209</v>
      </c>
      <c r="D119" t="s">
        <v>275</v>
      </c>
      <c r="E119">
        <v>2</v>
      </c>
      <c r="F119">
        <v>6</v>
      </c>
      <c r="G119">
        <v>985582</v>
      </c>
      <c r="H119" t="s">
        <v>276</v>
      </c>
      <c r="I119">
        <v>0</v>
      </c>
      <c r="J119">
        <v>88</v>
      </c>
      <c r="K119">
        <v>21</v>
      </c>
      <c r="L119">
        <v>68</v>
      </c>
      <c r="M119">
        <v>0</v>
      </c>
      <c r="N119">
        <v>27</v>
      </c>
      <c r="O119">
        <v>0</v>
      </c>
      <c r="P119">
        <v>166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12</v>
      </c>
      <c r="AH119">
        <v>1</v>
      </c>
      <c r="AI119">
        <v>4</v>
      </c>
      <c r="AJ119">
        <v>0</v>
      </c>
      <c r="AK119">
        <v>5</v>
      </c>
      <c r="AL119">
        <v>0</v>
      </c>
      <c r="AM119">
        <v>22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166</v>
      </c>
      <c r="BD119">
        <v>22</v>
      </c>
      <c r="BE119">
        <f t="shared" si="1"/>
        <v>602</v>
      </c>
    </row>
    <row r="120" spans="1:57" x14ac:dyDescent="0.25">
      <c r="A120">
        <v>20601</v>
      </c>
      <c r="B120" t="s">
        <v>275</v>
      </c>
      <c r="C120">
        <v>416</v>
      </c>
      <c r="D120" t="s">
        <v>277</v>
      </c>
      <c r="E120">
        <v>2</v>
      </c>
      <c r="F120">
        <v>6</v>
      </c>
      <c r="G120">
        <v>458211</v>
      </c>
      <c r="H120" t="s">
        <v>278</v>
      </c>
      <c r="I120">
        <v>0</v>
      </c>
      <c r="J120">
        <v>155</v>
      </c>
      <c r="K120">
        <v>0</v>
      </c>
      <c r="L120">
        <v>26</v>
      </c>
      <c r="M120">
        <v>0</v>
      </c>
      <c r="N120">
        <v>0</v>
      </c>
      <c r="O120">
        <v>0</v>
      </c>
      <c r="P120">
        <v>167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22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167</v>
      </c>
      <c r="BD120">
        <v>22</v>
      </c>
      <c r="BE120">
        <f t="shared" si="1"/>
        <v>581</v>
      </c>
    </row>
    <row r="121" spans="1:57" x14ac:dyDescent="0.25">
      <c r="A121">
        <v>20602</v>
      </c>
      <c r="B121" t="s">
        <v>279</v>
      </c>
      <c r="C121">
        <v>289</v>
      </c>
      <c r="D121" t="s">
        <v>280</v>
      </c>
      <c r="E121">
        <v>2</v>
      </c>
      <c r="F121">
        <v>6</v>
      </c>
      <c r="G121">
        <v>459598</v>
      </c>
      <c r="H121" t="s">
        <v>281</v>
      </c>
      <c r="I121">
        <v>0</v>
      </c>
      <c r="J121">
        <v>94</v>
      </c>
      <c r="K121">
        <v>0</v>
      </c>
      <c r="L121">
        <v>22</v>
      </c>
      <c r="M121">
        <v>0</v>
      </c>
      <c r="N121">
        <v>0</v>
      </c>
      <c r="O121">
        <v>0</v>
      </c>
      <c r="P121">
        <v>113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164</v>
      </c>
      <c r="Z121">
        <v>0</v>
      </c>
      <c r="AA121">
        <v>24</v>
      </c>
      <c r="AB121">
        <v>0</v>
      </c>
      <c r="AC121">
        <v>43</v>
      </c>
      <c r="AD121">
        <v>0</v>
      </c>
      <c r="AE121">
        <v>228</v>
      </c>
      <c r="AF121">
        <v>0</v>
      </c>
      <c r="AG121">
        <v>8</v>
      </c>
      <c r="AH121">
        <v>0</v>
      </c>
      <c r="AI121">
        <v>2</v>
      </c>
      <c r="AJ121">
        <v>0</v>
      </c>
      <c r="AK121">
        <v>0</v>
      </c>
      <c r="AL121">
        <v>0</v>
      </c>
      <c r="AM121">
        <v>10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9</v>
      </c>
      <c r="AW121">
        <v>0</v>
      </c>
      <c r="AX121">
        <v>2</v>
      </c>
      <c r="AY121">
        <v>0</v>
      </c>
      <c r="AZ121">
        <v>1</v>
      </c>
      <c r="BA121">
        <v>0</v>
      </c>
      <c r="BB121">
        <v>12</v>
      </c>
      <c r="BC121">
        <v>320</v>
      </c>
      <c r="BD121">
        <v>22</v>
      </c>
      <c r="BE121">
        <f t="shared" si="1"/>
        <v>1074</v>
      </c>
    </row>
    <row r="122" spans="1:57" x14ac:dyDescent="0.25">
      <c r="A122">
        <v>20602</v>
      </c>
      <c r="B122" t="s">
        <v>279</v>
      </c>
      <c r="C122">
        <v>348</v>
      </c>
      <c r="D122" t="s">
        <v>282</v>
      </c>
      <c r="E122">
        <v>2</v>
      </c>
      <c r="F122">
        <v>6</v>
      </c>
      <c r="G122">
        <v>985831</v>
      </c>
      <c r="H122" t="s">
        <v>283</v>
      </c>
      <c r="I122">
        <v>0</v>
      </c>
      <c r="J122">
        <v>47</v>
      </c>
      <c r="K122">
        <v>0</v>
      </c>
      <c r="L122">
        <v>30</v>
      </c>
      <c r="M122">
        <v>0</v>
      </c>
      <c r="N122">
        <v>0</v>
      </c>
      <c r="O122">
        <v>0</v>
      </c>
      <c r="P122">
        <v>75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154</v>
      </c>
      <c r="Z122">
        <v>0</v>
      </c>
      <c r="AA122">
        <v>102</v>
      </c>
      <c r="AB122">
        <v>0</v>
      </c>
      <c r="AC122">
        <v>0</v>
      </c>
      <c r="AD122">
        <v>0</v>
      </c>
      <c r="AE122">
        <v>254</v>
      </c>
      <c r="AF122">
        <v>0</v>
      </c>
      <c r="AG122">
        <v>4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6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8</v>
      </c>
      <c r="AW122">
        <v>0</v>
      </c>
      <c r="AX122">
        <v>5</v>
      </c>
      <c r="AY122">
        <v>0</v>
      </c>
      <c r="AZ122">
        <v>0</v>
      </c>
      <c r="BA122">
        <v>0</v>
      </c>
      <c r="BB122">
        <v>13</v>
      </c>
      <c r="BC122">
        <v>318</v>
      </c>
      <c r="BD122">
        <v>19</v>
      </c>
      <c r="BE122">
        <f t="shared" si="1"/>
        <v>1037</v>
      </c>
    </row>
    <row r="123" spans="1:57" x14ac:dyDescent="0.25">
      <c r="A123">
        <v>20602</v>
      </c>
      <c r="B123" t="s">
        <v>279</v>
      </c>
      <c r="C123">
        <v>401</v>
      </c>
      <c r="D123" t="s">
        <v>279</v>
      </c>
      <c r="E123">
        <v>2</v>
      </c>
      <c r="F123">
        <v>6</v>
      </c>
      <c r="G123">
        <v>985348</v>
      </c>
      <c r="H123" t="s">
        <v>284</v>
      </c>
      <c r="I123">
        <v>0</v>
      </c>
      <c r="J123">
        <v>206</v>
      </c>
      <c r="K123">
        <v>54</v>
      </c>
      <c r="L123">
        <v>68</v>
      </c>
      <c r="M123">
        <v>0</v>
      </c>
      <c r="N123">
        <v>0</v>
      </c>
      <c r="O123">
        <v>0</v>
      </c>
      <c r="P123">
        <v>323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145</v>
      </c>
      <c r="Z123">
        <v>26</v>
      </c>
      <c r="AA123">
        <v>97</v>
      </c>
      <c r="AB123">
        <v>0</v>
      </c>
      <c r="AC123">
        <v>0</v>
      </c>
      <c r="AD123">
        <v>0</v>
      </c>
      <c r="AE123">
        <v>333</v>
      </c>
      <c r="AF123">
        <v>0</v>
      </c>
      <c r="AG123">
        <v>19</v>
      </c>
      <c r="AH123">
        <v>4</v>
      </c>
      <c r="AI123">
        <v>4</v>
      </c>
      <c r="AJ123">
        <v>0</v>
      </c>
      <c r="AK123">
        <v>0</v>
      </c>
      <c r="AL123">
        <v>0</v>
      </c>
      <c r="AM123">
        <v>30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10</v>
      </c>
      <c r="AW123">
        <v>2</v>
      </c>
      <c r="AX123">
        <v>5</v>
      </c>
      <c r="AY123">
        <v>0</v>
      </c>
      <c r="AZ123">
        <v>0</v>
      </c>
      <c r="BA123">
        <v>0</v>
      </c>
      <c r="BB123">
        <v>20</v>
      </c>
      <c r="BC123">
        <v>578</v>
      </c>
      <c r="BD123">
        <v>50</v>
      </c>
      <c r="BE123">
        <f t="shared" si="1"/>
        <v>1974</v>
      </c>
    </row>
    <row r="124" spans="1:57" x14ac:dyDescent="0.25">
      <c r="A124">
        <v>20604</v>
      </c>
      <c r="B124" t="s">
        <v>285</v>
      </c>
      <c r="C124">
        <v>419</v>
      </c>
      <c r="D124" t="s">
        <v>285</v>
      </c>
      <c r="E124">
        <v>2</v>
      </c>
      <c r="F124">
        <v>6</v>
      </c>
      <c r="G124">
        <v>449106</v>
      </c>
      <c r="H124" t="s">
        <v>286</v>
      </c>
      <c r="I124">
        <v>0</v>
      </c>
      <c r="J124">
        <v>49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49</v>
      </c>
      <c r="BD124">
        <v>4</v>
      </c>
      <c r="BE124">
        <f t="shared" si="1"/>
        <v>159</v>
      </c>
    </row>
    <row r="125" spans="1:57" x14ac:dyDescent="0.25">
      <c r="A125">
        <v>20701</v>
      </c>
      <c r="B125" t="s">
        <v>287</v>
      </c>
      <c r="C125">
        <v>260</v>
      </c>
      <c r="D125" t="s">
        <v>287</v>
      </c>
      <c r="E125">
        <v>2</v>
      </c>
      <c r="F125">
        <v>6</v>
      </c>
      <c r="G125">
        <v>363613</v>
      </c>
      <c r="H125" t="s">
        <v>288</v>
      </c>
      <c r="I125">
        <v>8</v>
      </c>
      <c r="J125">
        <v>100</v>
      </c>
      <c r="K125">
        <v>20</v>
      </c>
      <c r="L125">
        <v>38</v>
      </c>
      <c r="M125">
        <v>26</v>
      </c>
      <c r="N125">
        <v>0</v>
      </c>
      <c r="O125">
        <v>0</v>
      </c>
      <c r="P125">
        <v>180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  <c r="Y125">
        <v>96</v>
      </c>
      <c r="Z125">
        <v>0</v>
      </c>
      <c r="AA125">
        <v>36</v>
      </c>
      <c r="AB125">
        <v>0</v>
      </c>
      <c r="AC125">
        <v>0</v>
      </c>
      <c r="AD125">
        <v>0</v>
      </c>
      <c r="AE125">
        <v>156</v>
      </c>
      <c r="AF125">
        <v>2</v>
      </c>
      <c r="AG125">
        <v>11</v>
      </c>
      <c r="AH125">
        <v>2</v>
      </c>
      <c r="AI125">
        <v>2</v>
      </c>
      <c r="AJ125">
        <v>3</v>
      </c>
      <c r="AK125">
        <v>0</v>
      </c>
      <c r="AL125">
        <v>0</v>
      </c>
      <c r="AM125">
        <v>22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7</v>
      </c>
      <c r="AW125">
        <v>0</v>
      </c>
      <c r="AX125">
        <v>2</v>
      </c>
      <c r="AY125">
        <v>1</v>
      </c>
      <c r="AZ125">
        <v>0</v>
      </c>
      <c r="BA125">
        <v>0</v>
      </c>
      <c r="BB125">
        <v>11</v>
      </c>
      <c r="BC125">
        <v>305</v>
      </c>
      <c r="BD125">
        <v>33</v>
      </c>
      <c r="BE125">
        <f t="shared" si="1"/>
        <v>1087</v>
      </c>
    </row>
    <row r="126" spans="1:57" x14ac:dyDescent="0.25">
      <c r="A126">
        <v>20703</v>
      </c>
      <c r="B126" t="s">
        <v>289</v>
      </c>
      <c r="C126">
        <v>396</v>
      </c>
      <c r="D126" t="s">
        <v>289</v>
      </c>
      <c r="E126">
        <v>2</v>
      </c>
      <c r="F126">
        <v>6</v>
      </c>
      <c r="G126">
        <v>985715</v>
      </c>
      <c r="H126" t="s">
        <v>290</v>
      </c>
      <c r="I126">
        <v>0</v>
      </c>
      <c r="J126">
        <v>68</v>
      </c>
      <c r="K126">
        <v>26</v>
      </c>
      <c r="L126">
        <v>20</v>
      </c>
      <c r="M126">
        <v>14</v>
      </c>
      <c r="N126">
        <v>0</v>
      </c>
      <c r="O126">
        <v>0</v>
      </c>
      <c r="P126">
        <v>151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112</v>
      </c>
      <c r="Z126">
        <v>0</v>
      </c>
      <c r="AA126">
        <v>69</v>
      </c>
      <c r="AB126">
        <v>8</v>
      </c>
      <c r="AC126">
        <v>0</v>
      </c>
      <c r="AD126">
        <v>0</v>
      </c>
      <c r="AE126">
        <v>219</v>
      </c>
      <c r="AF126">
        <v>0</v>
      </c>
      <c r="AG126">
        <v>8</v>
      </c>
      <c r="AH126">
        <v>4</v>
      </c>
      <c r="AI126">
        <v>2</v>
      </c>
      <c r="AJ126">
        <v>2</v>
      </c>
      <c r="AK126">
        <v>0</v>
      </c>
      <c r="AL126">
        <v>0</v>
      </c>
      <c r="AM126">
        <v>18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8</v>
      </c>
      <c r="AW126">
        <v>1</v>
      </c>
      <c r="AX126">
        <v>4</v>
      </c>
      <c r="AY126">
        <v>2</v>
      </c>
      <c r="AZ126">
        <v>0</v>
      </c>
      <c r="BA126">
        <v>0</v>
      </c>
      <c r="BB126">
        <v>17</v>
      </c>
      <c r="BC126">
        <v>341</v>
      </c>
      <c r="BD126">
        <v>35</v>
      </c>
      <c r="BE126">
        <f t="shared" si="1"/>
        <v>1129</v>
      </c>
    </row>
    <row r="127" spans="1:57" x14ac:dyDescent="0.25">
      <c r="A127">
        <v>20703</v>
      </c>
      <c r="B127" t="s">
        <v>289</v>
      </c>
      <c r="C127">
        <v>614</v>
      </c>
      <c r="D127" t="s">
        <v>291</v>
      </c>
      <c r="E127">
        <v>2</v>
      </c>
      <c r="F127">
        <v>6</v>
      </c>
      <c r="G127">
        <v>985806</v>
      </c>
      <c r="H127" t="s">
        <v>292</v>
      </c>
      <c r="I127">
        <v>0</v>
      </c>
      <c r="J127">
        <v>160</v>
      </c>
      <c r="K127">
        <v>0</v>
      </c>
      <c r="L127">
        <v>43</v>
      </c>
      <c r="M127">
        <v>0</v>
      </c>
      <c r="N127">
        <v>0</v>
      </c>
      <c r="O127">
        <v>0</v>
      </c>
      <c r="P127">
        <v>216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105</v>
      </c>
      <c r="Z127">
        <v>0</v>
      </c>
      <c r="AA127">
        <v>44</v>
      </c>
      <c r="AB127">
        <v>0</v>
      </c>
      <c r="AC127">
        <v>0</v>
      </c>
      <c r="AD127">
        <v>0</v>
      </c>
      <c r="AE127">
        <v>149</v>
      </c>
      <c r="AF127">
        <v>0</v>
      </c>
      <c r="AG127">
        <v>14</v>
      </c>
      <c r="AH127">
        <v>0</v>
      </c>
      <c r="AI127">
        <v>4</v>
      </c>
      <c r="AJ127">
        <v>0</v>
      </c>
      <c r="AK127">
        <v>0</v>
      </c>
      <c r="AL127">
        <v>0</v>
      </c>
      <c r="AM127">
        <v>20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10</v>
      </c>
      <c r="AW127">
        <v>0</v>
      </c>
      <c r="AX127">
        <v>4</v>
      </c>
      <c r="AY127">
        <v>0</v>
      </c>
      <c r="AZ127">
        <v>0</v>
      </c>
      <c r="BA127">
        <v>0</v>
      </c>
      <c r="BB127">
        <v>14</v>
      </c>
      <c r="BC127">
        <v>359</v>
      </c>
      <c r="BD127">
        <v>34</v>
      </c>
      <c r="BE127">
        <f t="shared" si="1"/>
        <v>1176</v>
      </c>
    </row>
    <row r="128" spans="1:57" x14ac:dyDescent="0.25">
      <c r="A128">
        <v>20710</v>
      </c>
      <c r="B128" t="s">
        <v>293</v>
      </c>
      <c r="C128">
        <v>478</v>
      </c>
      <c r="D128" t="s">
        <v>294</v>
      </c>
      <c r="E128">
        <v>2</v>
      </c>
      <c r="F128">
        <v>6</v>
      </c>
      <c r="G128">
        <v>985399</v>
      </c>
      <c r="H128" t="s">
        <v>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214</v>
      </c>
      <c r="Z128">
        <v>21</v>
      </c>
      <c r="AA128">
        <v>78</v>
      </c>
      <c r="AB128">
        <v>33</v>
      </c>
      <c r="AC128">
        <v>0</v>
      </c>
      <c r="AD128">
        <v>0</v>
      </c>
      <c r="AE128">
        <v>343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16</v>
      </c>
      <c r="AW128">
        <v>2</v>
      </c>
      <c r="AX128">
        <v>4</v>
      </c>
      <c r="AY128">
        <v>2</v>
      </c>
      <c r="AZ128">
        <v>0</v>
      </c>
      <c r="BA128">
        <v>0</v>
      </c>
      <c r="BB128">
        <v>24</v>
      </c>
      <c r="BC128">
        <v>360</v>
      </c>
      <c r="BD128">
        <v>26</v>
      </c>
      <c r="BE128">
        <f t="shared" si="1"/>
        <v>1155</v>
      </c>
    </row>
    <row r="129" spans="1:57" x14ac:dyDescent="0.25">
      <c r="A129">
        <v>20710</v>
      </c>
      <c r="B129" t="s">
        <v>293</v>
      </c>
      <c r="C129">
        <v>647</v>
      </c>
      <c r="D129" t="s">
        <v>293</v>
      </c>
      <c r="E129">
        <v>2</v>
      </c>
      <c r="F129">
        <v>6</v>
      </c>
      <c r="G129">
        <v>985405</v>
      </c>
      <c r="H129" t="s">
        <v>296</v>
      </c>
      <c r="I129">
        <v>0</v>
      </c>
      <c r="J129">
        <v>249</v>
      </c>
      <c r="K129">
        <v>85</v>
      </c>
      <c r="L129">
        <v>139</v>
      </c>
      <c r="M129">
        <v>51</v>
      </c>
      <c r="N129">
        <v>0</v>
      </c>
      <c r="O129">
        <v>0</v>
      </c>
      <c r="P129">
        <v>481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188</v>
      </c>
      <c r="Z129">
        <v>44</v>
      </c>
      <c r="AA129">
        <v>24</v>
      </c>
      <c r="AB129">
        <v>14</v>
      </c>
      <c r="AC129">
        <v>0</v>
      </c>
      <c r="AD129">
        <v>0</v>
      </c>
      <c r="AE129">
        <v>291</v>
      </c>
      <c r="AF129">
        <v>0</v>
      </c>
      <c r="AG129">
        <v>21</v>
      </c>
      <c r="AH129">
        <v>6</v>
      </c>
      <c r="AI129">
        <v>8</v>
      </c>
      <c r="AJ129">
        <v>4</v>
      </c>
      <c r="AK129">
        <v>0</v>
      </c>
      <c r="AL129">
        <v>0</v>
      </c>
      <c r="AM129">
        <v>41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14</v>
      </c>
      <c r="AW129">
        <v>4</v>
      </c>
      <c r="AX129">
        <v>2</v>
      </c>
      <c r="AY129">
        <v>2</v>
      </c>
      <c r="AZ129">
        <v>0</v>
      </c>
      <c r="BA129">
        <v>0</v>
      </c>
      <c r="BB129">
        <v>26</v>
      </c>
      <c r="BC129">
        <v>701</v>
      </c>
      <c r="BD129">
        <v>67</v>
      </c>
      <c r="BE129">
        <f t="shared" si="1"/>
        <v>2462</v>
      </c>
    </row>
    <row r="130" spans="1:57" x14ac:dyDescent="0.25">
      <c r="A130">
        <v>20711</v>
      </c>
      <c r="B130" t="s">
        <v>297</v>
      </c>
      <c r="C130">
        <v>718</v>
      </c>
      <c r="D130" t="s">
        <v>297</v>
      </c>
      <c r="E130">
        <v>2</v>
      </c>
      <c r="F130">
        <v>6</v>
      </c>
      <c r="G130">
        <v>985739</v>
      </c>
      <c r="H130" t="s">
        <v>298</v>
      </c>
      <c r="I130">
        <v>0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14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24</v>
      </c>
      <c r="BD130">
        <v>4</v>
      </c>
      <c r="BE130">
        <f t="shared" si="1"/>
        <v>84</v>
      </c>
    </row>
    <row r="131" spans="1:57" x14ac:dyDescent="0.25">
      <c r="A131">
        <v>20802</v>
      </c>
      <c r="B131" t="s">
        <v>299</v>
      </c>
      <c r="C131">
        <v>177</v>
      </c>
      <c r="D131" t="s">
        <v>299</v>
      </c>
      <c r="E131">
        <v>2</v>
      </c>
      <c r="F131">
        <v>6</v>
      </c>
      <c r="G131">
        <v>985417</v>
      </c>
      <c r="H131" t="s">
        <v>300</v>
      </c>
      <c r="I131">
        <v>0</v>
      </c>
      <c r="J131">
        <v>192</v>
      </c>
      <c r="K131">
        <v>5</v>
      </c>
      <c r="L131">
        <v>93</v>
      </c>
      <c r="M131">
        <v>0</v>
      </c>
      <c r="N131">
        <v>32</v>
      </c>
      <c r="O131">
        <v>0</v>
      </c>
      <c r="P131">
        <v>298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27</v>
      </c>
      <c r="AH131">
        <v>2</v>
      </c>
      <c r="AI131">
        <v>11</v>
      </c>
      <c r="AJ131">
        <v>0</v>
      </c>
      <c r="AK131">
        <v>6</v>
      </c>
      <c r="AL131">
        <v>0</v>
      </c>
      <c r="AM131">
        <v>46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298</v>
      </c>
      <c r="BD131">
        <v>46</v>
      </c>
      <c r="BE131">
        <f t="shared" ref="BE131:BE148" si="2">SUM(I131:BD131)</f>
        <v>1056</v>
      </c>
    </row>
    <row r="132" spans="1:57" x14ac:dyDescent="0.25">
      <c r="A132">
        <v>20803</v>
      </c>
      <c r="B132" t="s">
        <v>301</v>
      </c>
      <c r="C132">
        <v>214</v>
      </c>
      <c r="D132" t="s">
        <v>301</v>
      </c>
      <c r="E132">
        <v>2</v>
      </c>
      <c r="F132">
        <v>6</v>
      </c>
      <c r="G132">
        <v>433640</v>
      </c>
      <c r="H132" t="s">
        <v>302</v>
      </c>
      <c r="I132">
        <v>0</v>
      </c>
      <c r="J132">
        <v>207</v>
      </c>
      <c r="K132">
        <v>35</v>
      </c>
      <c r="L132">
        <v>69</v>
      </c>
      <c r="M132">
        <v>55</v>
      </c>
      <c r="N132">
        <v>53</v>
      </c>
      <c r="O132">
        <v>0</v>
      </c>
      <c r="P132">
        <v>324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</v>
      </c>
      <c r="AH132">
        <v>2</v>
      </c>
      <c r="AI132">
        <v>4</v>
      </c>
      <c r="AJ132">
        <v>3</v>
      </c>
      <c r="AK132">
        <v>2</v>
      </c>
      <c r="AL132">
        <v>0</v>
      </c>
      <c r="AM132">
        <v>27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324</v>
      </c>
      <c r="BD132">
        <v>27</v>
      </c>
      <c r="BE132">
        <f t="shared" si="2"/>
        <v>1148</v>
      </c>
    </row>
    <row r="133" spans="1:57" x14ac:dyDescent="0.25">
      <c r="A133">
        <v>20804</v>
      </c>
      <c r="B133" t="s">
        <v>303</v>
      </c>
      <c r="C133">
        <v>521</v>
      </c>
      <c r="D133" t="s">
        <v>303</v>
      </c>
      <c r="E133">
        <v>2</v>
      </c>
      <c r="F133">
        <v>6</v>
      </c>
      <c r="G133">
        <v>460242</v>
      </c>
      <c r="H133" t="s">
        <v>304</v>
      </c>
      <c r="I133">
        <v>0</v>
      </c>
      <c r="J133">
        <v>151</v>
      </c>
      <c r="K133">
        <v>0</v>
      </c>
      <c r="L133">
        <v>63</v>
      </c>
      <c r="M133">
        <v>0</v>
      </c>
      <c r="N133">
        <v>33</v>
      </c>
      <c r="O133">
        <v>0</v>
      </c>
      <c r="P133">
        <v>202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15</v>
      </c>
      <c r="AH133">
        <v>0</v>
      </c>
      <c r="AI133">
        <v>3</v>
      </c>
      <c r="AJ133">
        <v>0</v>
      </c>
      <c r="AK133">
        <v>5</v>
      </c>
      <c r="AL133">
        <v>0</v>
      </c>
      <c r="AM133">
        <v>23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202</v>
      </c>
      <c r="BD133">
        <v>23</v>
      </c>
      <c r="BE133">
        <f t="shared" si="2"/>
        <v>720</v>
      </c>
    </row>
    <row r="134" spans="1:57" x14ac:dyDescent="0.25">
      <c r="A134">
        <v>20901</v>
      </c>
      <c r="B134" t="s">
        <v>305</v>
      </c>
      <c r="C134">
        <v>494</v>
      </c>
      <c r="D134" t="s">
        <v>306</v>
      </c>
      <c r="E134">
        <v>2</v>
      </c>
      <c r="F134">
        <v>6</v>
      </c>
      <c r="G134">
        <v>985430</v>
      </c>
      <c r="H134" t="s">
        <v>307</v>
      </c>
      <c r="I134">
        <v>0</v>
      </c>
      <c r="J134">
        <v>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9</v>
      </c>
      <c r="BD134">
        <v>2</v>
      </c>
      <c r="BE134">
        <f t="shared" si="2"/>
        <v>33</v>
      </c>
    </row>
    <row r="135" spans="1:57" x14ac:dyDescent="0.25">
      <c r="A135">
        <v>20904</v>
      </c>
      <c r="B135" t="s">
        <v>308</v>
      </c>
      <c r="C135">
        <v>440</v>
      </c>
      <c r="D135" t="s">
        <v>309</v>
      </c>
      <c r="E135">
        <v>2</v>
      </c>
      <c r="F135">
        <v>6</v>
      </c>
      <c r="G135">
        <v>460485</v>
      </c>
      <c r="H135" t="s">
        <v>310</v>
      </c>
      <c r="I135">
        <v>0</v>
      </c>
      <c r="J135">
        <v>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3</v>
      </c>
      <c r="BD135">
        <v>2</v>
      </c>
      <c r="BE135">
        <f t="shared" si="2"/>
        <v>15</v>
      </c>
    </row>
    <row r="136" spans="1:57" x14ac:dyDescent="0.25">
      <c r="A136">
        <v>20904</v>
      </c>
      <c r="B136" t="s">
        <v>308</v>
      </c>
      <c r="C136">
        <v>562</v>
      </c>
      <c r="D136" t="s">
        <v>308</v>
      </c>
      <c r="E136">
        <v>2</v>
      </c>
      <c r="F136">
        <v>6</v>
      </c>
      <c r="G136">
        <v>985442</v>
      </c>
      <c r="H136" t="s">
        <v>311</v>
      </c>
      <c r="I136">
        <v>0</v>
      </c>
      <c r="J136">
        <v>273</v>
      </c>
      <c r="K136">
        <v>34</v>
      </c>
      <c r="L136">
        <v>156</v>
      </c>
      <c r="M136">
        <v>0</v>
      </c>
      <c r="N136">
        <v>17</v>
      </c>
      <c r="O136">
        <v>0</v>
      </c>
      <c r="P136">
        <v>446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128</v>
      </c>
      <c r="Z136">
        <v>33</v>
      </c>
      <c r="AA136">
        <v>56</v>
      </c>
      <c r="AB136">
        <v>51</v>
      </c>
      <c r="AC136">
        <v>42</v>
      </c>
      <c r="AD136">
        <v>0</v>
      </c>
      <c r="AE136">
        <v>318</v>
      </c>
      <c r="AF136">
        <v>0</v>
      </c>
      <c r="AG136">
        <v>22</v>
      </c>
      <c r="AH136">
        <v>5</v>
      </c>
      <c r="AI136">
        <v>9</v>
      </c>
      <c r="AJ136">
        <v>0</v>
      </c>
      <c r="AK136">
        <v>3</v>
      </c>
      <c r="AL136">
        <v>0</v>
      </c>
      <c r="AM136">
        <v>39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8</v>
      </c>
      <c r="AW136">
        <v>4</v>
      </c>
      <c r="AX136">
        <v>4</v>
      </c>
      <c r="AY136">
        <v>3</v>
      </c>
      <c r="AZ136">
        <v>4</v>
      </c>
      <c r="BA136">
        <v>0</v>
      </c>
      <c r="BB136">
        <v>25</v>
      </c>
      <c r="BC136">
        <v>714</v>
      </c>
      <c r="BD136">
        <v>64</v>
      </c>
      <c r="BE136">
        <f t="shared" si="2"/>
        <v>2458</v>
      </c>
    </row>
    <row r="137" spans="1:57" x14ac:dyDescent="0.25">
      <c r="A137">
        <v>20909</v>
      </c>
      <c r="B137" t="s">
        <v>312</v>
      </c>
      <c r="C137">
        <v>450</v>
      </c>
      <c r="D137" t="s">
        <v>312</v>
      </c>
      <c r="E137">
        <v>2</v>
      </c>
      <c r="F137">
        <v>6</v>
      </c>
      <c r="G137">
        <v>459859</v>
      </c>
      <c r="H137" t="s">
        <v>313</v>
      </c>
      <c r="I137">
        <v>0</v>
      </c>
      <c r="J137">
        <v>60</v>
      </c>
      <c r="K137">
        <v>0</v>
      </c>
      <c r="L137">
        <v>21</v>
      </c>
      <c r="M137">
        <v>0</v>
      </c>
      <c r="N137">
        <v>0</v>
      </c>
      <c r="O137">
        <v>0</v>
      </c>
      <c r="P137">
        <v>80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8</v>
      </c>
      <c r="AH137">
        <v>0</v>
      </c>
      <c r="AI137">
        <v>2</v>
      </c>
      <c r="AJ137">
        <v>0</v>
      </c>
      <c r="AK137">
        <v>0</v>
      </c>
      <c r="AL137">
        <v>0</v>
      </c>
      <c r="AM137">
        <v>10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80</v>
      </c>
      <c r="BD137">
        <v>10</v>
      </c>
      <c r="BE137">
        <f t="shared" si="2"/>
        <v>271</v>
      </c>
    </row>
    <row r="138" spans="1:57" x14ac:dyDescent="0.25">
      <c r="A138">
        <v>20909</v>
      </c>
      <c r="B138" t="s">
        <v>312</v>
      </c>
      <c r="C138">
        <v>690</v>
      </c>
      <c r="D138" t="s">
        <v>314</v>
      </c>
      <c r="E138">
        <v>2</v>
      </c>
      <c r="F138">
        <v>6</v>
      </c>
      <c r="G138">
        <v>459948</v>
      </c>
      <c r="H138" t="s">
        <v>315</v>
      </c>
      <c r="I138">
        <v>0</v>
      </c>
      <c r="J138">
        <v>85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85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6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85</v>
      </c>
      <c r="BD138">
        <v>6</v>
      </c>
      <c r="BE138">
        <f t="shared" si="2"/>
        <v>273</v>
      </c>
    </row>
    <row r="139" spans="1:57" x14ac:dyDescent="0.25">
      <c r="A139">
        <v>21001</v>
      </c>
      <c r="B139" t="s">
        <v>316</v>
      </c>
      <c r="C139">
        <v>189</v>
      </c>
      <c r="D139" t="s">
        <v>316</v>
      </c>
      <c r="E139">
        <v>2</v>
      </c>
      <c r="F139">
        <v>6</v>
      </c>
      <c r="G139">
        <v>428760</v>
      </c>
      <c r="H139" t="s">
        <v>317</v>
      </c>
      <c r="I139">
        <v>0</v>
      </c>
      <c r="J139">
        <v>172</v>
      </c>
      <c r="K139">
        <v>21</v>
      </c>
      <c r="L139">
        <v>106</v>
      </c>
      <c r="M139">
        <v>42</v>
      </c>
      <c r="N139">
        <v>54</v>
      </c>
      <c r="O139">
        <v>0</v>
      </c>
      <c r="P139">
        <v>404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</v>
      </c>
      <c r="Y139">
        <v>83</v>
      </c>
      <c r="Z139">
        <v>50</v>
      </c>
      <c r="AA139">
        <v>39</v>
      </c>
      <c r="AB139">
        <v>10</v>
      </c>
      <c r="AC139">
        <v>44</v>
      </c>
      <c r="AD139">
        <v>0</v>
      </c>
      <c r="AE139">
        <v>253</v>
      </c>
      <c r="AF139">
        <v>0</v>
      </c>
      <c r="AG139">
        <v>14</v>
      </c>
      <c r="AH139">
        <v>3</v>
      </c>
      <c r="AI139">
        <v>8</v>
      </c>
      <c r="AJ139">
        <v>4</v>
      </c>
      <c r="AK139">
        <v>5</v>
      </c>
      <c r="AL139">
        <v>0</v>
      </c>
      <c r="AM139">
        <v>37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8</v>
      </c>
      <c r="AW139">
        <v>3</v>
      </c>
      <c r="AX139">
        <v>4</v>
      </c>
      <c r="AY139">
        <v>2</v>
      </c>
      <c r="AZ139">
        <v>4</v>
      </c>
      <c r="BA139">
        <v>0</v>
      </c>
      <c r="BB139">
        <v>25</v>
      </c>
      <c r="BC139">
        <v>590</v>
      </c>
      <c r="BD139">
        <v>62</v>
      </c>
      <c r="BE139">
        <f t="shared" si="2"/>
        <v>2055</v>
      </c>
    </row>
    <row r="140" spans="1:57" x14ac:dyDescent="0.25">
      <c r="A140">
        <v>21001</v>
      </c>
      <c r="B140" t="s">
        <v>316</v>
      </c>
      <c r="C140">
        <v>436</v>
      </c>
      <c r="D140" t="s">
        <v>318</v>
      </c>
      <c r="E140">
        <v>2</v>
      </c>
      <c r="F140">
        <v>6</v>
      </c>
      <c r="G140">
        <v>985485</v>
      </c>
      <c r="H140" t="s">
        <v>319</v>
      </c>
      <c r="I140">
        <v>0</v>
      </c>
      <c r="J140">
        <v>16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16</v>
      </c>
      <c r="BD140">
        <v>3</v>
      </c>
      <c r="BE140">
        <f t="shared" si="2"/>
        <v>57</v>
      </c>
    </row>
    <row r="141" spans="1:57" x14ac:dyDescent="0.25">
      <c r="A141">
        <v>21001</v>
      </c>
      <c r="B141" t="s">
        <v>316</v>
      </c>
      <c r="C141">
        <v>501</v>
      </c>
      <c r="D141" t="s">
        <v>320</v>
      </c>
      <c r="E141">
        <v>2</v>
      </c>
      <c r="F141">
        <v>6</v>
      </c>
      <c r="G141">
        <v>341010</v>
      </c>
      <c r="H141" t="s">
        <v>321</v>
      </c>
      <c r="I141">
        <v>0</v>
      </c>
      <c r="J141">
        <v>87</v>
      </c>
      <c r="K141">
        <v>0</v>
      </c>
      <c r="L141">
        <v>0</v>
      </c>
      <c r="M141">
        <v>16</v>
      </c>
      <c r="N141">
        <v>48</v>
      </c>
      <c r="O141">
        <v>0</v>
      </c>
      <c r="P141">
        <v>141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10</v>
      </c>
      <c r="Z141">
        <v>32</v>
      </c>
      <c r="AA141">
        <v>0</v>
      </c>
      <c r="AB141">
        <v>10</v>
      </c>
      <c r="AC141">
        <v>10</v>
      </c>
      <c r="AD141">
        <v>0</v>
      </c>
      <c r="AE141">
        <v>62</v>
      </c>
      <c r="AF141">
        <v>0</v>
      </c>
      <c r="AG141">
        <v>10</v>
      </c>
      <c r="AH141">
        <v>0</v>
      </c>
      <c r="AI141">
        <v>0</v>
      </c>
      <c r="AJ141">
        <v>4</v>
      </c>
      <c r="AK141">
        <v>3</v>
      </c>
      <c r="AL141">
        <v>0</v>
      </c>
      <c r="AM141">
        <v>17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</v>
      </c>
      <c r="AW141">
        <v>1</v>
      </c>
      <c r="AX141">
        <v>0</v>
      </c>
      <c r="AY141">
        <v>2</v>
      </c>
      <c r="AZ141">
        <v>2</v>
      </c>
      <c r="BA141">
        <v>0</v>
      </c>
      <c r="BB141">
        <v>7</v>
      </c>
      <c r="BC141">
        <v>178</v>
      </c>
      <c r="BD141">
        <v>24</v>
      </c>
      <c r="BE141">
        <f t="shared" si="2"/>
        <v>666</v>
      </c>
    </row>
    <row r="142" spans="1:57" x14ac:dyDescent="0.25">
      <c r="A142">
        <v>21001</v>
      </c>
      <c r="B142" t="s">
        <v>316</v>
      </c>
      <c r="C142">
        <v>503</v>
      </c>
      <c r="D142" t="s">
        <v>322</v>
      </c>
      <c r="E142">
        <v>2</v>
      </c>
      <c r="F142">
        <v>6</v>
      </c>
      <c r="G142">
        <v>985521</v>
      </c>
      <c r="H142" t="s">
        <v>323</v>
      </c>
      <c r="I142">
        <v>0</v>
      </c>
      <c r="J142">
        <v>30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6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6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30</v>
      </c>
      <c r="BD142">
        <v>6</v>
      </c>
      <c r="BE142">
        <f t="shared" si="2"/>
        <v>108</v>
      </c>
    </row>
    <row r="143" spans="1:57" x14ac:dyDescent="0.25">
      <c r="A143">
        <v>21003</v>
      </c>
      <c r="B143" t="s">
        <v>324</v>
      </c>
      <c r="C143">
        <v>548</v>
      </c>
      <c r="D143" t="s">
        <v>325</v>
      </c>
      <c r="E143">
        <v>2</v>
      </c>
      <c r="F143">
        <v>6</v>
      </c>
      <c r="G143">
        <v>459768</v>
      </c>
      <c r="H143" t="s">
        <v>326</v>
      </c>
      <c r="I143">
        <v>0</v>
      </c>
      <c r="J143">
        <v>88</v>
      </c>
      <c r="K143">
        <v>0</v>
      </c>
      <c r="L143">
        <v>76</v>
      </c>
      <c r="M143">
        <v>0</v>
      </c>
      <c r="N143">
        <v>0</v>
      </c>
      <c r="O143">
        <v>0</v>
      </c>
      <c r="P143">
        <v>162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18</v>
      </c>
      <c r="AH143">
        <v>0</v>
      </c>
      <c r="AI143">
        <v>6</v>
      </c>
      <c r="AJ143">
        <v>0</v>
      </c>
      <c r="AK143">
        <v>0</v>
      </c>
      <c r="AL143">
        <v>0</v>
      </c>
      <c r="AM143">
        <v>24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162</v>
      </c>
      <c r="BD143">
        <v>24</v>
      </c>
      <c r="BE143">
        <f t="shared" si="2"/>
        <v>560</v>
      </c>
    </row>
    <row r="144" spans="1:57" x14ac:dyDescent="0.25">
      <c r="A144">
        <v>21004</v>
      </c>
      <c r="B144" t="s">
        <v>327</v>
      </c>
      <c r="C144">
        <v>495</v>
      </c>
      <c r="D144" t="s">
        <v>327</v>
      </c>
      <c r="E144">
        <v>2</v>
      </c>
      <c r="F144">
        <v>6</v>
      </c>
      <c r="G144">
        <v>363625</v>
      </c>
      <c r="H144" t="s">
        <v>328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126</v>
      </c>
      <c r="Z144">
        <v>0</v>
      </c>
      <c r="AA144">
        <v>61</v>
      </c>
      <c r="AB144">
        <v>0</v>
      </c>
      <c r="AC144">
        <v>0</v>
      </c>
      <c r="AD144">
        <v>0</v>
      </c>
      <c r="AE144">
        <v>183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12</v>
      </c>
      <c r="AW144">
        <v>0</v>
      </c>
      <c r="AX144">
        <v>3</v>
      </c>
      <c r="AY144">
        <v>0</v>
      </c>
      <c r="AZ144">
        <v>0</v>
      </c>
      <c r="BA144">
        <v>0</v>
      </c>
      <c r="BB144">
        <v>15</v>
      </c>
      <c r="BC144">
        <v>183</v>
      </c>
      <c r="BD144">
        <v>15</v>
      </c>
      <c r="BE144">
        <f t="shared" si="2"/>
        <v>598</v>
      </c>
    </row>
    <row r="145" spans="1:57" x14ac:dyDescent="0.25">
      <c r="A145">
        <v>21004</v>
      </c>
      <c r="B145" t="s">
        <v>327</v>
      </c>
      <c r="C145">
        <v>612</v>
      </c>
      <c r="D145" t="s">
        <v>329</v>
      </c>
      <c r="E145">
        <v>2</v>
      </c>
      <c r="F145">
        <v>6</v>
      </c>
      <c r="G145">
        <v>460230</v>
      </c>
      <c r="H145" t="s">
        <v>330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52</v>
      </c>
      <c r="Z145">
        <v>0</v>
      </c>
      <c r="AA145">
        <v>73</v>
      </c>
      <c r="AB145">
        <v>0</v>
      </c>
      <c r="AC145">
        <v>0</v>
      </c>
      <c r="AD145">
        <v>0</v>
      </c>
      <c r="AE145">
        <v>125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4</v>
      </c>
      <c r="AW145">
        <v>0</v>
      </c>
      <c r="AX145">
        <v>3</v>
      </c>
      <c r="AY145">
        <v>0</v>
      </c>
      <c r="AZ145">
        <v>0</v>
      </c>
      <c r="BA145">
        <v>0</v>
      </c>
      <c r="BB145">
        <v>7</v>
      </c>
      <c r="BC145">
        <v>125</v>
      </c>
      <c r="BD145">
        <v>7</v>
      </c>
      <c r="BE145">
        <f t="shared" si="2"/>
        <v>396</v>
      </c>
    </row>
    <row r="146" spans="1:57" x14ac:dyDescent="0.25">
      <c r="A146">
        <v>21006</v>
      </c>
      <c r="B146" t="s">
        <v>331</v>
      </c>
      <c r="C146">
        <v>697</v>
      </c>
      <c r="D146" t="s">
        <v>331</v>
      </c>
      <c r="E146">
        <v>2</v>
      </c>
      <c r="F146">
        <v>6</v>
      </c>
      <c r="G146">
        <v>985512</v>
      </c>
      <c r="H146" t="s">
        <v>332</v>
      </c>
      <c r="I146">
        <v>0</v>
      </c>
      <c r="J146">
        <v>31</v>
      </c>
      <c r="K146">
        <v>0</v>
      </c>
      <c r="L146">
        <v>0</v>
      </c>
      <c r="M146">
        <v>22</v>
      </c>
      <c r="N146">
        <v>0</v>
      </c>
      <c r="O146">
        <v>0</v>
      </c>
      <c r="P146">
        <v>47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0</v>
      </c>
      <c r="AA146">
        <v>28</v>
      </c>
      <c r="AB146">
        <v>21</v>
      </c>
      <c r="AC146">
        <v>0</v>
      </c>
      <c r="AD146">
        <v>0</v>
      </c>
      <c r="AE146">
        <v>52</v>
      </c>
      <c r="AF146">
        <v>0</v>
      </c>
      <c r="AG146">
        <v>4</v>
      </c>
      <c r="AH146">
        <v>0</v>
      </c>
      <c r="AI146">
        <v>0</v>
      </c>
      <c r="AJ146">
        <v>2</v>
      </c>
      <c r="AK146">
        <v>0</v>
      </c>
      <c r="AL146">
        <v>0</v>
      </c>
      <c r="AM146">
        <v>6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2</v>
      </c>
      <c r="AY146">
        <v>2</v>
      </c>
      <c r="AZ146">
        <v>0</v>
      </c>
      <c r="BA146">
        <v>0</v>
      </c>
      <c r="BB146">
        <v>6</v>
      </c>
      <c r="BC146">
        <v>94</v>
      </c>
      <c r="BD146">
        <v>12</v>
      </c>
      <c r="BE146">
        <f t="shared" si="2"/>
        <v>334</v>
      </c>
    </row>
    <row r="147" spans="1:57" x14ac:dyDescent="0.25">
      <c r="A147">
        <v>21101</v>
      </c>
      <c r="B147" t="s">
        <v>333</v>
      </c>
      <c r="C147">
        <v>448</v>
      </c>
      <c r="D147" t="s">
        <v>333</v>
      </c>
      <c r="E147">
        <v>2</v>
      </c>
      <c r="F147">
        <v>6</v>
      </c>
      <c r="G147">
        <v>459781</v>
      </c>
      <c r="H147" t="s">
        <v>334</v>
      </c>
      <c r="I147">
        <v>0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32</v>
      </c>
      <c r="BD147">
        <v>6</v>
      </c>
      <c r="BE147">
        <f t="shared" si="2"/>
        <v>114</v>
      </c>
    </row>
    <row r="148" spans="1:57" x14ac:dyDescent="0.25">
      <c r="A148">
        <v>21102</v>
      </c>
      <c r="B148" t="s">
        <v>335</v>
      </c>
      <c r="C148">
        <v>574</v>
      </c>
      <c r="D148" t="s">
        <v>335</v>
      </c>
      <c r="E148">
        <v>2</v>
      </c>
      <c r="F148">
        <v>6</v>
      </c>
      <c r="G148">
        <v>985533</v>
      </c>
      <c r="H148" t="s">
        <v>336</v>
      </c>
      <c r="I148">
        <v>0</v>
      </c>
      <c r="J148">
        <v>203</v>
      </c>
      <c r="K148">
        <v>0</v>
      </c>
      <c r="L148">
        <v>127</v>
      </c>
      <c r="M148">
        <v>0</v>
      </c>
      <c r="N148">
        <v>54</v>
      </c>
      <c r="O148">
        <v>0</v>
      </c>
      <c r="P148">
        <v>341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17</v>
      </c>
      <c r="AH148">
        <v>0</v>
      </c>
      <c r="AI148">
        <v>8</v>
      </c>
      <c r="AJ148">
        <v>0</v>
      </c>
      <c r="AK148">
        <v>4</v>
      </c>
      <c r="AL148">
        <v>0</v>
      </c>
      <c r="AM148">
        <v>29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341</v>
      </c>
      <c r="BD148">
        <v>29</v>
      </c>
      <c r="BE148">
        <f t="shared" si="2"/>
        <v>1153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E8" sqref="E8"/>
    </sheetView>
  </sheetViews>
  <sheetFormatPr defaultRowHeight="15" x14ac:dyDescent="0.25"/>
  <cols>
    <col min="1" max="1" width="28.7109375" bestFit="1" customWidth="1"/>
    <col min="2" max="2" width="11.85546875" style="3" bestFit="1" customWidth="1"/>
    <col min="3" max="3" width="12.7109375" style="3" bestFit="1" customWidth="1"/>
  </cols>
  <sheetData>
    <row r="1" spans="1:3" x14ac:dyDescent="0.25">
      <c r="A1" s="8" t="s">
        <v>341</v>
      </c>
      <c r="B1" s="8"/>
      <c r="C1" s="8"/>
    </row>
    <row r="2" spans="1:3" x14ac:dyDescent="0.25">
      <c r="A2" s="7" t="s">
        <v>3</v>
      </c>
      <c r="B2" s="7" t="s">
        <v>339</v>
      </c>
      <c r="C2" s="7" t="s">
        <v>340</v>
      </c>
    </row>
    <row r="3" spans="1:3" x14ac:dyDescent="0.25">
      <c r="A3" s="4" t="s">
        <v>205</v>
      </c>
      <c r="B3" s="5">
        <f>COUNTIF('Alunos_Cel_2023 2° semestre'!D:D,Planilha3!A51)</f>
        <v>1</v>
      </c>
      <c r="C3" s="5">
        <f>SUMIF('Alunos_Cel_2023 2° semestre'!D:D,Planilha3!A3,'Alunos_Cel_2023 2° semestre'!BE:BE)</f>
        <v>51</v>
      </c>
    </row>
    <row r="4" spans="1:3" x14ac:dyDescent="0.25">
      <c r="A4" s="4" t="s">
        <v>233</v>
      </c>
      <c r="B4" s="5">
        <f>COUNTIF('Alunos_Cel_2023 2° semestre'!D:D,Planilha3!A63)</f>
        <v>1</v>
      </c>
      <c r="C4" s="5">
        <f>SUMIF('Alunos_Cel_2023 2° semestre'!D:D,Planilha3!A4,'Alunos_Cel_2023 2° semestre'!BE:BE)</f>
        <v>413</v>
      </c>
    </row>
    <row r="5" spans="1:3" x14ac:dyDescent="0.25">
      <c r="A5" s="4" t="s">
        <v>299</v>
      </c>
      <c r="B5" s="5">
        <f>COUNTIF('Alunos_Cel_2023 2° semestre'!D:D,Planilha3!A94)</f>
        <v>1</v>
      </c>
      <c r="C5" s="5">
        <f>SUMIF('Alunos_Cel_2023 2° semestre'!D:D,Planilha3!A5,'Alunos_Cel_2023 2° semestre'!BE:BE)</f>
        <v>1056</v>
      </c>
    </row>
    <row r="6" spans="1:3" x14ac:dyDescent="0.25">
      <c r="A6" s="4" t="s">
        <v>194</v>
      </c>
      <c r="B6" s="5">
        <f>COUNTIF('Alunos_Cel_2023 2° semestre'!D:D,Planilha3!A45)</f>
        <v>1</v>
      </c>
      <c r="C6" s="5">
        <f>SUMIF('Alunos_Cel_2023 2° semestre'!D:D,Planilha3!A6,'Alunos_Cel_2023 2° semestre'!BE:BE)</f>
        <v>261</v>
      </c>
    </row>
    <row r="7" spans="1:3" x14ac:dyDescent="0.25">
      <c r="A7" s="4" t="s">
        <v>232</v>
      </c>
      <c r="B7" s="5">
        <f>COUNTIF('Alunos_Cel_2023 2° semestre'!D:D,Planilha3!A64)</f>
        <v>1</v>
      </c>
      <c r="C7" s="5">
        <f>SUMIF('Alunos_Cel_2023 2° semestre'!D:D,Planilha3!A7,'Alunos_Cel_2023 2° semestre'!BE:BE)</f>
        <v>1699</v>
      </c>
    </row>
    <row r="8" spans="1:3" x14ac:dyDescent="0.25">
      <c r="A8" s="4" t="s">
        <v>167</v>
      </c>
      <c r="B8" s="5">
        <f>COUNTIF('Alunos_Cel_2023 2° semestre'!D:D,Planilha3!A34)</f>
        <v>1</v>
      </c>
      <c r="C8" s="5">
        <f>SUMIF('Alunos_Cel_2023 2° semestre'!D:D,Planilha3!A8,'Alunos_Cel_2023 2° semestre'!BE:BE)</f>
        <v>417</v>
      </c>
    </row>
    <row r="9" spans="1:3" x14ac:dyDescent="0.25">
      <c r="A9" s="4" t="s">
        <v>316</v>
      </c>
      <c r="B9" s="5">
        <f>COUNTIF('Alunos_Cel_2023 2° semestre'!D:D,Planilha3!A102)</f>
        <v>1</v>
      </c>
      <c r="C9" s="5">
        <f>SUMIF('Alunos_Cel_2023 2° semestre'!D:D,Planilha3!A9,'Alunos_Cel_2023 2° semestre'!BE:BE)</f>
        <v>2055</v>
      </c>
    </row>
    <row r="10" spans="1:3" x14ac:dyDescent="0.25">
      <c r="A10" s="4" t="s">
        <v>173</v>
      </c>
      <c r="B10" s="5">
        <f>COUNTIF('Alunos_Cel_2023 2° semestre'!D:D,Planilha3!A37)</f>
        <v>1</v>
      </c>
      <c r="C10" s="5">
        <f>SUMIF('Alunos_Cel_2023 2° semestre'!D:D,Planilha3!A10,'Alunos_Cel_2023 2° semestre'!BE:BE)</f>
        <v>1540</v>
      </c>
    </row>
    <row r="11" spans="1:3" x14ac:dyDescent="0.25">
      <c r="A11" s="4" t="s">
        <v>239</v>
      </c>
      <c r="B11" s="5">
        <f>COUNTIF('Alunos_Cel_2023 2° semestre'!D:D,Planilha3!A66)</f>
        <v>1</v>
      </c>
      <c r="C11" s="5">
        <f>SUMIF('Alunos_Cel_2023 2° semestre'!D:D,Planilha3!A11,'Alunos_Cel_2023 2° semestre'!BE:BE)</f>
        <v>105</v>
      </c>
    </row>
    <row r="12" spans="1:3" x14ac:dyDescent="0.25">
      <c r="A12" s="4" t="s">
        <v>275</v>
      </c>
      <c r="B12" s="5">
        <f>COUNTIF('Alunos_Cel_2023 2° semestre'!D:D,Planilha3!A82)</f>
        <v>1</v>
      </c>
      <c r="C12" s="5">
        <f>SUMIF('Alunos_Cel_2023 2° semestre'!D:D,Planilha3!A12,'Alunos_Cel_2023 2° semestre'!BE:BE)</f>
        <v>602</v>
      </c>
    </row>
    <row r="13" spans="1:3" x14ac:dyDescent="0.25">
      <c r="A13" s="4" t="s">
        <v>255</v>
      </c>
      <c r="B13" s="5">
        <f>COUNTIF('Alunos_Cel_2023 2° semestre'!D:D,Planilha3!A72)</f>
        <v>1</v>
      </c>
      <c r="C13" s="5">
        <f>SUMIF('Alunos_Cel_2023 2° semestre'!D:D,Planilha3!A13,'Alunos_Cel_2023 2° semestre'!BE:BE)</f>
        <v>21</v>
      </c>
    </row>
    <row r="14" spans="1:3" x14ac:dyDescent="0.25">
      <c r="A14" s="4" t="s">
        <v>301</v>
      </c>
      <c r="B14" s="5">
        <f>COUNTIF('Alunos_Cel_2023 2° semestre'!D:D,Planilha3!A95)</f>
        <v>1</v>
      </c>
      <c r="C14" s="5">
        <f>SUMIF('Alunos_Cel_2023 2° semestre'!D:D,Planilha3!A14,'Alunos_Cel_2023 2° semestre'!BE:BE)</f>
        <v>1148</v>
      </c>
    </row>
    <row r="15" spans="1:3" x14ac:dyDescent="0.25">
      <c r="A15" s="4" t="s">
        <v>164</v>
      </c>
      <c r="B15" s="5">
        <f>COUNTIF('Alunos_Cel_2023 2° semestre'!D:D,Planilha3!A33)</f>
        <v>1</v>
      </c>
      <c r="C15" s="5">
        <f>SUMIF('Alunos_Cel_2023 2° semestre'!D:D,Planilha3!A15,'Alunos_Cel_2023 2° semestre'!BE:BE)</f>
        <v>177</v>
      </c>
    </row>
    <row r="16" spans="1:3" x14ac:dyDescent="0.25">
      <c r="A16" s="4" t="s">
        <v>94</v>
      </c>
      <c r="B16" s="5">
        <f>COUNTIF('Alunos_Cel_2023 2° semestre'!D:D,Planilha3!A4)</f>
        <v>1</v>
      </c>
      <c r="C16" s="5">
        <f>SUMIF('Alunos_Cel_2023 2° semestre'!D:D,Planilha3!A16,'Alunos_Cel_2023 2° semestre'!BE:BE)</f>
        <v>1049</v>
      </c>
    </row>
    <row r="17" spans="1:3" x14ac:dyDescent="0.25">
      <c r="A17" s="4" t="s">
        <v>96</v>
      </c>
      <c r="B17" s="5">
        <f>COUNTIF('Alunos_Cel_2023 2° semestre'!D:D,Planilha3!A5)</f>
        <v>1</v>
      </c>
      <c r="C17" s="5">
        <f>SUMIF('Alunos_Cel_2023 2° semestre'!D:D,Planilha3!A17,'Alunos_Cel_2023 2° semestre'!BE:BE)</f>
        <v>122</v>
      </c>
    </row>
    <row r="18" spans="1:3" x14ac:dyDescent="0.25">
      <c r="A18" s="4" t="s">
        <v>208</v>
      </c>
      <c r="B18" s="5">
        <f>COUNTIF('Alunos_Cel_2023 2° semestre'!D:D,Planilha3!A52)</f>
        <v>1</v>
      </c>
      <c r="C18" s="5">
        <f>SUMIF('Alunos_Cel_2023 2° semestre'!D:D,Planilha3!A18,'Alunos_Cel_2023 2° semestre'!BE:BE)</f>
        <v>399</v>
      </c>
    </row>
    <row r="19" spans="1:3" x14ac:dyDescent="0.25">
      <c r="A19" s="4" t="s">
        <v>154</v>
      </c>
      <c r="B19" s="5">
        <f>COUNTIF('Alunos_Cel_2023 2° semestre'!D:D,Planilha3!A29)</f>
        <v>1</v>
      </c>
      <c r="C19" s="5">
        <f>SUMIF('Alunos_Cel_2023 2° semestre'!D:D,Planilha3!A19,'Alunos_Cel_2023 2° semestre'!BE:BE)</f>
        <v>111</v>
      </c>
    </row>
    <row r="20" spans="1:3" x14ac:dyDescent="0.25">
      <c r="A20" s="4" t="s">
        <v>181</v>
      </c>
      <c r="B20" s="5">
        <f>COUNTIF('Alunos_Cel_2023 2° semestre'!D:D,Planilha3!A40)</f>
        <v>1</v>
      </c>
      <c r="C20" s="5">
        <f>SUMIF('Alunos_Cel_2023 2° semestre'!D:D,Planilha3!A20,'Alunos_Cel_2023 2° semestre'!BE:BE)</f>
        <v>731</v>
      </c>
    </row>
    <row r="21" spans="1:3" x14ac:dyDescent="0.25">
      <c r="A21" s="4" t="s">
        <v>125</v>
      </c>
      <c r="B21" s="5">
        <f>COUNTIF('Alunos_Cel_2023 2° semestre'!D:D,Planilha3!A17)</f>
        <v>1</v>
      </c>
      <c r="C21" s="5">
        <f>SUMIF('Alunos_Cel_2023 2° semestre'!D:D,Planilha3!A21,'Alunos_Cel_2023 2° semestre'!BE:BE)</f>
        <v>1480</v>
      </c>
    </row>
    <row r="22" spans="1:3" x14ac:dyDescent="0.25">
      <c r="A22" s="4" t="s">
        <v>287</v>
      </c>
      <c r="B22" s="5">
        <f>COUNTIF('Alunos_Cel_2023 2° semestre'!D:D,Planilha3!A88)</f>
        <v>1</v>
      </c>
      <c r="C22" s="5">
        <f>SUMIF('Alunos_Cel_2023 2° semestre'!D:D,Planilha3!A22,'Alunos_Cel_2023 2° semestre'!BE:BE)</f>
        <v>1087</v>
      </c>
    </row>
    <row r="23" spans="1:3" x14ac:dyDescent="0.25">
      <c r="A23" s="4" t="s">
        <v>127</v>
      </c>
      <c r="B23" s="5">
        <f>COUNTIF('Alunos_Cel_2023 2° semestre'!D:D,Planilha3!A18)</f>
        <v>1</v>
      </c>
      <c r="C23" s="5">
        <f>SUMIF('Alunos_Cel_2023 2° semestre'!D:D,Planilha3!A23,'Alunos_Cel_2023 2° semestre'!BE:BE)</f>
        <v>1517</v>
      </c>
    </row>
    <row r="24" spans="1:3" x14ac:dyDescent="0.25">
      <c r="A24" s="4" t="s">
        <v>246</v>
      </c>
      <c r="B24" s="5">
        <f>COUNTIF('Alunos_Cel_2023 2° semestre'!D:D,Planilha3!A69)</f>
        <v>3</v>
      </c>
      <c r="C24" s="5">
        <f>SUMIF('Alunos_Cel_2023 2° semestre'!D:D,Planilha3!A24,'Alunos_Cel_2023 2° semestre'!BE:BE)</f>
        <v>762</v>
      </c>
    </row>
    <row r="25" spans="1:3" x14ac:dyDescent="0.25">
      <c r="A25" s="4" t="s">
        <v>148</v>
      </c>
      <c r="B25" s="5">
        <f>COUNTIF('Alunos_Cel_2023 2° semestre'!D:D,Planilha3!A26)</f>
        <v>1</v>
      </c>
      <c r="C25" s="5">
        <f>SUMIF('Alunos_Cel_2023 2° semestre'!D:D,Planilha3!A25,'Alunos_Cel_2023 2° semestre'!BE:BE)</f>
        <v>171</v>
      </c>
    </row>
    <row r="26" spans="1:3" x14ac:dyDescent="0.25">
      <c r="A26" s="4" t="s">
        <v>150</v>
      </c>
      <c r="B26" s="5">
        <f>COUNTIF('Alunos_Cel_2023 2° semestre'!D:D,Planilha3!A27)</f>
        <v>1</v>
      </c>
      <c r="C26" s="5">
        <f>SUMIF('Alunos_Cel_2023 2° semestre'!D:D,Planilha3!A26,'Alunos_Cel_2023 2° semestre'!BE:BE)</f>
        <v>159</v>
      </c>
    </row>
    <row r="27" spans="1:3" x14ac:dyDescent="0.25">
      <c r="A27" s="4" t="s">
        <v>280</v>
      </c>
      <c r="B27" s="5">
        <f>COUNTIF('Alunos_Cel_2023 2° semestre'!D:D,Planilha3!A84)</f>
        <v>1</v>
      </c>
      <c r="C27" s="5">
        <f>SUMIF('Alunos_Cel_2023 2° semestre'!D:D,Planilha3!A27,'Alunos_Cel_2023 2° semestre'!BE:BE)</f>
        <v>1074</v>
      </c>
    </row>
    <row r="28" spans="1:3" x14ac:dyDescent="0.25">
      <c r="A28" s="4" t="s">
        <v>271</v>
      </c>
      <c r="B28" s="5">
        <f>COUNTIF('Alunos_Cel_2023 2° semestre'!D:D,Planilha3!A80)</f>
        <v>1</v>
      </c>
      <c r="C28" s="5">
        <f>SUMIF('Alunos_Cel_2023 2° semestre'!D:D,Planilha3!A28,'Alunos_Cel_2023 2° semestre'!BE:BE)</f>
        <v>105</v>
      </c>
    </row>
    <row r="29" spans="1:3" x14ac:dyDescent="0.25">
      <c r="A29" s="4" t="s">
        <v>219</v>
      </c>
      <c r="B29" s="5">
        <f>COUNTIF('Alunos_Cel_2023 2° semestre'!D:D,Planilha3!A57)</f>
        <v>1</v>
      </c>
      <c r="C29" s="5">
        <f>SUMIF('Alunos_Cel_2023 2° semestre'!D:D,Planilha3!A29,'Alunos_Cel_2023 2° semestre'!BE:BE)</f>
        <v>177</v>
      </c>
    </row>
    <row r="30" spans="1:3" x14ac:dyDescent="0.25">
      <c r="A30" s="4" t="s">
        <v>245</v>
      </c>
      <c r="B30" s="5">
        <f>COUNTIF('Alunos_Cel_2023 2° semestre'!D:D,Planilha3!A70)</f>
        <v>1</v>
      </c>
      <c r="C30" s="5">
        <f>SUMIF('Alunos_Cel_2023 2° semestre'!D:D,Planilha3!A30,'Alunos_Cel_2023 2° semestre'!BE:BE)</f>
        <v>3884</v>
      </c>
    </row>
    <row r="31" spans="1:3" x14ac:dyDescent="0.25">
      <c r="A31" s="4" t="s">
        <v>98</v>
      </c>
      <c r="B31" s="5">
        <f>COUNTIF('Alunos_Cel_2023 2° semestre'!D:D,Planilha3!A6)</f>
        <v>1</v>
      </c>
      <c r="C31" s="5">
        <f>SUMIF('Alunos_Cel_2023 2° semestre'!D:D,Planilha3!A31,'Alunos_Cel_2023 2° semestre'!BE:BE)</f>
        <v>937</v>
      </c>
    </row>
    <row r="32" spans="1:3" x14ac:dyDescent="0.25">
      <c r="A32" s="4" t="s">
        <v>100</v>
      </c>
      <c r="B32" s="5">
        <f>COUNTIF('Alunos_Cel_2023 2° semestre'!D:D,Planilha3!A7)</f>
        <v>2</v>
      </c>
      <c r="C32" s="5">
        <f>SUMIF('Alunos_Cel_2023 2° semestre'!D:D,Planilha3!A32,'Alunos_Cel_2023 2° semestre'!BE:BE)</f>
        <v>1305</v>
      </c>
    </row>
    <row r="33" spans="1:3" x14ac:dyDescent="0.25">
      <c r="A33" s="4" t="s">
        <v>241</v>
      </c>
      <c r="B33" s="5">
        <f>COUNTIF('Alunos_Cel_2023 2° semestre'!D:D,Planilha3!A67)</f>
        <v>1</v>
      </c>
      <c r="C33" s="5">
        <f>SUMIF('Alunos_Cel_2023 2° semestre'!D:D,Planilha3!A33,'Alunos_Cel_2023 2° semestre'!BE:BE)</f>
        <v>213</v>
      </c>
    </row>
    <row r="34" spans="1:3" x14ac:dyDescent="0.25">
      <c r="A34" s="4" t="s">
        <v>147</v>
      </c>
      <c r="B34" s="5">
        <f>COUNTIF('Alunos_Cel_2023 2° semestre'!D:D,Planilha3!A28)</f>
        <v>1</v>
      </c>
      <c r="C34" s="5">
        <f>SUMIF('Alunos_Cel_2023 2° semestre'!D:D,Planilha3!A34,'Alunos_Cel_2023 2° semestre'!BE:BE)</f>
        <v>1694</v>
      </c>
    </row>
    <row r="35" spans="1:3" x14ac:dyDescent="0.25">
      <c r="A35" s="4" t="s">
        <v>103</v>
      </c>
      <c r="B35" s="5">
        <f>COUNTIF('Alunos_Cel_2023 2° semestre'!D:D,Planilha3!A8)</f>
        <v>1</v>
      </c>
      <c r="C35" s="5">
        <f>SUMIF('Alunos_Cel_2023 2° semestre'!D:D,Planilha3!A35,'Alunos_Cel_2023 2° semestre'!BE:BE)</f>
        <v>3284</v>
      </c>
    </row>
    <row r="36" spans="1:3" x14ac:dyDescent="0.25">
      <c r="A36" s="4" t="s">
        <v>227</v>
      </c>
      <c r="B36" s="5">
        <f>COUNTIF('Alunos_Cel_2023 2° semestre'!D:D,Planilha3!A61)</f>
        <v>2</v>
      </c>
      <c r="C36" s="5">
        <f>SUMIF('Alunos_Cel_2023 2° semestre'!D:D,Planilha3!A36,'Alunos_Cel_2023 2° semestre'!BE:BE)</f>
        <v>794</v>
      </c>
    </row>
    <row r="37" spans="1:3" x14ac:dyDescent="0.25">
      <c r="A37" s="4" t="s">
        <v>265</v>
      </c>
      <c r="B37" s="5">
        <f>COUNTIF('Alunos_Cel_2023 2° semestre'!D:D,Planilha3!A77)</f>
        <v>1</v>
      </c>
      <c r="C37" s="5">
        <f>SUMIF('Alunos_Cel_2023 2° semestre'!D:D,Planilha3!A37,'Alunos_Cel_2023 2° semestre'!BE:BE)</f>
        <v>1206</v>
      </c>
    </row>
    <row r="38" spans="1:3" x14ac:dyDescent="0.25">
      <c r="A38" s="4" t="s">
        <v>187</v>
      </c>
      <c r="B38" s="5">
        <f>COUNTIF('Alunos_Cel_2023 2° semestre'!D:D,Planilha3!A43)</f>
        <v>1</v>
      </c>
      <c r="C38" s="5">
        <f>SUMIF('Alunos_Cel_2023 2° semestre'!D:D,Planilha3!A38,'Alunos_Cel_2023 2° semestre'!BE:BE)</f>
        <v>1171</v>
      </c>
    </row>
    <row r="39" spans="1:3" x14ac:dyDescent="0.25">
      <c r="A39" s="4" t="s">
        <v>282</v>
      </c>
      <c r="B39" s="5">
        <f>COUNTIF('Alunos_Cel_2023 2° semestre'!D:D,Planilha3!A85)</f>
        <v>1</v>
      </c>
      <c r="C39" s="5">
        <f>SUMIF('Alunos_Cel_2023 2° semestre'!D:D,Planilha3!A39,'Alunos_Cel_2023 2° semestre'!BE:BE)</f>
        <v>1037</v>
      </c>
    </row>
    <row r="40" spans="1:3" x14ac:dyDescent="0.25">
      <c r="A40" s="4" t="s">
        <v>140</v>
      </c>
      <c r="B40" s="5">
        <f>COUNTIF('Alunos_Cel_2023 2° semestre'!D:D,Planilha3!A22)</f>
        <v>1</v>
      </c>
      <c r="C40" s="5">
        <f>SUMIF('Alunos_Cel_2023 2° semestre'!D:D,Planilha3!A40,'Alunos_Cel_2023 2° semestre'!BE:BE)</f>
        <v>1388</v>
      </c>
    </row>
    <row r="41" spans="1:3" x14ac:dyDescent="0.25">
      <c r="A41" s="4" t="s">
        <v>129</v>
      </c>
      <c r="B41" s="5">
        <f>COUNTIF('Alunos_Cel_2023 2° semestre'!D:D,Planilha3!A19)</f>
        <v>1</v>
      </c>
      <c r="C41" s="5">
        <f>SUMIF('Alunos_Cel_2023 2° semestre'!D:D,Planilha3!A41,'Alunos_Cel_2023 2° semestre'!BE:BE)</f>
        <v>642</v>
      </c>
    </row>
    <row r="42" spans="1:3" x14ac:dyDescent="0.25">
      <c r="A42" s="4" t="s">
        <v>178</v>
      </c>
      <c r="B42" s="5">
        <f>COUNTIF('Alunos_Cel_2023 2° semestre'!D:D,Planilha3!A39)</f>
        <v>1</v>
      </c>
      <c r="C42" s="5">
        <f>SUMIF('Alunos_Cel_2023 2° semestre'!D:D,Planilha3!A42,'Alunos_Cel_2023 2° semestre'!BE:BE)</f>
        <v>353</v>
      </c>
    </row>
    <row r="43" spans="1:3" x14ac:dyDescent="0.25">
      <c r="A43" s="4" t="s">
        <v>180</v>
      </c>
      <c r="B43" s="5">
        <f>COUNTIF('Alunos_Cel_2023 2° semestre'!D:D,Planilha3!A41)</f>
        <v>2</v>
      </c>
      <c r="C43" s="5">
        <f>SUMIF('Alunos_Cel_2023 2° semestre'!D:D,Planilha3!A43,'Alunos_Cel_2023 2° semestre'!BE:BE)</f>
        <v>116</v>
      </c>
    </row>
    <row r="44" spans="1:3" x14ac:dyDescent="0.25">
      <c r="A44" s="4" t="s">
        <v>267</v>
      </c>
      <c r="B44" s="5">
        <f>COUNTIF('Alunos_Cel_2023 2° semestre'!D:D,Planilha3!A78)</f>
        <v>1</v>
      </c>
      <c r="C44" s="5">
        <f>SUMIF('Alunos_Cel_2023 2° semestre'!D:D,Planilha3!A44,'Alunos_Cel_2023 2° semestre'!BE:BE)</f>
        <v>406</v>
      </c>
    </row>
    <row r="45" spans="1:3" x14ac:dyDescent="0.25">
      <c r="A45" s="4" t="s">
        <v>112</v>
      </c>
      <c r="B45" s="5">
        <f>COUNTIF('Alunos_Cel_2023 2° semestre'!D:D,Planilha3!A11)</f>
        <v>1</v>
      </c>
      <c r="C45" s="5">
        <f>SUMIF('Alunos_Cel_2023 2° semestre'!D:D,Planilha3!A45,'Alunos_Cel_2023 2° semestre'!BE:BE)</f>
        <v>631</v>
      </c>
    </row>
    <row r="46" spans="1:3" x14ac:dyDescent="0.25">
      <c r="A46" s="4" t="s">
        <v>203</v>
      </c>
      <c r="B46" s="5">
        <f>COUNTIF('Alunos_Cel_2023 2° semestre'!D:D,Planilha3!A50)</f>
        <v>1</v>
      </c>
      <c r="C46" s="5">
        <f>SUMIF('Alunos_Cel_2023 2° semestre'!D:D,Planilha3!A46,'Alunos_Cel_2023 2° semestre'!BE:BE)</f>
        <v>43</v>
      </c>
    </row>
    <row r="47" spans="1:3" x14ac:dyDescent="0.25">
      <c r="A47" s="4" t="s">
        <v>252</v>
      </c>
      <c r="B47" s="5">
        <f>COUNTIF('Alunos_Cel_2023 2° semestre'!D:D,Planilha3!A71)</f>
        <v>1</v>
      </c>
      <c r="C47" s="5">
        <f>SUMIF('Alunos_Cel_2023 2° semestre'!D:D,Planilha3!A47,'Alunos_Cel_2023 2° semestre'!BE:BE)</f>
        <v>126</v>
      </c>
    </row>
    <row r="48" spans="1:3" x14ac:dyDescent="0.25">
      <c r="A48" s="4" t="s">
        <v>184</v>
      </c>
      <c r="B48" s="5">
        <f>COUNTIF('Alunos_Cel_2023 2° semestre'!D:D,Planilha3!A42)</f>
        <v>1</v>
      </c>
      <c r="C48" s="5">
        <f>SUMIF('Alunos_Cel_2023 2° semestre'!D:D,Planilha3!A48,'Alunos_Cel_2023 2° semestre'!BE:BE)</f>
        <v>462</v>
      </c>
    </row>
    <row r="49" spans="1:3" x14ac:dyDescent="0.25">
      <c r="A49" s="4" t="s">
        <v>254</v>
      </c>
      <c r="B49" s="5">
        <f>COUNTIF('Alunos_Cel_2023 2° semestre'!D:D,Planilha3!A73)</f>
        <v>1</v>
      </c>
      <c r="C49" s="5">
        <f>SUMIF('Alunos_Cel_2023 2° semestre'!D:D,Planilha3!A49,'Alunos_Cel_2023 2° semestre'!BE:BE)</f>
        <v>138</v>
      </c>
    </row>
    <row r="50" spans="1:3" x14ac:dyDescent="0.25">
      <c r="A50" s="4" t="s">
        <v>166</v>
      </c>
      <c r="B50" s="5">
        <f>COUNTIF('Alunos_Cel_2023 2° semestre'!D:D,Planilha3!A35)</f>
        <v>2</v>
      </c>
      <c r="C50" s="5">
        <f>SUMIF('Alunos_Cel_2023 2° semestre'!D:D,Planilha3!A50,'Alunos_Cel_2023 2° semestre'!BE:BE)</f>
        <v>910</v>
      </c>
    </row>
    <row r="51" spans="1:3" x14ac:dyDescent="0.25">
      <c r="A51" s="4" t="s">
        <v>289</v>
      </c>
      <c r="B51" s="5">
        <f>COUNTIF('Alunos_Cel_2023 2° semestre'!D:D,Planilha3!A89)</f>
        <v>1</v>
      </c>
      <c r="C51" s="5">
        <f>SUMIF('Alunos_Cel_2023 2° semestre'!D:D,Planilha3!A51,'Alunos_Cel_2023 2° semestre'!BE:BE)</f>
        <v>1129</v>
      </c>
    </row>
    <row r="52" spans="1:3" x14ac:dyDescent="0.25">
      <c r="A52" s="4" t="s">
        <v>279</v>
      </c>
      <c r="B52" s="5">
        <f>COUNTIF('Alunos_Cel_2023 2° semestre'!D:D,Planilha3!A86)</f>
        <v>1</v>
      </c>
      <c r="C52" s="5">
        <f>SUMIF('Alunos_Cel_2023 2° semestre'!D:D,Planilha3!A52,'Alunos_Cel_2023 2° semestre'!BE:BE)</f>
        <v>1974</v>
      </c>
    </row>
    <row r="53" spans="1:3" x14ac:dyDescent="0.25">
      <c r="A53" s="4" t="s">
        <v>210</v>
      </c>
      <c r="B53" s="5">
        <f>COUNTIF('Alunos_Cel_2023 2° semestre'!D:D,Planilha3!A53)</f>
        <v>1</v>
      </c>
      <c r="C53" s="5">
        <f>SUMIF('Alunos_Cel_2023 2° semestre'!D:D,Planilha3!A53,'Alunos_Cel_2023 2° semestre'!BE:BE)</f>
        <v>537</v>
      </c>
    </row>
    <row r="54" spans="1:3" x14ac:dyDescent="0.25">
      <c r="A54" s="4" t="s">
        <v>176</v>
      </c>
      <c r="B54" s="5">
        <f>COUNTIF('Alunos_Cel_2023 2° semestre'!D:D,Planilha3!A38)</f>
        <v>1</v>
      </c>
      <c r="C54" s="5">
        <f>SUMIF('Alunos_Cel_2023 2° semestre'!D:D,Planilha3!A54,'Alunos_Cel_2023 2° semestre'!BE:BE)</f>
        <v>840</v>
      </c>
    </row>
    <row r="55" spans="1:3" x14ac:dyDescent="0.25">
      <c r="A55" s="4" t="s">
        <v>277</v>
      </c>
      <c r="B55" s="5">
        <f>COUNTIF('Alunos_Cel_2023 2° semestre'!D:D,Planilha3!A83)</f>
        <v>1</v>
      </c>
      <c r="C55" s="5">
        <f>SUMIF('Alunos_Cel_2023 2° semestre'!D:D,Planilha3!A55,'Alunos_Cel_2023 2° semestre'!BE:BE)</f>
        <v>581</v>
      </c>
    </row>
    <row r="56" spans="1:3" x14ac:dyDescent="0.25">
      <c r="A56" s="4" t="s">
        <v>212</v>
      </c>
      <c r="B56" s="5">
        <f>COUNTIF('Alunos_Cel_2023 2° semestre'!D:D,Planilha3!A54)</f>
        <v>1</v>
      </c>
      <c r="C56" s="5">
        <f>SUMIF('Alunos_Cel_2023 2° semestre'!D:D,Planilha3!A56,'Alunos_Cel_2023 2° semestre'!BE:BE)</f>
        <v>976</v>
      </c>
    </row>
    <row r="57" spans="1:3" x14ac:dyDescent="0.25">
      <c r="A57" s="4" t="s">
        <v>285</v>
      </c>
      <c r="B57" s="5">
        <f>COUNTIF('Alunos_Cel_2023 2° semestre'!D:D,Planilha3!A87)</f>
        <v>1</v>
      </c>
      <c r="C57" s="5">
        <f>SUMIF('Alunos_Cel_2023 2° semestre'!D:D,Planilha3!A57,'Alunos_Cel_2023 2° semestre'!BE:BE)</f>
        <v>159</v>
      </c>
    </row>
    <row r="58" spans="1:3" x14ac:dyDescent="0.25">
      <c r="A58" s="4" t="s">
        <v>318</v>
      </c>
      <c r="B58" s="5">
        <f>COUNTIF('Alunos_Cel_2023 2° semestre'!D:D,Planilha3!A103)</f>
        <v>1</v>
      </c>
      <c r="C58" s="5">
        <f>SUMIF('Alunos_Cel_2023 2° semestre'!D:D,Planilha3!A58,'Alunos_Cel_2023 2° semestre'!BE:BE)</f>
        <v>57</v>
      </c>
    </row>
    <row r="59" spans="1:3" x14ac:dyDescent="0.25">
      <c r="A59" s="4" t="s">
        <v>309</v>
      </c>
      <c r="B59" s="5">
        <f>COUNTIF('Alunos_Cel_2023 2° semestre'!D:D,Planilha3!A98)</f>
        <v>2</v>
      </c>
      <c r="C59" s="5">
        <f>SUMIF('Alunos_Cel_2023 2° semestre'!D:D,Planilha3!A59,'Alunos_Cel_2023 2° semestre'!BE:BE)</f>
        <v>15</v>
      </c>
    </row>
    <row r="60" spans="1:3" x14ac:dyDescent="0.25">
      <c r="A60" s="4" t="s">
        <v>237</v>
      </c>
      <c r="B60" s="5">
        <f>COUNTIF('Alunos_Cel_2023 2° semestre'!D:D,Planilha3!A65)</f>
        <v>2</v>
      </c>
      <c r="C60" s="5">
        <f>SUMIF('Alunos_Cel_2023 2° semestre'!D:D,Planilha3!A60,'Alunos_Cel_2023 2° semestre'!BE:BE)</f>
        <v>1533</v>
      </c>
    </row>
    <row r="61" spans="1:3" x14ac:dyDescent="0.25">
      <c r="A61" s="4" t="s">
        <v>116</v>
      </c>
      <c r="B61" s="5">
        <f>COUNTIF('Alunos_Cel_2023 2° semestre'!D:D,Planilha3!A13)</f>
        <v>1</v>
      </c>
      <c r="C61" s="5">
        <f>SUMIF('Alunos_Cel_2023 2° semestre'!D:D,Planilha3!A61,'Alunos_Cel_2023 2° semestre'!BE:BE)</f>
        <v>2565</v>
      </c>
    </row>
    <row r="62" spans="1:3" x14ac:dyDescent="0.25">
      <c r="A62" s="4" t="s">
        <v>333</v>
      </c>
      <c r="B62" s="5">
        <f>COUNTIF('Alunos_Cel_2023 2° semestre'!D:D,Planilha3!A110)</f>
        <v>1</v>
      </c>
      <c r="C62" s="5">
        <f>SUMIF('Alunos_Cel_2023 2° semestre'!D:D,Planilha3!A62,'Alunos_Cel_2023 2° semestre'!BE:BE)</f>
        <v>114</v>
      </c>
    </row>
    <row r="63" spans="1:3" x14ac:dyDescent="0.25">
      <c r="A63" s="4" t="s">
        <v>312</v>
      </c>
      <c r="B63" s="5">
        <f>COUNTIF('Alunos_Cel_2023 2° semestre'!D:D,Planilha3!A100)</f>
        <v>1</v>
      </c>
      <c r="C63" s="5">
        <f>SUMIF('Alunos_Cel_2023 2° semestre'!D:D,Planilha3!A63,'Alunos_Cel_2023 2° semestre'!BE:BE)</f>
        <v>271</v>
      </c>
    </row>
    <row r="64" spans="1:3" x14ac:dyDescent="0.25">
      <c r="A64" s="4" t="s">
        <v>217</v>
      </c>
      <c r="B64" s="5">
        <f>COUNTIF('Alunos_Cel_2023 2° semestre'!D:D,Planilha3!A56)</f>
        <v>1</v>
      </c>
      <c r="C64" s="5">
        <f>SUMIF('Alunos_Cel_2023 2° semestre'!D:D,Planilha3!A64,'Alunos_Cel_2023 2° semestre'!BE:BE)</f>
        <v>204</v>
      </c>
    </row>
    <row r="65" spans="1:3" x14ac:dyDescent="0.25">
      <c r="A65" s="4" t="s">
        <v>107</v>
      </c>
      <c r="B65" s="5">
        <f>COUNTIF('Alunos_Cel_2023 2° semestre'!D:D,Planilha3!A9)</f>
        <v>1</v>
      </c>
      <c r="C65" s="5">
        <f>SUMIF('Alunos_Cel_2023 2° semestre'!D:D,Planilha3!A65,'Alunos_Cel_2023 2° semestre'!BE:BE)</f>
        <v>3702</v>
      </c>
    </row>
    <row r="66" spans="1:3" x14ac:dyDescent="0.25">
      <c r="A66" s="4" t="s">
        <v>142</v>
      </c>
      <c r="B66" s="5">
        <f>COUNTIF('Alunos_Cel_2023 2° semestre'!D:D,Planilha3!A23)</f>
        <v>1</v>
      </c>
      <c r="C66" s="5">
        <f>SUMIF('Alunos_Cel_2023 2° semestre'!D:D,Planilha3!A66,'Alunos_Cel_2023 2° semestre'!BE:BE)</f>
        <v>371</v>
      </c>
    </row>
    <row r="67" spans="1:3" x14ac:dyDescent="0.25">
      <c r="A67" s="4" t="s">
        <v>294</v>
      </c>
      <c r="B67" s="5">
        <f>COUNTIF('Alunos_Cel_2023 2° semestre'!D:D,Planilha3!A91)</f>
        <v>1</v>
      </c>
      <c r="C67" s="5">
        <f>SUMIF('Alunos_Cel_2023 2° semestre'!D:D,Planilha3!A67,'Alunos_Cel_2023 2° semestre'!BE:BE)</f>
        <v>1155</v>
      </c>
    </row>
    <row r="68" spans="1:3" x14ac:dyDescent="0.25">
      <c r="A68" s="4" t="s">
        <v>243</v>
      </c>
      <c r="B68" s="5">
        <f>COUNTIF('Alunos_Cel_2023 2° semestre'!D:D,Planilha3!A68)</f>
        <v>1</v>
      </c>
      <c r="C68" s="5">
        <f>SUMIF('Alunos_Cel_2023 2° semestre'!D:D,Planilha3!A68,'Alunos_Cel_2023 2° semestre'!BE:BE)</f>
        <v>396</v>
      </c>
    </row>
    <row r="69" spans="1:3" x14ac:dyDescent="0.25">
      <c r="A69" s="4" t="s">
        <v>132</v>
      </c>
      <c r="B69" s="5">
        <f>COUNTIF('Alunos_Cel_2023 2° semestre'!D:D,Planilha3!A20)</f>
        <v>1</v>
      </c>
      <c r="C69" s="5">
        <f>SUMIF('Alunos_Cel_2023 2° semestre'!D:D,Planilha3!A69,'Alunos_Cel_2023 2° semestre'!BE:BE)</f>
        <v>2555</v>
      </c>
    </row>
    <row r="70" spans="1:3" x14ac:dyDescent="0.25">
      <c r="A70" s="4" t="s">
        <v>306</v>
      </c>
      <c r="B70" s="5">
        <f>COUNTIF('Alunos_Cel_2023 2° semestre'!D:D,Planilha3!A97)</f>
        <v>1</v>
      </c>
      <c r="C70" s="5">
        <f>SUMIF('Alunos_Cel_2023 2° semestre'!D:D,Planilha3!A70,'Alunos_Cel_2023 2° semestre'!BE:BE)</f>
        <v>33</v>
      </c>
    </row>
    <row r="71" spans="1:3" x14ac:dyDescent="0.25">
      <c r="A71" s="4" t="s">
        <v>327</v>
      </c>
      <c r="B71" s="5">
        <f>COUNTIF('Alunos_Cel_2023 2° semestre'!D:D,Planilha3!A107)</f>
        <v>1</v>
      </c>
      <c r="C71" s="5">
        <f>SUMIF('Alunos_Cel_2023 2° semestre'!D:D,Planilha3!A71,'Alunos_Cel_2023 2° semestre'!BE:BE)</f>
        <v>598</v>
      </c>
    </row>
    <row r="72" spans="1:3" x14ac:dyDescent="0.25">
      <c r="A72" s="4" t="s">
        <v>320</v>
      </c>
      <c r="B72" s="5">
        <f>COUNTIF('Alunos_Cel_2023 2° semestre'!D:D,Planilha3!A104)</f>
        <v>1</v>
      </c>
      <c r="C72" s="5">
        <f>SUMIF('Alunos_Cel_2023 2° semestre'!D:D,Planilha3!A72,'Alunos_Cel_2023 2° semestre'!BE:BE)</f>
        <v>666</v>
      </c>
    </row>
    <row r="73" spans="1:3" x14ac:dyDescent="0.25">
      <c r="A73" s="4" t="s">
        <v>322</v>
      </c>
      <c r="B73" s="5">
        <f>COUNTIF('Alunos_Cel_2023 2° semestre'!D:D,Planilha3!A105)</f>
        <v>1</v>
      </c>
      <c r="C73" s="5">
        <f>SUMIF('Alunos_Cel_2023 2° semestre'!D:D,Planilha3!A73,'Alunos_Cel_2023 2° semestre'!BE:BE)</f>
        <v>108</v>
      </c>
    </row>
    <row r="74" spans="1:3" x14ac:dyDescent="0.25">
      <c r="A74" s="4" t="s">
        <v>303</v>
      </c>
      <c r="B74" s="5">
        <f>COUNTIF('Alunos_Cel_2023 2° semestre'!D:D,Planilha3!A96)</f>
        <v>1</v>
      </c>
      <c r="C74" s="5">
        <f>SUMIF('Alunos_Cel_2023 2° semestre'!D:D,Planilha3!A74,'Alunos_Cel_2023 2° semestre'!BE:BE)</f>
        <v>720</v>
      </c>
    </row>
    <row r="75" spans="1:3" x14ac:dyDescent="0.25">
      <c r="A75" s="4" t="s">
        <v>196</v>
      </c>
      <c r="B75" s="5">
        <f>COUNTIF('Alunos_Cel_2023 2° semestre'!D:D,Planilha3!A46)</f>
        <v>1</v>
      </c>
      <c r="C75" s="5">
        <f>SUMIF('Alunos_Cel_2023 2° semestre'!D:D,Planilha3!A75,'Alunos_Cel_2023 2° semestre'!BE:BE)</f>
        <v>348</v>
      </c>
    </row>
    <row r="76" spans="1:3" x14ac:dyDescent="0.25">
      <c r="A76" s="4" t="s">
        <v>153</v>
      </c>
      <c r="B76" s="5">
        <f>COUNTIF('Alunos_Cel_2023 2° semestre'!D:D,Planilha3!A30)</f>
        <v>4</v>
      </c>
      <c r="C76" s="5">
        <f>SUMIF('Alunos_Cel_2023 2° semestre'!D:D,Planilha3!A76,'Alunos_Cel_2023 2° semestre'!BE:BE)</f>
        <v>1873</v>
      </c>
    </row>
    <row r="77" spans="1:3" x14ac:dyDescent="0.25">
      <c r="A77" s="4" t="s">
        <v>214</v>
      </c>
      <c r="B77" s="5">
        <f>COUNTIF('Alunos_Cel_2023 2° semestre'!D:D,Planilha3!A55)</f>
        <v>1</v>
      </c>
      <c r="C77" s="5">
        <f>SUMIF('Alunos_Cel_2023 2° semestre'!D:D,Planilha3!A77,'Alunos_Cel_2023 2° semestre'!BE:BE)</f>
        <v>42</v>
      </c>
    </row>
    <row r="78" spans="1:3" x14ac:dyDescent="0.25">
      <c r="A78" s="4" t="s">
        <v>201</v>
      </c>
      <c r="B78" s="5">
        <f>COUNTIF('Alunos_Cel_2023 2° semestre'!D:D,Planilha3!A49)</f>
        <v>1</v>
      </c>
      <c r="C78" s="5">
        <f>SUMIF('Alunos_Cel_2023 2° semestre'!D:D,Planilha3!A78,'Alunos_Cel_2023 2° semestre'!BE:BE)</f>
        <v>2135</v>
      </c>
    </row>
    <row r="79" spans="1:3" x14ac:dyDescent="0.25">
      <c r="A79" s="4" t="s">
        <v>114</v>
      </c>
      <c r="B79" s="5">
        <f>COUNTIF('Alunos_Cel_2023 2° semestre'!D:D,Planilha3!A12)</f>
        <v>1</v>
      </c>
      <c r="C79" s="5">
        <f>SUMIF('Alunos_Cel_2023 2° semestre'!D:D,Planilha3!A79,'Alunos_Cel_2023 2° semestre'!BE:BE)</f>
        <v>135</v>
      </c>
    </row>
    <row r="80" spans="1:3" x14ac:dyDescent="0.25">
      <c r="A80" s="4" t="s">
        <v>325</v>
      </c>
      <c r="B80" s="5">
        <f>COUNTIF('Alunos_Cel_2023 2° semestre'!D:D,Planilha3!A106)</f>
        <v>1</v>
      </c>
      <c r="C80" s="5">
        <f>SUMIF('Alunos_Cel_2023 2° semestre'!D:D,Planilha3!A80,'Alunos_Cel_2023 2° semestre'!BE:BE)</f>
        <v>560</v>
      </c>
    </row>
    <row r="81" spans="1:3" x14ac:dyDescent="0.25">
      <c r="A81" s="4" t="s">
        <v>273</v>
      </c>
      <c r="B81" s="5">
        <f>COUNTIF('Alunos_Cel_2023 2° semestre'!D:D,Planilha3!A81)</f>
        <v>1</v>
      </c>
      <c r="C81" s="5">
        <f>SUMIF('Alunos_Cel_2023 2° semestre'!D:D,Planilha3!A81,'Alunos_Cel_2023 2° semestre'!BE:BE)</f>
        <v>249</v>
      </c>
    </row>
    <row r="82" spans="1:3" x14ac:dyDescent="0.25">
      <c r="A82" s="4" t="s">
        <v>144</v>
      </c>
      <c r="B82" s="5">
        <f>COUNTIF('Alunos_Cel_2023 2° semestre'!D:D,Planilha3!A24)</f>
        <v>1</v>
      </c>
      <c r="C82" s="5">
        <f>SUMIF('Alunos_Cel_2023 2° semestre'!D:D,Planilha3!A82,'Alunos_Cel_2023 2° semestre'!BE:BE)</f>
        <v>1382</v>
      </c>
    </row>
    <row r="83" spans="1:3" x14ac:dyDescent="0.25">
      <c r="A83" s="4" t="s">
        <v>308</v>
      </c>
      <c r="B83" s="5">
        <f>COUNTIF('Alunos_Cel_2023 2° semestre'!D:D,Planilha3!A99)</f>
        <v>24</v>
      </c>
      <c r="C83" s="5">
        <f>SUMIF('Alunos_Cel_2023 2° semestre'!D:D,Planilha3!A83,'Alunos_Cel_2023 2° semestre'!BE:BE)</f>
        <v>2458</v>
      </c>
    </row>
    <row r="84" spans="1:3" x14ac:dyDescent="0.25">
      <c r="A84" s="4" t="s">
        <v>335</v>
      </c>
      <c r="B84" s="5">
        <f>COUNTIF('Alunos_Cel_2023 2° semestre'!D:D,Planilha3!A111)</f>
        <v>1</v>
      </c>
      <c r="C84" s="5">
        <f>SUMIF('Alunos_Cel_2023 2° semestre'!D:D,Planilha3!A84,'Alunos_Cel_2023 2° semestre'!BE:BE)</f>
        <v>1153</v>
      </c>
    </row>
    <row r="85" spans="1:3" x14ac:dyDescent="0.25">
      <c r="A85" s="4" t="s">
        <v>171</v>
      </c>
      <c r="B85" s="5">
        <f>COUNTIF('Alunos_Cel_2023 2° semestre'!D:D,Planilha3!A36)</f>
        <v>1</v>
      </c>
      <c r="C85" s="5">
        <f>SUMIF('Alunos_Cel_2023 2° semestre'!D:D,Planilha3!A85,'Alunos_Cel_2023 2° semestre'!BE:BE)</f>
        <v>186</v>
      </c>
    </row>
    <row r="86" spans="1:3" x14ac:dyDescent="0.25">
      <c r="A86" s="4" t="s">
        <v>258</v>
      </c>
      <c r="B86" s="5">
        <f>COUNTIF('Alunos_Cel_2023 2° semestre'!D:D,Planilha3!A74)</f>
        <v>1</v>
      </c>
      <c r="C86" s="5">
        <f>SUMIF('Alunos_Cel_2023 2° semestre'!D:D,Planilha3!A86,'Alunos_Cel_2023 2° semestre'!BE:BE)</f>
        <v>393</v>
      </c>
    </row>
    <row r="87" spans="1:3" x14ac:dyDescent="0.25">
      <c r="A87" s="4" t="s">
        <v>230</v>
      </c>
      <c r="B87" s="5">
        <f>COUNTIF('Alunos_Cel_2023 2° semestre'!D:D,Planilha3!A62)</f>
        <v>1</v>
      </c>
      <c r="C87" s="5">
        <f>SUMIF('Alunos_Cel_2023 2° semestre'!D:D,Planilha3!A87,'Alunos_Cel_2023 2° semestre'!BE:BE)</f>
        <v>192</v>
      </c>
    </row>
    <row r="88" spans="1:3" x14ac:dyDescent="0.25">
      <c r="A88" s="4" t="s">
        <v>198</v>
      </c>
      <c r="B88" s="5">
        <f>COUNTIF('Alunos_Cel_2023 2° semestre'!D:D,Planilha3!A47)</f>
        <v>1</v>
      </c>
      <c r="C88" s="5">
        <f>SUMIF('Alunos_Cel_2023 2° semestre'!D:D,Planilha3!A88,'Alunos_Cel_2023 2° semestre'!BE:BE)</f>
        <v>453</v>
      </c>
    </row>
    <row r="89" spans="1:3" x14ac:dyDescent="0.25">
      <c r="A89" s="4" t="s">
        <v>329</v>
      </c>
      <c r="B89" s="5">
        <f>COUNTIF('Alunos_Cel_2023 2° semestre'!D:D,Planilha3!A108)</f>
        <v>1</v>
      </c>
      <c r="C89" s="5">
        <f>SUMIF('Alunos_Cel_2023 2° semestre'!D:D,Planilha3!A89,'Alunos_Cel_2023 2° semestre'!BE:BE)</f>
        <v>396</v>
      </c>
    </row>
    <row r="90" spans="1:3" x14ac:dyDescent="0.25">
      <c r="A90" s="4" t="s">
        <v>291</v>
      </c>
      <c r="B90" s="5">
        <f>COUNTIF('Alunos_Cel_2023 2° semestre'!D:D,Planilha3!A90)</f>
        <v>1</v>
      </c>
      <c r="C90" s="5">
        <f>SUMIF('Alunos_Cel_2023 2° semestre'!D:D,Planilha3!A90,'Alunos_Cel_2023 2° semestre'!BE:BE)</f>
        <v>1176</v>
      </c>
    </row>
    <row r="91" spans="1:3" x14ac:dyDescent="0.25">
      <c r="A91" s="4" t="s">
        <v>119</v>
      </c>
      <c r="B91" s="5">
        <f>COUNTIF('Alunos_Cel_2023 2° semestre'!D:D,Planilha3!A14)</f>
        <v>1</v>
      </c>
      <c r="C91" s="5">
        <f>SUMIF('Alunos_Cel_2023 2° semestre'!D:D,Planilha3!A91,'Alunos_Cel_2023 2° semestre'!BE:BE)</f>
        <v>1880</v>
      </c>
    </row>
    <row r="92" spans="1:3" x14ac:dyDescent="0.25">
      <c r="A92" s="4" t="s">
        <v>136</v>
      </c>
      <c r="B92" s="5">
        <f>COUNTIF('Alunos_Cel_2023 2° semestre'!D:D,Planilha3!A21)</f>
        <v>1</v>
      </c>
      <c r="C92" s="5">
        <f>SUMIF('Alunos_Cel_2023 2° semestre'!D:D,Planilha3!A92,'Alunos_Cel_2023 2° semestre'!BE:BE)</f>
        <v>222</v>
      </c>
    </row>
    <row r="93" spans="1:3" x14ac:dyDescent="0.25">
      <c r="A93" s="4" t="s">
        <v>121</v>
      </c>
      <c r="B93" s="5">
        <f>COUNTIF('Alunos_Cel_2023 2° semestre'!D:D,Planilha3!A15)</f>
        <v>1</v>
      </c>
      <c r="C93" s="5">
        <f>SUMIF('Alunos_Cel_2023 2° semestre'!D:D,Planilha3!A93,'Alunos_Cel_2023 2° semestre'!BE:BE)</f>
        <v>2228</v>
      </c>
    </row>
    <row r="94" spans="1:3" x14ac:dyDescent="0.25">
      <c r="A94" s="4" t="s">
        <v>123</v>
      </c>
      <c r="B94" s="5">
        <f>COUNTIF('Alunos_Cel_2023 2° semestre'!D:D,Planilha3!A16)</f>
        <v>1</v>
      </c>
      <c r="C94" s="5">
        <f>SUMIF('Alunos_Cel_2023 2° semestre'!D:D,Planilha3!A94,'Alunos_Cel_2023 2° semestre'!BE:BE)</f>
        <v>1421</v>
      </c>
    </row>
    <row r="95" spans="1:3" x14ac:dyDescent="0.25">
      <c r="A95" s="4" t="s">
        <v>260</v>
      </c>
      <c r="B95" s="5">
        <f>COUNTIF('Alunos_Cel_2023 2° semestre'!D:D,Planilha3!A75)</f>
        <v>1</v>
      </c>
      <c r="C95" s="5">
        <f>SUMIF('Alunos_Cel_2023 2° semestre'!D:D,Planilha3!A95,'Alunos_Cel_2023 2° semestre'!BE:BE)</f>
        <v>568</v>
      </c>
    </row>
    <row r="96" spans="1:3" x14ac:dyDescent="0.25">
      <c r="A96" s="4" t="s">
        <v>262</v>
      </c>
      <c r="B96" s="5">
        <f>COUNTIF('Alunos_Cel_2023 2° semestre'!D:D,Planilha3!A76)</f>
        <v>2</v>
      </c>
      <c r="C96" s="5">
        <f>SUMIF('Alunos_Cel_2023 2° semestre'!D:D,Planilha3!A96,'Alunos_Cel_2023 2° semestre'!BE:BE)</f>
        <v>126</v>
      </c>
    </row>
    <row r="97" spans="1:3" x14ac:dyDescent="0.25">
      <c r="A97" s="4" t="s">
        <v>293</v>
      </c>
      <c r="B97" s="5">
        <f>COUNTIF('Alunos_Cel_2023 2° semestre'!D:D,Planilha3!A92)</f>
        <v>2</v>
      </c>
      <c r="C97" s="5">
        <f>SUMIF('Alunos_Cel_2023 2° semestre'!D:D,Planilha3!A97,'Alunos_Cel_2023 2° semestre'!BE:BE)</f>
        <v>2462</v>
      </c>
    </row>
    <row r="98" spans="1:3" x14ac:dyDescent="0.25">
      <c r="A98" s="4" t="s">
        <v>160</v>
      </c>
      <c r="B98" s="5">
        <f>COUNTIF('Alunos_Cel_2023 2° semestre'!D:D,Planilha3!A32)</f>
        <v>1</v>
      </c>
      <c r="C98" s="5">
        <f>SUMIF('Alunos_Cel_2023 2° semestre'!D:D,Planilha3!A98,'Alunos_Cel_2023 2° semestre'!BE:BE)</f>
        <v>3282</v>
      </c>
    </row>
    <row r="99" spans="1:3" x14ac:dyDescent="0.25">
      <c r="A99" s="4" t="s">
        <v>57</v>
      </c>
      <c r="B99" s="5">
        <f>COUNTIF('Alunos_Cel_2023 2° semestre'!D:D,Planilha3!A3)</f>
        <v>1</v>
      </c>
      <c r="C99" s="5">
        <f>SUMIF('Alunos_Cel_2023 2° semestre'!D:D,Planilha3!A99,'Alunos_Cel_2023 2° semestre'!BE:BE)</f>
        <v>34393</v>
      </c>
    </row>
    <row r="100" spans="1:3" x14ac:dyDescent="0.25">
      <c r="A100" s="4" t="s">
        <v>139</v>
      </c>
      <c r="B100" s="5">
        <f>COUNTIF('Alunos_Cel_2023 2° semestre'!D:D,Planilha3!A25)</f>
        <v>1</v>
      </c>
      <c r="C100" s="5">
        <f>SUMIF('Alunos_Cel_2023 2° semestre'!D:D,Planilha3!A100,'Alunos_Cel_2023 2° semestre'!BE:BE)</f>
        <v>1833</v>
      </c>
    </row>
    <row r="101" spans="1:3" x14ac:dyDescent="0.25">
      <c r="A101" s="4" t="s">
        <v>189</v>
      </c>
      <c r="B101" s="5">
        <f>COUNTIF('Alunos_Cel_2023 2° semestre'!D:D,Planilha3!A44)</f>
        <v>1</v>
      </c>
      <c r="C101" s="5">
        <f>SUMIF('Alunos_Cel_2023 2° semestre'!D:D,Planilha3!A101,'Alunos_Cel_2023 2° semestre'!BE:BE)</f>
        <v>6587</v>
      </c>
    </row>
    <row r="102" spans="1:3" x14ac:dyDescent="0.25">
      <c r="A102" s="4" t="s">
        <v>225</v>
      </c>
      <c r="B102" s="5">
        <f>COUNTIF('Alunos_Cel_2023 2° semestre'!D:D,Planilha3!A60)</f>
        <v>1</v>
      </c>
      <c r="C102" s="5">
        <f>SUMIF('Alunos_Cel_2023 2° semestre'!D:D,Planilha3!A102,'Alunos_Cel_2023 2° semestre'!BE:BE)</f>
        <v>2371</v>
      </c>
    </row>
    <row r="103" spans="1:3" x14ac:dyDescent="0.25">
      <c r="A103" s="4" t="s">
        <v>110</v>
      </c>
      <c r="B103" s="5">
        <f>COUNTIF('Alunos_Cel_2023 2° semestre'!D:D,Planilha3!A10)</f>
        <v>1</v>
      </c>
      <c r="C103" s="5">
        <f>SUMIF('Alunos_Cel_2023 2° semestre'!D:D,Planilha3!A103,'Alunos_Cel_2023 2° semestre'!BE:BE)</f>
        <v>3059</v>
      </c>
    </row>
    <row r="104" spans="1:3" x14ac:dyDescent="0.25">
      <c r="A104" s="4" t="s">
        <v>221</v>
      </c>
      <c r="B104" s="5">
        <f>COUNTIF('Alunos_Cel_2023 2° semestre'!D:D,Planilha3!A58)</f>
        <v>1</v>
      </c>
      <c r="C104" s="5">
        <f>SUMIF('Alunos_Cel_2023 2° semestre'!D:D,Planilha3!A104,'Alunos_Cel_2023 2° semestre'!BE:BE)</f>
        <v>99</v>
      </c>
    </row>
    <row r="105" spans="1:3" x14ac:dyDescent="0.25">
      <c r="A105" s="4" t="s">
        <v>264</v>
      </c>
      <c r="B105" s="5">
        <f>COUNTIF('Alunos_Cel_2023 2° semestre'!D:D,Planilha3!A79)</f>
        <v>1</v>
      </c>
      <c r="C105" s="5">
        <f>SUMIF('Alunos_Cel_2023 2° semestre'!D:D,Planilha3!A105,'Alunos_Cel_2023 2° semestre'!BE:BE)</f>
        <v>1568</v>
      </c>
    </row>
    <row r="106" spans="1:3" x14ac:dyDescent="0.25">
      <c r="A106" s="4" t="s">
        <v>314</v>
      </c>
      <c r="B106" s="5">
        <f>COUNTIF('Alunos_Cel_2023 2° semestre'!D:D,Planilha3!A101)</f>
        <v>3</v>
      </c>
      <c r="C106" s="5">
        <f>SUMIF('Alunos_Cel_2023 2° semestre'!D:D,Planilha3!A106,'Alunos_Cel_2023 2° semestre'!BE:BE)</f>
        <v>273</v>
      </c>
    </row>
    <row r="107" spans="1:3" x14ac:dyDescent="0.25">
      <c r="A107" s="4" t="s">
        <v>158</v>
      </c>
      <c r="B107" s="5">
        <f>COUNTIF('Alunos_Cel_2023 2° semestre'!D:D,Planilha3!A31)</f>
        <v>1</v>
      </c>
      <c r="C107" s="5">
        <f>SUMIF('Alunos_Cel_2023 2° semestre'!D:D,Planilha3!A107,'Alunos_Cel_2023 2° semestre'!BE:BE)</f>
        <v>171</v>
      </c>
    </row>
    <row r="108" spans="1:3" x14ac:dyDescent="0.25">
      <c r="A108" s="4" t="s">
        <v>331</v>
      </c>
      <c r="B108" s="5">
        <f>COUNTIF('Alunos_Cel_2023 2° semestre'!D:D,Planilha3!A109)</f>
        <v>1</v>
      </c>
      <c r="C108" s="5">
        <f>SUMIF('Alunos_Cel_2023 2° semestre'!D:D,Planilha3!A108,'Alunos_Cel_2023 2° semestre'!BE:BE)</f>
        <v>334</v>
      </c>
    </row>
    <row r="109" spans="1:3" x14ac:dyDescent="0.25">
      <c r="A109" s="4" t="s">
        <v>223</v>
      </c>
      <c r="B109" s="5">
        <f>COUNTIF('Alunos_Cel_2023 2° semestre'!D:D,Planilha3!A59)</f>
        <v>1</v>
      </c>
      <c r="C109" s="5">
        <f>SUMIF('Alunos_Cel_2023 2° semestre'!D:D,Planilha3!A109,'Alunos_Cel_2023 2° semestre'!BE:BE)</f>
        <v>63</v>
      </c>
    </row>
    <row r="110" spans="1:3" x14ac:dyDescent="0.25">
      <c r="A110" s="4" t="s">
        <v>193</v>
      </c>
      <c r="B110" s="5">
        <f>COUNTIF('Alunos_Cel_2023 2° semestre'!D:D,Planilha3!A48)</f>
        <v>1</v>
      </c>
      <c r="C110" s="5">
        <f>SUMIF('Alunos_Cel_2023 2° semestre'!D:D,Planilha3!A110,'Alunos_Cel_2023 2° semestre'!BE:BE)</f>
        <v>941</v>
      </c>
    </row>
    <row r="111" spans="1:3" x14ac:dyDescent="0.25">
      <c r="A111" s="4" t="s">
        <v>297</v>
      </c>
      <c r="B111" s="5">
        <f>COUNTIF('Alunos_Cel_2023 2° semestre'!D:D,Planilha3!A93)</f>
        <v>1</v>
      </c>
      <c r="C111" s="5">
        <f>SUMIF('Alunos_Cel_2023 2° semestre'!D:D,Planilha3!A111,'Alunos_Cel_2023 2° semestre'!BE:BE)</f>
        <v>84</v>
      </c>
    </row>
  </sheetData>
  <sortState xmlns:xlrd2="http://schemas.microsoft.com/office/spreadsheetml/2017/richdata2" ref="A3:C111">
    <sortCondition ref="A3:A111"/>
  </sortState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C22" workbookViewId="0">
      <selection activeCell="G18" sqref="G18"/>
    </sheetView>
  </sheetViews>
  <sheetFormatPr defaultRowHeight="15" x14ac:dyDescent="0.25"/>
  <cols>
    <col min="1" max="1" width="28.7109375" style="2" bestFit="1" customWidth="1"/>
    <col min="2" max="2" width="11.7109375" bestFit="1" customWidth="1"/>
    <col min="3" max="3" width="12.5703125" bestFit="1" customWidth="1"/>
    <col min="4" max="4" width="15" bestFit="1" customWidth="1"/>
    <col min="6" max="6" width="9.140625" style="18"/>
    <col min="7" max="7" width="25.85546875" bestFit="1" customWidth="1"/>
    <col min="8" max="8" width="21" bestFit="1" customWidth="1"/>
  </cols>
  <sheetData>
    <row r="1" spans="1:10" x14ac:dyDescent="0.25">
      <c r="A1" s="11" t="s">
        <v>341</v>
      </c>
      <c r="B1" s="12"/>
      <c r="C1" s="13"/>
      <c r="D1" s="6" t="s">
        <v>345</v>
      </c>
      <c r="E1" s="7">
        <f>SUM(C3:C111)</f>
        <v>137584</v>
      </c>
      <c r="F1" s="16"/>
      <c r="G1" t="s">
        <v>347</v>
      </c>
    </row>
    <row r="2" spans="1:10" x14ac:dyDescent="0.25">
      <c r="A2" s="9" t="s">
        <v>344</v>
      </c>
      <c r="B2" s="7" t="s">
        <v>339</v>
      </c>
      <c r="C2" s="7" t="s">
        <v>340</v>
      </c>
      <c r="D2" s="6" t="s">
        <v>346</v>
      </c>
      <c r="E2" s="15">
        <f>AVERAGE(C3:C111)</f>
        <v>1262.2385321100917</v>
      </c>
      <c r="F2" s="17"/>
      <c r="G2" s="1" t="s">
        <v>337</v>
      </c>
      <c r="H2" t="s">
        <v>343</v>
      </c>
    </row>
    <row r="3" spans="1:10" x14ac:dyDescent="0.25">
      <c r="A3" s="10" t="s">
        <v>57</v>
      </c>
      <c r="B3" s="5">
        <v>1</v>
      </c>
      <c r="C3" s="5">
        <v>34393</v>
      </c>
      <c r="G3" s="2" t="s">
        <v>57</v>
      </c>
      <c r="H3" s="14">
        <v>34393</v>
      </c>
    </row>
    <row r="4" spans="1:10" x14ac:dyDescent="0.25">
      <c r="A4" s="10" t="s">
        <v>189</v>
      </c>
      <c r="B4" s="5">
        <v>1</v>
      </c>
      <c r="C4" s="5">
        <v>6587</v>
      </c>
      <c r="G4" s="2" t="s">
        <v>189</v>
      </c>
      <c r="H4" s="14">
        <v>6587</v>
      </c>
    </row>
    <row r="5" spans="1:10" x14ac:dyDescent="0.25">
      <c r="A5" s="10" t="s">
        <v>245</v>
      </c>
      <c r="B5" s="5">
        <v>1</v>
      </c>
      <c r="C5" s="5">
        <v>3884</v>
      </c>
      <c r="G5" s="2" t="s">
        <v>245</v>
      </c>
      <c r="H5" s="14">
        <v>3884</v>
      </c>
    </row>
    <row r="6" spans="1:10" x14ac:dyDescent="0.25">
      <c r="A6" s="10" t="s">
        <v>107</v>
      </c>
      <c r="B6" s="5">
        <v>1</v>
      </c>
      <c r="C6" s="5">
        <v>3702</v>
      </c>
      <c r="G6" s="2" t="s">
        <v>107</v>
      </c>
      <c r="H6" s="14">
        <v>3702</v>
      </c>
    </row>
    <row r="7" spans="1:10" x14ac:dyDescent="0.25">
      <c r="A7" s="10" t="s">
        <v>103</v>
      </c>
      <c r="B7" s="5">
        <v>1</v>
      </c>
      <c r="C7" s="5">
        <v>3284</v>
      </c>
      <c r="G7" s="2" t="s">
        <v>103</v>
      </c>
      <c r="H7" s="14">
        <v>3284</v>
      </c>
    </row>
    <row r="8" spans="1:10" x14ac:dyDescent="0.25">
      <c r="A8" s="10" t="s">
        <v>160</v>
      </c>
      <c r="B8" s="5">
        <v>1</v>
      </c>
      <c r="C8" s="5">
        <v>3282</v>
      </c>
      <c r="G8" s="2" t="s">
        <v>338</v>
      </c>
      <c r="H8" s="14">
        <v>51850</v>
      </c>
    </row>
    <row r="9" spans="1:10" x14ac:dyDescent="0.25">
      <c r="A9" s="10" t="s">
        <v>110</v>
      </c>
      <c r="B9" s="5">
        <v>1</v>
      </c>
      <c r="C9" s="5">
        <v>3059</v>
      </c>
      <c r="G9" s="2" t="s">
        <v>348</v>
      </c>
    </row>
    <row r="10" spans="1:10" x14ac:dyDescent="0.25">
      <c r="A10" s="10" t="s">
        <v>116</v>
      </c>
      <c r="B10" s="5">
        <v>1</v>
      </c>
      <c r="C10" s="5">
        <v>2565</v>
      </c>
      <c r="G10" s="1" t="s">
        <v>337</v>
      </c>
      <c r="H10" t="s">
        <v>343</v>
      </c>
      <c r="I10" s="1"/>
      <c r="J10" s="1"/>
    </row>
    <row r="11" spans="1:10" x14ac:dyDescent="0.25">
      <c r="A11" s="10" t="s">
        <v>132</v>
      </c>
      <c r="B11" s="5">
        <v>1</v>
      </c>
      <c r="C11" s="5">
        <v>2555</v>
      </c>
      <c r="G11" s="2" t="s">
        <v>203</v>
      </c>
      <c r="H11" s="14">
        <v>43</v>
      </c>
    </row>
    <row r="12" spans="1:10" x14ac:dyDescent="0.25">
      <c r="A12" s="10" t="s">
        <v>293</v>
      </c>
      <c r="B12" s="5">
        <v>2</v>
      </c>
      <c r="C12" s="5">
        <v>2462</v>
      </c>
      <c r="G12" s="2" t="s">
        <v>214</v>
      </c>
      <c r="H12" s="14">
        <v>42</v>
      </c>
    </row>
    <row r="13" spans="1:10" x14ac:dyDescent="0.25">
      <c r="A13" s="10" t="s">
        <v>308</v>
      </c>
      <c r="B13" s="5">
        <v>24</v>
      </c>
      <c r="C13" s="5">
        <v>2458</v>
      </c>
      <c r="G13" s="2" t="s">
        <v>306</v>
      </c>
      <c r="H13" s="14">
        <v>33</v>
      </c>
    </row>
    <row r="14" spans="1:10" x14ac:dyDescent="0.25">
      <c r="A14" s="10" t="s">
        <v>225</v>
      </c>
      <c r="B14" s="5">
        <v>1</v>
      </c>
      <c r="C14" s="5">
        <v>2371</v>
      </c>
      <c r="G14" s="2" t="s">
        <v>255</v>
      </c>
      <c r="H14" s="14">
        <v>21</v>
      </c>
    </row>
    <row r="15" spans="1:10" x14ac:dyDescent="0.25">
      <c r="A15" s="10" t="s">
        <v>121</v>
      </c>
      <c r="B15" s="5">
        <v>1</v>
      </c>
      <c r="C15" s="5">
        <v>2228</v>
      </c>
      <c r="G15" s="2" t="s">
        <v>309</v>
      </c>
      <c r="H15" s="14">
        <v>15</v>
      </c>
    </row>
    <row r="16" spans="1:10" x14ac:dyDescent="0.25">
      <c r="A16" s="10" t="s">
        <v>201</v>
      </c>
      <c r="B16" s="5">
        <v>1</v>
      </c>
      <c r="C16" s="5">
        <v>2135</v>
      </c>
      <c r="G16" s="2" t="s">
        <v>338</v>
      </c>
      <c r="H16" s="14">
        <v>154</v>
      </c>
    </row>
    <row r="17" spans="1:8" x14ac:dyDescent="0.25">
      <c r="A17" s="10" t="s">
        <v>316</v>
      </c>
      <c r="B17" s="5">
        <v>1</v>
      </c>
      <c r="C17" s="5">
        <v>2055</v>
      </c>
      <c r="G17" s="2" t="s">
        <v>349</v>
      </c>
    </row>
    <row r="18" spans="1:8" x14ac:dyDescent="0.25">
      <c r="A18" s="10" t="s">
        <v>279</v>
      </c>
      <c r="B18" s="5">
        <v>1</v>
      </c>
      <c r="C18" s="5">
        <v>1974</v>
      </c>
      <c r="G18" s="1" t="s">
        <v>337</v>
      </c>
      <c r="H18" t="s">
        <v>343</v>
      </c>
    </row>
    <row r="19" spans="1:8" x14ac:dyDescent="0.25">
      <c r="A19" s="10" t="s">
        <v>119</v>
      </c>
      <c r="B19" s="5">
        <v>1</v>
      </c>
      <c r="C19" s="5">
        <v>1880</v>
      </c>
      <c r="G19" s="2" t="s">
        <v>57</v>
      </c>
      <c r="H19" s="14">
        <v>34393</v>
      </c>
    </row>
    <row r="20" spans="1:8" x14ac:dyDescent="0.25">
      <c r="A20" s="10" t="s">
        <v>153</v>
      </c>
      <c r="B20" s="5">
        <v>4</v>
      </c>
      <c r="C20" s="5">
        <v>1873</v>
      </c>
      <c r="G20" s="2" t="s">
        <v>189</v>
      </c>
      <c r="H20" s="14">
        <v>6587</v>
      </c>
    </row>
    <row r="21" spans="1:8" x14ac:dyDescent="0.25">
      <c r="A21" s="10" t="s">
        <v>139</v>
      </c>
      <c r="B21" s="5">
        <v>1</v>
      </c>
      <c r="C21" s="5">
        <v>1833</v>
      </c>
      <c r="G21" s="2" t="s">
        <v>245</v>
      </c>
      <c r="H21" s="14">
        <v>3884</v>
      </c>
    </row>
    <row r="22" spans="1:8" x14ac:dyDescent="0.25">
      <c r="A22" s="10" t="s">
        <v>232</v>
      </c>
      <c r="B22" s="5">
        <v>1</v>
      </c>
      <c r="C22" s="5">
        <v>1699</v>
      </c>
      <c r="G22" s="2" t="s">
        <v>107</v>
      </c>
      <c r="H22" s="14">
        <v>3702</v>
      </c>
    </row>
    <row r="23" spans="1:8" x14ac:dyDescent="0.25">
      <c r="A23" s="10" t="s">
        <v>147</v>
      </c>
      <c r="B23" s="5">
        <v>1</v>
      </c>
      <c r="C23" s="5">
        <v>1694</v>
      </c>
      <c r="G23" s="2" t="s">
        <v>103</v>
      </c>
      <c r="H23" s="14">
        <v>3284</v>
      </c>
    </row>
    <row r="24" spans="1:8" x14ac:dyDescent="0.25">
      <c r="A24" s="10" t="s">
        <v>264</v>
      </c>
      <c r="B24" s="5">
        <v>1</v>
      </c>
      <c r="C24" s="5">
        <v>1568</v>
      </c>
      <c r="G24" s="2" t="s">
        <v>160</v>
      </c>
      <c r="H24" s="14">
        <v>3282</v>
      </c>
    </row>
    <row r="25" spans="1:8" x14ac:dyDescent="0.25">
      <c r="A25" s="10" t="s">
        <v>173</v>
      </c>
      <c r="B25" s="5">
        <v>1</v>
      </c>
      <c r="C25" s="5">
        <v>1540</v>
      </c>
      <c r="G25" s="2" t="s">
        <v>110</v>
      </c>
      <c r="H25" s="14">
        <v>3059</v>
      </c>
    </row>
    <row r="26" spans="1:8" x14ac:dyDescent="0.25">
      <c r="A26" s="10" t="s">
        <v>237</v>
      </c>
      <c r="B26" s="5">
        <v>2</v>
      </c>
      <c r="C26" s="5">
        <v>1533</v>
      </c>
      <c r="G26" s="2" t="s">
        <v>116</v>
      </c>
      <c r="H26" s="14">
        <v>2565</v>
      </c>
    </row>
    <row r="27" spans="1:8" x14ac:dyDescent="0.25">
      <c r="A27" s="10" t="s">
        <v>127</v>
      </c>
      <c r="B27" s="5">
        <v>1</v>
      </c>
      <c r="C27" s="5">
        <v>1517</v>
      </c>
      <c r="G27" s="2" t="s">
        <v>132</v>
      </c>
      <c r="H27" s="14">
        <v>2555</v>
      </c>
    </row>
    <row r="28" spans="1:8" x14ac:dyDescent="0.25">
      <c r="A28" s="10" t="s">
        <v>125</v>
      </c>
      <c r="B28" s="5">
        <v>1</v>
      </c>
      <c r="C28" s="5">
        <v>1480</v>
      </c>
      <c r="G28" s="2" t="s">
        <v>293</v>
      </c>
      <c r="H28" s="14">
        <v>2462</v>
      </c>
    </row>
    <row r="29" spans="1:8" x14ac:dyDescent="0.25">
      <c r="A29" s="10" t="s">
        <v>123</v>
      </c>
      <c r="B29" s="5">
        <v>1</v>
      </c>
      <c r="C29" s="5">
        <v>1421</v>
      </c>
      <c r="G29" s="2" t="s">
        <v>308</v>
      </c>
      <c r="H29" s="14">
        <v>2458</v>
      </c>
    </row>
    <row r="30" spans="1:8" x14ac:dyDescent="0.25">
      <c r="A30" s="10" t="s">
        <v>140</v>
      </c>
      <c r="B30" s="5">
        <v>1</v>
      </c>
      <c r="C30" s="5">
        <v>1388</v>
      </c>
      <c r="G30" s="2" t="s">
        <v>225</v>
      </c>
      <c r="H30" s="14">
        <v>2371</v>
      </c>
    </row>
    <row r="31" spans="1:8" x14ac:dyDescent="0.25">
      <c r="A31" s="10" t="s">
        <v>144</v>
      </c>
      <c r="B31" s="5">
        <v>1</v>
      </c>
      <c r="C31" s="5">
        <v>1382</v>
      </c>
      <c r="G31" s="2" t="s">
        <v>121</v>
      </c>
      <c r="H31" s="14">
        <v>2228</v>
      </c>
    </row>
    <row r="32" spans="1:8" x14ac:dyDescent="0.25">
      <c r="A32" s="10" t="s">
        <v>100</v>
      </c>
      <c r="B32" s="5">
        <v>2</v>
      </c>
      <c r="C32" s="5">
        <v>1305</v>
      </c>
      <c r="G32" s="2" t="s">
        <v>201</v>
      </c>
      <c r="H32" s="14">
        <v>2135</v>
      </c>
    </row>
    <row r="33" spans="1:10" x14ac:dyDescent="0.25">
      <c r="A33" s="10" t="s">
        <v>265</v>
      </c>
      <c r="B33" s="5">
        <v>1</v>
      </c>
      <c r="C33" s="5">
        <v>1206</v>
      </c>
      <c r="G33" s="2" t="s">
        <v>316</v>
      </c>
      <c r="H33" s="14">
        <v>2055</v>
      </c>
    </row>
    <row r="34" spans="1:10" x14ac:dyDescent="0.25">
      <c r="A34" s="10" t="s">
        <v>291</v>
      </c>
      <c r="B34" s="5">
        <v>1</v>
      </c>
      <c r="C34" s="5">
        <v>1176</v>
      </c>
      <c r="G34" s="2" t="s">
        <v>279</v>
      </c>
      <c r="H34" s="14">
        <v>1974</v>
      </c>
    </row>
    <row r="35" spans="1:10" x14ac:dyDescent="0.25">
      <c r="A35" s="10" t="s">
        <v>187</v>
      </c>
      <c r="B35" s="5">
        <v>1</v>
      </c>
      <c r="C35" s="5">
        <v>1171</v>
      </c>
      <c r="G35" s="2" t="s">
        <v>119</v>
      </c>
      <c r="H35" s="14">
        <v>1880</v>
      </c>
    </row>
    <row r="36" spans="1:10" x14ac:dyDescent="0.25">
      <c r="A36" s="10" t="s">
        <v>294</v>
      </c>
      <c r="B36" s="5">
        <v>1</v>
      </c>
      <c r="C36" s="5">
        <v>1155</v>
      </c>
      <c r="G36" s="2" t="s">
        <v>153</v>
      </c>
      <c r="H36" s="14">
        <v>1873</v>
      </c>
    </row>
    <row r="37" spans="1:10" x14ac:dyDescent="0.25">
      <c r="A37" s="10" t="s">
        <v>335</v>
      </c>
      <c r="B37" s="5">
        <v>1</v>
      </c>
      <c r="C37" s="5">
        <v>1153</v>
      </c>
      <c r="G37" s="2" t="s">
        <v>139</v>
      </c>
      <c r="H37" s="14">
        <v>1833</v>
      </c>
    </row>
    <row r="38" spans="1:10" x14ac:dyDescent="0.25">
      <c r="A38" s="10" t="s">
        <v>301</v>
      </c>
      <c r="B38" s="5">
        <v>1</v>
      </c>
      <c r="C38" s="5">
        <v>1148</v>
      </c>
      <c r="G38" s="2" t="s">
        <v>232</v>
      </c>
      <c r="H38" s="14">
        <v>1699</v>
      </c>
    </row>
    <row r="39" spans="1:10" x14ac:dyDescent="0.25">
      <c r="A39" s="10" t="s">
        <v>289</v>
      </c>
      <c r="B39" s="5">
        <v>1</v>
      </c>
      <c r="C39" s="5">
        <v>1129</v>
      </c>
      <c r="G39" s="2" t="s">
        <v>147</v>
      </c>
      <c r="H39" s="14">
        <v>1694</v>
      </c>
    </row>
    <row r="40" spans="1:10" x14ac:dyDescent="0.25">
      <c r="A40" s="10" t="s">
        <v>287</v>
      </c>
      <c r="B40" s="5">
        <v>1</v>
      </c>
      <c r="C40" s="5">
        <v>1087</v>
      </c>
      <c r="G40" s="2" t="s">
        <v>264</v>
      </c>
      <c r="H40" s="14">
        <v>1568</v>
      </c>
    </row>
    <row r="41" spans="1:10" x14ac:dyDescent="0.25">
      <c r="A41" s="10" t="s">
        <v>280</v>
      </c>
      <c r="B41" s="5">
        <v>1</v>
      </c>
      <c r="C41" s="5">
        <v>1074</v>
      </c>
      <c r="G41" s="2" t="s">
        <v>173</v>
      </c>
      <c r="H41" s="14">
        <v>1540</v>
      </c>
    </row>
    <row r="42" spans="1:10" x14ac:dyDescent="0.25">
      <c r="A42" s="10" t="s">
        <v>299</v>
      </c>
      <c r="B42" s="5">
        <v>1</v>
      </c>
      <c r="C42" s="5">
        <v>1056</v>
      </c>
      <c r="G42" s="2" t="s">
        <v>237</v>
      </c>
      <c r="H42" s="14">
        <v>1533</v>
      </c>
    </row>
    <row r="43" spans="1:10" x14ac:dyDescent="0.25">
      <c r="A43" s="10" t="s">
        <v>94</v>
      </c>
      <c r="B43" s="5">
        <v>1</v>
      </c>
      <c r="C43" s="5">
        <v>1049</v>
      </c>
      <c r="G43" s="2" t="s">
        <v>127</v>
      </c>
      <c r="H43" s="14">
        <v>1517</v>
      </c>
    </row>
    <row r="44" spans="1:10" x14ac:dyDescent="0.25">
      <c r="A44" s="10" t="s">
        <v>282</v>
      </c>
      <c r="B44" s="5">
        <v>1</v>
      </c>
      <c r="C44" s="5">
        <v>1037</v>
      </c>
      <c r="G44" s="2" t="s">
        <v>125</v>
      </c>
      <c r="H44" s="14">
        <v>1480</v>
      </c>
    </row>
    <row r="45" spans="1:10" x14ac:dyDescent="0.25">
      <c r="A45" s="10" t="s">
        <v>212</v>
      </c>
      <c r="B45" s="5">
        <v>1</v>
      </c>
      <c r="C45" s="5">
        <v>976</v>
      </c>
      <c r="G45" s="2" t="s">
        <v>123</v>
      </c>
      <c r="H45" s="14">
        <v>1421</v>
      </c>
    </row>
    <row r="46" spans="1:10" x14ac:dyDescent="0.25">
      <c r="A46" s="10" t="s">
        <v>193</v>
      </c>
      <c r="B46" s="5">
        <v>1</v>
      </c>
      <c r="C46" s="5">
        <v>941</v>
      </c>
      <c r="G46" s="2" t="s">
        <v>140</v>
      </c>
      <c r="H46" s="14">
        <v>1388</v>
      </c>
    </row>
    <row r="47" spans="1:10" x14ac:dyDescent="0.25">
      <c r="A47" s="10" t="s">
        <v>98</v>
      </c>
      <c r="B47" s="5">
        <v>1</v>
      </c>
      <c r="C47" s="5">
        <v>937</v>
      </c>
      <c r="G47" s="2" t="s">
        <v>144</v>
      </c>
      <c r="H47" s="14">
        <v>1382</v>
      </c>
      <c r="I47" s="1"/>
      <c r="J47" s="1"/>
    </row>
    <row r="48" spans="1:10" x14ac:dyDescent="0.25">
      <c r="A48" s="10" t="s">
        <v>166</v>
      </c>
      <c r="B48" s="5">
        <v>2</v>
      </c>
      <c r="C48" s="5">
        <v>910</v>
      </c>
      <c r="G48" s="2" t="s">
        <v>100</v>
      </c>
      <c r="H48" s="14">
        <v>1305</v>
      </c>
    </row>
    <row r="49" spans="1:8" x14ac:dyDescent="0.25">
      <c r="A49" s="10" t="s">
        <v>176</v>
      </c>
      <c r="B49" s="5">
        <v>1</v>
      </c>
      <c r="C49" s="5">
        <v>840</v>
      </c>
      <c r="G49" s="2" t="s">
        <v>338</v>
      </c>
      <c r="H49" s="14">
        <v>101107</v>
      </c>
    </row>
    <row r="50" spans="1:8" x14ac:dyDescent="0.25">
      <c r="A50" s="10" t="s">
        <v>227</v>
      </c>
      <c r="B50" s="5">
        <v>2</v>
      </c>
      <c r="C50" s="5">
        <v>794</v>
      </c>
    </row>
    <row r="51" spans="1:8" x14ac:dyDescent="0.25">
      <c r="A51" s="10" t="s">
        <v>246</v>
      </c>
      <c r="B51" s="5">
        <v>3</v>
      </c>
      <c r="C51" s="5">
        <v>762</v>
      </c>
    </row>
    <row r="52" spans="1:8" x14ac:dyDescent="0.25">
      <c r="A52" s="10" t="s">
        <v>181</v>
      </c>
      <c r="B52" s="5">
        <v>1</v>
      </c>
      <c r="C52" s="5">
        <v>731</v>
      </c>
    </row>
    <row r="53" spans="1:8" x14ac:dyDescent="0.25">
      <c r="A53" s="10" t="s">
        <v>303</v>
      </c>
      <c r="B53" s="5">
        <v>1</v>
      </c>
      <c r="C53" s="5">
        <v>720</v>
      </c>
    </row>
    <row r="54" spans="1:8" x14ac:dyDescent="0.25">
      <c r="A54" s="10" t="s">
        <v>320</v>
      </c>
      <c r="B54" s="5">
        <v>1</v>
      </c>
      <c r="C54" s="5">
        <v>666</v>
      </c>
    </row>
    <row r="55" spans="1:8" x14ac:dyDescent="0.25">
      <c r="A55" s="10" t="s">
        <v>129</v>
      </c>
      <c r="B55" s="5">
        <v>1</v>
      </c>
      <c r="C55" s="5">
        <v>642</v>
      </c>
    </row>
    <row r="56" spans="1:8" x14ac:dyDescent="0.25">
      <c r="A56" s="10" t="s">
        <v>112</v>
      </c>
      <c r="B56" s="5">
        <v>1</v>
      </c>
      <c r="C56" s="5">
        <v>631</v>
      </c>
    </row>
    <row r="57" spans="1:8" x14ac:dyDescent="0.25">
      <c r="A57" s="10" t="s">
        <v>275</v>
      </c>
      <c r="B57" s="5">
        <v>1</v>
      </c>
      <c r="C57" s="5">
        <v>602</v>
      </c>
    </row>
    <row r="58" spans="1:8" x14ac:dyDescent="0.25">
      <c r="A58" s="10" t="s">
        <v>327</v>
      </c>
      <c r="B58" s="5">
        <v>1</v>
      </c>
      <c r="C58" s="5">
        <v>598</v>
      </c>
    </row>
    <row r="59" spans="1:8" x14ac:dyDescent="0.25">
      <c r="A59" s="10" t="s">
        <v>277</v>
      </c>
      <c r="B59" s="5">
        <v>1</v>
      </c>
      <c r="C59" s="5">
        <v>581</v>
      </c>
    </row>
    <row r="60" spans="1:8" x14ac:dyDescent="0.25">
      <c r="A60" s="10" t="s">
        <v>260</v>
      </c>
      <c r="B60" s="5">
        <v>1</v>
      </c>
      <c r="C60" s="5">
        <v>568</v>
      </c>
    </row>
    <row r="61" spans="1:8" x14ac:dyDescent="0.25">
      <c r="A61" s="10" t="s">
        <v>325</v>
      </c>
      <c r="B61" s="5">
        <v>1</v>
      </c>
      <c r="C61" s="5">
        <v>560</v>
      </c>
    </row>
    <row r="62" spans="1:8" x14ac:dyDescent="0.25">
      <c r="A62" s="10" t="s">
        <v>210</v>
      </c>
      <c r="B62" s="5">
        <v>1</v>
      </c>
      <c r="C62" s="5">
        <v>537</v>
      </c>
    </row>
    <row r="63" spans="1:8" x14ac:dyDescent="0.25">
      <c r="A63" s="10" t="s">
        <v>184</v>
      </c>
      <c r="B63" s="5">
        <v>1</v>
      </c>
      <c r="C63" s="5">
        <v>462</v>
      </c>
    </row>
    <row r="64" spans="1:8" x14ac:dyDescent="0.25">
      <c r="A64" s="10" t="s">
        <v>198</v>
      </c>
      <c r="B64" s="5">
        <v>1</v>
      </c>
      <c r="C64" s="5">
        <v>453</v>
      </c>
    </row>
    <row r="65" spans="1:3" x14ac:dyDescent="0.25">
      <c r="A65" s="10" t="s">
        <v>167</v>
      </c>
      <c r="B65" s="5">
        <v>1</v>
      </c>
      <c r="C65" s="5">
        <v>417</v>
      </c>
    </row>
    <row r="66" spans="1:3" x14ac:dyDescent="0.25">
      <c r="A66" s="10" t="s">
        <v>233</v>
      </c>
      <c r="B66" s="5">
        <v>1</v>
      </c>
      <c r="C66" s="5">
        <v>413</v>
      </c>
    </row>
    <row r="67" spans="1:3" x14ac:dyDescent="0.25">
      <c r="A67" s="10" t="s">
        <v>267</v>
      </c>
      <c r="B67" s="5">
        <v>1</v>
      </c>
      <c r="C67" s="5">
        <v>406</v>
      </c>
    </row>
    <row r="68" spans="1:3" x14ac:dyDescent="0.25">
      <c r="A68" s="10" t="s">
        <v>208</v>
      </c>
      <c r="B68" s="5">
        <v>1</v>
      </c>
      <c r="C68" s="5">
        <v>399</v>
      </c>
    </row>
    <row r="69" spans="1:3" x14ac:dyDescent="0.25">
      <c r="A69" s="10" t="s">
        <v>243</v>
      </c>
      <c r="B69" s="5">
        <v>1</v>
      </c>
      <c r="C69" s="5">
        <v>396</v>
      </c>
    </row>
    <row r="70" spans="1:3" x14ac:dyDescent="0.25">
      <c r="A70" s="10" t="s">
        <v>329</v>
      </c>
      <c r="B70" s="5">
        <v>1</v>
      </c>
      <c r="C70" s="5">
        <v>396</v>
      </c>
    </row>
    <row r="71" spans="1:3" x14ac:dyDescent="0.25">
      <c r="A71" s="10" t="s">
        <v>258</v>
      </c>
      <c r="B71" s="5">
        <v>1</v>
      </c>
      <c r="C71" s="5">
        <v>393</v>
      </c>
    </row>
    <row r="72" spans="1:3" x14ac:dyDescent="0.25">
      <c r="A72" s="10" t="s">
        <v>142</v>
      </c>
      <c r="B72" s="5">
        <v>1</v>
      </c>
      <c r="C72" s="5">
        <v>371</v>
      </c>
    </row>
    <row r="73" spans="1:3" x14ac:dyDescent="0.25">
      <c r="A73" s="10" t="s">
        <v>178</v>
      </c>
      <c r="B73" s="5">
        <v>1</v>
      </c>
      <c r="C73" s="5">
        <v>353</v>
      </c>
    </row>
    <row r="74" spans="1:3" x14ac:dyDescent="0.25">
      <c r="A74" s="10" t="s">
        <v>196</v>
      </c>
      <c r="B74" s="5">
        <v>1</v>
      </c>
      <c r="C74" s="5">
        <v>348</v>
      </c>
    </row>
    <row r="75" spans="1:3" x14ac:dyDescent="0.25">
      <c r="A75" s="10" t="s">
        <v>331</v>
      </c>
      <c r="B75" s="5">
        <v>1</v>
      </c>
      <c r="C75" s="5">
        <v>334</v>
      </c>
    </row>
    <row r="76" spans="1:3" x14ac:dyDescent="0.25">
      <c r="A76" s="10" t="s">
        <v>314</v>
      </c>
      <c r="B76" s="5">
        <v>3</v>
      </c>
      <c r="C76" s="5">
        <v>273</v>
      </c>
    </row>
    <row r="77" spans="1:3" x14ac:dyDescent="0.25">
      <c r="A77" s="10" t="s">
        <v>312</v>
      </c>
      <c r="B77" s="5">
        <v>1</v>
      </c>
      <c r="C77" s="5">
        <v>271</v>
      </c>
    </row>
    <row r="78" spans="1:3" x14ac:dyDescent="0.25">
      <c r="A78" s="10" t="s">
        <v>194</v>
      </c>
      <c r="B78" s="5">
        <v>1</v>
      </c>
      <c r="C78" s="5">
        <v>261</v>
      </c>
    </row>
    <row r="79" spans="1:3" x14ac:dyDescent="0.25">
      <c r="A79" s="10" t="s">
        <v>273</v>
      </c>
      <c r="B79" s="5">
        <v>1</v>
      </c>
      <c r="C79" s="5">
        <v>249</v>
      </c>
    </row>
    <row r="80" spans="1:3" x14ac:dyDescent="0.25">
      <c r="A80" s="10" t="s">
        <v>136</v>
      </c>
      <c r="B80" s="5">
        <v>1</v>
      </c>
      <c r="C80" s="5">
        <v>222</v>
      </c>
    </row>
    <row r="81" spans="1:3" x14ac:dyDescent="0.25">
      <c r="A81" s="10" t="s">
        <v>241</v>
      </c>
      <c r="B81" s="5">
        <v>1</v>
      </c>
      <c r="C81" s="5">
        <v>213</v>
      </c>
    </row>
    <row r="82" spans="1:3" x14ac:dyDescent="0.25">
      <c r="A82" s="10" t="s">
        <v>217</v>
      </c>
      <c r="B82" s="5">
        <v>1</v>
      </c>
      <c r="C82" s="5">
        <v>204</v>
      </c>
    </row>
    <row r="83" spans="1:3" x14ac:dyDescent="0.25">
      <c r="A83" s="10" t="s">
        <v>230</v>
      </c>
      <c r="B83" s="5">
        <v>1</v>
      </c>
      <c r="C83" s="5">
        <v>192</v>
      </c>
    </row>
    <row r="84" spans="1:3" x14ac:dyDescent="0.25">
      <c r="A84" s="10" t="s">
        <v>171</v>
      </c>
      <c r="B84" s="5">
        <v>1</v>
      </c>
      <c r="C84" s="5">
        <v>186</v>
      </c>
    </row>
    <row r="85" spans="1:3" x14ac:dyDescent="0.25">
      <c r="A85" s="10" t="s">
        <v>164</v>
      </c>
      <c r="B85" s="5">
        <v>1</v>
      </c>
      <c r="C85" s="5">
        <v>177</v>
      </c>
    </row>
    <row r="86" spans="1:3" x14ac:dyDescent="0.25">
      <c r="A86" s="10" t="s">
        <v>219</v>
      </c>
      <c r="B86" s="5">
        <v>1</v>
      </c>
      <c r="C86" s="5">
        <v>177</v>
      </c>
    </row>
    <row r="87" spans="1:3" x14ac:dyDescent="0.25">
      <c r="A87" s="10" t="s">
        <v>148</v>
      </c>
      <c r="B87" s="5">
        <v>1</v>
      </c>
      <c r="C87" s="5">
        <v>171</v>
      </c>
    </row>
    <row r="88" spans="1:3" x14ac:dyDescent="0.25">
      <c r="A88" s="10" t="s">
        <v>158</v>
      </c>
      <c r="B88" s="5">
        <v>1</v>
      </c>
      <c r="C88" s="5">
        <v>171</v>
      </c>
    </row>
    <row r="89" spans="1:3" x14ac:dyDescent="0.25">
      <c r="A89" s="10" t="s">
        <v>150</v>
      </c>
      <c r="B89" s="5">
        <v>1</v>
      </c>
      <c r="C89" s="5">
        <v>159</v>
      </c>
    </row>
    <row r="90" spans="1:3" x14ac:dyDescent="0.25">
      <c r="A90" s="10" t="s">
        <v>285</v>
      </c>
      <c r="B90" s="5">
        <v>1</v>
      </c>
      <c r="C90" s="5">
        <v>159</v>
      </c>
    </row>
    <row r="91" spans="1:3" x14ac:dyDescent="0.25">
      <c r="A91" s="10" t="s">
        <v>254</v>
      </c>
      <c r="B91" s="5">
        <v>1</v>
      </c>
      <c r="C91" s="5">
        <v>138</v>
      </c>
    </row>
    <row r="92" spans="1:3" x14ac:dyDescent="0.25">
      <c r="A92" s="10" t="s">
        <v>114</v>
      </c>
      <c r="B92" s="5">
        <v>1</v>
      </c>
      <c r="C92" s="5">
        <v>135</v>
      </c>
    </row>
    <row r="93" spans="1:3" x14ac:dyDescent="0.25">
      <c r="A93" s="10" t="s">
        <v>252</v>
      </c>
      <c r="B93" s="5">
        <v>1</v>
      </c>
      <c r="C93" s="5">
        <v>126</v>
      </c>
    </row>
    <row r="94" spans="1:3" x14ac:dyDescent="0.25">
      <c r="A94" s="10" t="s">
        <v>262</v>
      </c>
      <c r="B94" s="5">
        <v>2</v>
      </c>
      <c r="C94" s="5">
        <v>126</v>
      </c>
    </row>
    <row r="95" spans="1:3" x14ac:dyDescent="0.25">
      <c r="A95" s="10" t="s">
        <v>96</v>
      </c>
      <c r="B95" s="5">
        <v>1</v>
      </c>
      <c r="C95" s="5">
        <v>122</v>
      </c>
    </row>
    <row r="96" spans="1:3" x14ac:dyDescent="0.25">
      <c r="A96" s="10" t="s">
        <v>180</v>
      </c>
      <c r="B96" s="5">
        <v>2</v>
      </c>
      <c r="C96" s="5">
        <v>116</v>
      </c>
    </row>
    <row r="97" spans="1:3" x14ac:dyDescent="0.25">
      <c r="A97" s="10" t="s">
        <v>333</v>
      </c>
      <c r="B97" s="5">
        <v>1</v>
      </c>
      <c r="C97" s="5">
        <v>114</v>
      </c>
    </row>
    <row r="98" spans="1:3" x14ac:dyDescent="0.25">
      <c r="A98" s="10" t="s">
        <v>154</v>
      </c>
      <c r="B98" s="5">
        <v>1</v>
      </c>
      <c r="C98" s="5">
        <v>111</v>
      </c>
    </row>
    <row r="99" spans="1:3" x14ac:dyDescent="0.25">
      <c r="A99" s="10" t="s">
        <v>322</v>
      </c>
      <c r="B99" s="5">
        <v>1</v>
      </c>
      <c r="C99" s="5">
        <v>108</v>
      </c>
    </row>
    <row r="100" spans="1:3" x14ac:dyDescent="0.25">
      <c r="A100" s="10" t="s">
        <v>239</v>
      </c>
      <c r="B100" s="5">
        <v>1</v>
      </c>
      <c r="C100" s="5">
        <v>105</v>
      </c>
    </row>
    <row r="101" spans="1:3" x14ac:dyDescent="0.25">
      <c r="A101" s="10" t="s">
        <v>271</v>
      </c>
      <c r="B101" s="5">
        <v>1</v>
      </c>
      <c r="C101" s="5">
        <v>105</v>
      </c>
    </row>
    <row r="102" spans="1:3" x14ac:dyDescent="0.25">
      <c r="A102" s="10" t="s">
        <v>221</v>
      </c>
      <c r="B102" s="5">
        <v>1</v>
      </c>
      <c r="C102" s="5">
        <v>99</v>
      </c>
    </row>
    <row r="103" spans="1:3" x14ac:dyDescent="0.25">
      <c r="A103" s="10" t="s">
        <v>297</v>
      </c>
      <c r="B103" s="5">
        <v>1</v>
      </c>
      <c r="C103" s="5">
        <v>84</v>
      </c>
    </row>
    <row r="104" spans="1:3" x14ac:dyDescent="0.25">
      <c r="A104" s="10" t="s">
        <v>223</v>
      </c>
      <c r="B104" s="5">
        <v>1</v>
      </c>
      <c r="C104" s="5">
        <v>63</v>
      </c>
    </row>
    <row r="105" spans="1:3" x14ac:dyDescent="0.25">
      <c r="A105" s="10" t="s">
        <v>318</v>
      </c>
      <c r="B105" s="5">
        <v>1</v>
      </c>
      <c r="C105" s="5">
        <v>57</v>
      </c>
    </row>
    <row r="106" spans="1:3" x14ac:dyDescent="0.25">
      <c r="A106" s="10" t="s">
        <v>205</v>
      </c>
      <c r="B106" s="5">
        <v>1</v>
      </c>
      <c r="C106" s="5">
        <v>51</v>
      </c>
    </row>
    <row r="107" spans="1:3" x14ac:dyDescent="0.25">
      <c r="A107" s="10" t="s">
        <v>203</v>
      </c>
      <c r="B107" s="5">
        <v>1</v>
      </c>
      <c r="C107" s="5">
        <v>43</v>
      </c>
    </row>
    <row r="108" spans="1:3" x14ac:dyDescent="0.25">
      <c r="A108" s="10" t="s">
        <v>214</v>
      </c>
      <c r="B108" s="5">
        <v>1</v>
      </c>
      <c r="C108" s="5">
        <v>42</v>
      </c>
    </row>
    <row r="109" spans="1:3" x14ac:dyDescent="0.25">
      <c r="A109" s="10" t="s">
        <v>306</v>
      </c>
      <c r="B109" s="5">
        <v>1</v>
      </c>
      <c r="C109" s="5">
        <v>33</v>
      </c>
    </row>
    <row r="110" spans="1:3" x14ac:dyDescent="0.25">
      <c r="A110" s="10" t="s">
        <v>255</v>
      </c>
      <c r="B110" s="5">
        <v>1</v>
      </c>
      <c r="C110" s="5">
        <v>21</v>
      </c>
    </row>
    <row r="111" spans="1:3" x14ac:dyDescent="0.25">
      <c r="A111" s="10" t="s">
        <v>309</v>
      </c>
      <c r="B111" s="5">
        <v>2</v>
      </c>
      <c r="C111" s="5">
        <v>15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Alunos_Cel_2023 2° semestre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01</dc:creator>
  <cp:lastModifiedBy>Aluno 01</cp:lastModifiedBy>
  <dcterms:created xsi:type="dcterms:W3CDTF">2024-11-28T23:13:12Z</dcterms:created>
  <dcterms:modified xsi:type="dcterms:W3CDTF">2024-11-28T23:40:58Z</dcterms:modified>
</cp:coreProperties>
</file>