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idor\Desktop\Martendal\tabelas de preços de vendas\TABELA DE PREÇOS 2022-2\motagens de tabelas\"/>
    </mc:Choice>
  </mc:AlternateContent>
  <bookViews>
    <workbookView xWindow="120" yWindow="60" windowWidth="28695" windowHeight="12780" tabRatio="761" activeTab="9"/>
  </bookViews>
  <sheets>
    <sheet name="tabela sc vale do itajai" sheetId="4" r:id="rId1"/>
    <sheet name="tabela sc alto vale" sheetId="3" r:id="rId2"/>
    <sheet name="sao paulo capital" sheetId="5" r:id="rId3"/>
    <sheet name="tabela sao paulo interior" sheetId="6" r:id="rId4"/>
    <sheet name="tabela rj" sheetId="8" r:id="rId5"/>
    <sheet name="tabela rj - interior" sheetId="10" r:id="rId6"/>
    <sheet name="tabela es" sheetId="13" r:id="rId7"/>
    <sheet name="tabela rs" sheetId="12" r:id="rId8"/>
    <sheet name="tabela mg" sheetId="9" r:id="rId9"/>
    <sheet name="tabela pr" sheetId="11" r:id="rId10"/>
  </sheets>
  <calcPr calcId="162913" iterateDelta="1E-4"/>
</workbook>
</file>

<file path=xl/calcChain.xml><?xml version="1.0" encoding="utf-8"?>
<calcChain xmlns="http://schemas.openxmlformats.org/spreadsheetml/2006/main">
  <c r="V21" i="11" l="1"/>
  <c r="V37" i="11" s="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21" i="9"/>
  <c r="V37" i="9" s="1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21" i="12"/>
  <c r="V37" i="12" s="1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V21" i="13"/>
  <c r="V37" i="13" s="1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  <c r="V21" i="10"/>
  <c r="V37" i="10" s="1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21" i="8"/>
  <c r="V37" i="8" s="1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21" i="6"/>
  <c r="V37" i="6" s="1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21" i="5"/>
  <c r="V37" i="5" s="1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21" i="3"/>
  <c r="V37" i="3" s="1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19" i="4"/>
  <c r="V18" i="4"/>
  <c r="V17" i="4"/>
  <c r="V16" i="4"/>
  <c r="V15" i="4"/>
  <c r="V14" i="4"/>
  <c r="V13" i="4"/>
  <c r="V12" i="4"/>
  <c r="V11" i="4"/>
  <c r="V10" i="4"/>
  <c r="V8" i="4"/>
  <c r="V7" i="4"/>
  <c r="V6" i="4"/>
  <c r="V4" i="4"/>
  <c r="V34" i="11" l="1"/>
  <c r="V38" i="11"/>
  <c r="V23" i="11"/>
  <c r="V27" i="11"/>
  <c r="V31" i="11"/>
  <c r="V35" i="11"/>
  <c r="V40" i="11"/>
  <c r="V26" i="11"/>
  <c r="V24" i="11"/>
  <c r="V28" i="11"/>
  <c r="V32" i="11"/>
  <c r="V36" i="11"/>
  <c r="V30" i="11"/>
  <c r="V25" i="11"/>
  <c r="V29" i="11"/>
  <c r="V33" i="11"/>
  <c r="V30" i="9"/>
  <c r="V23" i="9"/>
  <c r="V27" i="9"/>
  <c r="V31" i="9"/>
  <c r="V35" i="9"/>
  <c r="V40" i="9"/>
  <c r="V26" i="9"/>
  <c r="V38" i="9"/>
  <c r="V24" i="9"/>
  <c r="V28" i="9"/>
  <c r="V32" i="9"/>
  <c r="V36" i="9"/>
  <c r="V34" i="9"/>
  <c r="V25" i="9"/>
  <c r="V29" i="9"/>
  <c r="V33" i="9"/>
  <c r="V26" i="12"/>
  <c r="V34" i="12"/>
  <c r="V23" i="12"/>
  <c r="V31" i="12"/>
  <c r="V40" i="12"/>
  <c r="V24" i="12"/>
  <c r="V28" i="12"/>
  <c r="V32" i="12"/>
  <c r="V36" i="12"/>
  <c r="V30" i="12"/>
  <c r="V38" i="12"/>
  <c r="V27" i="12"/>
  <c r="V35" i="12"/>
  <c r="V25" i="12"/>
  <c r="V29" i="12"/>
  <c r="V33" i="12"/>
  <c r="V26" i="13"/>
  <c r="V38" i="13"/>
  <c r="V23" i="13"/>
  <c r="V27" i="13"/>
  <c r="V31" i="13"/>
  <c r="V35" i="13"/>
  <c r="V40" i="13"/>
  <c r="V30" i="13"/>
  <c r="V24" i="13"/>
  <c r="V28" i="13"/>
  <c r="V32" i="13"/>
  <c r="V36" i="13"/>
  <c r="V34" i="13"/>
  <c r="V25" i="13"/>
  <c r="V29" i="13"/>
  <c r="V33" i="13"/>
  <c r="V26" i="10"/>
  <c r="V38" i="10"/>
  <c r="V23" i="10"/>
  <c r="V27" i="10"/>
  <c r="V31" i="10"/>
  <c r="V35" i="10"/>
  <c r="V40" i="10"/>
  <c r="V30" i="10"/>
  <c r="V24" i="10"/>
  <c r="V28" i="10"/>
  <c r="V32" i="10"/>
  <c r="V36" i="10"/>
  <c r="V34" i="10"/>
  <c r="V25" i="10"/>
  <c r="V29" i="10"/>
  <c r="V33" i="10"/>
  <c r="V34" i="8"/>
  <c r="V23" i="8"/>
  <c r="V27" i="8"/>
  <c r="V31" i="8"/>
  <c r="V35" i="8"/>
  <c r="V40" i="8"/>
  <c r="V26" i="8"/>
  <c r="V38" i="8"/>
  <c r="V24" i="8"/>
  <c r="V28" i="8"/>
  <c r="V32" i="8"/>
  <c r="V36" i="8"/>
  <c r="V30" i="8"/>
  <c r="V25" i="8"/>
  <c r="V29" i="8"/>
  <c r="V33" i="8"/>
  <c r="V30" i="6"/>
  <c r="V34" i="6"/>
  <c r="V23" i="6"/>
  <c r="V27" i="6"/>
  <c r="V31" i="6"/>
  <c r="V35" i="6"/>
  <c r="V40" i="6"/>
  <c r="V26" i="6"/>
  <c r="V24" i="6"/>
  <c r="V28" i="6"/>
  <c r="V32" i="6"/>
  <c r="V36" i="6"/>
  <c r="V38" i="6"/>
  <c r="V25" i="6"/>
  <c r="V29" i="6"/>
  <c r="V33" i="6"/>
  <c r="V34" i="5"/>
  <c r="V23" i="5"/>
  <c r="V27" i="5"/>
  <c r="V31" i="5"/>
  <c r="V35" i="5"/>
  <c r="V40" i="5"/>
  <c r="V30" i="5"/>
  <c r="V24" i="5"/>
  <c r="V28" i="5"/>
  <c r="V32" i="5"/>
  <c r="V36" i="5"/>
  <c r="V26" i="5"/>
  <c r="V38" i="5"/>
  <c r="V25" i="5"/>
  <c r="V29" i="5"/>
  <c r="V33" i="5"/>
  <c r="V34" i="3"/>
  <c r="V23" i="3"/>
  <c r="V27" i="3"/>
  <c r="V31" i="3"/>
  <c r="V35" i="3"/>
  <c r="V40" i="3"/>
  <c r="V30" i="3"/>
  <c r="V24" i="3"/>
  <c r="V28" i="3"/>
  <c r="V32" i="3"/>
  <c r="V36" i="3"/>
  <c r="V26" i="3"/>
  <c r="V38" i="3"/>
  <c r="V25" i="3"/>
  <c r="V29" i="3"/>
  <c r="V33" i="3"/>
  <c r="V55" i="11" l="1"/>
  <c r="V51" i="11"/>
  <c r="V47" i="11"/>
  <c r="V43" i="11"/>
  <c r="V48" i="11"/>
  <c r="V59" i="11"/>
  <c r="V54" i="11"/>
  <c r="V50" i="11"/>
  <c r="V46" i="11"/>
  <c r="V42" i="11"/>
  <c r="V56" i="11"/>
  <c r="V44" i="11"/>
  <c r="V57" i="11"/>
  <c r="V53" i="11"/>
  <c r="V49" i="11"/>
  <c r="V45" i="11"/>
  <c r="V52" i="11"/>
  <c r="V55" i="9"/>
  <c r="V51" i="9"/>
  <c r="V47" i="9"/>
  <c r="V43" i="9"/>
  <c r="V52" i="9"/>
  <c r="V48" i="9"/>
  <c r="V59" i="9"/>
  <c r="V54" i="9"/>
  <c r="V50" i="9"/>
  <c r="V46" i="9"/>
  <c r="V42" i="9"/>
  <c r="V56" i="9"/>
  <c r="V57" i="9"/>
  <c r="V53" i="9"/>
  <c r="V49" i="9"/>
  <c r="V45" i="9"/>
  <c r="V44" i="9"/>
  <c r="V55" i="12"/>
  <c r="V51" i="12"/>
  <c r="V47" i="12"/>
  <c r="V43" i="12"/>
  <c r="V53" i="12"/>
  <c r="V45" i="12"/>
  <c r="V56" i="12"/>
  <c r="V48" i="12"/>
  <c r="V59" i="12"/>
  <c r="V54" i="12"/>
  <c r="V50" i="12"/>
  <c r="V46" i="12"/>
  <c r="V42" i="12"/>
  <c r="V57" i="12"/>
  <c r="V49" i="12"/>
  <c r="V52" i="12"/>
  <c r="V44" i="12"/>
  <c r="V55" i="13"/>
  <c r="V51" i="13"/>
  <c r="V47" i="13"/>
  <c r="V43" i="13"/>
  <c r="V52" i="13"/>
  <c r="V59" i="13"/>
  <c r="V54" i="13"/>
  <c r="V50" i="13"/>
  <c r="V46" i="13"/>
  <c r="V42" i="13"/>
  <c r="V56" i="13"/>
  <c r="V44" i="13"/>
  <c r="V57" i="13"/>
  <c r="V53" i="13"/>
  <c r="V49" i="13"/>
  <c r="V45" i="13"/>
  <c r="V48" i="13"/>
  <c r="V55" i="10"/>
  <c r="V51" i="10"/>
  <c r="V47" i="10"/>
  <c r="V43" i="10"/>
  <c r="V56" i="10"/>
  <c r="V59" i="10"/>
  <c r="V54" i="10"/>
  <c r="V50" i="10"/>
  <c r="V46" i="10"/>
  <c r="V42" i="10"/>
  <c r="V52" i="10"/>
  <c r="V44" i="10"/>
  <c r="V57" i="10"/>
  <c r="V53" i="10"/>
  <c r="V49" i="10"/>
  <c r="V45" i="10"/>
  <c r="V48" i="10"/>
  <c r="V55" i="8"/>
  <c r="V51" i="8"/>
  <c r="V47" i="8"/>
  <c r="V43" i="8"/>
  <c r="V56" i="8"/>
  <c r="V44" i="8"/>
  <c r="V59" i="8"/>
  <c r="V54" i="8"/>
  <c r="V50" i="8"/>
  <c r="V46" i="8"/>
  <c r="V42" i="8"/>
  <c r="V57" i="8"/>
  <c r="V53" i="8"/>
  <c r="V49" i="8"/>
  <c r="V45" i="8"/>
  <c r="V52" i="8"/>
  <c r="V48" i="8"/>
  <c r="V55" i="6"/>
  <c r="V51" i="6"/>
  <c r="V47" i="6"/>
  <c r="V43" i="6"/>
  <c r="V56" i="6"/>
  <c r="V59" i="6"/>
  <c r="V54" i="6"/>
  <c r="V50" i="6"/>
  <c r="V46" i="6"/>
  <c r="V42" i="6"/>
  <c r="V44" i="6"/>
  <c r="V57" i="6"/>
  <c r="V53" i="6"/>
  <c r="V49" i="6"/>
  <c r="V45" i="6"/>
  <c r="V52" i="6"/>
  <c r="V48" i="6"/>
  <c r="V55" i="5"/>
  <c r="V51" i="5"/>
  <c r="V47" i="5"/>
  <c r="V43" i="5"/>
  <c r="V56" i="5"/>
  <c r="V59" i="5"/>
  <c r="V54" i="5"/>
  <c r="V50" i="5"/>
  <c r="V46" i="5"/>
  <c r="V42" i="5"/>
  <c r="V48" i="5"/>
  <c r="V57" i="5"/>
  <c r="V53" i="5"/>
  <c r="V49" i="5"/>
  <c r="V45" i="5"/>
  <c r="V52" i="5"/>
  <c r="V44" i="5"/>
  <c r="V55" i="3"/>
  <c r="V51" i="3"/>
  <c r="V47" i="3"/>
  <c r="V43" i="3"/>
  <c r="V52" i="3"/>
  <c r="V59" i="3"/>
  <c r="V54" i="3"/>
  <c r="V50" i="3"/>
  <c r="V46" i="3"/>
  <c r="V42" i="3"/>
  <c r="V48" i="3"/>
  <c r="V57" i="3"/>
  <c r="V53" i="3"/>
  <c r="V49" i="3"/>
  <c r="V45" i="3"/>
  <c r="V56" i="3"/>
  <c r="V44" i="3"/>
  <c r="V78" i="11" l="1"/>
  <c r="V73" i="11"/>
  <c r="V69" i="11"/>
  <c r="V65" i="11"/>
  <c r="V61" i="11"/>
  <c r="V66" i="11"/>
  <c r="V76" i="11"/>
  <c r="V72" i="11"/>
  <c r="V68" i="11"/>
  <c r="V64" i="11"/>
  <c r="V74" i="11"/>
  <c r="V75" i="11"/>
  <c r="V71" i="11"/>
  <c r="V67" i="11"/>
  <c r="V63" i="11"/>
  <c r="V70" i="11"/>
  <c r="V62" i="11"/>
  <c r="V78" i="9"/>
  <c r="V73" i="9"/>
  <c r="V69" i="9"/>
  <c r="V65" i="9"/>
  <c r="V61" i="9"/>
  <c r="V66" i="9"/>
  <c r="V76" i="9"/>
  <c r="V72" i="9"/>
  <c r="V68" i="9"/>
  <c r="V64" i="9"/>
  <c r="V70" i="9"/>
  <c r="V75" i="9"/>
  <c r="V71" i="9"/>
  <c r="V67" i="9"/>
  <c r="V63" i="9"/>
  <c r="V74" i="9"/>
  <c r="V62" i="9"/>
  <c r="V78" i="12"/>
  <c r="V73" i="12"/>
  <c r="V69" i="12"/>
  <c r="V65" i="12"/>
  <c r="V61" i="12"/>
  <c r="V75" i="12"/>
  <c r="V67" i="12"/>
  <c r="V74" i="12"/>
  <c r="V66" i="12"/>
  <c r="V76" i="12"/>
  <c r="V72" i="12"/>
  <c r="V68" i="12"/>
  <c r="V64" i="12"/>
  <c r="V71" i="12"/>
  <c r="V63" i="12"/>
  <c r="V70" i="12"/>
  <c r="V62" i="12"/>
  <c r="V78" i="13"/>
  <c r="V73" i="13"/>
  <c r="V69" i="13"/>
  <c r="V65" i="13"/>
  <c r="V61" i="13"/>
  <c r="V66" i="13"/>
  <c r="V76" i="13"/>
  <c r="V72" i="13"/>
  <c r="V68" i="13"/>
  <c r="V64" i="13"/>
  <c r="V70" i="13"/>
  <c r="V75" i="13"/>
  <c r="V71" i="13"/>
  <c r="V67" i="13"/>
  <c r="V63" i="13"/>
  <c r="V74" i="13"/>
  <c r="V62" i="13"/>
  <c r="V78" i="10"/>
  <c r="V73" i="10"/>
  <c r="V69" i="10"/>
  <c r="V65" i="10"/>
  <c r="V61" i="10"/>
  <c r="V74" i="10"/>
  <c r="V76" i="10"/>
  <c r="V72" i="10"/>
  <c r="V68" i="10"/>
  <c r="V64" i="10"/>
  <c r="V66" i="10"/>
  <c r="V75" i="10"/>
  <c r="V71" i="10"/>
  <c r="V67" i="10"/>
  <c r="V63" i="10"/>
  <c r="V70" i="10"/>
  <c r="V62" i="10"/>
  <c r="V78" i="8"/>
  <c r="V73" i="8"/>
  <c r="V69" i="8"/>
  <c r="V65" i="8"/>
  <c r="V61" i="8"/>
  <c r="V70" i="8"/>
  <c r="V76" i="8"/>
  <c r="V72" i="8"/>
  <c r="V68" i="8"/>
  <c r="V64" i="8"/>
  <c r="V62" i="8"/>
  <c r="V75" i="8"/>
  <c r="V71" i="8"/>
  <c r="V67" i="8"/>
  <c r="V63" i="8"/>
  <c r="V74" i="8"/>
  <c r="V66" i="8"/>
  <c r="V78" i="6"/>
  <c r="V73" i="6"/>
  <c r="V69" i="6"/>
  <c r="V65" i="6"/>
  <c r="V61" i="6"/>
  <c r="V74" i="6"/>
  <c r="V76" i="6"/>
  <c r="V72" i="6"/>
  <c r="V68" i="6"/>
  <c r="V64" i="6"/>
  <c r="V62" i="6"/>
  <c r="V75" i="6"/>
  <c r="V71" i="6"/>
  <c r="V67" i="6"/>
  <c r="V63" i="6"/>
  <c r="V70" i="6"/>
  <c r="V66" i="6"/>
  <c r="V78" i="5"/>
  <c r="V73" i="5"/>
  <c r="V69" i="5"/>
  <c r="V65" i="5"/>
  <c r="V61" i="5"/>
  <c r="V66" i="5"/>
  <c r="V76" i="5"/>
  <c r="V72" i="5"/>
  <c r="V68" i="5"/>
  <c r="V64" i="5"/>
  <c r="V70" i="5"/>
  <c r="V75" i="5"/>
  <c r="V71" i="5"/>
  <c r="V67" i="5"/>
  <c r="V63" i="5"/>
  <c r="V74" i="5"/>
  <c r="V62" i="5"/>
  <c r="V78" i="3"/>
  <c r="V73" i="3"/>
  <c r="V69" i="3"/>
  <c r="V65" i="3"/>
  <c r="V61" i="3"/>
  <c r="V66" i="3"/>
  <c r="V76" i="3"/>
  <c r="V72" i="3"/>
  <c r="V68" i="3"/>
  <c r="V64" i="3"/>
  <c r="V70" i="3"/>
  <c r="V75" i="3"/>
  <c r="V71" i="3"/>
  <c r="V67" i="3"/>
  <c r="V63" i="3"/>
  <c r="V74" i="3"/>
  <c r="V62" i="3"/>
  <c r="V95" i="11" l="1"/>
  <c r="V91" i="11"/>
  <c r="V87" i="11"/>
  <c r="V83" i="11"/>
  <c r="V97" i="11"/>
  <c r="V80" i="11"/>
  <c r="V94" i="11"/>
  <c r="V90" i="11"/>
  <c r="V86" i="11"/>
  <c r="V82" i="11"/>
  <c r="V88" i="11"/>
  <c r="V93" i="11"/>
  <c r="V89" i="11"/>
  <c r="V85" i="11"/>
  <c r="V81" i="11"/>
  <c r="V92" i="11"/>
  <c r="V84" i="11"/>
  <c r="V95" i="9"/>
  <c r="V91" i="9"/>
  <c r="V87" i="9"/>
  <c r="V83" i="9"/>
  <c r="V97" i="9"/>
  <c r="V84" i="9"/>
  <c r="V94" i="9"/>
  <c r="V90" i="9"/>
  <c r="V86" i="9"/>
  <c r="V82" i="9"/>
  <c r="V92" i="9"/>
  <c r="V80" i="9"/>
  <c r="V93" i="9"/>
  <c r="V89" i="9"/>
  <c r="V85" i="9"/>
  <c r="V81" i="9"/>
  <c r="V88" i="9"/>
  <c r="V95" i="12"/>
  <c r="V91" i="12"/>
  <c r="V87" i="12"/>
  <c r="V83" i="12"/>
  <c r="V93" i="12"/>
  <c r="V85" i="12"/>
  <c r="V92" i="12"/>
  <c r="V84" i="12"/>
  <c r="V94" i="12"/>
  <c r="V90" i="12"/>
  <c r="V86" i="12"/>
  <c r="V82" i="12"/>
  <c r="V89" i="12"/>
  <c r="V81" i="12"/>
  <c r="V97" i="12"/>
  <c r="V88" i="12"/>
  <c r="V80" i="12"/>
  <c r="V95" i="13"/>
  <c r="V91" i="13"/>
  <c r="V87" i="13"/>
  <c r="V83" i="13"/>
  <c r="V88" i="13"/>
  <c r="V94" i="13"/>
  <c r="V90" i="13"/>
  <c r="V86" i="13"/>
  <c r="V82" i="13"/>
  <c r="V97" i="13"/>
  <c r="V84" i="13"/>
  <c r="V93" i="13"/>
  <c r="V89" i="13"/>
  <c r="V85" i="13"/>
  <c r="V81" i="13"/>
  <c r="V92" i="13"/>
  <c r="V80" i="13"/>
  <c r="V95" i="10"/>
  <c r="V91" i="10"/>
  <c r="V87" i="10"/>
  <c r="V83" i="10"/>
  <c r="V94" i="10"/>
  <c r="V90" i="10"/>
  <c r="V86" i="10"/>
  <c r="V82" i="10"/>
  <c r="V97" i="10"/>
  <c r="V88" i="10"/>
  <c r="V80" i="10"/>
  <c r="V93" i="10"/>
  <c r="V89" i="10"/>
  <c r="V85" i="10"/>
  <c r="V81" i="10"/>
  <c r="V92" i="10"/>
  <c r="V84" i="10"/>
  <c r="V95" i="8"/>
  <c r="V91" i="8"/>
  <c r="V87" i="8"/>
  <c r="V83" i="8"/>
  <c r="V92" i="8"/>
  <c r="V84" i="8"/>
  <c r="V94" i="8"/>
  <c r="V90" i="8"/>
  <c r="V86" i="8"/>
  <c r="V82" i="8"/>
  <c r="V80" i="8"/>
  <c r="V93" i="8"/>
  <c r="V89" i="8"/>
  <c r="V85" i="8"/>
  <c r="V81" i="8"/>
  <c r="V97" i="8"/>
  <c r="V88" i="8"/>
  <c r="V95" i="6"/>
  <c r="V91" i="6"/>
  <c r="V87" i="6"/>
  <c r="V83" i="6"/>
  <c r="V88" i="6"/>
  <c r="V94" i="6"/>
  <c r="V90" i="6"/>
  <c r="V86" i="6"/>
  <c r="V82" i="6"/>
  <c r="V97" i="6"/>
  <c r="V80" i="6"/>
  <c r="V93" i="6"/>
  <c r="V89" i="6"/>
  <c r="V85" i="6"/>
  <c r="V81" i="6"/>
  <c r="V92" i="6"/>
  <c r="V84" i="6"/>
  <c r="V95" i="5"/>
  <c r="V91" i="5"/>
  <c r="V87" i="5"/>
  <c r="V83" i="5"/>
  <c r="V92" i="5"/>
  <c r="V84" i="5"/>
  <c r="V94" i="5"/>
  <c r="V90" i="5"/>
  <c r="V86" i="5"/>
  <c r="V82" i="5"/>
  <c r="V93" i="5"/>
  <c r="V89" i="5"/>
  <c r="V85" i="5"/>
  <c r="V81" i="5"/>
  <c r="V97" i="5"/>
  <c r="V88" i="5"/>
  <c r="V80" i="5"/>
  <c r="V95" i="3"/>
  <c r="V91" i="3"/>
  <c r="V87" i="3"/>
  <c r="V83" i="3"/>
  <c r="V97" i="3"/>
  <c r="V88" i="3"/>
  <c r="V80" i="3"/>
  <c r="V94" i="3"/>
  <c r="V90" i="3"/>
  <c r="V86" i="3"/>
  <c r="V82" i="3"/>
  <c r="V93" i="3"/>
  <c r="V89" i="3"/>
  <c r="V85" i="3"/>
  <c r="V81" i="3"/>
  <c r="V92" i="3"/>
  <c r="V84" i="3"/>
  <c r="V113" i="11" l="1"/>
  <c r="V109" i="11"/>
  <c r="V105" i="11"/>
  <c r="V101" i="11"/>
  <c r="V112" i="11"/>
  <c r="V108" i="11"/>
  <c r="V104" i="11"/>
  <c r="V100" i="11"/>
  <c r="V110" i="11"/>
  <c r="V102" i="11"/>
  <c r="V116" i="11"/>
  <c r="V111" i="11"/>
  <c r="V107" i="11"/>
  <c r="V103" i="11"/>
  <c r="V99" i="11"/>
  <c r="V114" i="11"/>
  <c r="V106" i="11"/>
  <c r="V113" i="9"/>
  <c r="V109" i="9"/>
  <c r="V105" i="9"/>
  <c r="V101" i="9"/>
  <c r="V110" i="9"/>
  <c r="V112" i="9"/>
  <c r="V108" i="9"/>
  <c r="V104" i="9"/>
  <c r="V100" i="9"/>
  <c r="V114" i="9"/>
  <c r="V102" i="9"/>
  <c r="V116" i="9"/>
  <c r="V111" i="9"/>
  <c r="V107" i="9"/>
  <c r="V103" i="9"/>
  <c r="V99" i="9"/>
  <c r="V106" i="9"/>
  <c r="V113" i="12"/>
  <c r="V109" i="12"/>
  <c r="V105" i="12"/>
  <c r="V101" i="12"/>
  <c r="V116" i="12"/>
  <c r="V107" i="12"/>
  <c r="V103" i="12"/>
  <c r="V110" i="12"/>
  <c r="V102" i="12"/>
  <c r="V112" i="12"/>
  <c r="V108" i="12"/>
  <c r="V104" i="12"/>
  <c r="V100" i="12"/>
  <c r="V111" i="12"/>
  <c r="V99" i="12"/>
  <c r="V114" i="12"/>
  <c r="V106" i="12"/>
  <c r="V113" i="13"/>
  <c r="V109" i="13"/>
  <c r="V105" i="13"/>
  <c r="V101" i="13"/>
  <c r="V102" i="13"/>
  <c r="V112" i="13"/>
  <c r="V108" i="13"/>
  <c r="V104" i="13"/>
  <c r="V100" i="13"/>
  <c r="V114" i="13"/>
  <c r="V116" i="13"/>
  <c r="V111" i="13"/>
  <c r="V107" i="13"/>
  <c r="V103" i="13"/>
  <c r="V99" i="13"/>
  <c r="V110" i="13"/>
  <c r="V106" i="13"/>
  <c r="V113" i="10"/>
  <c r="V109" i="10"/>
  <c r="V105" i="10"/>
  <c r="V101" i="10"/>
  <c r="V112" i="10"/>
  <c r="V108" i="10"/>
  <c r="V104" i="10"/>
  <c r="V100" i="10"/>
  <c r="V114" i="10"/>
  <c r="V106" i="10"/>
  <c r="V116" i="10"/>
  <c r="V111" i="10"/>
  <c r="V107" i="10"/>
  <c r="V103" i="10"/>
  <c r="V99" i="10"/>
  <c r="V110" i="10"/>
  <c r="V102" i="10"/>
  <c r="V113" i="8"/>
  <c r="V109" i="8"/>
  <c r="V105" i="8"/>
  <c r="V101" i="8"/>
  <c r="V106" i="8"/>
  <c r="V112" i="8"/>
  <c r="V108" i="8"/>
  <c r="V104" i="8"/>
  <c r="V100" i="8"/>
  <c r="V102" i="8"/>
  <c r="V116" i="8"/>
  <c r="V111" i="8"/>
  <c r="V107" i="8"/>
  <c r="V103" i="8"/>
  <c r="V99" i="8"/>
  <c r="V114" i="8"/>
  <c r="V110" i="8"/>
  <c r="V113" i="6"/>
  <c r="V109" i="6"/>
  <c r="V105" i="6"/>
  <c r="V101" i="6"/>
  <c r="V114" i="6"/>
  <c r="V102" i="6"/>
  <c r="V112" i="6"/>
  <c r="V108" i="6"/>
  <c r="V104" i="6"/>
  <c r="V100" i="6"/>
  <c r="V116" i="6"/>
  <c r="V111" i="6"/>
  <c r="V107" i="6"/>
  <c r="V103" i="6"/>
  <c r="V99" i="6"/>
  <c r="V110" i="6"/>
  <c r="V106" i="6"/>
  <c r="V113" i="5"/>
  <c r="V109" i="5"/>
  <c r="V105" i="5"/>
  <c r="V101" i="5"/>
  <c r="V110" i="5"/>
  <c r="V102" i="5"/>
  <c r="V112" i="5"/>
  <c r="V108" i="5"/>
  <c r="V104" i="5"/>
  <c r="V100" i="5"/>
  <c r="V114" i="5"/>
  <c r="V116" i="5"/>
  <c r="V111" i="5"/>
  <c r="V107" i="5"/>
  <c r="V103" i="5"/>
  <c r="V99" i="5"/>
  <c r="V106" i="5"/>
  <c r="V113" i="3"/>
  <c r="V109" i="3"/>
  <c r="V105" i="3"/>
  <c r="V101" i="3"/>
  <c r="V106" i="3"/>
  <c r="V112" i="3"/>
  <c r="V108" i="3"/>
  <c r="V104" i="3"/>
  <c r="V100" i="3"/>
  <c r="V114" i="3"/>
  <c r="V116" i="3"/>
  <c r="V111" i="3"/>
  <c r="V107" i="3"/>
  <c r="V103" i="3"/>
  <c r="V99" i="3"/>
  <c r="V110" i="3"/>
  <c r="V102" i="3"/>
  <c r="V131" i="11" l="1"/>
  <c r="V127" i="11"/>
  <c r="V123" i="11"/>
  <c r="V119" i="11"/>
  <c r="V124" i="11"/>
  <c r="V135" i="11"/>
  <c r="V130" i="11"/>
  <c r="V126" i="11"/>
  <c r="V122" i="11"/>
  <c r="V118" i="11"/>
  <c r="V132" i="11"/>
  <c r="V120" i="11"/>
  <c r="V133" i="11"/>
  <c r="V129" i="11"/>
  <c r="V125" i="11"/>
  <c r="V121" i="11"/>
  <c r="V128" i="11"/>
  <c r="V131" i="9"/>
  <c r="V127" i="9"/>
  <c r="V123" i="9"/>
  <c r="V119" i="9"/>
  <c r="V132" i="9"/>
  <c r="V120" i="9"/>
  <c r="V135" i="9"/>
  <c r="V130" i="9"/>
  <c r="V126" i="9"/>
  <c r="V122" i="9"/>
  <c r="V118" i="9"/>
  <c r="V128" i="9"/>
  <c r="V133" i="9"/>
  <c r="V129" i="9"/>
  <c r="V125" i="9"/>
  <c r="V121" i="9"/>
  <c r="V124" i="9"/>
  <c r="V131" i="12"/>
  <c r="V127" i="12"/>
  <c r="V123" i="12"/>
  <c r="V119" i="12"/>
  <c r="V133" i="12"/>
  <c r="V125" i="12"/>
  <c r="V132" i="12"/>
  <c r="V128" i="12"/>
  <c r="V120" i="12"/>
  <c r="V135" i="12"/>
  <c r="V130" i="12"/>
  <c r="V126" i="12"/>
  <c r="V122" i="12"/>
  <c r="V118" i="12"/>
  <c r="V129" i="12"/>
  <c r="V121" i="12"/>
  <c r="V124" i="12"/>
  <c r="V131" i="13"/>
  <c r="V127" i="13"/>
  <c r="V123" i="13"/>
  <c r="V119" i="13"/>
  <c r="V120" i="13"/>
  <c r="V135" i="13"/>
  <c r="V130" i="13"/>
  <c r="V126" i="13"/>
  <c r="V122" i="13"/>
  <c r="V118" i="13"/>
  <c r="V128" i="13"/>
  <c r="V133" i="13"/>
  <c r="V129" i="13"/>
  <c r="V125" i="13"/>
  <c r="V121" i="13"/>
  <c r="V132" i="13"/>
  <c r="V124" i="13"/>
  <c r="V131" i="10"/>
  <c r="V127" i="10"/>
  <c r="V123" i="10"/>
  <c r="V119" i="10"/>
  <c r="V124" i="10"/>
  <c r="V135" i="10"/>
  <c r="V130" i="10"/>
  <c r="V126" i="10"/>
  <c r="V122" i="10"/>
  <c r="V118" i="10"/>
  <c r="V128" i="10"/>
  <c r="V133" i="10"/>
  <c r="V129" i="10"/>
  <c r="V125" i="10"/>
  <c r="V121" i="10"/>
  <c r="V132" i="10"/>
  <c r="V120" i="10"/>
  <c r="V131" i="8"/>
  <c r="V127" i="8"/>
  <c r="V123" i="8"/>
  <c r="V119" i="8"/>
  <c r="V128" i="8"/>
  <c r="V120" i="8"/>
  <c r="V135" i="8"/>
  <c r="V130" i="8"/>
  <c r="V126" i="8"/>
  <c r="V122" i="8"/>
  <c r="V118" i="8"/>
  <c r="V133" i="8"/>
  <c r="V129" i="8"/>
  <c r="V125" i="8"/>
  <c r="V121" i="8"/>
  <c r="V132" i="8"/>
  <c r="V124" i="8"/>
  <c r="V131" i="6"/>
  <c r="V127" i="6"/>
  <c r="V123" i="6"/>
  <c r="V119" i="6"/>
  <c r="V132" i="6"/>
  <c r="V124" i="6"/>
  <c r="V135" i="6"/>
  <c r="V130" i="6"/>
  <c r="V126" i="6"/>
  <c r="V122" i="6"/>
  <c r="V118" i="6"/>
  <c r="V133" i="6"/>
  <c r="V129" i="6"/>
  <c r="V125" i="6"/>
  <c r="V121" i="6"/>
  <c r="V128" i="6"/>
  <c r="V120" i="6"/>
  <c r="V131" i="5"/>
  <c r="V127" i="5"/>
  <c r="V123" i="5"/>
  <c r="V119" i="5"/>
  <c r="V128" i="5"/>
  <c r="V124" i="5"/>
  <c r="V135" i="5"/>
  <c r="V130" i="5"/>
  <c r="V126" i="5"/>
  <c r="V122" i="5"/>
  <c r="V118" i="5"/>
  <c r="V133" i="5"/>
  <c r="V129" i="5"/>
  <c r="V125" i="5"/>
  <c r="V121" i="5"/>
  <c r="V132" i="5"/>
  <c r="V120" i="5"/>
  <c r="V131" i="3"/>
  <c r="V127" i="3"/>
  <c r="V123" i="3"/>
  <c r="V119" i="3"/>
  <c r="V128" i="3"/>
  <c r="V120" i="3"/>
  <c r="V135" i="3"/>
  <c r="V130" i="3"/>
  <c r="V126" i="3"/>
  <c r="V122" i="3"/>
  <c r="V118" i="3"/>
  <c r="V133" i="3"/>
  <c r="V129" i="3"/>
  <c r="V125" i="3"/>
  <c r="V121" i="3"/>
  <c r="V132" i="3"/>
  <c r="V124" i="3"/>
  <c r="V154" i="11" l="1"/>
  <c r="V149" i="11"/>
  <c r="V145" i="11"/>
  <c r="V141" i="11"/>
  <c r="V137" i="11"/>
  <c r="V152" i="11"/>
  <c r="V148" i="11"/>
  <c r="V144" i="11"/>
  <c r="V140" i="11"/>
  <c r="V150" i="11"/>
  <c r="V142" i="11"/>
  <c r="V151" i="11"/>
  <c r="V147" i="11"/>
  <c r="V143" i="11"/>
  <c r="V139" i="11"/>
  <c r="V146" i="11"/>
  <c r="V138" i="11"/>
  <c r="V154" i="9"/>
  <c r="V149" i="9"/>
  <c r="V145" i="9"/>
  <c r="V141" i="9"/>
  <c r="V137" i="9"/>
  <c r="V146" i="9"/>
  <c r="V152" i="9"/>
  <c r="V148" i="9"/>
  <c r="V144" i="9"/>
  <c r="V140" i="9"/>
  <c r="V150" i="9"/>
  <c r="V142" i="9"/>
  <c r="V151" i="9"/>
  <c r="V147" i="9"/>
  <c r="V143" i="9"/>
  <c r="V139" i="9"/>
  <c r="V138" i="9"/>
  <c r="V154" i="12"/>
  <c r="V149" i="12"/>
  <c r="V145" i="12"/>
  <c r="V141" i="12"/>
  <c r="V137" i="12"/>
  <c r="V147" i="12"/>
  <c r="V150" i="12"/>
  <c r="V142" i="12"/>
  <c r="V152" i="12"/>
  <c r="V148" i="12"/>
  <c r="V144" i="12"/>
  <c r="V140" i="12"/>
  <c r="V151" i="12"/>
  <c r="V143" i="12"/>
  <c r="V139" i="12"/>
  <c r="V146" i="12"/>
  <c r="V138" i="12"/>
  <c r="V154" i="13"/>
  <c r="V149" i="13"/>
  <c r="V145" i="13"/>
  <c r="V141" i="13"/>
  <c r="V137" i="13"/>
  <c r="V138" i="13"/>
  <c r="V152" i="13"/>
  <c r="V148" i="13"/>
  <c r="V144" i="13"/>
  <c r="V140" i="13"/>
  <c r="V150" i="13"/>
  <c r="V146" i="13"/>
  <c r="V151" i="13"/>
  <c r="V147" i="13"/>
  <c r="V143" i="13"/>
  <c r="V139" i="13"/>
  <c r="V142" i="13"/>
  <c r="V154" i="10"/>
  <c r="V149" i="10"/>
  <c r="V145" i="10"/>
  <c r="V141" i="10"/>
  <c r="V137" i="10"/>
  <c r="V152" i="10"/>
  <c r="V148" i="10"/>
  <c r="V144" i="10"/>
  <c r="V140" i="10"/>
  <c r="V146" i="10"/>
  <c r="V138" i="10"/>
  <c r="V151" i="10"/>
  <c r="V147" i="10"/>
  <c r="V143" i="10"/>
  <c r="V139" i="10"/>
  <c r="V150" i="10"/>
  <c r="V142" i="10"/>
  <c r="V154" i="8"/>
  <c r="V149" i="8"/>
  <c r="V145" i="8"/>
  <c r="V141" i="8"/>
  <c r="V137" i="8"/>
  <c r="V146" i="8"/>
  <c r="V138" i="8"/>
  <c r="V152" i="8"/>
  <c r="V148" i="8"/>
  <c r="V144" i="8"/>
  <c r="V140" i="8"/>
  <c r="V150" i="8"/>
  <c r="V151" i="8"/>
  <c r="V147" i="8"/>
  <c r="V143" i="8"/>
  <c r="V139" i="8"/>
  <c r="V142" i="8"/>
  <c r="V154" i="6"/>
  <c r="V149" i="6"/>
  <c r="V145" i="6"/>
  <c r="V141" i="6"/>
  <c r="V137" i="6"/>
  <c r="V142" i="6"/>
  <c r="V152" i="6"/>
  <c r="V148" i="6"/>
  <c r="V144" i="6"/>
  <c r="V140" i="6"/>
  <c r="V150" i="6"/>
  <c r="V151" i="6"/>
  <c r="V147" i="6"/>
  <c r="V143" i="6"/>
  <c r="V139" i="6"/>
  <c r="V146" i="6"/>
  <c r="V138" i="6"/>
  <c r="V154" i="5"/>
  <c r="V149" i="5"/>
  <c r="V145" i="5"/>
  <c r="V141" i="5"/>
  <c r="V137" i="5"/>
  <c r="V146" i="5"/>
  <c r="V138" i="5"/>
  <c r="V152" i="5"/>
  <c r="V148" i="5"/>
  <c r="V144" i="5"/>
  <c r="V140" i="5"/>
  <c r="V151" i="5"/>
  <c r="V147" i="5"/>
  <c r="V143" i="5"/>
  <c r="V139" i="5"/>
  <c r="V150" i="5"/>
  <c r="V142" i="5"/>
  <c r="V154" i="3"/>
  <c r="V149" i="3"/>
  <c r="V145" i="3"/>
  <c r="V141" i="3"/>
  <c r="V137" i="3"/>
  <c r="V138" i="3"/>
  <c r="V152" i="3"/>
  <c r="V148" i="3"/>
  <c r="V144" i="3"/>
  <c r="V140" i="3"/>
  <c r="V151" i="3"/>
  <c r="V147" i="3"/>
  <c r="V143" i="3"/>
  <c r="V139" i="3"/>
  <c r="V150" i="3"/>
  <c r="V146" i="3"/>
  <c r="V142" i="3"/>
  <c r="V171" i="11" l="1"/>
  <c r="V167" i="11"/>
  <c r="V163" i="11"/>
  <c r="V159" i="11"/>
  <c r="V160" i="11"/>
  <c r="V170" i="11"/>
  <c r="V166" i="11"/>
  <c r="V162" i="11"/>
  <c r="V158" i="11"/>
  <c r="V164" i="11"/>
  <c r="V169" i="11"/>
  <c r="V165" i="11"/>
  <c r="V161" i="11"/>
  <c r="V157" i="11"/>
  <c r="V168" i="11"/>
  <c r="V156" i="11"/>
  <c r="V171" i="9"/>
  <c r="V167" i="9"/>
  <c r="V163" i="9"/>
  <c r="V159" i="9"/>
  <c r="V160" i="9"/>
  <c r="V156" i="9"/>
  <c r="V170" i="9"/>
  <c r="V166" i="9"/>
  <c r="V162" i="9"/>
  <c r="V158" i="9"/>
  <c r="V164" i="9"/>
  <c r="V169" i="9"/>
  <c r="V165" i="9"/>
  <c r="V161" i="9"/>
  <c r="V157" i="9"/>
  <c r="V168" i="9"/>
  <c r="V171" i="12"/>
  <c r="V167" i="12"/>
  <c r="V163" i="12"/>
  <c r="V159" i="12"/>
  <c r="V165" i="12"/>
  <c r="V157" i="12"/>
  <c r="V164" i="12"/>
  <c r="V160" i="12"/>
  <c r="V170" i="12"/>
  <c r="V166" i="12"/>
  <c r="V162" i="12"/>
  <c r="V158" i="12"/>
  <c r="V169" i="12"/>
  <c r="V161" i="12"/>
  <c r="V168" i="12"/>
  <c r="V156" i="12"/>
  <c r="V171" i="13"/>
  <c r="V167" i="13"/>
  <c r="V163" i="13"/>
  <c r="V159" i="13"/>
  <c r="V160" i="13"/>
  <c r="V170" i="13"/>
  <c r="V166" i="13"/>
  <c r="V162" i="13"/>
  <c r="V158" i="13"/>
  <c r="V164" i="13"/>
  <c r="V169" i="13"/>
  <c r="V165" i="13"/>
  <c r="V161" i="13"/>
  <c r="V157" i="13"/>
  <c r="V168" i="13"/>
  <c r="V156" i="13"/>
  <c r="V171" i="10"/>
  <c r="V167" i="10"/>
  <c r="V163" i="10"/>
  <c r="V159" i="10"/>
  <c r="V170" i="10"/>
  <c r="V166" i="10"/>
  <c r="V162" i="10"/>
  <c r="V158" i="10"/>
  <c r="V164" i="10"/>
  <c r="V156" i="10"/>
  <c r="V169" i="10"/>
  <c r="V165" i="10"/>
  <c r="V161" i="10"/>
  <c r="V157" i="10"/>
  <c r="V168" i="10"/>
  <c r="V160" i="10"/>
  <c r="V171" i="8"/>
  <c r="V167" i="8"/>
  <c r="V163" i="8"/>
  <c r="V159" i="8"/>
  <c r="V164" i="8"/>
  <c r="V170" i="8"/>
  <c r="V166" i="8"/>
  <c r="V162" i="8"/>
  <c r="V158" i="8"/>
  <c r="V169" i="8"/>
  <c r="V165" i="8"/>
  <c r="V161" i="8"/>
  <c r="V157" i="8"/>
  <c r="V168" i="8"/>
  <c r="V160" i="8"/>
  <c r="V156" i="8"/>
  <c r="V171" i="6"/>
  <c r="V167" i="6"/>
  <c r="V163" i="6"/>
  <c r="V159" i="6"/>
  <c r="V164" i="6"/>
  <c r="V170" i="6"/>
  <c r="V166" i="6"/>
  <c r="V162" i="6"/>
  <c r="V158" i="6"/>
  <c r="V169" i="6"/>
  <c r="V165" i="6"/>
  <c r="V161" i="6"/>
  <c r="V157" i="6"/>
  <c r="V168" i="6"/>
  <c r="V160" i="6"/>
  <c r="V156" i="6"/>
  <c r="V171" i="5"/>
  <c r="V167" i="5"/>
  <c r="V163" i="5"/>
  <c r="V159" i="5"/>
  <c r="V164" i="5"/>
  <c r="V170" i="5"/>
  <c r="V166" i="5"/>
  <c r="V162" i="5"/>
  <c r="V158" i="5"/>
  <c r="V169" i="5"/>
  <c r="V165" i="5"/>
  <c r="V161" i="5"/>
  <c r="V157" i="5"/>
  <c r="V168" i="5"/>
  <c r="V160" i="5"/>
  <c r="V156" i="5"/>
  <c r="V171" i="3"/>
  <c r="V167" i="3"/>
  <c r="V163" i="3"/>
  <c r="V159" i="3"/>
  <c r="V156" i="3"/>
  <c r="V170" i="3"/>
  <c r="V166" i="3"/>
  <c r="V162" i="3"/>
  <c r="V158" i="3"/>
  <c r="V169" i="3"/>
  <c r="V165" i="3"/>
  <c r="V161" i="3"/>
  <c r="V157" i="3"/>
  <c r="V168" i="3"/>
  <c r="V164" i="3"/>
  <c r="V160" i="3"/>
  <c r="M3" i="8" l="1"/>
  <c r="C4" i="4" l="1"/>
  <c r="B4" i="12" l="1"/>
  <c r="U171" i="12"/>
  <c r="T171" i="12"/>
  <c r="R171" i="12"/>
  <c r="U170" i="12"/>
  <c r="T170" i="12"/>
  <c r="R170" i="12"/>
  <c r="U169" i="12"/>
  <c r="T169" i="12"/>
  <c r="R169" i="12"/>
  <c r="U168" i="12"/>
  <c r="T168" i="12"/>
  <c r="R168" i="12"/>
  <c r="U167" i="12"/>
  <c r="T167" i="12"/>
  <c r="R167" i="12"/>
  <c r="U166" i="12"/>
  <c r="T166" i="12"/>
  <c r="R166" i="12"/>
  <c r="U165" i="12"/>
  <c r="T165" i="12"/>
  <c r="R165" i="12"/>
  <c r="U164" i="12"/>
  <c r="T164" i="12"/>
  <c r="R164" i="12"/>
  <c r="U163" i="12"/>
  <c r="T163" i="12"/>
  <c r="R163" i="12"/>
  <c r="U162" i="12"/>
  <c r="T162" i="12"/>
  <c r="R162" i="12"/>
  <c r="U161" i="12"/>
  <c r="T161" i="12"/>
  <c r="R161" i="12"/>
  <c r="U160" i="12"/>
  <c r="T160" i="12"/>
  <c r="R160" i="12"/>
  <c r="U159" i="12"/>
  <c r="T159" i="12"/>
  <c r="R159" i="12"/>
  <c r="U158" i="12"/>
  <c r="T158" i="12"/>
  <c r="R158" i="12"/>
  <c r="U157" i="12"/>
  <c r="T157" i="12"/>
  <c r="R157" i="12"/>
  <c r="U156" i="12"/>
  <c r="T156" i="12"/>
  <c r="R156" i="12"/>
  <c r="M155" i="12"/>
  <c r="U152" i="12"/>
  <c r="T152" i="12"/>
  <c r="R152" i="12"/>
  <c r="U151" i="12"/>
  <c r="T151" i="12"/>
  <c r="R151" i="12"/>
  <c r="U150" i="12"/>
  <c r="T150" i="12"/>
  <c r="R150" i="12"/>
  <c r="U149" i="12"/>
  <c r="T149" i="12"/>
  <c r="R149" i="12"/>
  <c r="U148" i="12"/>
  <c r="T148" i="12"/>
  <c r="R148" i="12"/>
  <c r="U147" i="12"/>
  <c r="T147" i="12"/>
  <c r="R147" i="12"/>
  <c r="U146" i="12"/>
  <c r="T146" i="12"/>
  <c r="R146" i="12"/>
  <c r="U145" i="12"/>
  <c r="T145" i="12"/>
  <c r="R145" i="12"/>
  <c r="U144" i="12"/>
  <c r="T144" i="12"/>
  <c r="R144" i="12"/>
  <c r="U143" i="12"/>
  <c r="T143" i="12"/>
  <c r="R143" i="12"/>
  <c r="U142" i="12"/>
  <c r="T142" i="12"/>
  <c r="R142" i="12"/>
  <c r="U141" i="12"/>
  <c r="T141" i="12"/>
  <c r="R141" i="12"/>
  <c r="U140" i="12"/>
  <c r="T140" i="12"/>
  <c r="R140" i="12"/>
  <c r="U139" i="12"/>
  <c r="T139" i="12"/>
  <c r="R139" i="12"/>
  <c r="U138" i="12"/>
  <c r="T138" i="12"/>
  <c r="R138" i="12"/>
  <c r="U137" i="12"/>
  <c r="T137" i="12"/>
  <c r="R137" i="12"/>
  <c r="M136" i="12"/>
  <c r="U133" i="12"/>
  <c r="T133" i="12"/>
  <c r="R133" i="12"/>
  <c r="U132" i="12"/>
  <c r="T132" i="12"/>
  <c r="R132" i="12"/>
  <c r="U131" i="12"/>
  <c r="T131" i="12"/>
  <c r="R131" i="12"/>
  <c r="U130" i="12"/>
  <c r="T130" i="12"/>
  <c r="R130" i="12"/>
  <c r="U129" i="12"/>
  <c r="T129" i="12"/>
  <c r="R129" i="12"/>
  <c r="U128" i="12"/>
  <c r="T128" i="12"/>
  <c r="R128" i="12"/>
  <c r="U127" i="12"/>
  <c r="T127" i="12"/>
  <c r="R127" i="12"/>
  <c r="U126" i="12"/>
  <c r="T126" i="12"/>
  <c r="R126" i="12"/>
  <c r="U125" i="12"/>
  <c r="T125" i="12"/>
  <c r="R125" i="12"/>
  <c r="U124" i="12"/>
  <c r="T124" i="12"/>
  <c r="R124" i="12"/>
  <c r="U123" i="12"/>
  <c r="T123" i="12"/>
  <c r="R123" i="12"/>
  <c r="U122" i="12"/>
  <c r="T122" i="12"/>
  <c r="R122" i="12"/>
  <c r="U121" i="12"/>
  <c r="T121" i="12"/>
  <c r="R121" i="12"/>
  <c r="U120" i="12"/>
  <c r="T120" i="12"/>
  <c r="R120" i="12"/>
  <c r="U119" i="12"/>
  <c r="T119" i="12"/>
  <c r="R119" i="12"/>
  <c r="U118" i="12"/>
  <c r="T118" i="12"/>
  <c r="R118" i="12"/>
  <c r="M117" i="12"/>
  <c r="U114" i="12"/>
  <c r="T114" i="12"/>
  <c r="R114" i="12"/>
  <c r="U113" i="12"/>
  <c r="T113" i="12"/>
  <c r="R113" i="12"/>
  <c r="U112" i="12"/>
  <c r="T112" i="12"/>
  <c r="R112" i="12"/>
  <c r="U111" i="12"/>
  <c r="T111" i="12"/>
  <c r="R111" i="12"/>
  <c r="U110" i="12"/>
  <c r="T110" i="12"/>
  <c r="R110" i="12"/>
  <c r="U109" i="12"/>
  <c r="T109" i="12"/>
  <c r="R109" i="12"/>
  <c r="U108" i="12"/>
  <c r="T108" i="12"/>
  <c r="R108" i="12"/>
  <c r="U107" i="12"/>
  <c r="T107" i="12"/>
  <c r="R107" i="12"/>
  <c r="U106" i="12"/>
  <c r="T106" i="12"/>
  <c r="R106" i="12"/>
  <c r="U105" i="12"/>
  <c r="T105" i="12"/>
  <c r="R105" i="12"/>
  <c r="U104" i="12"/>
  <c r="T104" i="12"/>
  <c r="R104" i="12"/>
  <c r="U103" i="12"/>
  <c r="T103" i="12"/>
  <c r="R103" i="12"/>
  <c r="U102" i="12"/>
  <c r="T102" i="12"/>
  <c r="R102" i="12"/>
  <c r="U101" i="12"/>
  <c r="T101" i="12"/>
  <c r="R101" i="12"/>
  <c r="U100" i="12"/>
  <c r="T100" i="12"/>
  <c r="R100" i="12"/>
  <c r="U99" i="12"/>
  <c r="T99" i="12"/>
  <c r="R99" i="12"/>
  <c r="M98" i="12"/>
  <c r="U95" i="12"/>
  <c r="T95" i="12"/>
  <c r="R95" i="12"/>
  <c r="U94" i="12"/>
  <c r="T94" i="12"/>
  <c r="R94" i="12"/>
  <c r="U93" i="12"/>
  <c r="T93" i="12"/>
  <c r="R93" i="12"/>
  <c r="U92" i="12"/>
  <c r="T92" i="12"/>
  <c r="R92" i="12"/>
  <c r="U91" i="12"/>
  <c r="T91" i="12"/>
  <c r="R91" i="12"/>
  <c r="U90" i="12"/>
  <c r="T90" i="12"/>
  <c r="R90" i="12"/>
  <c r="U89" i="12"/>
  <c r="T89" i="12"/>
  <c r="R89" i="12"/>
  <c r="U88" i="12"/>
  <c r="T88" i="12"/>
  <c r="R88" i="12"/>
  <c r="U87" i="12"/>
  <c r="T87" i="12"/>
  <c r="R87" i="12"/>
  <c r="U86" i="12"/>
  <c r="T86" i="12"/>
  <c r="R86" i="12"/>
  <c r="U85" i="12"/>
  <c r="T85" i="12"/>
  <c r="R85" i="12"/>
  <c r="U84" i="12"/>
  <c r="T84" i="12"/>
  <c r="R84" i="12"/>
  <c r="U83" i="12"/>
  <c r="T83" i="12"/>
  <c r="R83" i="12"/>
  <c r="U82" i="12"/>
  <c r="T82" i="12"/>
  <c r="R82" i="12"/>
  <c r="U81" i="12"/>
  <c r="T81" i="12"/>
  <c r="R81" i="12"/>
  <c r="U80" i="12"/>
  <c r="T80" i="12"/>
  <c r="R80" i="12"/>
  <c r="M79" i="12"/>
  <c r="U76" i="12"/>
  <c r="T76" i="12"/>
  <c r="R76" i="12"/>
  <c r="U75" i="12"/>
  <c r="T75" i="12"/>
  <c r="R75" i="12"/>
  <c r="U74" i="12"/>
  <c r="T74" i="12"/>
  <c r="R74" i="12"/>
  <c r="U73" i="12"/>
  <c r="T73" i="12"/>
  <c r="R73" i="12"/>
  <c r="U72" i="12"/>
  <c r="T72" i="12"/>
  <c r="R72" i="12"/>
  <c r="U71" i="12"/>
  <c r="T71" i="12"/>
  <c r="R71" i="12"/>
  <c r="U70" i="12"/>
  <c r="T70" i="12"/>
  <c r="R70" i="12"/>
  <c r="U69" i="12"/>
  <c r="T69" i="12"/>
  <c r="R69" i="12"/>
  <c r="U68" i="12"/>
  <c r="T68" i="12"/>
  <c r="R68" i="12"/>
  <c r="U67" i="12"/>
  <c r="T67" i="12"/>
  <c r="R67" i="12"/>
  <c r="U66" i="12"/>
  <c r="T66" i="12"/>
  <c r="R66" i="12"/>
  <c r="U65" i="12"/>
  <c r="T65" i="12"/>
  <c r="R65" i="12"/>
  <c r="U64" i="12"/>
  <c r="T64" i="12"/>
  <c r="R64" i="12"/>
  <c r="U63" i="12"/>
  <c r="T63" i="12"/>
  <c r="R63" i="12"/>
  <c r="U62" i="12"/>
  <c r="T62" i="12"/>
  <c r="R62" i="12"/>
  <c r="U61" i="12"/>
  <c r="T61" i="12"/>
  <c r="R61" i="12"/>
  <c r="M60" i="12"/>
  <c r="U57" i="12"/>
  <c r="T57" i="12"/>
  <c r="R57" i="12"/>
  <c r="U56" i="12"/>
  <c r="T56" i="12"/>
  <c r="R56" i="12"/>
  <c r="U55" i="12"/>
  <c r="T55" i="12"/>
  <c r="R55" i="12"/>
  <c r="U54" i="12"/>
  <c r="T54" i="12"/>
  <c r="R54" i="12"/>
  <c r="U53" i="12"/>
  <c r="T53" i="12"/>
  <c r="R53" i="12"/>
  <c r="U52" i="12"/>
  <c r="T52" i="12"/>
  <c r="R52" i="12"/>
  <c r="U51" i="12"/>
  <c r="T51" i="12"/>
  <c r="R51" i="12"/>
  <c r="U50" i="12"/>
  <c r="T50" i="12"/>
  <c r="R50" i="12"/>
  <c r="U49" i="12"/>
  <c r="T49" i="12"/>
  <c r="R49" i="12"/>
  <c r="U48" i="12"/>
  <c r="T48" i="12"/>
  <c r="R48" i="12"/>
  <c r="U47" i="12"/>
  <c r="T47" i="12"/>
  <c r="R47" i="12"/>
  <c r="U46" i="12"/>
  <c r="T46" i="12"/>
  <c r="R46" i="12"/>
  <c r="U45" i="12"/>
  <c r="T45" i="12"/>
  <c r="R45" i="12"/>
  <c r="U44" i="12"/>
  <c r="T44" i="12"/>
  <c r="R44" i="12"/>
  <c r="U43" i="12"/>
  <c r="T43" i="12"/>
  <c r="R43" i="12"/>
  <c r="U42" i="12"/>
  <c r="T42" i="12"/>
  <c r="R42" i="12"/>
  <c r="M41" i="12"/>
  <c r="U38" i="12"/>
  <c r="T38" i="12"/>
  <c r="R38" i="12"/>
  <c r="Q38" i="12"/>
  <c r="Q57" i="12" s="1"/>
  <c r="U37" i="12"/>
  <c r="T37" i="12"/>
  <c r="R37" i="12"/>
  <c r="Q37" i="12"/>
  <c r="Q56" i="12" s="1"/>
  <c r="U36" i="12"/>
  <c r="T36" i="12"/>
  <c r="R36" i="12"/>
  <c r="Q36" i="12"/>
  <c r="Q55" i="12" s="1"/>
  <c r="U35" i="12"/>
  <c r="T35" i="12"/>
  <c r="R35" i="12"/>
  <c r="Q35" i="12"/>
  <c r="Q54" i="12" s="1"/>
  <c r="U34" i="12"/>
  <c r="T34" i="12"/>
  <c r="R34" i="12"/>
  <c r="Q34" i="12"/>
  <c r="Q53" i="12" s="1"/>
  <c r="U33" i="12"/>
  <c r="T33" i="12"/>
  <c r="R33" i="12"/>
  <c r="Q33" i="12"/>
  <c r="Q52" i="12" s="1"/>
  <c r="U32" i="12"/>
  <c r="T32" i="12"/>
  <c r="R32" i="12"/>
  <c r="Q32" i="12"/>
  <c r="Q51" i="12" s="1"/>
  <c r="U31" i="12"/>
  <c r="T31" i="12"/>
  <c r="R31" i="12"/>
  <c r="Q31" i="12"/>
  <c r="Q50" i="12" s="1"/>
  <c r="U30" i="12"/>
  <c r="T30" i="12"/>
  <c r="R30" i="12"/>
  <c r="Q30" i="12"/>
  <c r="Q49" i="12" s="1"/>
  <c r="U29" i="12"/>
  <c r="T29" i="12"/>
  <c r="R29" i="12"/>
  <c r="Q29" i="12"/>
  <c r="Q48" i="12" s="1"/>
  <c r="U28" i="12"/>
  <c r="T28" i="12"/>
  <c r="R28" i="12"/>
  <c r="Q28" i="12"/>
  <c r="Q47" i="12" s="1"/>
  <c r="U27" i="12"/>
  <c r="T27" i="12"/>
  <c r="R27" i="12"/>
  <c r="Q27" i="12"/>
  <c r="Q46" i="12" s="1"/>
  <c r="U26" i="12"/>
  <c r="T26" i="12"/>
  <c r="R26" i="12"/>
  <c r="Q26" i="12"/>
  <c r="Q45" i="12" s="1"/>
  <c r="U25" i="12"/>
  <c r="T25" i="12"/>
  <c r="R25" i="12"/>
  <c r="Q25" i="12"/>
  <c r="Q44" i="12" s="1"/>
  <c r="U24" i="12"/>
  <c r="T24" i="12"/>
  <c r="R24" i="12"/>
  <c r="Q24" i="12"/>
  <c r="Q43" i="12" s="1"/>
  <c r="U23" i="12"/>
  <c r="T23" i="12"/>
  <c r="R23" i="12"/>
  <c r="Q23" i="12"/>
  <c r="Q42" i="12" s="1"/>
  <c r="M22" i="12"/>
  <c r="W19" i="12"/>
  <c r="S19" i="12" s="1"/>
  <c r="U19" i="12"/>
  <c r="T19" i="12"/>
  <c r="R19" i="12"/>
  <c r="W18" i="12"/>
  <c r="U18" i="12"/>
  <c r="T18" i="12"/>
  <c r="S18" i="12"/>
  <c r="R18" i="12"/>
  <c r="W17" i="12"/>
  <c r="S17" i="12" s="1"/>
  <c r="U17" i="12"/>
  <c r="T17" i="12"/>
  <c r="R17" i="12"/>
  <c r="W16" i="12"/>
  <c r="S16" i="12" s="1"/>
  <c r="U16" i="12"/>
  <c r="T16" i="12"/>
  <c r="R16" i="12"/>
  <c r="W15" i="12"/>
  <c r="U15" i="12"/>
  <c r="T15" i="12"/>
  <c r="S15" i="12"/>
  <c r="R15" i="12"/>
  <c r="W14" i="12"/>
  <c r="U14" i="12"/>
  <c r="T14" i="12"/>
  <c r="S14" i="12"/>
  <c r="R14" i="12"/>
  <c r="W13" i="12"/>
  <c r="U13" i="12"/>
  <c r="T13" i="12"/>
  <c r="S13" i="12"/>
  <c r="R13" i="12"/>
  <c r="W12" i="12"/>
  <c r="S12" i="12" s="1"/>
  <c r="U12" i="12"/>
  <c r="T12" i="12"/>
  <c r="R12" i="12"/>
  <c r="W11" i="12"/>
  <c r="U11" i="12"/>
  <c r="T11" i="12"/>
  <c r="S11" i="12"/>
  <c r="R11" i="12"/>
  <c r="W10" i="12"/>
  <c r="U10" i="12"/>
  <c r="T10" i="12"/>
  <c r="S10" i="12"/>
  <c r="R10" i="12"/>
  <c r="W9" i="12"/>
  <c r="S9" i="12" s="1"/>
  <c r="U9" i="12"/>
  <c r="T9" i="12"/>
  <c r="R9" i="12"/>
  <c r="W8" i="12"/>
  <c r="S8" i="12" s="1"/>
  <c r="U8" i="12"/>
  <c r="T8" i="12"/>
  <c r="R8" i="12"/>
  <c r="W7" i="12"/>
  <c r="S7" i="12" s="1"/>
  <c r="U7" i="12"/>
  <c r="T7" i="12"/>
  <c r="R7" i="12"/>
  <c r="W6" i="12"/>
  <c r="U6" i="12"/>
  <c r="T6" i="12"/>
  <c r="S6" i="12"/>
  <c r="R6" i="12"/>
  <c r="W5" i="12"/>
  <c r="U5" i="12"/>
  <c r="T5" i="12"/>
  <c r="S5" i="12"/>
  <c r="R5" i="12"/>
  <c r="W4" i="12"/>
  <c r="U4" i="12"/>
  <c r="T4" i="12"/>
  <c r="S4" i="12"/>
  <c r="R4" i="12"/>
  <c r="M3" i="12"/>
  <c r="W27" i="12" l="1"/>
  <c r="S27" i="12" s="1"/>
  <c r="W35" i="12"/>
  <c r="S35" i="12" s="1"/>
  <c r="W33" i="12"/>
  <c r="S33" i="12" s="1"/>
  <c r="W29" i="12"/>
  <c r="S29" i="12" s="1"/>
  <c r="W37" i="12"/>
  <c r="S37" i="12" s="1"/>
  <c r="W25" i="12"/>
  <c r="S25" i="12" s="1"/>
  <c r="W23" i="12"/>
  <c r="S23" i="12" s="1"/>
  <c r="W31" i="12"/>
  <c r="S31" i="12" s="1"/>
  <c r="P18" i="12"/>
  <c r="P15" i="12"/>
  <c r="P14" i="12"/>
  <c r="P11" i="12"/>
  <c r="P7" i="12"/>
  <c r="P10" i="12"/>
  <c r="W24" i="12"/>
  <c r="S24" i="12" s="1"/>
  <c r="W26" i="12"/>
  <c r="S26" i="12" s="1"/>
  <c r="W28" i="12"/>
  <c r="S28" i="12" s="1"/>
  <c r="W30" i="12"/>
  <c r="S30" i="12" s="1"/>
  <c r="W32" i="12"/>
  <c r="S32" i="12" s="1"/>
  <c r="W34" i="12"/>
  <c r="S34" i="12" s="1"/>
  <c r="W36" i="12"/>
  <c r="S36" i="12" s="1"/>
  <c r="W38" i="12"/>
  <c r="S38" i="12" s="1"/>
  <c r="P38" i="12" s="1"/>
  <c r="P19" i="12"/>
  <c r="P17" i="12"/>
  <c r="P16" i="12"/>
  <c r="P13" i="12"/>
  <c r="P12" i="12"/>
  <c r="P9" i="12"/>
  <c r="P8" i="12"/>
  <c r="P6" i="12"/>
  <c r="P5" i="12"/>
  <c r="P4" i="12"/>
  <c r="Q61" i="12"/>
  <c r="W42" i="12"/>
  <c r="S42" i="12" s="1"/>
  <c r="P42" i="12" s="1"/>
  <c r="Q63" i="12"/>
  <c r="W44" i="12"/>
  <c r="S44" i="12" s="1"/>
  <c r="P44" i="12" s="1"/>
  <c r="Q65" i="12"/>
  <c r="W46" i="12"/>
  <c r="S46" i="12" s="1"/>
  <c r="Q67" i="12"/>
  <c r="W48" i="12"/>
  <c r="S48" i="12" s="1"/>
  <c r="Q69" i="12"/>
  <c r="W50" i="12"/>
  <c r="S50" i="12" s="1"/>
  <c r="Q71" i="12"/>
  <c r="W52" i="12"/>
  <c r="S52" i="12" s="1"/>
  <c r="Q73" i="12"/>
  <c r="W54" i="12"/>
  <c r="S54" i="12" s="1"/>
  <c r="P54" i="12" s="1"/>
  <c r="Q75" i="12"/>
  <c r="W56" i="12"/>
  <c r="S56" i="12" s="1"/>
  <c r="P56" i="12" s="1"/>
  <c r="Q62" i="12"/>
  <c r="W43" i="12"/>
  <c r="S43" i="12" s="1"/>
  <c r="P43" i="12" s="1"/>
  <c r="Q64" i="12"/>
  <c r="W45" i="12"/>
  <c r="S45" i="12" s="1"/>
  <c r="Q66" i="12"/>
  <c r="W47" i="12"/>
  <c r="S47" i="12" s="1"/>
  <c r="P47" i="12" s="1"/>
  <c r="Q68" i="12"/>
  <c r="W49" i="12"/>
  <c r="S49" i="12" s="1"/>
  <c r="Q70" i="12"/>
  <c r="W51" i="12"/>
  <c r="S51" i="12" s="1"/>
  <c r="P51" i="12" s="1"/>
  <c r="Q72" i="12"/>
  <c r="W53" i="12"/>
  <c r="S53" i="12" s="1"/>
  <c r="P53" i="12" s="1"/>
  <c r="Q74" i="12"/>
  <c r="W55" i="12"/>
  <c r="S55" i="12" s="1"/>
  <c r="P55" i="12" s="1"/>
  <c r="Q76" i="12"/>
  <c r="W57" i="12"/>
  <c r="S57" i="12" s="1"/>
  <c r="P23" i="12"/>
  <c r="P24" i="12"/>
  <c r="P25" i="12"/>
  <c r="P27" i="12"/>
  <c r="P28" i="12"/>
  <c r="P30" i="12"/>
  <c r="P32" i="12"/>
  <c r="P33" i="12"/>
  <c r="P35" i="12"/>
  <c r="P36" i="12"/>
  <c r="P37" i="12"/>
  <c r="P57" i="12"/>
  <c r="P46" i="12"/>
  <c r="P50" i="12"/>
  <c r="O19" i="4"/>
  <c r="O18" i="4"/>
  <c r="O17" i="4"/>
  <c r="T17" i="4" s="1"/>
  <c r="O16" i="4"/>
  <c r="R16" i="4" s="1"/>
  <c r="O15" i="4"/>
  <c r="O14" i="4"/>
  <c r="T14" i="4" s="1"/>
  <c r="O13" i="4"/>
  <c r="U13" i="4" s="1"/>
  <c r="O12" i="4"/>
  <c r="B12" i="4" s="1"/>
  <c r="O11" i="4"/>
  <c r="O10" i="4"/>
  <c r="O9" i="4"/>
  <c r="B9" i="4" s="1"/>
  <c r="O8" i="4"/>
  <c r="R8" i="4" s="1"/>
  <c r="O7" i="4"/>
  <c r="O6" i="4"/>
  <c r="T6" i="4" s="1"/>
  <c r="O5" i="4"/>
  <c r="U5" i="4" s="1"/>
  <c r="O4" i="4"/>
  <c r="T4" i="4" s="1"/>
  <c r="M3" i="11"/>
  <c r="M3" i="9"/>
  <c r="M3" i="13"/>
  <c r="M3" i="10"/>
  <c r="M3" i="6"/>
  <c r="M3" i="5"/>
  <c r="M3" i="3"/>
  <c r="M3" i="4"/>
  <c r="U171" i="11"/>
  <c r="T171" i="11"/>
  <c r="R171" i="11"/>
  <c r="U170" i="11"/>
  <c r="T170" i="11"/>
  <c r="R170" i="11"/>
  <c r="U169" i="11"/>
  <c r="T169" i="11"/>
  <c r="R169" i="11"/>
  <c r="U168" i="11"/>
  <c r="T168" i="11"/>
  <c r="R168" i="11"/>
  <c r="U167" i="11"/>
  <c r="T167" i="11"/>
  <c r="R167" i="11"/>
  <c r="U166" i="11"/>
  <c r="T166" i="11"/>
  <c r="R166" i="11"/>
  <c r="U165" i="11"/>
  <c r="T165" i="11"/>
  <c r="R165" i="11"/>
  <c r="U164" i="11"/>
  <c r="T164" i="11"/>
  <c r="R164" i="11"/>
  <c r="U163" i="11"/>
  <c r="T163" i="11"/>
  <c r="R163" i="11"/>
  <c r="U162" i="11"/>
  <c r="T162" i="11"/>
  <c r="R162" i="11"/>
  <c r="U161" i="11"/>
  <c r="T161" i="11"/>
  <c r="R161" i="11"/>
  <c r="U160" i="11"/>
  <c r="T160" i="11"/>
  <c r="R160" i="11"/>
  <c r="U159" i="11"/>
  <c r="T159" i="11"/>
  <c r="R159" i="11"/>
  <c r="U158" i="11"/>
  <c r="T158" i="11"/>
  <c r="R158" i="11"/>
  <c r="U157" i="11"/>
  <c r="T157" i="11"/>
  <c r="R157" i="11"/>
  <c r="U156" i="11"/>
  <c r="T156" i="11"/>
  <c r="R156" i="11"/>
  <c r="M155" i="11"/>
  <c r="U152" i="11"/>
  <c r="T152" i="11"/>
  <c r="R152" i="11"/>
  <c r="U151" i="11"/>
  <c r="T151" i="11"/>
  <c r="R151" i="11"/>
  <c r="U150" i="11"/>
  <c r="T150" i="11"/>
  <c r="R150" i="11"/>
  <c r="U149" i="11"/>
  <c r="T149" i="11"/>
  <c r="R149" i="11"/>
  <c r="U148" i="11"/>
  <c r="T148" i="11"/>
  <c r="R148" i="11"/>
  <c r="U147" i="11"/>
  <c r="T147" i="11"/>
  <c r="R147" i="11"/>
  <c r="U146" i="11"/>
  <c r="T146" i="11"/>
  <c r="R146" i="11"/>
  <c r="U145" i="11"/>
  <c r="T145" i="11"/>
  <c r="R145" i="11"/>
  <c r="U144" i="11"/>
  <c r="T144" i="11"/>
  <c r="R144" i="11"/>
  <c r="U143" i="11"/>
  <c r="T143" i="11"/>
  <c r="R143" i="11"/>
  <c r="U142" i="11"/>
  <c r="T142" i="11"/>
  <c r="R142" i="11"/>
  <c r="U141" i="11"/>
  <c r="T141" i="11"/>
  <c r="R141" i="11"/>
  <c r="U140" i="11"/>
  <c r="T140" i="11"/>
  <c r="R140" i="11"/>
  <c r="U139" i="11"/>
  <c r="T139" i="11"/>
  <c r="R139" i="11"/>
  <c r="U138" i="11"/>
  <c r="T138" i="11"/>
  <c r="R138" i="11"/>
  <c r="U137" i="11"/>
  <c r="T137" i="11"/>
  <c r="R137" i="11"/>
  <c r="M136" i="11"/>
  <c r="U133" i="11"/>
  <c r="T133" i="11"/>
  <c r="R133" i="11"/>
  <c r="U132" i="11"/>
  <c r="T132" i="11"/>
  <c r="R132" i="11"/>
  <c r="U131" i="11"/>
  <c r="T131" i="11"/>
  <c r="R131" i="11"/>
  <c r="U130" i="11"/>
  <c r="T130" i="11"/>
  <c r="R130" i="11"/>
  <c r="U129" i="11"/>
  <c r="T129" i="11"/>
  <c r="R129" i="11"/>
  <c r="U128" i="11"/>
  <c r="T128" i="11"/>
  <c r="R128" i="11"/>
  <c r="U127" i="11"/>
  <c r="T127" i="11"/>
  <c r="R127" i="11"/>
  <c r="U126" i="11"/>
  <c r="T126" i="11"/>
  <c r="R126" i="11"/>
  <c r="U125" i="11"/>
  <c r="T125" i="11"/>
  <c r="R125" i="11"/>
  <c r="U124" i="11"/>
  <c r="T124" i="11"/>
  <c r="R124" i="11"/>
  <c r="U123" i="11"/>
  <c r="T123" i="11"/>
  <c r="R123" i="11"/>
  <c r="U122" i="11"/>
  <c r="T122" i="11"/>
  <c r="R122" i="11"/>
  <c r="U121" i="11"/>
  <c r="T121" i="11"/>
  <c r="R121" i="11"/>
  <c r="U120" i="11"/>
  <c r="T120" i="11"/>
  <c r="R120" i="11"/>
  <c r="U119" i="11"/>
  <c r="T119" i="11"/>
  <c r="R119" i="11"/>
  <c r="U118" i="11"/>
  <c r="T118" i="11"/>
  <c r="R118" i="11"/>
  <c r="M117" i="11"/>
  <c r="U114" i="11"/>
  <c r="T114" i="11"/>
  <c r="R114" i="11"/>
  <c r="U113" i="11"/>
  <c r="T113" i="11"/>
  <c r="R113" i="11"/>
  <c r="U112" i="11"/>
  <c r="T112" i="11"/>
  <c r="R112" i="11"/>
  <c r="U111" i="11"/>
  <c r="T111" i="11"/>
  <c r="R111" i="11"/>
  <c r="U110" i="11"/>
  <c r="T110" i="11"/>
  <c r="R110" i="11"/>
  <c r="U109" i="11"/>
  <c r="T109" i="11"/>
  <c r="R109" i="11"/>
  <c r="U108" i="11"/>
  <c r="T108" i="11"/>
  <c r="R108" i="11"/>
  <c r="U107" i="11"/>
  <c r="T107" i="11"/>
  <c r="R107" i="11"/>
  <c r="U106" i="11"/>
  <c r="T106" i="11"/>
  <c r="R106" i="11"/>
  <c r="U105" i="11"/>
  <c r="T105" i="11"/>
  <c r="R105" i="11"/>
  <c r="U104" i="11"/>
  <c r="T104" i="11"/>
  <c r="R104" i="11"/>
  <c r="U103" i="11"/>
  <c r="T103" i="11"/>
  <c r="R103" i="11"/>
  <c r="U102" i="11"/>
  <c r="T102" i="11"/>
  <c r="R102" i="11"/>
  <c r="U101" i="11"/>
  <c r="T101" i="11"/>
  <c r="R101" i="11"/>
  <c r="U100" i="11"/>
  <c r="T100" i="11"/>
  <c r="R100" i="11"/>
  <c r="U99" i="11"/>
  <c r="T99" i="11"/>
  <c r="R99" i="11"/>
  <c r="M98" i="11"/>
  <c r="U95" i="11"/>
  <c r="T95" i="11"/>
  <c r="R95" i="11"/>
  <c r="U94" i="11"/>
  <c r="T94" i="11"/>
  <c r="R94" i="11"/>
  <c r="U93" i="11"/>
  <c r="T93" i="11"/>
  <c r="R93" i="11"/>
  <c r="U92" i="11"/>
  <c r="T92" i="11"/>
  <c r="R92" i="11"/>
  <c r="U91" i="11"/>
  <c r="T91" i="11"/>
  <c r="R91" i="11"/>
  <c r="U90" i="11"/>
  <c r="T90" i="11"/>
  <c r="R90" i="11"/>
  <c r="U89" i="11"/>
  <c r="T89" i="11"/>
  <c r="R89" i="11"/>
  <c r="U88" i="11"/>
  <c r="T88" i="11"/>
  <c r="R88" i="11"/>
  <c r="U87" i="11"/>
  <c r="T87" i="11"/>
  <c r="R87" i="11"/>
  <c r="U86" i="11"/>
  <c r="T86" i="11"/>
  <c r="R86" i="11"/>
  <c r="U85" i="11"/>
  <c r="T85" i="11"/>
  <c r="R85" i="11"/>
  <c r="U84" i="11"/>
  <c r="T84" i="11"/>
  <c r="R84" i="11"/>
  <c r="U83" i="11"/>
  <c r="T83" i="11"/>
  <c r="R83" i="11"/>
  <c r="U82" i="11"/>
  <c r="T82" i="11"/>
  <c r="R82" i="11"/>
  <c r="U81" i="11"/>
  <c r="T81" i="11"/>
  <c r="R81" i="11"/>
  <c r="U80" i="11"/>
  <c r="T80" i="11"/>
  <c r="R80" i="11"/>
  <c r="M79" i="11"/>
  <c r="U76" i="11"/>
  <c r="T76" i="11"/>
  <c r="R76" i="11"/>
  <c r="U75" i="11"/>
  <c r="T75" i="11"/>
  <c r="R75" i="11"/>
  <c r="U74" i="11"/>
  <c r="T74" i="11"/>
  <c r="R74" i="11"/>
  <c r="U73" i="11"/>
  <c r="T73" i="11"/>
  <c r="R73" i="11"/>
  <c r="U72" i="11"/>
  <c r="T72" i="11"/>
  <c r="R72" i="11"/>
  <c r="U71" i="11"/>
  <c r="T71" i="11"/>
  <c r="R71" i="11"/>
  <c r="U70" i="11"/>
  <c r="T70" i="11"/>
  <c r="R70" i="11"/>
  <c r="U69" i="11"/>
  <c r="T69" i="11"/>
  <c r="R69" i="11"/>
  <c r="U68" i="11"/>
  <c r="T68" i="11"/>
  <c r="R68" i="11"/>
  <c r="U67" i="11"/>
  <c r="T67" i="11"/>
  <c r="R67" i="11"/>
  <c r="U66" i="11"/>
  <c r="T66" i="11"/>
  <c r="R66" i="11"/>
  <c r="U65" i="11"/>
  <c r="T65" i="11"/>
  <c r="R65" i="11"/>
  <c r="U64" i="11"/>
  <c r="T64" i="11"/>
  <c r="R64" i="11"/>
  <c r="U63" i="11"/>
  <c r="T63" i="11"/>
  <c r="R63" i="11"/>
  <c r="U62" i="11"/>
  <c r="T62" i="11"/>
  <c r="R62" i="11"/>
  <c r="U61" i="11"/>
  <c r="T61" i="11"/>
  <c r="R61" i="11"/>
  <c r="M60" i="11"/>
  <c r="U57" i="11"/>
  <c r="T57" i="11"/>
  <c r="R57" i="11"/>
  <c r="U56" i="11"/>
  <c r="T56" i="11"/>
  <c r="R56" i="11"/>
  <c r="U55" i="11"/>
  <c r="T55" i="11"/>
  <c r="R55" i="11"/>
  <c r="U54" i="11"/>
  <c r="T54" i="11"/>
  <c r="R54" i="11"/>
  <c r="U53" i="11"/>
  <c r="T53" i="11"/>
  <c r="R53" i="11"/>
  <c r="U52" i="11"/>
  <c r="T52" i="11"/>
  <c r="R52" i="11"/>
  <c r="U51" i="11"/>
  <c r="T51" i="11"/>
  <c r="R51" i="11"/>
  <c r="U50" i="11"/>
  <c r="T50" i="11"/>
  <c r="R50" i="11"/>
  <c r="U49" i="11"/>
  <c r="T49" i="11"/>
  <c r="R49" i="11"/>
  <c r="U48" i="11"/>
  <c r="T48" i="11"/>
  <c r="R48" i="11"/>
  <c r="U47" i="11"/>
  <c r="T47" i="11"/>
  <c r="R47" i="11"/>
  <c r="U46" i="11"/>
  <c r="T46" i="11"/>
  <c r="R46" i="11"/>
  <c r="U45" i="11"/>
  <c r="T45" i="11"/>
  <c r="R45" i="11"/>
  <c r="U44" i="11"/>
  <c r="T44" i="11"/>
  <c r="R44" i="11"/>
  <c r="U43" i="11"/>
  <c r="T43" i="11"/>
  <c r="R43" i="11"/>
  <c r="U42" i="11"/>
  <c r="T42" i="11"/>
  <c r="R42" i="11"/>
  <c r="M41" i="11"/>
  <c r="U38" i="11"/>
  <c r="T38" i="11"/>
  <c r="R38" i="11"/>
  <c r="Q38" i="11"/>
  <c r="W38" i="11" s="1"/>
  <c r="S38" i="11" s="1"/>
  <c r="U37" i="11"/>
  <c r="T37" i="11"/>
  <c r="R37" i="11"/>
  <c r="Q37" i="11"/>
  <c r="U36" i="11"/>
  <c r="T36" i="11"/>
  <c r="R36" i="11"/>
  <c r="Q36" i="11"/>
  <c r="U35" i="11"/>
  <c r="T35" i="11"/>
  <c r="R35" i="11"/>
  <c r="Q35" i="11"/>
  <c r="U34" i="11"/>
  <c r="T34" i="11"/>
  <c r="R34" i="11"/>
  <c r="Q34" i="11"/>
  <c r="U33" i="11"/>
  <c r="T33" i="11"/>
  <c r="R33" i="11"/>
  <c r="Q33" i="11"/>
  <c r="U32" i="11"/>
  <c r="T32" i="11"/>
  <c r="R32" i="11"/>
  <c r="Q32" i="11"/>
  <c r="U31" i="11"/>
  <c r="T31" i="11"/>
  <c r="R31" i="11"/>
  <c r="Q31" i="11"/>
  <c r="U30" i="11"/>
  <c r="T30" i="11"/>
  <c r="R30" i="11"/>
  <c r="Q30" i="11"/>
  <c r="U29" i="11"/>
  <c r="T29" i="11"/>
  <c r="R29" i="11"/>
  <c r="Q29" i="11"/>
  <c r="U28" i="11"/>
  <c r="T28" i="11"/>
  <c r="R28" i="11"/>
  <c r="Q28" i="11"/>
  <c r="U27" i="11"/>
  <c r="T27" i="11"/>
  <c r="R27" i="11"/>
  <c r="Q27" i="11"/>
  <c r="U26" i="11"/>
  <c r="T26" i="11"/>
  <c r="R26" i="11"/>
  <c r="Q26" i="11"/>
  <c r="U25" i="11"/>
  <c r="T25" i="11"/>
  <c r="R25" i="11"/>
  <c r="Q25" i="11"/>
  <c r="U24" i="11"/>
  <c r="T24" i="11"/>
  <c r="R24" i="11"/>
  <c r="Q24" i="11"/>
  <c r="U23" i="11"/>
  <c r="T23" i="11"/>
  <c r="R23" i="11"/>
  <c r="Q23" i="11"/>
  <c r="M22" i="11"/>
  <c r="W19" i="11"/>
  <c r="U19" i="11"/>
  <c r="T19" i="11"/>
  <c r="S19" i="11"/>
  <c r="R19" i="11"/>
  <c r="D19" i="11"/>
  <c r="C19" i="11"/>
  <c r="B19" i="11"/>
  <c r="W18" i="11"/>
  <c r="U18" i="11"/>
  <c r="T18" i="11"/>
  <c r="S18" i="11"/>
  <c r="R18" i="11"/>
  <c r="D18" i="11"/>
  <c r="C18" i="11"/>
  <c r="B18" i="11"/>
  <c r="W17" i="11"/>
  <c r="S17" i="11" s="1"/>
  <c r="U17" i="11"/>
  <c r="T17" i="11"/>
  <c r="R17" i="11"/>
  <c r="D17" i="11"/>
  <c r="C17" i="11"/>
  <c r="B17" i="11"/>
  <c r="W16" i="11"/>
  <c r="U16" i="11"/>
  <c r="T16" i="11"/>
  <c r="S16" i="11"/>
  <c r="R16" i="11"/>
  <c r="D16" i="11"/>
  <c r="C16" i="11"/>
  <c r="B16" i="11"/>
  <c r="W15" i="11"/>
  <c r="U15" i="11"/>
  <c r="T15" i="11"/>
  <c r="S15" i="11"/>
  <c r="R15" i="11"/>
  <c r="D15" i="11"/>
  <c r="C15" i="11"/>
  <c r="B15" i="11"/>
  <c r="W14" i="11"/>
  <c r="U14" i="11"/>
  <c r="T14" i="11"/>
  <c r="S14" i="11"/>
  <c r="R14" i="11"/>
  <c r="D14" i="11"/>
  <c r="C14" i="11"/>
  <c r="B14" i="11"/>
  <c r="W13" i="11"/>
  <c r="U13" i="11"/>
  <c r="T13" i="11"/>
  <c r="S13" i="11"/>
  <c r="R13" i="11"/>
  <c r="D13" i="11"/>
  <c r="C13" i="11"/>
  <c r="B13" i="11"/>
  <c r="W12" i="11"/>
  <c r="U12" i="11"/>
  <c r="T12" i="11"/>
  <c r="S12" i="11"/>
  <c r="R12" i="11"/>
  <c r="D12" i="11"/>
  <c r="C12" i="11"/>
  <c r="B12" i="11"/>
  <c r="W11" i="11"/>
  <c r="U11" i="11"/>
  <c r="T11" i="11"/>
  <c r="S11" i="11"/>
  <c r="R11" i="11"/>
  <c r="D11" i="11"/>
  <c r="C11" i="11"/>
  <c r="B11" i="11"/>
  <c r="W10" i="11"/>
  <c r="U10" i="11"/>
  <c r="T10" i="11"/>
  <c r="S10" i="11"/>
  <c r="R10" i="11"/>
  <c r="D10" i="11"/>
  <c r="C10" i="11"/>
  <c r="B10" i="11"/>
  <c r="W9" i="11"/>
  <c r="S9" i="11" s="1"/>
  <c r="U9" i="11"/>
  <c r="T9" i="11"/>
  <c r="R9" i="11"/>
  <c r="D9" i="11"/>
  <c r="C9" i="11"/>
  <c r="B9" i="11"/>
  <c r="W8" i="11"/>
  <c r="U8" i="11"/>
  <c r="T8" i="11"/>
  <c r="S8" i="11"/>
  <c r="R8" i="11"/>
  <c r="D8" i="11"/>
  <c r="C8" i="11"/>
  <c r="B8" i="11"/>
  <c r="W7" i="11"/>
  <c r="U7" i="11"/>
  <c r="T7" i="11"/>
  <c r="S7" i="11"/>
  <c r="R7" i="11"/>
  <c r="D7" i="11"/>
  <c r="C7" i="11"/>
  <c r="B7" i="11"/>
  <c r="W6" i="11"/>
  <c r="U6" i="11"/>
  <c r="T6" i="11"/>
  <c r="S6" i="11"/>
  <c r="R6" i="11"/>
  <c r="D6" i="11"/>
  <c r="C6" i="11"/>
  <c r="B6" i="11"/>
  <c r="W5" i="11"/>
  <c r="U5" i="11"/>
  <c r="T5" i="11"/>
  <c r="S5" i="11"/>
  <c r="R5" i="11"/>
  <c r="D5" i="11"/>
  <c r="C5" i="11"/>
  <c r="B5" i="11"/>
  <c r="W4" i="11"/>
  <c r="S4" i="11" s="1"/>
  <c r="U4" i="11"/>
  <c r="T4" i="11"/>
  <c r="R4" i="11"/>
  <c r="D4" i="11"/>
  <c r="C4" i="11"/>
  <c r="B4" i="11"/>
  <c r="U171" i="9"/>
  <c r="T171" i="9"/>
  <c r="R171" i="9"/>
  <c r="U170" i="9"/>
  <c r="T170" i="9"/>
  <c r="R170" i="9"/>
  <c r="U169" i="9"/>
  <c r="T169" i="9"/>
  <c r="R169" i="9"/>
  <c r="U168" i="9"/>
  <c r="T168" i="9"/>
  <c r="R168" i="9"/>
  <c r="U167" i="9"/>
  <c r="T167" i="9"/>
  <c r="R167" i="9"/>
  <c r="U166" i="9"/>
  <c r="T166" i="9"/>
  <c r="R166" i="9"/>
  <c r="U165" i="9"/>
  <c r="T165" i="9"/>
  <c r="R165" i="9"/>
  <c r="U164" i="9"/>
  <c r="T164" i="9"/>
  <c r="R164" i="9"/>
  <c r="U163" i="9"/>
  <c r="T163" i="9"/>
  <c r="R163" i="9"/>
  <c r="U162" i="9"/>
  <c r="T162" i="9"/>
  <c r="R162" i="9"/>
  <c r="U161" i="9"/>
  <c r="T161" i="9"/>
  <c r="R161" i="9"/>
  <c r="U160" i="9"/>
  <c r="T160" i="9"/>
  <c r="R160" i="9"/>
  <c r="U159" i="9"/>
  <c r="T159" i="9"/>
  <c r="R159" i="9"/>
  <c r="U158" i="9"/>
  <c r="T158" i="9"/>
  <c r="R158" i="9"/>
  <c r="U157" i="9"/>
  <c r="T157" i="9"/>
  <c r="R157" i="9"/>
  <c r="U156" i="9"/>
  <c r="T156" i="9"/>
  <c r="R156" i="9"/>
  <c r="M155" i="9"/>
  <c r="U152" i="9"/>
  <c r="T152" i="9"/>
  <c r="R152" i="9"/>
  <c r="U151" i="9"/>
  <c r="T151" i="9"/>
  <c r="R151" i="9"/>
  <c r="U150" i="9"/>
  <c r="T150" i="9"/>
  <c r="R150" i="9"/>
  <c r="U149" i="9"/>
  <c r="T149" i="9"/>
  <c r="R149" i="9"/>
  <c r="U148" i="9"/>
  <c r="T148" i="9"/>
  <c r="R148" i="9"/>
  <c r="U147" i="9"/>
  <c r="T147" i="9"/>
  <c r="R147" i="9"/>
  <c r="U146" i="9"/>
  <c r="T146" i="9"/>
  <c r="R146" i="9"/>
  <c r="U145" i="9"/>
  <c r="T145" i="9"/>
  <c r="R145" i="9"/>
  <c r="U144" i="9"/>
  <c r="T144" i="9"/>
  <c r="R144" i="9"/>
  <c r="U143" i="9"/>
  <c r="T143" i="9"/>
  <c r="R143" i="9"/>
  <c r="U142" i="9"/>
  <c r="T142" i="9"/>
  <c r="R142" i="9"/>
  <c r="U141" i="9"/>
  <c r="T141" i="9"/>
  <c r="R141" i="9"/>
  <c r="U140" i="9"/>
  <c r="T140" i="9"/>
  <c r="R140" i="9"/>
  <c r="U139" i="9"/>
  <c r="T139" i="9"/>
  <c r="R139" i="9"/>
  <c r="U138" i="9"/>
  <c r="T138" i="9"/>
  <c r="R138" i="9"/>
  <c r="U137" i="9"/>
  <c r="T137" i="9"/>
  <c r="R137" i="9"/>
  <c r="M136" i="9"/>
  <c r="U133" i="9"/>
  <c r="T133" i="9"/>
  <c r="R133" i="9"/>
  <c r="U132" i="9"/>
  <c r="T132" i="9"/>
  <c r="R132" i="9"/>
  <c r="U131" i="9"/>
  <c r="T131" i="9"/>
  <c r="R131" i="9"/>
  <c r="U130" i="9"/>
  <c r="T130" i="9"/>
  <c r="R130" i="9"/>
  <c r="U129" i="9"/>
  <c r="T129" i="9"/>
  <c r="R129" i="9"/>
  <c r="U128" i="9"/>
  <c r="T128" i="9"/>
  <c r="R128" i="9"/>
  <c r="U127" i="9"/>
  <c r="T127" i="9"/>
  <c r="R127" i="9"/>
  <c r="U126" i="9"/>
  <c r="T126" i="9"/>
  <c r="R126" i="9"/>
  <c r="U125" i="9"/>
  <c r="T125" i="9"/>
  <c r="R125" i="9"/>
  <c r="U124" i="9"/>
  <c r="T124" i="9"/>
  <c r="R124" i="9"/>
  <c r="U123" i="9"/>
  <c r="T123" i="9"/>
  <c r="R123" i="9"/>
  <c r="U122" i="9"/>
  <c r="T122" i="9"/>
  <c r="R122" i="9"/>
  <c r="U121" i="9"/>
  <c r="T121" i="9"/>
  <c r="R121" i="9"/>
  <c r="U120" i="9"/>
  <c r="T120" i="9"/>
  <c r="R120" i="9"/>
  <c r="U119" i="9"/>
  <c r="T119" i="9"/>
  <c r="R119" i="9"/>
  <c r="U118" i="9"/>
  <c r="T118" i="9"/>
  <c r="R118" i="9"/>
  <c r="M117" i="9"/>
  <c r="U114" i="9"/>
  <c r="T114" i="9"/>
  <c r="R114" i="9"/>
  <c r="U113" i="9"/>
  <c r="T113" i="9"/>
  <c r="R113" i="9"/>
  <c r="U112" i="9"/>
  <c r="T112" i="9"/>
  <c r="R112" i="9"/>
  <c r="U111" i="9"/>
  <c r="T111" i="9"/>
  <c r="R111" i="9"/>
  <c r="U110" i="9"/>
  <c r="T110" i="9"/>
  <c r="R110" i="9"/>
  <c r="U109" i="9"/>
  <c r="T109" i="9"/>
  <c r="R109" i="9"/>
  <c r="U108" i="9"/>
  <c r="T108" i="9"/>
  <c r="R108" i="9"/>
  <c r="U107" i="9"/>
  <c r="T107" i="9"/>
  <c r="R107" i="9"/>
  <c r="U106" i="9"/>
  <c r="T106" i="9"/>
  <c r="R106" i="9"/>
  <c r="U105" i="9"/>
  <c r="T105" i="9"/>
  <c r="R105" i="9"/>
  <c r="U104" i="9"/>
  <c r="T104" i="9"/>
  <c r="R104" i="9"/>
  <c r="U103" i="9"/>
  <c r="T103" i="9"/>
  <c r="R103" i="9"/>
  <c r="U102" i="9"/>
  <c r="T102" i="9"/>
  <c r="R102" i="9"/>
  <c r="U101" i="9"/>
  <c r="T101" i="9"/>
  <c r="R101" i="9"/>
  <c r="U100" i="9"/>
  <c r="T100" i="9"/>
  <c r="R100" i="9"/>
  <c r="U99" i="9"/>
  <c r="T99" i="9"/>
  <c r="R99" i="9"/>
  <c r="M98" i="9"/>
  <c r="U95" i="9"/>
  <c r="T95" i="9"/>
  <c r="R95" i="9"/>
  <c r="U94" i="9"/>
  <c r="T94" i="9"/>
  <c r="R94" i="9"/>
  <c r="U93" i="9"/>
  <c r="T93" i="9"/>
  <c r="R93" i="9"/>
  <c r="U92" i="9"/>
  <c r="T92" i="9"/>
  <c r="R92" i="9"/>
  <c r="U91" i="9"/>
  <c r="T91" i="9"/>
  <c r="R91" i="9"/>
  <c r="U90" i="9"/>
  <c r="T90" i="9"/>
  <c r="R90" i="9"/>
  <c r="U89" i="9"/>
  <c r="T89" i="9"/>
  <c r="R89" i="9"/>
  <c r="U88" i="9"/>
  <c r="T88" i="9"/>
  <c r="R88" i="9"/>
  <c r="U87" i="9"/>
  <c r="T87" i="9"/>
  <c r="R87" i="9"/>
  <c r="U86" i="9"/>
  <c r="T86" i="9"/>
  <c r="R86" i="9"/>
  <c r="U85" i="9"/>
  <c r="T85" i="9"/>
  <c r="R85" i="9"/>
  <c r="U84" i="9"/>
  <c r="T84" i="9"/>
  <c r="R84" i="9"/>
  <c r="U83" i="9"/>
  <c r="T83" i="9"/>
  <c r="R83" i="9"/>
  <c r="U82" i="9"/>
  <c r="T82" i="9"/>
  <c r="R82" i="9"/>
  <c r="U81" i="9"/>
  <c r="T81" i="9"/>
  <c r="R81" i="9"/>
  <c r="U80" i="9"/>
  <c r="T80" i="9"/>
  <c r="R80" i="9"/>
  <c r="M79" i="9"/>
  <c r="U76" i="9"/>
  <c r="T76" i="9"/>
  <c r="R76" i="9"/>
  <c r="U75" i="9"/>
  <c r="T75" i="9"/>
  <c r="R75" i="9"/>
  <c r="U74" i="9"/>
  <c r="T74" i="9"/>
  <c r="R74" i="9"/>
  <c r="U73" i="9"/>
  <c r="T73" i="9"/>
  <c r="R73" i="9"/>
  <c r="U72" i="9"/>
  <c r="T72" i="9"/>
  <c r="R72" i="9"/>
  <c r="U71" i="9"/>
  <c r="T71" i="9"/>
  <c r="R71" i="9"/>
  <c r="U70" i="9"/>
  <c r="T70" i="9"/>
  <c r="R70" i="9"/>
  <c r="U69" i="9"/>
  <c r="T69" i="9"/>
  <c r="R69" i="9"/>
  <c r="U68" i="9"/>
  <c r="T68" i="9"/>
  <c r="R68" i="9"/>
  <c r="U67" i="9"/>
  <c r="T67" i="9"/>
  <c r="R67" i="9"/>
  <c r="U66" i="9"/>
  <c r="T66" i="9"/>
  <c r="R66" i="9"/>
  <c r="U65" i="9"/>
  <c r="T65" i="9"/>
  <c r="R65" i="9"/>
  <c r="U64" i="9"/>
  <c r="T64" i="9"/>
  <c r="R64" i="9"/>
  <c r="U63" i="9"/>
  <c r="T63" i="9"/>
  <c r="R63" i="9"/>
  <c r="U62" i="9"/>
  <c r="T62" i="9"/>
  <c r="R62" i="9"/>
  <c r="U61" i="9"/>
  <c r="T61" i="9"/>
  <c r="R61" i="9"/>
  <c r="M60" i="9"/>
  <c r="U57" i="9"/>
  <c r="T57" i="9"/>
  <c r="R57" i="9"/>
  <c r="U56" i="9"/>
  <c r="T56" i="9"/>
  <c r="R56" i="9"/>
  <c r="U55" i="9"/>
  <c r="T55" i="9"/>
  <c r="R55" i="9"/>
  <c r="U54" i="9"/>
  <c r="T54" i="9"/>
  <c r="R54" i="9"/>
  <c r="U53" i="9"/>
  <c r="T53" i="9"/>
  <c r="R53" i="9"/>
  <c r="U52" i="9"/>
  <c r="T52" i="9"/>
  <c r="R52" i="9"/>
  <c r="U51" i="9"/>
  <c r="T51" i="9"/>
  <c r="R51" i="9"/>
  <c r="U50" i="9"/>
  <c r="T50" i="9"/>
  <c r="R50" i="9"/>
  <c r="U49" i="9"/>
  <c r="T49" i="9"/>
  <c r="R49" i="9"/>
  <c r="U48" i="9"/>
  <c r="T48" i="9"/>
  <c r="R48" i="9"/>
  <c r="U47" i="9"/>
  <c r="T47" i="9"/>
  <c r="R47" i="9"/>
  <c r="U46" i="9"/>
  <c r="T46" i="9"/>
  <c r="R46" i="9"/>
  <c r="U45" i="9"/>
  <c r="T45" i="9"/>
  <c r="R45" i="9"/>
  <c r="U44" i="9"/>
  <c r="T44" i="9"/>
  <c r="R44" i="9"/>
  <c r="U43" i="9"/>
  <c r="T43" i="9"/>
  <c r="R43" i="9"/>
  <c r="U42" i="9"/>
  <c r="T42" i="9"/>
  <c r="R42" i="9"/>
  <c r="M41" i="9"/>
  <c r="U38" i="9"/>
  <c r="T38" i="9"/>
  <c r="R38" i="9"/>
  <c r="Q38" i="9"/>
  <c r="Q57" i="9" s="1"/>
  <c r="U37" i="9"/>
  <c r="T37" i="9"/>
  <c r="R37" i="9"/>
  <c r="Q37" i="9"/>
  <c r="Q56" i="9" s="1"/>
  <c r="U36" i="9"/>
  <c r="T36" i="9"/>
  <c r="R36" i="9"/>
  <c r="Q36" i="9"/>
  <c r="Q55" i="9" s="1"/>
  <c r="U35" i="9"/>
  <c r="T35" i="9"/>
  <c r="R35" i="9"/>
  <c r="Q35" i="9"/>
  <c r="Q54" i="9" s="1"/>
  <c r="U34" i="9"/>
  <c r="T34" i="9"/>
  <c r="R34" i="9"/>
  <c r="Q34" i="9"/>
  <c r="Q53" i="9" s="1"/>
  <c r="U33" i="9"/>
  <c r="T33" i="9"/>
  <c r="R33" i="9"/>
  <c r="Q33" i="9"/>
  <c r="Q52" i="9" s="1"/>
  <c r="U32" i="9"/>
  <c r="T32" i="9"/>
  <c r="R32" i="9"/>
  <c r="Q32" i="9"/>
  <c r="Q51" i="9" s="1"/>
  <c r="U31" i="9"/>
  <c r="T31" i="9"/>
  <c r="R31" i="9"/>
  <c r="Q31" i="9"/>
  <c r="Q50" i="9" s="1"/>
  <c r="U30" i="9"/>
  <c r="T30" i="9"/>
  <c r="R30" i="9"/>
  <c r="Q30" i="9"/>
  <c r="Q49" i="9" s="1"/>
  <c r="U29" i="9"/>
  <c r="T29" i="9"/>
  <c r="R29" i="9"/>
  <c r="Q29" i="9"/>
  <c r="Q48" i="9" s="1"/>
  <c r="U28" i="9"/>
  <c r="T28" i="9"/>
  <c r="R28" i="9"/>
  <c r="Q28" i="9"/>
  <c r="Q47" i="9" s="1"/>
  <c r="U27" i="9"/>
  <c r="T27" i="9"/>
  <c r="R27" i="9"/>
  <c r="Q27" i="9"/>
  <c r="Q46" i="9" s="1"/>
  <c r="U26" i="9"/>
  <c r="T26" i="9"/>
  <c r="R26" i="9"/>
  <c r="Q26" i="9"/>
  <c r="Q45" i="9" s="1"/>
  <c r="U25" i="9"/>
  <c r="T25" i="9"/>
  <c r="R25" i="9"/>
  <c r="Q25" i="9"/>
  <c r="Q44" i="9" s="1"/>
  <c r="U24" i="9"/>
  <c r="T24" i="9"/>
  <c r="R24" i="9"/>
  <c r="Q24" i="9"/>
  <c r="Q43" i="9" s="1"/>
  <c r="U23" i="9"/>
  <c r="T23" i="9"/>
  <c r="R23" i="9"/>
  <c r="Q23" i="9"/>
  <c r="Q42" i="9" s="1"/>
  <c r="M22" i="9"/>
  <c r="W19" i="9"/>
  <c r="S19" i="9" s="1"/>
  <c r="U19" i="9"/>
  <c r="T19" i="9"/>
  <c r="R19" i="9"/>
  <c r="D19" i="9"/>
  <c r="C19" i="9"/>
  <c r="B19" i="9"/>
  <c r="W18" i="9"/>
  <c r="U18" i="9"/>
  <c r="T18" i="9"/>
  <c r="S18" i="9"/>
  <c r="R18" i="9"/>
  <c r="D18" i="9"/>
  <c r="C18" i="9"/>
  <c r="B18" i="9"/>
  <c r="W17" i="9"/>
  <c r="S17" i="9" s="1"/>
  <c r="U17" i="9"/>
  <c r="T17" i="9"/>
  <c r="R17" i="9"/>
  <c r="D17" i="9"/>
  <c r="C17" i="9"/>
  <c r="B17" i="9"/>
  <c r="W16" i="9"/>
  <c r="S16" i="9" s="1"/>
  <c r="U16" i="9"/>
  <c r="T16" i="9"/>
  <c r="R16" i="9"/>
  <c r="D16" i="9"/>
  <c r="C16" i="9"/>
  <c r="B16" i="9"/>
  <c r="W15" i="9"/>
  <c r="U15" i="9"/>
  <c r="T15" i="9"/>
  <c r="S15" i="9"/>
  <c r="R15" i="9"/>
  <c r="D15" i="9"/>
  <c r="C15" i="9"/>
  <c r="B15" i="9"/>
  <c r="W14" i="9"/>
  <c r="S14" i="9" s="1"/>
  <c r="U14" i="9"/>
  <c r="T14" i="9"/>
  <c r="R14" i="9"/>
  <c r="D14" i="9"/>
  <c r="C14" i="9"/>
  <c r="B14" i="9"/>
  <c r="W13" i="9"/>
  <c r="S13" i="9" s="1"/>
  <c r="U13" i="9"/>
  <c r="T13" i="9"/>
  <c r="R13" i="9"/>
  <c r="D13" i="9"/>
  <c r="C13" i="9"/>
  <c r="B13" i="9"/>
  <c r="W12" i="9"/>
  <c r="S12" i="9" s="1"/>
  <c r="U12" i="9"/>
  <c r="T12" i="9"/>
  <c r="R12" i="9"/>
  <c r="D12" i="9"/>
  <c r="C12" i="9"/>
  <c r="B12" i="9"/>
  <c r="W11" i="9"/>
  <c r="S11" i="9" s="1"/>
  <c r="U11" i="9"/>
  <c r="T11" i="9"/>
  <c r="R11" i="9"/>
  <c r="D11" i="9"/>
  <c r="C11" i="9"/>
  <c r="B11" i="9"/>
  <c r="W10" i="9"/>
  <c r="S10" i="9" s="1"/>
  <c r="U10" i="9"/>
  <c r="T10" i="9"/>
  <c r="R10" i="9"/>
  <c r="D10" i="9"/>
  <c r="C10" i="9"/>
  <c r="B10" i="9"/>
  <c r="W9" i="9"/>
  <c r="U9" i="9"/>
  <c r="T9" i="9"/>
  <c r="S9" i="9"/>
  <c r="R9" i="9"/>
  <c r="D9" i="9"/>
  <c r="C9" i="9"/>
  <c r="B9" i="9"/>
  <c r="W8" i="9"/>
  <c r="S8" i="9" s="1"/>
  <c r="U8" i="9"/>
  <c r="T8" i="9"/>
  <c r="R8" i="9"/>
  <c r="D8" i="9"/>
  <c r="C8" i="9"/>
  <c r="B8" i="9"/>
  <c r="W7" i="9"/>
  <c r="S7" i="9" s="1"/>
  <c r="U7" i="9"/>
  <c r="T7" i="9"/>
  <c r="R7" i="9"/>
  <c r="D7" i="9"/>
  <c r="C7" i="9"/>
  <c r="B7" i="9"/>
  <c r="W6" i="9"/>
  <c r="S6" i="9" s="1"/>
  <c r="U6" i="9"/>
  <c r="T6" i="9"/>
  <c r="R6" i="9"/>
  <c r="D6" i="9"/>
  <c r="C6" i="9"/>
  <c r="B6" i="9"/>
  <c r="W5" i="9"/>
  <c r="S5" i="9" s="1"/>
  <c r="U5" i="9"/>
  <c r="T5" i="9"/>
  <c r="R5" i="9"/>
  <c r="D5" i="9"/>
  <c r="C5" i="9"/>
  <c r="B5" i="9"/>
  <c r="W4" i="9"/>
  <c r="U4" i="9"/>
  <c r="T4" i="9"/>
  <c r="S4" i="9"/>
  <c r="R4" i="9"/>
  <c r="D4" i="9"/>
  <c r="C4" i="9"/>
  <c r="B4" i="9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U171" i="13"/>
  <c r="T171" i="13"/>
  <c r="R171" i="13"/>
  <c r="U170" i="13"/>
  <c r="T170" i="13"/>
  <c r="R170" i="13"/>
  <c r="U169" i="13"/>
  <c r="T169" i="13"/>
  <c r="R169" i="13"/>
  <c r="U168" i="13"/>
  <c r="T168" i="13"/>
  <c r="R168" i="13"/>
  <c r="U167" i="13"/>
  <c r="T167" i="13"/>
  <c r="R167" i="13"/>
  <c r="U166" i="13"/>
  <c r="T166" i="13"/>
  <c r="R166" i="13"/>
  <c r="U165" i="13"/>
  <c r="T165" i="13"/>
  <c r="R165" i="13"/>
  <c r="U164" i="13"/>
  <c r="T164" i="13"/>
  <c r="R164" i="13"/>
  <c r="U163" i="13"/>
  <c r="T163" i="13"/>
  <c r="R163" i="13"/>
  <c r="U162" i="13"/>
  <c r="T162" i="13"/>
  <c r="R162" i="13"/>
  <c r="U161" i="13"/>
  <c r="T161" i="13"/>
  <c r="R161" i="13"/>
  <c r="U160" i="13"/>
  <c r="T160" i="13"/>
  <c r="R160" i="13"/>
  <c r="U159" i="13"/>
  <c r="T159" i="13"/>
  <c r="R159" i="13"/>
  <c r="U158" i="13"/>
  <c r="T158" i="13"/>
  <c r="R158" i="13"/>
  <c r="U157" i="13"/>
  <c r="T157" i="13"/>
  <c r="R157" i="13"/>
  <c r="U156" i="13"/>
  <c r="T156" i="13"/>
  <c r="R156" i="13"/>
  <c r="M155" i="13"/>
  <c r="U152" i="13"/>
  <c r="T152" i="13"/>
  <c r="R152" i="13"/>
  <c r="U151" i="13"/>
  <c r="T151" i="13"/>
  <c r="R151" i="13"/>
  <c r="U150" i="13"/>
  <c r="T150" i="13"/>
  <c r="R150" i="13"/>
  <c r="U149" i="13"/>
  <c r="T149" i="13"/>
  <c r="R149" i="13"/>
  <c r="U148" i="13"/>
  <c r="T148" i="13"/>
  <c r="R148" i="13"/>
  <c r="U147" i="13"/>
  <c r="T147" i="13"/>
  <c r="R147" i="13"/>
  <c r="U146" i="13"/>
  <c r="T146" i="13"/>
  <c r="R146" i="13"/>
  <c r="U145" i="13"/>
  <c r="T145" i="13"/>
  <c r="R145" i="13"/>
  <c r="U144" i="13"/>
  <c r="T144" i="13"/>
  <c r="R144" i="13"/>
  <c r="U143" i="13"/>
  <c r="T143" i="13"/>
  <c r="R143" i="13"/>
  <c r="U142" i="13"/>
  <c r="T142" i="13"/>
  <c r="R142" i="13"/>
  <c r="U141" i="13"/>
  <c r="T141" i="13"/>
  <c r="R141" i="13"/>
  <c r="U140" i="13"/>
  <c r="T140" i="13"/>
  <c r="R140" i="13"/>
  <c r="U139" i="13"/>
  <c r="T139" i="13"/>
  <c r="R139" i="13"/>
  <c r="U138" i="13"/>
  <c r="T138" i="13"/>
  <c r="R138" i="13"/>
  <c r="U137" i="13"/>
  <c r="T137" i="13"/>
  <c r="R137" i="13"/>
  <c r="M136" i="13"/>
  <c r="U133" i="13"/>
  <c r="T133" i="13"/>
  <c r="R133" i="13"/>
  <c r="U132" i="13"/>
  <c r="T132" i="13"/>
  <c r="R132" i="13"/>
  <c r="U131" i="13"/>
  <c r="T131" i="13"/>
  <c r="R131" i="13"/>
  <c r="U130" i="13"/>
  <c r="T130" i="13"/>
  <c r="R130" i="13"/>
  <c r="U129" i="13"/>
  <c r="T129" i="13"/>
  <c r="R129" i="13"/>
  <c r="U128" i="13"/>
  <c r="T128" i="13"/>
  <c r="R128" i="13"/>
  <c r="U127" i="13"/>
  <c r="T127" i="13"/>
  <c r="R127" i="13"/>
  <c r="U126" i="13"/>
  <c r="T126" i="13"/>
  <c r="R126" i="13"/>
  <c r="U125" i="13"/>
  <c r="T125" i="13"/>
  <c r="R125" i="13"/>
  <c r="U124" i="13"/>
  <c r="T124" i="13"/>
  <c r="R124" i="13"/>
  <c r="U123" i="13"/>
  <c r="T123" i="13"/>
  <c r="R123" i="13"/>
  <c r="U122" i="13"/>
  <c r="T122" i="13"/>
  <c r="R122" i="13"/>
  <c r="U121" i="13"/>
  <c r="T121" i="13"/>
  <c r="R121" i="13"/>
  <c r="U120" i="13"/>
  <c r="T120" i="13"/>
  <c r="R120" i="13"/>
  <c r="U119" i="13"/>
  <c r="T119" i="13"/>
  <c r="R119" i="13"/>
  <c r="U118" i="13"/>
  <c r="T118" i="13"/>
  <c r="R118" i="13"/>
  <c r="M117" i="13"/>
  <c r="U114" i="13"/>
  <c r="T114" i="13"/>
  <c r="R114" i="13"/>
  <c r="U113" i="13"/>
  <c r="T113" i="13"/>
  <c r="R113" i="13"/>
  <c r="U112" i="13"/>
  <c r="T112" i="13"/>
  <c r="R112" i="13"/>
  <c r="U111" i="13"/>
  <c r="T111" i="13"/>
  <c r="R111" i="13"/>
  <c r="U110" i="13"/>
  <c r="T110" i="13"/>
  <c r="R110" i="13"/>
  <c r="U109" i="13"/>
  <c r="T109" i="13"/>
  <c r="R109" i="13"/>
  <c r="U108" i="13"/>
  <c r="T108" i="13"/>
  <c r="R108" i="13"/>
  <c r="U107" i="13"/>
  <c r="T107" i="13"/>
  <c r="R107" i="13"/>
  <c r="U106" i="13"/>
  <c r="T106" i="13"/>
  <c r="R106" i="13"/>
  <c r="U105" i="13"/>
  <c r="T105" i="13"/>
  <c r="R105" i="13"/>
  <c r="U104" i="13"/>
  <c r="T104" i="13"/>
  <c r="R104" i="13"/>
  <c r="U103" i="13"/>
  <c r="T103" i="13"/>
  <c r="R103" i="13"/>
  <c r="U102" i="13"/>
  <c r="T102" i="13"/>
  <c r="R102" i="13"/>
  <c r="U101" i="13"/>
  <c r="T101" i="13"/>
  <c r="R101" i="13"/>
  <c r="U100" i="13"/>
  <c r="T100" i="13"/>
  <c r="R100" i="13"/>
  <c r="U99" i="13"/>
  <c r="T99" i="13"/>
  <c r="R99" i="13"/>
  <c r="M98" i="13"/>
  <c r="U95" i="13"/>
  <c r="T95" i="13"/>
  <c r="R95" i="13"/>
  <c r="U94" i="13"/>
  <c r="T94" i="13"/>
  <c r="R94" i="13"/>
  <c r="U93" i="13"/>
  <c r="T93" i="13"/>
  <c r="R93" i="13"/>
  <c r="U92" i="13"/>
  <c r="T92" i="13"/>
  <c r="R92" i="13"/>
  <c r="U91" i="13"/>
  <c r="T91" i="13"/>
  <c r="R91" i="13"/>
  <c r="U90" i="13"/>
  <c r="T90" i="13"/>
  <c r="R90" i="13"/>
  <c r="U89" i="13"/>
  <c r="T89" i="13"/>
  <c r="R89" i="13"/>
  <c r="U88" i="13"/>
  <c r="T88" i="13"/>
  <c r="R88" i="13"/>
  <c r="U87" i="13"/>
  <c r="T87" i="13"/>
  <c r="R87" i="13"/>
  <c r="U86" i="13"/>
  <c r="T86" i="13"/>
  <c r="R86" i="13"/>
  <c r="U85" i="13"/>
  <c r="T85" i="13"/>
  <c r="R85" i="13"/>
  <c r="U84" i="13"/>
  <c r="T84" i="13"/>
  <c r="R84" i="13"/>
  <c r="U83" i="13"/>
  <c r="T83" i="13"/>
  <c r="R83" i="13"/>
  <c r="U82" i="13"/>
  <c r="T82" i="13"/>
  <c r="R82" i="13"/>
  <c r="U81" i="13"/>
  <c r="T81" i="13"/>
  <c r="R81" i="13"/>
  <c r="U80" i="13"/>
  <c r="T80" i="13"/>
  <c r="R80" i="13"/>
  <c r="M79" i="13"/>
  <c r="U76" i="13"/>
  <c r="T76" i="13"/>
  <c r="R76" i="13"/>
  <c r="U75" i="13"/>
  <c r="T75" i="13"/>
  <c r="R75" i="13"/>
  <c r="U74" i="13"/>
  <c r="T74" i="13"/>
  <c r="R74" i="13"/>
  <c r="U73" i="13"/>
  <c r="T73" i="13"/>
  <c r="R73" i="13"/>
  <c r="U72" i="13"/>
  <c r="T72" i="13"/>
  <c r="R72" i="13"/>
  <c r="U71" i="13"/>
  <c r="T71" i="13"/>
  <c r="R71" i="13"/>
  <c r="U70" i="13"/>
  <c r="T70" i="13"/>
  <c r="R70" i="13"/>
  <c r="U69" i="13"/>
  <c r="T69" i="13"/>
  <c r="R69" i="13"/>
  <c r="U68" i="13"/>
  <c r="T68" i="13"/>
  <c r="R68" i="13"/>
  <c r="U67" i="13"/>
  <c r="T67" i="13"/>
  <c r="R67" i="13"/>
  <c r="U66" i="13"/>
  <c r="T66" i="13"/>
  <c r="R66" i="13"/>
  <c r="U65" i="13"/>
  <c r="T65" i="13"/>
  <c r="R65" i="13"/>
  <c r="U64" i="13"/>
  <c r="T64" i="13"/>
  <c r="R64" i="13"/>
  <c r="U63" i="13"/>
  <c r="T63" i="13"/>
  <c r="R63" i="13"/>
  <c r="U62" i="13"/>
  <c r="T62" i="13"/>
  <c r="R62" i="13"/>
  <c r="U61" i="13"/>
  <c r="T61" i="13"/>
  <c r="R61" i="13"/>
  <c r="M60" i="13"/>
  <c r="U57" i="13"/>
  <c r="T57" i="13"/>
  <c r="R57" i="13"/>
  <c r="U56" i="13"/>
  <c r="T56" i="13"/>
  <c r="R56" i="13"/>
  <c r="U55" i="13"/>
  <c r="T55" i="13"/>
  <c r="R55" i="13"/>
  <c r="U54" i="13"/>
  <c r="T54" i="13"/>
  <c r="R54" i="13"/>
  <c r="U53" i="13"/>
  <c r="T53" i="13"/>
  <c r="R53" i="13"/>
  <c r="U52" i="13"/>
  <c r="T52" i="13"/>
  <c r="R52" i="13"/>
  <c r="U51" i="13"/>
  <c r="T51" i="13"/>
  <c r="R51" i="13"/>
  <c r="U50" i="13"/>
  <c r="T50" i="13"/>
  <c r="R50" i="13"/>
  <c r="U49" i="13"/>
  <c r="T49" i="13"/>
  <c r="R49" i="13"/>
  <c r="U48" i="13"/>
  <c r="T48" i="13"/>
  <c r="R48" i="13"/>
  <c r="U47" i="13"/>
  <c r="T47" i="13"/>
  <c r="R47" i="13"/>
  <c r="U46" i="13"/>
  <c r="T46" i="13"/>
  <c r="R46" i="13"/>
  <c r="U45" i="13"/>
  <c r="T45" i="13"/>
  <c r="R45" i="13"/>
  <c r="U44" i="13"/>
  <c r="T44" i="13"/>
  <c r="R44" i="13"/>
  <c r="U43" i="13"/>
  <c r="T43" i="13"/>
  <c r="R43" i="13"/>
  <c r="U42" i="13"/>
  <c r="T42" i="13"/>
  <c r="R42" i="13"/>
  <c r="M41" i="13"/>
  <c r="U38" i="13"/>
  <c r="T38" i="13"/>
  <c r="R38" i="13"/>
  <c r="Q38" i="13"/>
  <c r="W38" i="13" s="1"/>
  <c r="S38" i="13" s="1"/>
  <c r="U37" i="13"/>
  <c r="T37" i="13"/>
  <c r="R37" i="13"/>
  <c r="Q37" i="13"/>
  <c r="Q56" i="13" s="1"/>
  <c r="U36" i="13"/>
  <c r="T36" i="13"/>
  <c r="R36" i="13"/>
  <c r="Q36" i="13"/>
  <c r="Q55" i="13" s="1"/>
  <c r="U35" i="13"/>
  <c r="T35" i="13"/>
  <c r="R35" i="13"/>
  <c r="Q35" i="13"/>
  <c r="U34" i="13"/>
  <c r="T34" i="13"/>
  <c r="R34" i="13"/>
  <c r="Q34" i="13"/>
  <c r="Q53" i="13" s="1"/>
  <c r="U33" i="13"/>
  <c r="T33" i="13"/>
  <c r="R33" i="13"/>
  <c r="Q33" i="13"/>
  <c r="Q52" i="13" s="1"/>
  <c r="U32" i="13"/>
  <c r="T32" i="13"/>
  <c r="R32" i="13"/>
  <c r="Q32" i="13"/>
  <c r="Q51" i="13" s="1"/>
  <c r="U31" i="13"/>
  <c r="T31" i="13"/>
  <c r="R31" i="13"/>
  <c r="Q31" i="13"/>
  <c r="U30" i="13"/>
  <c r="T30" i="13"/>
  <c r="R30" i="13"/>
  <c r="Q30" i="13"/>
  <c r="Q49" i="13" s="1"/>
  <c r="U29" i="13"/>
  <c r="T29" i="13"/>
  <c r="R29" i="13"/>
  <c r="Q29" i="13"/>
  <c r="W29" i="13" s="1"/>
  <c r="S29" i="13" s="1"/>
  <c r="W28" i="13"/>
  <c r="S28" i="13" s="1"/>
  <c r="U28" i="13"/>
  <c r="T28" i="13"/>
  <c r="R28" i="13"/>
  <c r="Q28" i="13"/>
  <c r="Q47" i="13" s="1"/>
  <c r="U27" i="13"/>
  <c r="T27" i="13"/>
  <c r="R27" i="13"/>
  <c r="Q27" i="13"/>
  <c r="U26" i="13"/>
  <c r="T26" i="13"/>
  <c r="R26" i="13"/>
  <c r="Q26" i="13"/>
  <c r="Q45" i="13" s="1"/>
  <c r="U25" i="13"/>
  <c r="T25" i="13"/>
  <c r="R25" i="13"/>
  <c r="Q25" i="13"/>
  <c r="Q44" i="13" s="1"/>
  <c r="Q63" i="13" s="1"/>
  <c r="U24" i="13"/>
  <c r="T24" i="13"/>
  <c r="R24" i="13"/>
  <c r="Q24" i="13"/>
  <c r="W24" i="13" s="1"/>
  <c r="S24" i="13" s="1"/>
  <c r="U23" i="13"/>
  <c r="T23" i="13"/>
  <c r="R23" i="13"/>
  <c r="Q23" i="13"/>
  <c r="M22" i="13"/>
  <c r="W19" i="13"/>
  <c r="U19" i="13"/>
  <c r="T19" i="13"/>
  <c r="S19" i="13"/>
  <c r="R19" i="13"/>
  <c r="E19" i="13"/>
  <c r="D19" i="13"/>
  <c r="C19" i="13"/>
  <c r="B19" i="13"/>
  <c r="W18" i="13"/>
  <c r="U18" i="13"/>
  <c r="T18" i="13"/>
  <c r="S18" i="13"/>
  <c r="R18" i="13"/>
  <c r="E18" i="13"/>
  <c r="D18" i="13"/>
  <c r="C18" i="13"/>
  <c r="B18" i="13"/>
  <c r="W17" i="13"/>
  <c r="U17" i="13"/>
  <c r="T17" i="13"/>
  <c r="S17" i="13"/>
  <c r="R17" i="13"/>
  <c r="E17" i="13"/>
  <c r="D17" i="13"/>
  <c r="C17" i="13"/>
  <c r="B17" i="13"/>
  <c r="W16" i="13"/>
  <c r="U16" i="13"/>
  <c r="T16" i="13"/>
  <c r="S16" i="13"/>
  <c r="R16" i="13"/>
  <c r="E16" i="13"/>
  <c r="D16" i="13"/>
  <c r="C16" i="13"/>
  <c r="B16" i="13"/>
  <c r="W15" i="13"/>
  <c r="U15" i="13"/>
  <c r="T15" i="13"/>
  <c r="S15" i="13"/>
  <c r="R15" i="13"/>
  <c r="E15" i="13"/>
  <c r="D15" i="13"/>
  <c r="C15" i="13"/>
  <c r="B15" i="13"/>
  <c r="W14" i="13"/>
  <c r="U14" i="13"/>
  <c r="T14" i="13"/>
  <c r="S14" i="13"/>
  <c r="R14" i="13"/>
  <c r="E14" i="13"/>
  <c r="D14" i="13"/>
  <c r="C14" i="13"/>
  <c r="B14" i="13"/>
  <c r="W13" i="13"/>
  <c r="U13" i="13"/>
  <c r="T13" i="13"/>
  <c r="S13" i="13"/>
  <c r="R13" i="13"/>
  <c r="E13" i="13"/>
  <c r="D13" i="13"/>
  <c r="C13" i="13"/>
  <c r="B13" i="13"/>
  <c r="W12" i="13"/>
  <c r="S12" i="13" s="1"/>
  <c r="U12" i="13"/>
  <c r="T12" i="13"/>
  <c r="R12" i="13"/>
  <c r="E12" i="13"/>
  <c r="D12" i="13"/>
  <c r="C12" i="13"/>
  <c r="B12" i="13"/>
  <c r="W11" i="13"/>
  <c r="U11" i="13"/>
  <c r="T11" i="13"/>
  <c r="S11" i="13"/>
  <c r="R11" i="13"/>
  <c r="E11" i="13"/>
  <c r="D11" i="13"/>
  <c r="C11" i="13"/>
  <c r="B11" i="13"/>
  <c r="W10" i="13"/>
  <c r="U10" i="13"/>
  <c r="T10" i="13"/>
  <c r="S10" i="13"/>
  <c r="R10" i="13"/>
  <c r="E10" i="13"/>
  <c r="D10" i="13"/>
  <c r="C10" i="13"/>
  <c r="B10" i="13"/>
  <c r="W9" i="13"/>
  <c r="U9" i="13"/>
  <c r="T9" i="13"/>
  <c r="S9" i="13"/>
  <c r="R9" i="13"/>
  <c r="E9" i="13"/>
  <c r="D9" i="13"/>
  <c r="C9" i="13"/>
  <c r="B9" i="13"/>
  <c r="W8" i="13"/>
  <c r="S8" i="13" s="1"/>
  <c r="U8" i="13"/>
  <c r="T8" i="13"/>
  <c r="R8" i="13"/>
  <c r="E8" i="13"/>
  <c r="D8" i="13"/>
  <c r="C8" i="13"/>
  <c r="B8" i="13"/>
  <c r="W7" i="13"/>
  <c r="U7" i="13"/>
  <c r="T7" i="13"/>
  <c r="S7" i="13"/>
  <c r="R7" i="13"/>
  <c r="E7" i="13"/>
  <c r="D7" i="13"/>
  <c r="C7" i="13"/>
  <c r="B7" i="13"/>
  <c r="W6" i="13"/>
  <c r="S6" i="13" s="1"/>
  <c r="U6" i="13"/>
  <c r="T6" i="13"/>
  <c r="R6" i="13"/>
  <c r="E6" i="13"/>
  <c r="D6" i="13"/>
  <c r="C6" i="13"/>
  <c r="B6" i="13"/>
  <c r="W5" i="13"/>
  <c r="U5" i="13"/>
  <c r="T5" i="13"/>
  <c r="S5" i="13"/>
  <c r="R5" i="13"/>
  <c r="E5" i="13"/>
  <c r="D5" i="13"/>
  <c r="C5" i="13"/>
  <c r="B5" i="13"/>
  <c r="W4" i="13"/>
  <c r="S4" i="13" s="1"/>
  <c r="U4" i="13"/>
  <c r="T4" i="13"/>
  <c r="R4" i="13"/>
  <c r="E4" i="13"/>
  <c r="D4" i="13"/>
  <c r="C4" i="13"/>
  <c r="B4" i="13"/>
  <c r="U171" i="10"/>
  <c r="T171" i="10"/>
  <c r="R171" i="10"/>
  <c r="U170" i="10"/>
  <c r="T170" i="10"/>
  <c r="R170" i="10"/>
  <c r="U169" i="10"/>
  <c r="T169" i="10"/>
  <c r="R169" i="10"/>
  <c r="U168" i="10"/>
  <c r="T168" i="10"/>
  <c r="R168" i="10"/>
  <c r="U167" i="10"/>
  <c r="T167" i="10"/>
  <c r="R167" i="10"/>
  <c r="U166" i="10"/>
  <c r="T166" i="10"/>
  <c r="R166" i="10"/>
  <c r="U165" i="10"/>
  <c r="T165" i="10"/>
  <c r="R165" i="10"/>
  <c r="U164" i="10"/>
  <c r="T164" i="10"/>
  <c r="R164" i="10"/>
  <c r="U163" i="10"/>
  <c r="T163" i="10"/>
  <c r="R163" i="10"/>
  <c r="U162" i="10"/>
  <c r="T162" i="10"/>
  <c r="R162" i="10"/>
  <c r="U161" i="10"/>
  <c r="T161" i="10"/>
  <c r="R161" i="10"/>
  <c r="U160" i="10"/>
  <c r="T160" i="10"/>
  <c r="R160" i="10"/>
  <c r="U159" i="10"/>
  <c r="T159" i="10"/>
  <c r="R159" i="10"/>
  <c r="U158" i="10"/>
  <c r="T158" i="10"/>
  <c r="R158" i="10"/>
  <c r="U157" i="10"/>
  <c r="T157" i="10"/>
  <c r="R157" i="10"/>
  <c r="U156" i="10"/>
  <c r="T156" i="10"/>
  <c r="R156" i="10"/>
  <c r="M155" i="10"/>
  <c r="U152" i="10"/>
  <c r="T152" i="10"/>
  <c r="R152" i="10"/>
  <c r="U151" i="10"/>
  <c r="T151" i="10"/>
  <c r="R151" i="10"/>
  <c r="U150" i="10"/>
  <c r="T150" i="10"/>
  <c r="R150" i="10"/>
  <c r="U149" i="10"/>
  <c r="T149" i="10"/>
  <c r="R149" i="10"/>
  <c r="U148" i="10"/>
  <c r="T148" i="10"/>
  <c r="R148" i="10"/>
  <c r="U147" i="10"/>
  <c r="T147" i="10"/>
  <c r="R147" i="10"/>
  <c r="U146" i="10"/>
  <c r="T146" i="10"/>
  <c r="R146" i="10"/>
  <c r="U145" i="10"/>
  <c r="T145" i="10"/>
  <c r="R145" i="10"/>
  <c r="U144" i="10"/>
  <c r="T144" i="10"/>
  <c r="R144" i="10"/>
  <c r="U143" i="10"/>
  <c r="T143" i="10"/>
  <c r="R143" i="10"/>
  <c r="U142" i="10"/>
  <c r="T142" i="10"/>
  <c r="R142" i="10"/>
  <c r="U141" i="10"/>
  <c r="T141" i="10"/>
  <c r="R141" i="10"/>
  <c r="U140" i="10"/>
  <c r="T140" i="10"/>
  <c r="R140" i="10"/>
  <c r="U139" i="10"/>
  <c r="T139" i="10"/>
  <c r="R139" i="10"/>
  <c r="U138" i="10"/>
  <c r="T138" i="10"/>
  <c r="R138" i="10"/>
  <c r="U137" i="10"/>
  <c r="T137" i="10"/>
  <c r="R137" i="10"/>
  <c r="M136" i="10"/>
  <c r="U133" i="10"/>
  <c r="T133" i="10"/>
  <c r="R133" i="10"/>
  <c r="U132" i="10"/>
  <c r="T132" i="10"/>
  <c r="R132" i="10"/>
  <c r="U131" i="10"/>
  <c r="T131" i="10"/>
  <c r="R131" i="10"/>
  <c r="U130" i="10"/>
  <c r="T130" i="10"/>
  <c r="R130" i="10"/>
  <c r="U129" i="10"/>
  <c r="T129" i="10"/>
  <c r="R129" i="10"/>
  <c r="U128" i="10"/>
  <c r="T128" i="10"/>
  <c r="R128" i="10"/>
  <c r="U127" i="10"/>
  <c r="T127" i="10"/>
  <c r="R127" i="10"/>
  <c r="U126" i="10"/>
  <c r="T126" i="10"/>
  <c r="R126" i="10"/>
  <c r="U125" i="10"/>
  <c r="T125" i="10"/>
  <c r="R125" i="10"/>
  <c r="U124" i="10"/>
  <c r="T124" i="10"/>
  <c r="R124" i="10"/>
  <c r="U123" i="10"/>
  <c r="T123" i="10"/>
  <c r="R123" i="10"/>
  <c r="U122" i="10"/>
  <c r="T122" i="10"/>
  <c r="R122" i="10"/>
  <c r="U121" i="10"/>
  <c r="T121" i="10"/>
  <c r="R121" i="10"/>
  <c r="U120" i="10"/>
  <c r="T120" i="10"/>
  <c r="R120" i="10"/>
  <c r="U119" i="10"/>
  <c r="T119" i="10"/>
  <c r="R119" i="10"/>
  <c r="U118" i="10"/>
  <c r="T118" i="10"/>
  <c r="R118" i="10"/>
  <c r="M117" i="10"/>
  <c r="U114" i="10"/>
  <c r="T114" i="10"/>
  <c r="R114" i="10"/>
  <c r="U113" i="10"/>
  <c r="T113" i="10"/>
  <c r="R113" i="10"/>
  <c r="U112" i="10"/>
  <c r="T112" i="10"/>
  <c r="R112" i="10"/>
  <c r="U111" i="10"/>
  <c r="T111" i="10"/>
  <c r="R111" i="10"/>
  <c r="U110" i="10"/>
  <c r="T110" i="10"/>
  <c r="R110" i="10"/>
  <c r="U109" i="10"/>
  <c r="T109" i="10"/>
  <c r="R109" i="10"/>
  <c r="U108" i="10"/>
  <c r="T108" i="10"/>
  <c r="R108" i="10"/>
  <c r="U107" i="10"/>
  <c r="T107" i="10"/>
  <c r="R107" i="10"/>
  <c r="U106" i="10"/>
  <c r="T106" i="10"/>
  <c r="R106" i="10"/>
  <c r="U105" i="10"/>
  <c r="T105" i="10"/>
  <c r="R105" i="10"/>
  <c r="U104" i="10"/>
  <c r="T104" i="10"/>
  <c r="R104" i="10"/>
  <c r="U103" i="10"/>
  <c r="T103" i="10"/>
  <c r="R103" i="10"/>
  <c r="U102" i="10"/>
  <c r="T102" i="10"/>
  <c r="R102" i="10"/>
  <c r="U101" i="10"/>
  <c r="T101" i="10"/>
  <c r="R101" i="10"/>
  <c r="U100" i="10"/>
  <c r="T100" i="10"/>
  <c r="R100" i="10"/>
  <c r="U99" i="10"/>
  <c r="T99" i="10"/>
  <c r="R99" i="10"/>
  <c r="M98" i="10"/>
  <c r="U95" i="10"/>
  <c r="T95" i="10"/>
  <c r="R95" i="10"/>
  <c r="U94" i="10"/>
  <c r="T94" i="10"/>
  <c r="R94" i="10"/>
  <c r="U93" i="10"/>
  <c r="T93" i="10"/>
  <c r="R93" i="10"/>
  <c r="U92" i="10"/>
  <c r="T92" i="10"/>
  <c r="R92" i="10"/>
  <c r="U91" i="10"/>
  <c r="T91" i="10"/>
  <c r="R91" i="10"/>
  <c r="U90" i="10"/>
  <c r="T90" i="10"/>
  <c r="R90" i="10"/>
  <c r="U89" i="10"/>
  <c r="T89" i="10"/>
  <c r="R89" i="10"/>
  <c r="U88" i="10"/>
  <c r="T88" i="10"/>
  <c r="R88" i="10"/>
  <c r="U87" i="10"/>
  <c r="T87" i="10"/>
  <c r="R87" i="10"/>
  <c r="U86" i="10"/>
  <c r="T86" i="10"/>
  <c r="R86" i="10"/>
  <c r="U85" i="10"/>
  <c r="T85" i="10"/>
  <c r="R85" i="10"/>
  <c r="U84" i="10"/>
  <c r="T84" i="10"/>
  <c r="R84" i="10"/>
  <c r="U83" i="10"/>
  <c r="T83" i="10"/>
  <c r="R83" i="10"/>
  <c r="U82" i="10"/>
  <c r="T82" i="10"/>
  <c r="R82" i="10"/>
  <c r="U81" i="10"/>
  <c r="T81" i="10"/>
  <c r="R81" i="10"/>
  <c r="U80" i="10"/>
  <c r="T80" i="10"/>
  <c r="R80" i="10"/>
  <c r="M79" i="10"/>
  <c r="U76" i="10"/>
  <c r="T76" i="10"/>
  <c r="R76" i="10"/>
  <c r="U75" i="10"/>
  <c r="T75" i="10"/>
  <c r="R75" i="10"/>
  <c r="U74" i="10"/>
  <c r="T74" i="10"/>
  <c r="R74" i="10"/>
  <c r="U73" i="10"/>
  <c r="T73" i="10"/>
  <c r="R73" i="10"/>
  <c r="U72" i="10"/>
  <c r="T72" i="10"/>
  <c r="R72" i="10"/>
  <c r="U71" i="10"/>
  <c r="T71" i="10"/>
  <c r="R71" i="10"/>
  <c r="U70" i="10"/>
  <c r="T70" i="10"/>
  <c r="R70" i="10"/>
  <c r="U69" i="10"/>
  <c r="T69" i="10"/>
  <c r="R69" i="10"/>
  <c r="U68" i="10"/>
  <c r="T68" i="10"/>
  <c r="R68" i="10"/>
  <c r="U67" i="10"/>
  <c r="T67" i="10"/>
  <c r="R67" i="10"/>
  <c r="U66" i="10"/>
  <c r="T66" i="10"/>
  <c r="R66" i="10"/>
  <c r="U65" i="10"/>
  <c r="T65" i="10"/>
  <c r="R65" i="10"/>
  <c r="U64" i="10"/>
  <c r="T64" i="10"/>
  <c r="R64" i="10"/>
  <c r="U63" i="10"/>
  <c r="T63" i="10"/>
  <c r="R63" i="10"/>
  <c r="U62" i="10"/>
  <c r="T62" i="10"/>
  <c r="R62" i="10"/>
  <c r="U61" i="10"/>
  <c r="T61" i="10"/>
  <c r="R61" i="10"/>
  <c r="M60" i="10"/>
  <c r="U57" i="10"/>
  <c r="T57" i="10"/>
  <c r="R57" i="10"/>
  <c r="U56" i="10"/>
  <c r="T56" i="10"/>
  <c r="R56" i="10"/>
  <c r="U55" i="10"/>
  <c r="T55" i="10"/>
  <c r="R55" i="10"/>
  <c r="U54" i="10"/>
  <c r="T54" i="10"/>
  <c r="R54" i="10"/>
  <c r="U53" i="10"/>
  <c r="T53" i="10"/>
  <c r="R53" i="10"/>
  <c r="U52" i="10"/>
  <c r="T52" i="10"/>
  <c r="R52" i="10"/>
  <c r="U51" i="10"/>
  <c r="T51" i="10"/>
  <c r="R51" i="10"/>
  <c r="U50" i="10"/>
  <c r="T50" i="10"/>
  <c r="R50" i="10"/>
  <c r="U49" i="10"/>
  <c r="T49" i="10"/>
  <c r="R49" i="10"/>
  <c r="U48" i="10"/>
  <c r="T48" i="10"/>
  <c r="R48" i="10"/>
  <c r="U47" i="10"/>
  <c r="T47" i="10"/>
  <c r="R47" i="10"/>
  <c r="U46" i="10"/>
  <c r="T46" i="10"/>
  <c r="R46" i="10"/>
  <c r="U45" i="10"/>
  <c r="T45" i="10"/>
  <c r="R45" i="10"/>
  <c r="U44" i="10"/>
  <c r="T44" i="10"/>
  <c r="R44" i="10"/>
  <c r="U43" i="10"/>
  <c r="T43" i="10"/>
  <c r="R43" i="10"/>
  <c r="U42" i="10"/>
  <c r="T42" i="10"/>
  <c r="R42" i="10"/>
  <c r="M41" i="10"/>
  <c r="U38" i="10"/>
  <c r="T38" i="10"/>
  <c r="R38" i="10"/>
  <c r="Q38" i="10"/>
  <c r="Q57" i="10" s="1"/>
  <c r="U37" i="10"/>
  <c r="T37" i="10"/>
  <c r="R37" i="10"/>
  <c r="Q37" i="10"/>
  <c r="Q56" i="10" s="1"/>
  <c r="U36" i="10"/>
  <c r="T36" i="10"/>
  <c r="R36" i="10"/>
  <c r="Q36" i="10"/>
  <c r="Q55" i="10" s="1"/>
  <c r="U35" i="10"/>
  <c r="T35" i="10"/>
  <c r="R35" i="10"/>
  <c r="Q35" i="10"/>
  <c r="Q54" i="10" s="1"/>
  <c r="U34" i="10"/>
  <c r="T34" i="10"/>
  <c r="R34" i="10"/>
  <c r="Q34" i="10"/>
  <c r="Q53" i="10" s="1"/>
  <c r="U33" i="10"/>
  <c r="T33" i="10"/>
  <c r="R33" i="10"/>
  <c r="Q33" i="10"/>
  <c r="Q52" i="10" s="1"/>
  <c r="U32" i="10"/>
  <c r="T32" i="10"/>
  <c r="R32" i="10"/>
  <c r="Q32" i="10"/>
  <c r="Q51" i="10" s="1"/>
  <c r="U31" i="10"/>
  <c r="T31" i="10"/>
  <c r="R31" i="10"/>
  <c r="Q31" i="10"/>
  <c r="Q50" i="10" s="1"/>
  <c r="U30" i="10"/>
  <c r="T30" i="10"/>
  <c r="R30" i="10"/>
  <c r="Q30" i="10"/>
  <c r="Q49" i="10" s="1"/>
  <c r="U29" i="10"/>
  <c r="T29" i="10"/>
  <c r="R29" i="10"/>
  <c r="Q29" i="10"/>
  <c r="Q48" i="10" s="1"/>
  <c r="U28" i="10"/>
  <c r="T28" i="10"/>
  <c r="R28" i="10"/>
  <c r="Q28" i="10"/>
  <c r="Q47" i="10" s="1"/>
  <c r="U27" i="10"/>
  <c r="T27" i="10"/>
  <c r="R27" i="10"/>
  <c r="Q27" i="10"/>
  <c r="Q46" i="10" s="1"/>
  <c r="U26" i="10"/>
  <c r="T26" i="10"/>
  <c r="R26" i="10"/>
  <c r="Q26" i="10"/>
  <c r="Q45" i="10" s="1"/>
  <c r="U25" i="10"/>
  <c r="T25" i="10"/>
  <c r="R25" i="10"/>
  <c r="Q25" i="10"/>
  <c r="Q44" i="10" s="1"/>
  <c r="U24" i="10"/>
  <c r="T24" i="10"/>
  <c r="R24" i="10"/>
  <c r="Q24" i="10"/>
  <c r="Q43" i="10" s="1"/>
  <c r="U23" i="10"/>
  <c r="T23" i="10"/>
  <c r="R23" i="10"/>
  <c r="Q23" i="10"/>
  <c r="Q42" i="10" s="1"/>
  <c r="M22" i="10"/>
  <c r="W19" i="10"/>
  <c r="U19" i="10"/>
  <c r="T19" i="10"/>
  <c r="S19" i="10"/>
  <c r="R19" i="10"/>
  <c r="G19" i="10"/>
  <c r="F19" i="10"/>
  <c r="E19" i="10"/>
  <c r="D19" i="10"/>
  <c r="C19" i="10"/>
  <c r="B19" i="10"/>
  <c r="W18" i="10"/>
  <c r="U18" i="10"/>
  <c r="T18" i="10"/>
  <c r="S18" i="10"/>
  <c r="R18" i="10"/>
  <c r="G18" i="10"/>
  <c r="F18" i="10"/>
  <c r="E18" i="10"/>
  <c r="D18" i="10"/>
  <c r="C18" i="10"/>
  <c r="B18" i="10"/>
  <c r="W17" i="10"/>
  <c r="U17" i="10"/>
  <c r="T17" i="10"/>
  <c r="S17" i="10"/>
  <c r="R17" i="10"/>
  <c r="G17" i="10"/>
  <c r="F17" i="10"/>
  <c r="E17" i="10"/>
  <c r="D17" i="10"/>
  <c r="C17" i="10"/>
  <c r="B17" i="10"/>
  <c r="W16" i="10"/>
  <c r="U16" i="10"/>
  <c r="T16" i="10"/>
  <c r="S16" i="10"/>
  <c r="R16" i="10"/>
  <c r="G16" i="10"/>
  <c r="F16" i="10"/>
  <c r="E16" i="10"/>
  <c r="D16" i="10"/>
  <c r="C16" i="10"/>
  <c r="B16" i="10"/>
  <c r="W15" i="10"/>
  <c r="U15" i="10"/>
  <c r="T15" i="10"/>
  <c r="S15" i="10"/>
  <c r="R15" i="10"/>
  <c r="G15" i="10"/>
  <c r="F15" i="10"/>
  <c r="E15" i="10"/>
  <c r="D15" i="10"/>
  <c r="C15" i="10"/>
  <c r="B15" i="10"/>
  <c r="W14" i="10"/>
  <c r="U14" i="10"/>
  <c r="T14" i="10"/>
  <c r="S14" i="10"/>
  <c r="R14" i="10"/>
  <c r="G14" i="10"/>
  <c r="F14" i="10"/>
  <c r="E14" i="10"/>
  <c r="D14" i="10"/>
  <c r="C14" i="10"/>
  <c r="B14" i="10"/>
  <c r="W13" i="10"/>
  <c r="U13" i="10"/>
  <c r="T13" i="10"/>
  <c r="S13" i="10"/>
  <c r="R13" i="10"/>
  <c r="G13" i="10"/>
  <c r="F13" i="10"/>
  <c r="E13" i="10"/>
  <c r="D13" i="10"/>
  <c r="C13" i="10"/>
  <c r="B13" i="10"/>
  <c r="W12" i="10"/>
  <c r="U12" i="10"/>
  <c r="T12" i="10"/>
  <c r="S12" i="10"/>
  <c r="R12" i="10"/>
  <c r="G12" i="10"/>
  <c r="F12" i="10"/>
  <c r="E12" i="10"/>
  <c r="D12" i="10"/>
  <c r="C12" i="10"/>
  <c r="B12" i="10"/>
  <c r="W11" i="10"/>
  <c r="U11" i="10"/>
  <c r="T11" i="10"/>
  <c r="S11" i="10"/>
  <c r="R11" i="10"/>
  <c r="G11" i="10"/>
  <c r="F11" i="10"/>
  <c r="E11" i="10"/>
  <c r="D11" i="10"/>
  <c r="C11" i="10"/>
  <c r="B11" i="10"/>
  <c r="W10" i="10"/>
  <c r="U10" i="10"/>
  <c r="T10" i="10"/>
  <c r="S10" i="10"/>
  <c r="R10" i="10"/>
  <c r="G10" i="10"/>
  <c r="F10" i="10"/>
  <c r="E10" i="10"/>
  <c r="D10" i="10"/>
  <c r="C10" i="10"/>
  <c r="B10" i="10"/>
  <c r="W9" i="10"/>
  <c r="U9" i="10"/>
  <c r="T9" i="10"/>
  <c r="S9" i="10"/>
  <c r="R9" i="10"/>
  <c r="G9" i="10"/>
  <c r="F9" i="10"/>
  <c r="E9" i="10"/>
  <c r="D9" i="10"/>
  <c r="C9" i="10"/>
  <c r="B9" i="10"/>
  <c r="W8" i="10"/>
  <c r="U8" i="10"/>
  <c r="T8" i="10"/>
  <c r="S8" i="10"/>
  <c r="R8" i="10"/>
  <c r="G8" i="10"/>
  <c r="F8" i="10"/>
  <c r="E8" i="10"/>
  <c r="D8" i="10"/>
  <c r="C8" i="10"/>
  <c r="B8" i="10"/>
  <c r="W7" i="10"/>
  <c r="U7" i="10"/>
  <c r="T7" i="10"/>
  <c r="S7" i="10"/>
  <c r="R7" i="10"/>
  <c r="G7" i="10"/>
  <c r="F7" i="10"/>
  <c r="E7" i="10"/>
  <c r="D7" i="10"/>
  <c r="C7" i="10"/>
  <c r="B7" i="10"/>
  <c r="W6" i="10"/>
  <c r="U6" i="10"/>
  <c r="T6" i="10"/>
  <c r="S6" i="10"/>
  <c r="R6" i="10"/>
  <c r="G6" i="10"/>
  <c r="F6" i="10"/>
  <c r="E6" i="10"/>
  <c r="D6" i="10"/>
  <c r="C6" i="10"/>
  <c r="B6" i="10"/>
  <c r="W5" i="10"/>
  <c r="U5" i="10"/>
  <c r="T5" i="10"/>
  <c r="S5" i="10"/>
  <c r="R5" i="10"/>
  <c r="G5" i="10"/>
  <c r="F5" i="10"/>
  <c r="E5" i="10"/>
  <c r="D5" i="10"/>
  <c r="C5" i="10"/>
  <c r="B5" i="10"/>
  <c r="W4" i="10"/>
  <c r="U4" i="10"/>
  <c r="T4" i="10"/>
  <c r="S4" i="10"/>
  <c r="R4" i="10"/>
  <c r="G4" i="10"/>
  <c r="F4" i="10"/>
  <c r="E4" i="10"/>
  <c r="D4" i="10"/>
  <c r="C4" i="10"/>
  <c r="B4" i="10"/>
  <c r="U171" i="8"/>
  <c r="T171" i="8"/>
  <c r="R171" i="8"/>
  <c r="U170" i="8"/>
  <c r="T170" i="8"/>
  <c r="R170" i="8"/>
  <c r="U169" i="8"/>
  <c r="T169" i="8"/>
  <c r="R169" i="8"/>
  <c r="U168" i="8"/>
  <c r="T168" i="8"/>
  <c r="R168" i="8"/>
  <c r="U167" i="8"/>
  <c r="T167" i="8"/>
  <c r="R167" i="8"/>
  <c r="U166" i="8"/>
  <c r="T166" i="8"/>
  <c r="R166" i="8"/>
  <c r="U165" i="8"/>
  <c r="T165" i="8"/>
  <c r="R165" i="8"/>
  <c r="U164" i="8"/>
  <c r="T164" i="8"/>
  <c r="R164" i="8"/>
  <c r="U163" i="8"/>
  <c r="T163" i="8"/>
  <c r="R163" i="8"/>
  <c r="U162" i="8"/>
  <c r="T162" i="8"/>
  <c r="R162" i="8"/>
  <c r="U161" i="8"/>
  <c r="T161" i="8"/>
  <c r="R161" i="8"/>
  <c r="U160" i="8"/>
  <c r="T160" i="8"/>
  <c r="R160" i="8"/>
  <c r="U159" i="8"/>
  <c r="T159" i="8"/>
  <c r="R159" i="8"/>
  <c r="U158" i="8"/>
  <c r="T158" i="8"/>
  <c r="R158" i="8"/>
  <c r="U157" i="8"/>
  <c r="T157" i="8"/>
  <c r="R157" i="8"/>
  <c r="U156" i="8"/>
  <c r="T156" i="8"/>
  <c r="R156" i="8"/>
  <c r="M155" i="8"/>
  <c r="U152" i="8"/>
  <c r="T152" i="8"/>
  <c r="R152" i="8"/>
  <c r="U151" i="8"/>
  <c r="T151" i="8"/>
  <c r="R151" i="8"/>
  <c r="U150" i="8"/>
  <c r="T150" i="8"/>
  <c r="R150" i="8"/>
  <c r="U149" i="8"/>
  <c r="T149" i="8"/>
  <c r="R149" i="8"/>
  <c r="U148" i="8"/>
  <c r="T148" i="8"/>
  <c r="R148" i="8"/>
  <c r="U147" i="8"/>
  <c r="T147" i="8"/>
  <c r="R147" i="8"/>
  <c r="U146" i="8"/>
  <c r="T146" i="8"/>
  <c r="R146" i="8"/>
  <c r="U145" i="8"/>
  <c r="T145" i="8"/>
  <c r="R145" i="8"/>
  <c r="U144" i="8"/>
  <c r="T144" i="8"/>
  <c r="R144" i="8"/>
  <c r="U143" i="8"/>
  <c r="T143" i="8"/>
  <c r="R143" i="8"/>
  <c r="U142" i="8"/>
  <c r="T142" i="8"/>
  <c r="R142" i="8"/>
  <c r="U141" i="8"/>
  <c r="T141" i="8"/>
  <c r="R141" i="8"/>
  <c r="U140" i="8"/>
  <c r="T140" i="8"/>
  <c r="R140" i="8"/>
  <c r="U139" i="8"/>
  <c r="T139" i="8"/>
  <c r="R139" i="8"/>
  <c r="U138" i="8"/>
  <c r="T138" i="8"/>
  <c r="R138" i="8"/>
  <c r="U137" i="8"/>
  <c r="T137" i="8"/>
  <c r="R137" i="8"/>
  <c r="M136" i="8"/>
  <c r="U133" i="8"/>
  <c r="T133" i="8"/>
  <c r="R133" i="8"/>
  <c r="U132" i="8"/>
  <c r="T132" i="8"/>
  <c r="R132" i="8"/>
  <c r="U131" i="8"/>
  <c r="T131" i="8"/>
  <c r="R131" i="8"/>
  <c r="U130" i="8"/>
  <c r="T130" i="8"/>
  <c r="R130" i="8"/>
  <c r="U129" i="8"/>
  <c r="T129" i="8"/>
  <c r="R129" i="8"/>
  <c r="U128" i="8"/>
  <c r="T128" i="8"/>
  <c r="R128" i="8"/>
  <c r="U127" i="8"/>
  <c r="T127" i="8"/>
  <c r="R127" i="8"/>
  <c r="U126" i="8"/>
  <c r="T126" i="8"/>
  <c r="R126" i="8"/>
  <c r="U125" i="8"/>
  <c r="T125" i="8"/>
  <c r="R125" i="8"/>
  <c r="U124" i="8"/>
  <c r="T124" i="8"/>
  <c r="R124" i="8"/>
  <c r="U123" i="8"/>
  <c r="T123" i="8"/>
  <c r="R123" i="8"/>
  <c r="U122" i="8"/>
  <c r="T122" i="8"/>
  <c r="R122" i="8"/>
  <c r="U121" i="8"/>
  <c r="T121" i="8"/>
  <c r="R121" i="8"/>
  <c r="U120" i="8"/>
  <c r="T120" i="8"/>
  <c r="R120" i="8"/>
  <c r="U119" i="8"/>
  <c r="T119" i="8"/>
  <c r="R119" i="8"/>
  <c r="U118" i="8"/>
  <c r="T118" i="8"/>
  <c r="R118" i="8"/>
  <c r="M117" i="8"/>
  <c r="U114" i="8"/>
  <c r="T114" i="8"/>
  <c r="R114" i="8"/>
  <c r="U113" i="8"/>
  <c r="T113" i="8"/>
  <c r="R113" i="8"/>
  <c r="U112" i="8"/>
  <c r="T112" i="8"/>
  <c r="R112" i="8"/>
  <c r="U111" i="8"/>
  <c r="T111" i="8"/>
  <c r="R111" i="8"/>
  <c r="U110" i="8"/>
  <c r="T110" i="8"/>
  <c r="R110" i="8"/>
  <c r="U109" i="8"/>
  <c r="T109" i="8"/>
  <c r="R109" i="8"/>
  <c r="U108" i="8"/>
  <c r="T108" i="8"/>
  <c r="R108" i="8"/>
  <c r="U107" i="8"/>
  <c r="T107" i="8"/>
  <c r="R107" i="8"/>
  <c r="U106" i="8"/>
  <c r="T106" i="8"/>
  <c r="R106" i="8"/>
  <c r="U105" i="8"/>
  <c r="T105" i="8"/>
  <c r="R105" i="8"/>
  <c r="U104" i="8"/>
  <c r="T104" i="8"/>
  <c r="R104" i="8"/>
  <c r="U103" i="8"/>
  <c r="T103" i="8"/>
  <c r="R103" i="8"/>
  <c r="U102" i="8"/>
  <c r="T102" i="8"/>
  <c r="R102" i="8"/>
  <c r="U101" i="8"/>
  <c r="T101" i="8"/>
  <c r="R101" i="8"/>
  <c r="U100" i="8"/>
  <c r="T100" i="8"/>
  <c r="R100" i="8"/>
  <c r="U99" i="8"/>
  <c r="T99" i="8"/>
  <c r="R99" i="8"/>
  <c r="M98" i="8"/>
  <c r="U95" i="8"/>
  <c r="T95" i="8"/>
  <c r="R95" i="8"/>
  <c r="U94" i="8"/>
  <c r="T94" i="8"/>
  <c r="R94" i="8"/>
  <c r="U93" i="8"/>
  <c r="T93" i="8"/>
  <c r="R93" i="8"/>
  <c r="U92" i="8"/>
  <c r="T92" i="8"/>
  <c r="R92" i="8"/>
  <c r="U91" i="8"/>
  <c r="T91" i="8"/>
  <c r="R91" i="8"/>
  <c r="U90" i="8"/>
  <c r="T90" i="8"/>
  <c r="R90" i="8"/>
  <c r="U89" i="8"/>
  <c r="T89" i="8"/>
  <c r="R89" i="8"/>
  <c r="U88" i="8"/>
  <c r="T88" i="8"/>
  <c r="R88" i="8"/>
  <c r="U87" i="8"/>
  <c r="T87" i="8"/>
  <c r="R87" i="8"/>
  <c r="U86" i="8"/>
  <c r="T86" i="8"/>
  <c r="R86" i="8"/>
  <c r="U85" i="8"/>
  <c r="T85" i="8"/>
  <c r="R85" i="8"/>
  <c r="U84" i="8"/>
  <c r="T84" i="8"/>
  <c r="R84" i="8"/>
  <c r="U83" i="8"/>
  <c r="T83" i="8"/>
  <c r="R83" i="8"/>
  <c r="U82" i="8"/>
  <c r="T82" i="8"/>
  <c r="R82" i="8"/>
  <c r="U81" i="8"/>
  <c r="T81" i="8"/>
  <c r="R81" i="8"/>
  <c r="U80" i="8"/>
  <c r="T80" i="8"/>
  <c r="R80" i="8"/>
  <c r="M79" i="8"/>
  <c r="U76" i="8"/>
  <c r="T76" i="8"/>
  <c r="R76" i="8"/>
  <c r="U75" i="8"/>
  <c r="T75" i="8"/>
  <c r="R75" i="8"/>
  <c r="U74" i="8"/>
  <c r="T74" i="8"/>
  <c r="R74" i="8"/>
  <c r="U73" i="8"/>
  <c r="T73" i="8"/>
  <c r="R73" i="8"/>
  <c r="U72" i="8"/>
  <c r="T72" i="8"/>
  <c r="R72" i="8"/>
  <c r="U71" i="8"/>
  <c r="T71" i="8"/>
  <c r="R71" i="8"/>
  <c r="U70" i="8"/>
  <c r="T70" i="8"/>
  <c r="R70" i="8"/>
  <c r="U69" i="8"/>
  <c r="T69" i="8"/>
  <c r="R69" i="8"/>
  <c r="U68" i="8"/>
  <c r="T68" i="8"/>
  <c r="R68" i="8"/>
  <c r="U67" i="8"/>
  <c r="T67" i="8"/>
  <c r="R67" i="8"/>
  <c r="U66" i="8"/>
  <c r="T66" i="8"/>
  <c r="R66" i="8"/>
  <c r="U65" i="8"/>
  <c r="T65" i="8"/>
  <c r="R65" i="8"/>
  <c r="U64" i="8"/>
  <c r="T64" i="8"/>
  <c r="R64" i="8"/>
  <c r="U63" i="8"/>
  <c r="T63" i="8"/>
  <c r="R63" i="8"/>
  <c r="U62" i="8"/>
  <c r="T62" i="8"/>
  <c r="R62" i="8"/>
  <c r="U61" i="8"/>
  <c r="T61" i="8"/>
  <c r="R61" i="8"/>
  <c r="M60" i="8"/>
  <c r="U57" i="8"/>
  <c r="T57" i="8"/>
  <c r="R57" i="8"/>
  <c r="U56" i="8"/>
  <c r="T56" i="8"/>
  <c r="R56" i="8"/>
  <c r="U55" i="8"/>
  <c r="T55" i="8"/>
  <c r="R55" i="8"/>
  <c r="U54" i="8"/>
  <c r="T54" i="8"/>
  <c r="R54" i="8"/>
  <c r="U53" i="8"/>
  <c r="T53" i="8"/>
  <c r="R53" i="8"/>
  <c r="U52" i="8"/>
  <c r="T52" i="8"/>
  <c r="R52" i="8"/>
  <c r="U51" i="8"/>
  <c r="T51" i="8"/>
  <c r="R51" i="8"/>
  <c r="U50" i="8"/>
  <c r="T50" i="8"/>
  <c r="R50" i="8"/>
  <c r="U49" i="8"/>
  <c r="T49" i="8"/>
  <c r="R49" i="8"/>
  <c r="U48" i="8"/>
  <c r="T48" i="8"/>
  <c r="R48" i="8"/>
  <c r="U47" i="8"/>
  <c r="T47" i="8"/>
  <c r="R47" i="8"/>
  <c r="U46" i="8"/>
  <c r="T46" i="8"/>
  <c r="R46" i="8"/>
  <c r="U45" i="8"/>
  <c r="T45" i="8"/>
  <c r="R45" i="8"/>
  <c r="U44" i="8"/>
  <c r="T44" i="8"/>
  <c r="R44" i="8"/>
  <c r="U43" i="8"/>
  <c r="T43" i="8"/>
  <c r="R43" i="8"/>
  <c r="U42" i="8"/>
  <c r="T42" i="8"/>
  <c r="R42" i="8"/>
  <c r="M41" i="8"/>
  <c r="U38" i="8"/>
  <c r="T38" i="8"/>
  <c r="R38" i="8"/>
  <c r="Q38" i="8"/>
  <c r="Q57" i="8" s="1"/>
  <c r="Q76" i="8" s="1"/>
  <c r="U37" i="8"/>
  <c r="T37" i="8"/>
  <c r="R37" i="8"/>
  <c r="Q37" i="8"/>
  <c r="Q56" i="8" s="1"/>
  <c r="U36" i="8"/>
  <c r="T36" i="8"/>
  <c r="R36" i="8"/>
  <c r="Q36" i="8"/>
  <c r="Q55" i="8" s="1"/>
  <c r="Q74" i="8" s="1"/>
  <c r="U35" i="8"/>
  <c r="T35" i="8"/>
  <c r="R35" i="8"/>
  <c r="Q35" i="8"/>
  <c r="U34" i="8"/>
  <c r="T34" i="8"/>
  <c r="R34" i="8"/>
  <c r="Q34" i="8"/>
  <c r="Q53" i="8" s="1"/>
  <c r="Q72" i="8" s="1"/>
  <c r="U33" i="8"/>
  <c r="T33" i="8"/>
  <c r="R33" i="8"/>
  <c r="Q33" i="8"/>
  <c r="Q52" i="8" s="1"/>
  <c r="U32" i="8"/>
  <c r="T32" i="8"/>
  <c r="R32" i="8"/>
  <c r="Q32" i="8"/>
  <c r="W32" i="8" s="1"/>
  <c r="S32" i="8" s="1"/>
  <c r="U31" i="8"/>
  <c r="T31" i="8"/>
  <c r="R31" i="8"/>
  <c r="Q31" i="8"/>
  <c r="U30" i="8"/>
  <c r="T30" i="8"/>
  <c r="R30" i="8"/>
  <c r="Q30" i="8"/>
  <c r="Q49" i="8" s="1"/>
  <c r="W49" i="8" s="1"/>
  <c r="S49" i="8" s="1"/>
  <c r="U29" i="8"/>
  <c r="T29" i="8"/>
  <c r="R29" i="8"/>
  <c r="Q29" i="8"/>
  <c r="W29" i="8" s="1"/>
  <c r="S29" i="8" s="1"/>
  <c r="U28" i="8"/>
  <c r="T28" i="8"/>
  <c r="R28" i="8"/>
  <c r="Q28" i="8"/>
  <c r="W28" i="8" s="1"/>
  <c r="S28" i="8" s="1"/>
  <c r="U27" i="8"/>
  <c r="T27" i="8"/>
  <c r="R27" i="8"/>
  <c r="Q27" i="8"/>
  <c r="U26" i="8"/>
  <c r="T26" i="8"/>
  <c r="R26" i="8"/>
  <c r="Q26" i="8"/>
  <c r="Q45" i="8" s="1"/>
  <c r="W45" i="8" s="1"/>
  <c r="S45" i="8" s="1"/>
  <c r="U25" i="8"/>
  <c r="T25" i="8"/>
  <c r="R25" i="8"/>
  <c r="Q25" i="8"/>
  <c r="Q44" i="8" s="1"/>
  <c r="U24" i="8"/>
  <c r="T24" i="8"/>
  <c r="R24" i="8"/>
  <c r="Q24" i="8"/>
  <c r="Q43" i="8" s="1"/>
  <c r="Q62" i="8" s="1"/>
  <c r="Q81" i="8" s="1"/>
  <c r="Q100" i="8" s="1"/>
  <c r="U23" i="8"/>
  <c r="T23" i="8"/>
  <c r="R23" i="8"/>
  <c r="Q23" i="8"/>
  <c r="M22" i="8"/>
  <c r="W19" i="8"/>
  <c r="U19" i="8"/>
  <c r="T19" i="8"/>
  <c r="S19" i="8"/>
  <c r="R19" i="8"/>
  <c r="G19" i="8"/>
  <c r="F19" i="8"/>
  <c r="E19" i="8"/>
  <c r="D19" i="8"/>
  <c r="C19" i="8"/>
  <c r="B19" i="8"/>
  <c r="W18" i="8"/>
  <c r="S18" i="8" s="1"/>
  <c r="U18" i="8"/>
  <c r="T18" i="8"/>
  <c r="R18" i="8"/>
  <c r="G18" i="8"/>
  <c r="F18" i="8"/>
  <c r="E18" i="8"/>
  <c r="D18" i="8"/>
  <c r="C18" i="8"/>
  <c r="B18" i="8"/>
  <c r="W17" i="8"/>
  <c r="S17" i="8" s="1"/>
  <c r="U17" i="8"/>
  <c r="T17" i="8"/>
  <c r="R17" i="8"/>
  <c r="P17" i="8" s="1"/>
  <c r="G17" i="8"/>
  <c r="F17" i="8"/>
  <c r="E17" i="8"/>
  <c r="D17" i="8"/>
  <c r="C17" i="8"/>
  <c r="B17" i="8"/>
  <c r="W16" i="8"/>
  <c r="S16" i="8" s="1"/>
  <c r="U16" i="8"/>
  <c r="T16" i="8"/>
  <c r="R16" i="8"/>
  <c r="G16" i="8"/>
  <c r="F16" i="8"/>
  <c r="E16" i="8"/>
  <c r="D16" i="8"/>
  <c r="C16" i="8"/>
  <c r="B16" i="8"/>
  <c r="W15" i="8"/>
  <c r="S15" i="8" s="1"/>
  <c r="U15" i="8"/>
  <c r="T15" i="8"/>
  <c r="R15" i="8"/>
  <c r="G15" i="8"/>
  <c r="F15" i="8"/>
  <c r="E15" i="8"/>
  <c r="D15" i="8"/>
  <c r="C15" i="8"/>
  <c r="B15" i="8"/>
  <c r="W14" i="8"/>
  <c r="S14" i="8" s="1"/>
  <c r="U14" i="8"/>
  <c r="T14" i="8"/>
  <c r="R14" i="8"/>
  <c r="G14" i="8"/>
  <c r="F14" i="8"/>
  <c r="E14" i="8"/>
  <c r="D14" i="8"/>
  <c r="C14" i="8"/>
  <c r="B14" i="8"/>
  <c r="W13" i="8"/>
  <c r="S13" i="8" s="1"/>
  <c r="U13" i="8"/>
  <c r="T13" i="8"/>
  <c r="R13" i="8"/>
  <c r="P13" i="8" s="1"/>
  <c r="G13" i="8"/>
  <c r="F13" i="8"/>
  <c r="E13" i="8"/>
  <c r="D13" i="8"/>
  <c r="C13" i="8"/>
  <c r="B13" i="8"/>
  <c r="W12" i="8"/>
  <c r="S12" i="8" s="1"/>
  <c r="U12" i="8"/>
  <c r="T12" i="8"/>
  <c r="R12" i="8"/>
  <c r="G12" i="8"/>
  <c r="F12" i="8"/>
  <c r="E12" i="8"/>
  <c r="D12" i="8"/>
  <c r="C12" i="8"/>
  <c r="B12" i="8"/>
  <c r="W11" i="8"/>
  <c r="S11" i="8" s="1"/>
  <c r="U11" i="8"/>
  <c r="T11" i="8"/>
  <c r="R11" i="8"/>
  <c r="G11" i="8"/>
  <c r="F11" i="8"/>
  <c r="E11" i="8"/>
  <c r="D11" i="8"/>
  <c r="C11" i="8"/>
  <c r="B11" i="8"/>
  <c r="W10" i="8"/>
  <c r="S10" i="8" s="1"/>
  <c r="U10" i="8"/>
  <c r="T10" i="8"/>
  <c r="R10" i="8"/>
  <c r="G10" i="8"/>
  <c r="F10" i="8"/>
  <c r="E10" i="8"/>
  <c r="D10" i="8"/>
  <c r="C10" i="8"/>
  <c r="B10" i="8"/>
  <c r="W9" i="8"/>
  <c r="S9" i="8" s="1"/>
  <c r="U9" i="8"/>
  <c r="T9" i="8"/>
  <c r="R9" i="8"/>
  <c r="P9" i="8" s="1"/>
  <c r="G9" i="8"/>
  <c r="F9" i="8"/>
  <c r="E9" i="8"/>
  <c r="D9" i="8"/>
  <c r="C9" i="8"/>
  <c r="B9" i="8"/>
  <c r="W8" i="8"/>
  <c r="S8" i="8" s="1"/>
  <c r="U8" i="8"/>
  <c r="T8" i="8"/>
  <c r="R8" i="8"/>
  <c r="G8" i="8"/>
  <c r="F8" i="8"/>
  <c r="E8" i="8"/>
  <c r="D8" i="8"/>
  <c r="C8" i="8"/>
  <c r="B8" i="8"/>
  <c r="W7" i="8"/>
  <c r="S7" i="8" s="1"/>
  <c r="U7" i="8"/>
  <c r="T7" i="8"/>
  <c r="R7" i="8"/>
  <c r="G7" i="8"/>
  <c r="F7" i="8"/>
  <c r="E7" i="8"/>
  <c r="D7" i="8"/>
  <c r="C7" i="8"/>
  <c r="B7" i="8"/>
  <c r="W6" i="8"/>
  <c r="S6" i="8" s="1"/>
  <c r="U6" i="8"/>
  <c r="T6" i="8"/>
  <c r="R6" i="8"/>
  <c r="G6" i="8"/>
  <c r="F6" i="8"/>
  <c r="E6" i="8"/>
  <c r="D6" i="8"/>
  <c r="C6" i="8"/>
  <c r="B6" i="8"/>
  <c r="W5" i="8"/>
  <c r="S5" i="8" s="1"/>
  <c r="U5" i="8"/>
  <c r="T5" i="8"/>
  <c r="R5" i="8"/>
  <c r="P5" i="8" s="1"/>
  <c r="G5" i="8"/>
  <c r="F5" i="8"/>
  <c r="E5" i="8"/>
  <c r="D5" i="8"/>
  <c r="C5" i="8"/>
  <c r="B5" i="8"/>
  <c r="W4" i="8"/>
  <c r="U4" i="8"/>
  <c r="T4" i="8"/>
  <c r="S4" i="8"/>
  <c r="R4" i="8"/>
  <c r="G4" i="8"/>
  <c r="F4" i="8"/>
  <c r="E4" i="8"/>
  <c r="D4" i="8"/>
  <c r="C4" i="8"/>
  <c r="B4" i="8"/>
  <c r="U171" i="6"/>
  <c r="T171" i="6"/>
  <c r="R171" i="6"/>
  <c r="U170" i="6"/>
  <c r="T170" i="6"/>
  <c r="R170" i="6"/>
  <c r="U169" i="6"/>
  <c r="T169" i="6"/>
  <c r="R169" i="6"/>
  <c r="U168" i="6"/>
  <c r="T168" i="6"/>
  <c r="R168" i="6"/>
  <c r="U167" i="6"/>
  <c r="T167" i="6"/>
  <c r="R167" i="6"/>
  <c r="U166" i="6"/>
  <c r="T166" i="6"/>
  <c r="R166" i="6"/>
  <c r="U165" i="6"/>
  <c r="T165" i="6"/>
  <c r="R165" i="6"/>
  <c r="U164" i="6"/>
  <c r="T164" i="6"/>
  <c r="R164" i="6"/>
  <c r="U163" i="6"/>
  <c r="T163" i="6"/>
  <c r="R163" i="6"/>
  <c r="U162" i="6"/>
  <c r="T162" i="6"/>
  <c r="R162" i="6"/>
  <c r="U161" i="6"/>
  <c r="T161" i="6"/>
  <c r="R161" i="6"/>
  <c r="U160" i="6"/>
  <c r="T160" i="6"/>
  <c r="R160" i="6"/>
  <c r="U159" i="6"/>
  <c r="T159" i="6"/>
  <c r="R159" i="6"/>
  <c r="U158" i="6"/>
  <c r="T158" i="6"/>
  <c r="R158" i="6"/>
  <c r="U157" i="6"/>
  <c r="T157" i="6"/>
  <c r="R157" i="6"/>
  <c r="U156" i="6"/>
  <c r="T156" i="6"/>
  <c r="R156" i="6"/>
  <c r="M155" i="6"/>
  <c r="U152" i="6"/>
  <c r="T152" i="6"/>
  <c r="R152" i="6"/>
  <c r="U151" i="6"/>
  <c r="T151" i="6"/>
  <c r="R151" i="6"/>
  <c r="U150" i="6"/>
  <c r="T150" i="6"/>
  <c r="R150" i="6"/>
  <c r="U149" i="6"/>
  <c r="T149" i="6"/>
  <c r="R149" i="6"/>
  <c r="U148" i="6"/>
  <c r="T148" i="6"/>
  <c r="R148" i="6"/>
  <c r="U147" i="6"/>
  <c r="T147" i="6"/>
  <c r="R147" i="6"/>
  <c r="U146" i="6"/>
  <c r="T146" i="6"/>
  <c r="R146" i="6"/>
  <c r="U145" i="6"/>
  <c r="T145" i="6"/>
  <c r="R145" i="6"/>
  <c r="U144" i="6"/>
  <c r="T144" i="6"/>
  <c r="R144" i="6"/>
  <c r="U143" i="6"/>
  <c r="T143" i="6"/>
  <c r="R143" i="6"/>
  <c r="U142" i="6"/>
  <c r="T142" i="6"/>
  <c r="R142" i="6"/>
  <c r="U141" i="6"/>
  <c r="T141" i="6"/>
  <c r="R141" i="6"/>
  <c r="U140" i="6"/>
  <c r="T140" i="6"/>
  <c r="R140" i="6"/>
  <c r="U139" i="6"/>
  <c r="T139" i="6"/>
  <c r="R139" i="6"/>
  <c r="U138" i="6"/>
  <c r="T138" i="6"/>
  <c r="R138" i="6"/>
  <c r="U137" i="6"/>
  <c r="T137" i="6"/>
  <c r="R137" i="6"/>
  <c r="M136" i="6"/>
  <c r="U133" i="6"/>
  <c r="T133" i="6"/>
  <c r="R133" i="6"/>
  <c r="U132" i="6"/>
  <c r="T132" i="6"/>
  <c r="R132" i="6"/>
  <c r="U131" i="6"/>
  <c r="T131" i="6"/>
  <c r="R131" i="6"/>
  <c r="U130" i="6"/>
  <c r="T130" i="6"/>
  <c r="R130" i="6"/>
  <c r="U129" i="6"/>
  <c r="T129" i="6"/>
  <c r="R129" i="6"/>
  <c r="U128" i="6"/>
  <c r="T128" i="6"/>
  <c r="R128" i="6"/>
  <c r="U127" i="6"/>
  <c r="T127" i="6"/>
  <c r="R127" i="6"/>
  <c r="U126" i="6"/>
  <c r="T126" i="6"/>
  <c r="R126" i="6"/>
  <c r="U125" i="6"/>
  <c r="T125" i="6"/>
  <c r="R125" i="6"/>
  <c r="U124" i="6"/>
  <c r="T124" i="6"/>
  <c r="R124" i="6"/>
  <c r="U123" i="6"/>
  <c r="T123" i="6"/>
  <c r="R123" i="6"/>
  <c r="U122" i="6"/>
  <c r="T122" i="6"/>
  <c r="R122" i="6"/>
  <c r="U121" i="6"/>
  <c r="T121" i="6"/>
  <c r="R121" i="6"/>
  <c r="U120" i="6"/>
  <c r="T120" i="6"/>
  <c r="R120" i="6"/>
  <c r="U119" i="6"/>
  <c r="T119" i="6"/>
  <c r="R119" i="6"/>
  <c r="U118" i="6"/>
  <c r="T118" i="6"/>
  <c r="R118" i="6"/>
  <c r="M117" i="6"/>
  <c r="U114" i="6"/>
  <c r="T114" i="6"/>
  <c r="R114" i="6"/>
  <c r="U113" i="6"/>
  <c r="T113" i="6"/>
  <c r="R113" i="6"/>
  <c r="U112" i="6"/>
  <c r="T112" i="6"/>
  <c r="R112" i="6"/>
  <c r="U111" i="6"/>
  <c r="T111" i="6"/>
  <c r="R111" i="6"/>
  <c r="U110" i="6"/>
  <c r="T110" i="6"/>
  <c r="R110" i="6"/>
  <c r="U109" i="6"/>
  <c r="T109" i="6"/>
  <c r="R109" i="6"/>
  <c r="U108" i="6"/>
  <c r="T108" i="6"/>
  <c r="R108" i="6"/>
  <c r="U107" i="6"/>
  <c r="T107" i="6"/>
  <c r="R107" i="6"/>
  <c r="U106" i="6"/>
  <c r="T106" i="6"/>
  <c r="R106" i="6"/>
  <c r="U105" i="6"/>
  <c r="T105" i="6"/>
  <c r="R105" i="6"/>
  <c r="U104" i="6"/>
  <c r="T104" i="6"/>
  <c r="R104" i="6"/>
  <c r="U103" i="6"/>
  <c r="T103" i="6"/>
  <c r="R103" i="6"/>
  <c r="U102" i="6"/>
  <c r="T102" i="6"/>
  <c r="R102" i="6"/>
  <c r="U101" i="6"/>
  <c r="T101" i="6"/>
  <c r="R101" i="6"/>
  <c r="U100" i="6"/>
  <c r="T100" i="6"/>
  <c r="R100" i="6"/>
  <c r="U99" i="6"/>
  <c r="T99" i="6"/>
  <c r="R99" i="6"/>
  <c r="M98" i="6"/>
  <c r="U95" i="6"/>
  <c r="T95" i="6"/>
  <c r="R95" i="6"/>
  <c r="U94" i="6"/>
  <c r="T94" i="6"/>
  <c r="R94" i="6"/>
  <c r="U93" i="6"/>
  <c r="T93" i="6"/>
  <c r="R93" i="6"/>
  <c r="U92" i="6"/>
  <c r="T92" i="6"/>
  <c r="R92" i="6"/>
  <c r="U91" i="6"/>
  <c r="T91" i="6"/>
  <c r="R91" i="6"/>
  <c r="U90" i="6"/>
  <c r="T90" i="6"/>
  <c r="R90" i="6"/>
  <c r="U89" i="6"/>
  <c r="T89" i="6"/>
  <c r="R89" i="6"/>
  <c r="U88" i="6"/>
  <c r="T88" i="6"/>
  <c r="R88" i="6"/>
  <c r="U87" i="6"/>
  <c r="T87" i="6"/>
  <c r="R87" i="6"/>
  <c r="U86" i="6"/>
  <c r="T86" i="6"/>
  <c r="R86" i="6"/>
  <c r="U85" i="6"/>
  <c r="T85" i="6"/>
  <c r="R85" i="6"/>
  <c r="U84" i="6"/>
  <c r="T84" i="6"/>
  <c r="R84" i="6"/>
  <c r="U83" i="6"/>
  <c r="T83" i="6"/>
  <c r="R83" i="6"/>
  <c r="U82" i="6"/>
  <c r="T82" i="6"/>
  <c r="R82" i="6"/>
  <c r="U81" i="6"/>
  <c r="T81" i="6"/>
  <c r="R81" i="6"/>
  <c r="U80" i="6"/>
  <c r="T80" i="6"/>
  <c r="R80" i="6"/>
  <c r="M79" i="6"/>
  <c r="U76" i="6"/>
  <c r="T76" i="6"/>
  <c r="R76" i="6"/>
  <c r="U75" i="6"/>
  <c r="T75" i="6"/>
  <c r="R75" i="6"/>
  <c r="U74" i="6"/>
  <c r="T74" i="6"/>
  <c r="R74" i="6"/>
  <c r="U73" i="6"/>
  <c r="T73" i="6"/>
  <c r="R73" i="6"/>
  <c r="U72" i="6"/>
  <c r="T72" i="6"/>
  <c r="R72" i="6"/>
  <c r="U71" i="6"/>
  <c r="T71" i="6"/>
  <c r="R71" i="6"/>
  <c r="U70" i="6"/>
  <c r="T70" i="6"/>
  <c r="R70" i="6"/>
  <c r="U69" i="6"/>
  <c r="T69" i="6"/>
  <c r="R69" i="6"/>
  <c r="U68" i="6"/>
  <c r="T68" i="6"/>
  <c r="R68" i="6"/>
  <c r="U67" i="6"/>
  <c r="T67" i="6"/>
  <c r="R67" i="6"/>
  <c r="U66" i="6"/>
  <c r="T66" i="6"/>
  <c r="R66" i="6"/>
  <c r="U65" i="6"/>
  <c r="T65" i="6"/>
  <c r="R65" i="6"/>
  <c r="U64" i="6"/>
  <c r="T64" i="6"/>
  <c r="R64" i="6"/>
  <c r="U63" i="6"/>
  <c r="T63" i="6"/>
  <c r="R63" i="6"/>
  <c r="U62" i="6"/>
  <c r="T62" i="6"/>
  <c r="R62" i="6"/>
  <c r="U61" i="6"/>
  <c r="T61" i="6"/>
  <c r="R61" i="6"/>
  <c r="M60" i="6"/>
  <c r="U57" i="6"/>
  <c r="T57" i="6"/>
  <c r="R57" i="6"/>
  <c r="U56" i="6"/>
  <c r="T56" i="6"/>
  <c r="R56" i="6"/>
  <c r="U55" i="6"/>
  <c r="T55" i="6"/>
  <c r="R55" i="6"/>
  <c r="U54" i="6"/>
  <c r="T54" i="6"/>
  <c r="R54" i="6"/>
  <c r="U53" i="6"/>
  <c r="T53" i="6"/>
  <c r="R53" i="6"/>
  <c r="U52" i="6"/>
  <c r="T52" i="6"/>
  <c r="R52" i="6"/>
  <c r="U51" i="6"/>
  <c r="T51" i="6"/>
  <c r="R51" i="6"/>
  <c r="U50" i="6"/>
  <c r="T50" i="6"/>
  <c r="R50" i="6"/>
  <c r="U49" i="6"/>
  <c r="T49" i="6"/>
  <c r="R49" i="6"/>
  <c r="U48" i="6"/>
  <c r="T48" i="6"/>
  <c r="R48" i="6"/>
  <c r="U47" i="6"/>
  <c r="T47" i="6"/>
  <c r="R47" i="6"/>
  <c r="U46" i="6"/>
  <c r="T46" i="6"/>
  <c r="R46" i="6"/>
  <c r="U45" i="6"/>
  <c r="T45" i="6"/>
  <c r="R45" i="6"/>
  <c r="U44" i="6"/>
  <c r="T44" i="6"/>
  <c r="R44" i="6"/>
  <c r="U43" i="6"/>
  <c r="T43" i="6"/>
  <c r="R43" i="6"/>
  <c r="U42" i="6"/>
  <c r="T42" i="6"/>
  <c r="R42" i="6"/>
  <c r="M41" i="6"/>
  <c r="U38" i="6"/>
  <c r="T38" i="6"/>
  <c r="R38" i="6"/>
  <c r="Q38" i="6"/>
  <c r="U37" i="6"/>
  <c r="T37" i="6"/>
  <c r="R37" i="6"/>
  <c r="Q37" i="6"/>
  <c r="U36" i="6"/>
  <c r="T36" i="6"/>
  <c r="R36" i="6"/>
  <c r="Q36" i="6"/>
  <c r="U35" i="6"/>
  <c r="T35" i="6"/>
  <c r="R35" i="6"/>
  <c r="Q35" i="6"/>
  <c r="U34" i="6"/>
  <c r="T34" i="6"/>
  <c r="R34" i="6"/>
  <c r="Q34" i="6"/>
  <c r="U33" i="6"/>
  <c r="T33" i="6"/>
  <c r="R33" i="6"/>
  <c r="Q33" i="6"/>
  <c r="U32" i="6"/>
  <c r="T32" i="6"/>
  <c r="R32" i="6"/>
  <c r="Q32" i="6"/>
  <c r="U31" i="6"/>
  <c r="T31" i="6"/>
  <c r="R31" i="6"/>
  <c r="Q31" i="6"/>
  <c r="U30" i="6"/>
  <c r="T30" i="6"/>
  <c r="R30" i="6"/>
  <c r="Q30" i="6"/>
  <c r="U29" i="6"/>
  <c r="T29" i="6"/>
  <c r="R29" i="6"/>
  <c r="Q29" i="6"/>
  <c r="U28" i="6"/>
  <c r="T28" i="6"/>
  <c r="R28" i="6"/>
  <c r="Q28" i="6"/>
  <c r="U27" i="6"/>
  <c r="T27" i="6"/>
  <c r="R27" i="6"/>
  <c r="Q27" i="6"/>
  <c r="U26" i="6"/>
  <c r="T26" i="6"/>
  <c r="R26" i="6"/>
  <c r="Q26" i="6"/>
  <c r="U25" i="6"/>
  <c r="T25" i="6"/>
  <c r="R25" i="6"/>
  <c r="Q25" i="6"/>
  <c r="U24" i="6"/>
  <c r="T24" i="6"/>
  <c r="R24" i="6"/>
  <c r="Q24" i="6"/>
  <c r="U23" i="6"/>
  <c r="T23" i="6"/>
  <c r="R23" i="6"/>
  <c r="Q23" i="6"/>
  <c r="M22" i="6"/>
  <c r="W19" i="6"/>
  <c r="U19" i="6"/>
  <c r="T19" i="6"/>
  <c r="S19" i="6"/>
  <c r="R19" i="6"/>
  <c r="J19" i="6"/>
  <c r="I19" i="6"/>
  <c r="H19" i="6"/>
  <c r="G19" i="6"/>
  <c r="F19" i="6"/>
  <c r="E19" i="6"/>
  <c r="D19" i="6"/>
  <c r="C19" i="6"/>
  <c r="B19" i="6"/>
  <c r="W18" i="6"/>
  <c r="S18" i="6" s="1"/>
  <c r="U18" i="6"/>
  <c r="T18" i="6"/>
  <c r="R18" i="6"/>
  <c r="J18" i="6"/>
  <c r="I18" i="6"/>
  <c r="H18" i="6"/>
  <c r="G18" i="6"/>
  <c r="F18" i="6"/>
  <c r="E18" i="6"/>
  <c r="D18" i="6"/>
  <c r="C18" i="6"/>
  <c r="B18" i="6"/>
  <c r="W17" i="6"/>
  <c r="U17" i="6"/>
  <c r="T17" i="6"/>
  <c r="S17" i="6"/>
  <c r="R17" i="6"/>
  <c r="J17" i="6"/>
  <c r="I17" i="6"/>
  <c r="H17" i="6"/>
  <c r="G17" i="6"/>
  <c r="F17" i="6"/>
  <c r="E17" i="6"/>
  <c r="D17" i="6"/>
  <c r="C17" i="6"/>
  <c r="B17" i="6"/>
  <c r="W16" i="6"/>
  <c r="U16" i="6"/>
  <c r="T16" i="6"/>
  <c r="S16" i="6"/>
  <c r="R16" i="6"/>
  <c r="J16" i="6"/>
  <c r="I16" i="6"/>
  <c r="H16" i="6"/>
  <c r="G16" i="6"/>
  <c r="F16" i="6"/>
  <c r="E16" i="6"/>
  <c r="D16" i="6"/>
  <c r="C16" i="6"/>
  <c r="B16" i="6"/>
  <c r="W15" i="6"/>
  <c r="U15" i="6"/>
  <c r="T15" i="6"/>
  <c r="S15" i="6"/>
  <c r="R15" i="6"/>
  <c r="J15" i="6"/>
  <c r="I15" i="6"/>
  <c r="H15" i="6"/>
  <c r="G15" i="6"/>
  <c r="F15" i="6"/>
  <c r="E15" i="6"/>
  <c r="D15" i="6"/>
  <c r="C15" i="6"/>
  <c r="B15" i="6"/>
  <c r="W14" i="6"/>
  <c r="S14" i="6" s="1"/>
  <c r="U14" i="6"/>
  <c r="T14" i="6"/>
  <c r="R14" i="6"/>
  <c r="J14" i="6"/>
  <c r="I14" i="6"/>
  <c r="H14" i="6"/>
  <c r="G14" i="6"/>
  <c r="F14" i="6"/>
  <c r="E14" i="6"/>
  <c r="D14" i="6"/>
  <c r="C14" i="6"/>
  <c r="B14" i="6"/>
  <c r="W13" i="6"/>
  <c r="U13" i="6"/>
  <c r="T13" i="6"/>
  <c r="S13" i="6"/>
  <c r="R13" i="6"/>
  <c r="J13" i="6"/>
  <c r="I13" i="6"/>
  <c r="H13" i="6"/>
  <c r="G13" i="6"/>
  <c r="F13" i="6"/>
  <c r="E13" i="6"/>
  <c r="D13" i="6"/>
  <c r="C13" i="6"/>
  <c r="B13" i="6"/>
  <c r="W12" i="6"/>
  <c r="S12" i="6" s="1"/>
  <c r="U12" i="6"/>
  <c r="T12" i="6"/>
  <c r="R12" i="6"/>
  <c r="J12" i="6"/>
  <c r="I12" i="6"/>
  <c r="H12" i="6"/>
  <c r="G12" i="6"/>
  <c r="F12" i="6"/>
  <c r="E12" i="6"/>
  <c r="D12" i="6"/>
  <c r="C12" i="6"/>
  <c r="B12" i="6"/>
  <c r="W11" i="6"/>
  <c r="U11" i="6"/>
  <c r="T11" i="6"/>
  <c r="S11" i="6"/>
  <c r="R11" i="6"/>
  <c r="J11" i="6"/>
  <c r="I11" i="6"/>
  <c r="H11" i="6"/>
  <c r="G11" i="6"/>
  <c r="F11" i="6"/>
  <c r="E11" i="6"/>
  <c r="D11" i="6"/>
  <c r="C11" i="6"/>
  <c r="B11" i="6"/>
  <c r="W10" i="6"/>
  <c r="S10" i="6" s="1"/>
  <c r="U10" i="6"/>
  <c r="T10" i="6"/>
  <c r="R10" i="6"/>
  <c r="J10" i="6"/>
  <c r="I10" i="6"/>
  <c r="H10" i="6"/>
  <c r="G10" i="6"/>
  <c r="F10" i="6"/>
  <c r="E10" i="6"/>
  <c r="D10" i="6"/>
  <c r="C10" i="6"/>
  <c r="B10" i="6"/>
  <c r="W9" i="6"/>
  <c r="U9" i="6"/>
  <c r="T9" i="6"/>
  <c r="S9" i="6"/>
  <c r="R9" i="6"/>
  <c r="J9" i="6"/>
  <c r="I9" i="6"/>
  <c r="H9" i="6"/>
  <c r="G9" i="6"/>
  <c r="F9" i="6"/>
  <c r="E9" i="6"/>
  <c r="D9" i="6"/>
  <c r="C9" i="6"/>
  <c r="B9" i="6"/>
  <c r="W8" i="6"/>
  <c r="U8" i="6"/>
  <c r="T8" i="6"/>
  <c r="S8" i="6"/>
  <c r="R8" i="6"/>
  <c r="J8" i="6"/>
  <c r="I8" i="6"/>
  <c r="H8" i="6"/>
  <c r="G8" i="6"/>
  <c r="F8" i="6"/>
  <c r="E8" i="6"/>
  <c r="D8" i="6"/>
  <c r="C8" i="6"/>
  <c r="B8" i="6"/>
  <c r="W7" i="6"/>
  <c r="U7" i="6"/>
  <c r="T7" i="6"/>
  <c r="S7" i="6"/>
  <c r="R7" i="6"/>
  <c r="J7" i="6"/>
  <c r="I7" i="6"/>
  <c r="H7" i="6"/>
  <c r="G7" i="6"/>
  <c r="F7" i="6"/>
  <c r="E7" i="6"/>
  <c r="D7" i="6"/>
  <c r="C7" i="6"/>
  <c r="B7" i="6"/>
  <c r="W6" i="6"/>
  <c r="S6" i="6" s="1"/>
  <c r="U6" i="6"/>
  <c r="T6" i="6"/>
  <c r="R6" i="6"/>
  <c r="J6" i="6"/>
  <c r="I6" i="6"/>
  <c r="H6" i="6"/>
  <c r="G6" i="6"/>
  <c r="F6" i="6"/>
  <c r="E6" i="6"/>
  <c r="D6" i="6"/>
  <c r="C6" i="6"/>
  <c r="B6" i="6"/>
  <c r="W5" i="6"/>
  <c r="U5" i="6"/>
  <c r="T5" i="6"/>
  <c r="S5" i="6"/>
  <c r="R5" i="6"/>
  <c r="J5" i="6"/>
  <c r="I5" i="6"/>
  <c r="H5" i="6"/>
  <c r="G5" i="6"/>
  <c r="F5" i="6"/>
  <c r="E5" i="6"/>
  <c r="D5" i="6"/>
  <c r="C5" i="6"/>
  <c r="B5" i="6"/>
  <c r="W4" i="6"/>
  <c r="U4" i="6"/>
  <c r="T4" i="6"/>
  <c r="S4" i="6"/>
  <c r="R4" i="6"/>
  <c r="J4" i="6"/>
  <c r="I4" i="6"/>
  <c r="H4" i="6"/>
  <c r="G4" i="6"/>
  <c r="F4" i="6"/>
  <c r="E4" i="6"/>
  <c r="D4" i="6"/>
  <c r="C4" i="6"/>
  <c r="B4" i="6"/>
  <c r="U171" i="5"/>
  <c r="T171" i="5"/>
  <c r="R171" i="5"/>
  <c r="U170" i="5"/>
  <c r="T170" i="5"/>
  <c r="R170" i="5"/>
  <c r="U169" i="5"/>
  <c r="T169" i="5"/>
  <c r="R169" i="5"/>
  <c r="U168" i="5"/>
  <c r="T168" i="5"/>
  <c r="R168" i="5"/>
  <c r="U167" i="5"/>
  <c r="T167" i="5"/>
  <c r="R167" i="5"/>
  <c r="U166" i="5"/>
  <c r="T166" i="5"/>
  <c r="R166" i="5"/>
  <c r="U165" i="5"/>
  <c r="T165" i="5"/>
  <c r="R165" i="5"/>
  <c r="U164" i="5"/>
  <c r="T164" i="5"/>
  <c r="R164" i="5"/>
  <c r="U163" i="5"/>
  <c r="T163" i="5"/>
  <c r="R163" i="5"/>
  <c r="U162" i="5"/>
  <c r="T162" i="5"/>
  <c r="R162" i="5"/>
  <c r="U161" i="5"/>
  <c r="T161" i="5"/>
  <c r="R161" i="5"/>
  <c r="U160" i="5"/>
  <c r="T160" i="5"/>
  <c r="R160" i="5"/>
  <c r="U159" i="5"/>
  <c r="T159" i="5"/>
  <c r="R159" i="5"/>
  <c r="U158" i="5"/>
  <c r="T158" i="5"/>
  <c r="R158" i="5"/>
  <c r="U157" i="5"/>
  <c r="T157" i="5"/>
  <c r="R157" i="5"/>
  <c r="U156" i="5"/>
  <c r="T156" i="5"/>
  <c r="R156" i="5"/>
  <c r="M155" i="5"/>
  <c r="U152" i="5"/>
  <c r="T152" i="5"/>
  <c r="R152" i="5"/>
  <c r="U151" i="5"/>
  <c r="T151" i="5"/>
  <c r="R151" i="5"/>
  <c r="U150" i="5"/>
  <c r="T150" i="5"/>
  <c r="R150" i="5"/>
  <c r="U149" i="5"/>
  <c r="T149" i="5"/>
  <c r="R149" i="5"/>
  <c r="U148" i="5"/>
  <c r="T148" i="5"/>
  <c r="R148" i="5"/>
  <c r="U147" i="5"/>
  <c r="T147" i="5"/>
  <c r="R147" i="5"/>
  <c r="U146" i="5"/>
  <c r="T146" i="5"/>
  <c r="R146" i="5"/>
  <c r="U145" i="5"/>
  <c r="T145" i="5"/>
  <c r="R145" i="5"/>
  <c r="U144" i="5"/>
  <c r="T144" i="5"/>
  <c r="R144" i="5"/>
  <c r="U143" i="5"/>
  <c r="T143" i="5"/>
  <c r="R143" i="5"/>
  <c r="U142" i="5"/>
  <c r="T142" i="5"/>
  <c r="R142" i="5"/>
  <c r="U141" i="5"/>
  <c r="T141" i="5"/>
  <c r="R141" i="5"/>
  <c r="U140" i="5"/>
  <c r="T140" i="5"/>
  <c r="R140" i="5"/>
  <c r="U139" i="5"/>
  <c r="T139" i="5"/>
  <c r="R139" i="5"/>
  <c r="U138" i="5"/>
  <c r="T138" i="5"/>
  <c r="R138" i="5"/>
  <c r="U137" i="5"/>
  <c r="T137" i="5"/>
  <c r="R137" i="5"/>
  <c r="M136" i="5"/>
  <c r="U133" i="5"/>
  <c r="T133" i="5"/>
  <c r="R133" i="5"/>
  <c r="U132" i="5"/>
  <c r="T132" i="5"/>
  <c r="R132" i="5"/>
  <c r="U131" i="5"/>
  <c r="T131" i="5"/>
  <c r="R131" i="5"/>
  <c r="U130" i="5"/>
  <c r="T130" i="5"/>
  <c r="R130" i="5"/>
  <c r="U129" i="5"/>
  <c r="T129" i="5"/>
  <c r="R129" i="5"/>
  <c r="U128" i="5"/>
  <c r="T128" i="5"/>
  <c r="R128" i="5"/>
  <c r="U127" i="5"/>
  <c r="T127" i="5"/>
  <c r="R127" i="5"/>
  <c r="U126" i="5"/>
  <c r="T126" i="5"/>
  <c r="R126" i="5"/>
  <c r="U125" i="5"/>
  <c r="T125" i="5"/>
  <c r="R125" i="5"/>
  <c r="U124" i="5"/>
  <c r="T124" i="5"/>
  <c r="R124" i="5"/>
  <c r="U123" i="5"/>
  <c r="T123" i="5"/>
  <c r="R123" i="5"/>
  <c r="U122" i="5"/>
  <c r="T122" i="5"/>
  <c r="R122" i="5"/>
  <c r="U121" i="5"/>
  <c r="T121" i="5"/>
  <c r="R121" i="5"/>
  <c r="U120" i="5"/>
  <c r="T120" i="5"/>
  <c r="R120" i="5"/>
  <c r="U119" i="5"/>
  <c r="T119" i="5"/>
  <c r="R119" i="5"/>
  <c r="U118" i="5"/>
  <c r="T118" i="5"/>
  <c r="R118" i="5"/>
  <c r="M117" i="5"/>
  <c r="U114" i="5"/>
  <c r="T114" i="5"/>
  <c r="R114" i="5"/>
  <c r="U113" i="5"/>
  <c r="T113" i="5"/>
  <c r="R113" i="5"/>
  <c r="U112" i="5"/>
  <c r="T112" i="5"/>
  <c r="R112" i="5"/>
  <c r="U111" i="5"/>
  <c r="T111" i="5"/>
  <c r="R111" i="5"/>
  <c r="U110" i="5"/>
  <c r="T110" i="5"/>
  <c r="R110" i="5"/>
  <c r="U109" i="5"/>
  <c r="T109" i="5"/>
  <c r="R109" i="5"/>
  <c r="U108" i="5"/>
  <c r="T108" i="5"/>
  <c r="R108" i="5"/>
  <c r="U107" i="5"/>
  <c r="T107" i="5"/>
  <c r="R107" i="5"/>
  <c r="U106" i="5"/>
  <c r="T106" i="5"/>
  <c r="R106" i="5"/>
  <c r="U105" i="5"/>
  <c r="T105" i="5"/>
  <c r="R105" i="5"/>
  <c r="U104" i="5"/>
  <c r="T104" i="5"/>
  <c r="R104" i="5"/>
  <c r="U103" i="5"/>
  <c r="T103" i="5"/>
  <c r="R103" i="5"/>
  <c r="U102" i="5"/>
  <c r="T102" i="5"/>
  <c r="R102" i="5"/>
  <c r="U101" i="5"/>
  <c r="T101" i="5"/>
  <c r="R101" i="5"/>
  <c r="U100" i="5"/>
  <c r="T100" i="5"/>
  <c r="R100" i="5"/>
  <c r="U99" i="5"/>
  <c r="T99" i="5"/>
  <c r="R99" i="5"/>
  <c r="M98" i="5"/>
  <c r="U95" i="5"/>
  <c r="T95" i="5"/>
  <c r="R95" i="5"/>
  <c r="U94" i="5"/>
  <c r="T94" i="5"/>
  <c r="R94" i="5"/>
  <c r="U93" i="5"/>
  <c r="T93" i="5"/>
  <c r="R93" i="5"/>
  <c r="U92" i="5"/>
  <c r="T92" i="5"/>
  <c r="R92" i="5"/>
  <c r="U91" i="5"/>
  <c r="T91" i="5"/>
  <c r="R91" i="5"/>
  <c r="U90" i="5"/>
  <c r="T90" i="5"/>
  <c r="R90" i="5"/>
  <c r="U89" i="5"/>
  <c r="T89" i="5"/>
  <c r="R89" i="5"/>
  <c r="U88" i="5"/>
  <c r="T88" i="5"/>
  <c r="R88" i="5"/>
  <c r="U87" i="5"/>
  <c r="T87" i="5"/>
  <c r="R87" i="5"/>
  <c r="U86" i="5"/>
  <c r="T86" i="5"/>
  <c r="R86" i="5"/>
  <c r="U85" i="5"/>
  <c r="T85" i="5"/>
  <c r="R85" i="5"/>
  <c r="U84" i="5"/>
  <c r="T84" i="5"/>
  <c r="R84" i="5"/>
  <c r="U83" i="5"/>
  <c r="T83" i="5"/>
  <c r="R83" i="5"/>
  <c r="U82" i="5"/>
  <c r="T82" i="5"/>
  <c r="R82" i="5"/>
  <c r="U81" i="5"/>
  <c r="T81" i="5"/>
  <c r="R81" i="5"/>
  <c r="U80" i="5"/>
  <c r="T80" i="5"/>
  <c r="R80" i="5"/>
  <c r="M79" i="5"/>
  <c r="U76" i="5"/>
  <c r="T76" i="5"/>
  <c r="R76" i="5"/>
  <c r="U75" i="5"/>
  <c r="T75" i="5"/>
  <c r="R75" i="5"/>
  <c r="U74" i="5"/>
  <c r="T74" i="5"/>
  <c r="R74" i="5"/>
  <c r="U73" i="5"/>
  <c r="T73" i="5"/>
  <c r="R73" i="5"/>
  <c r="U72" i="5"/>
  <c r="T72" i="5"/>
  <c r="R72" i="5"/>
  <c r="U71" i="5"/>
  <c r="T71" i="5"/>
  <c r="R71" i="5"/>
  <c r="U70" i="5"/>
  <c r="T70" i="5"/>
  <c r="R70" i="5"/>
  <c r="U69" i="5"/>
  <c r="T69" i="5"/>
  <c r="R69" i="5"/>
  <c r="U68" i="5"/>
  <c r="T68" i="5"/>
  <c r="R68" i="5"/>
  <c r="U67" i="5"/>
  <c r="T67" i="5"/>
  <c r="R67" i="5"/>
  <c r="U66" i="5"/>
  <c r="T66" i="5"/>
  <c r="R66" i="5"/>
  <c r="U65" i="5"/>
  <c r="T65" i="5"/>
  <c r="R65" i="5"/>
  <c r="U64" i="5"/>
  <c r="T64" i="5"/>
  <c r="R64" i="5"/>
  <c r="U63" i="5"/>
  <c r="T63" i="5"/>
  <c r="R63" i="5"/>
  <c r="U62" i="5"/>
  <c r="T62" i="5"/>
  <c r="R62" i="5"/>
  <c r="U61" i="5"/>
  <c r="T61" i="5"/>
  <c r="R61" i="5"/>
  <c r="M60" i="5"/>
  <c r="U57" i="5"/>
  <c r="T57" i="5"/>
  <c r="R57" i="5"/>
  <c r="U56" i="5"/>
  <c r="T56" i="5"/>
  <c r="R56" i="5"/>
  <c r="U55" i="5"/>
  <c r="T55" i="5"/>
  <c r="R55" i="5"/>
  <c r="U54" i="5"/>
  <c r="T54" i="5"/>
  <c r="R54" i="5"/>
  <c r="U53" i="5"/>
  <c r="T53" i="5"/>
  <c r="R53" i="5"/>
  <c r="U52" i="5"/>
  <c r="T52" i="5"/>
  <c r="R52" i="5"/>
  <c r="U51" i="5"/>
  <c r="T51" i="5"/>
  <c r="R51" i="5"/>
  <c r="U50" i="5"/>
  <c r="T50" i="5"/>
  <c r="R50" i="5"/>
  <c r="U49" i="5"/>
  <c r="T49" i="5"/>
  <c r="R49" i="5"/>
  <c r="U48" i="5"/>
  <c r="T48" i="5"/>
  <c r="R48" i="5"/>
  <c r="U47" i="5"/>
  <c r="T47" i="5"/>
  <c r="R47" i="5"/>
  <c r="U46" i="5"/>
  <c r="T46" i="5"/>
  <c r="R46" i="5"/>
  <c r="U45" i="5"/>
  <c r="T45" i="5"/>
  <c r="R45" i="5"/>
  <c r="U44" i="5"/>
  <c r="T44" i="5"/>
  <c r="R44" i="5"/>
  <c r="U43" i="5"/>
  <c r="T43" i="5"/>
  <c r="R43" i="5"/>
  <c r="U42" i="5"/>
  <c r="T42" i="5"/>
  <c r="R42" i="5"/>
  <c r="M41" i="5"/>
  <c r="U38" i="5"/>
  <c r="T38" i="5"/>
  <c r="R38" i="5"/>
  <c r="Q38" i="5"/>
  <c r="Q57" i="5" s="1"/>
  <c r="U37" i="5"/>
  <c r="T37" i="5"/>
  <c r="R37" i="5"/>
  <c r="Q37" i="5"/>
  <c r="Q56" i="5" s="1"/>
  <c r="U36" i="5"/>
  <c r="T36" i="5"/>
  <c r="R36" i="5"/>
  <c r="Q36" i="5"/>
  <c r="Q55" i="5" s="1"/>
  <c r="U35" i="5"/>
  <c r="T35" i="5"/>
  <c r="R35" i="5"/>
  <c r="Q35" i="5"/>
  <c r="Q54" i="5" s="1"/>
  <c r="U34" i="5"/>
  <c r="T34" i="5"/>
  <c r="R34" i="5"/>
  <c r="Q34" i="5"/>
  <c r="Q53" i="5" s="1"/>
  <c r="U33" i="5"/>
  <c r="T33" i="5"/>
  <c r="R33" i="5"/>
  <c r="Q33" i="5"/>
  <c r="Q52" i="5" s="1"/>
  <c r="U32" i="5"/>
  <c r="T32" i="5"/>
  <c r="R32" i="5"/>
  <c r="Q32" i="5"/>
  <c r="Q51" i="5" s="1"/>
  <c r="U31" i="5"/>
  <c r="T31" i="5"/>
  <c r="R31" i="5"/>
  <c r="Q31" i="5"/>
  <c r="Q50" i="5" s="1"/>
  <c r="U30" i="5"/>
  <c r="T30" i="5"/>
  <c r="R30" i="5"/>
  <c r="Q30" i="5"/>
  <c r="Q49" i="5" s="1"/>
  <c r="Q68" i="5" s="1"/>
  <c r="W68" i="5" s="1"/>
  <c r="S68" i="5" s="1"/>
  <c r="U29" i="5"/>
  <c r="T29" i="5"/>
  <c r="R29" i="5"/>
  <c r="Q29" i="5"/>
  <c r="Q48" i="5" s="1"/>
  <c r="U28" i="5"/>
  <c r="T28" i="5"/>
  <c r="R28" i="5"/>
  <c r="Q28" i="5"/>
  <c r="Q47" i="5" s="1"/>
  <c r="U27" i="5"/>
  <c r="T27" i="5"/>
  <c r="R27" i="5"/>
  <c r="Q27" i="5"/>
  <c r="Q46" i="5" s="1"/>
  <c r="U26" i="5"/>
  <c r="T26" i="5"/>
  <c r="R26" i="5"/>
  <c r="Q26" i="5"/>
  <c r="W26" i="5" s="1"/>
  <c r="S26" i="5" s="1"/>
  <c r="U25" i="5"/>
  <c r="T25" i="5"/>
  <c r="R25" i="5"/>
  <c r="Q25" i="5"/>
  <c r="Q44" i="5" s="1"/>
  <c r="U24" i="5"/>
  <c r="T24" i="5"/>
  <c r="R24" i="5"/>
  <c r="Q24" i="5"/>
  <c r="Q43" i="5" s="1"/>
  <c r="U23" i="5"/>
  <c r="T23" i="5"/>
  <c r="R23" i="5"/>
  <c r="Q23" i="5"/>
  <c r="Q42" i="5" s="1"/>
  <c r="M22" i="5"/>
  <c r="W19" i="5"/>
  <c r="U19" i="5"/>
  <c r="T19" i="5"/>
  <c r="S19" i="5"/>
  <c r="R19" i="5"/>
  <c r="J19" i="5"/>
  <c r="I19" i="5"/>
  <c r="H19" i="5"/>
  <c r="G19" i="5"/>
  <c r="F19" i="5"/>
  <c r="E19" i="5"/>
  <c r="D19" i="5"/>
  <c r="C19" i="5"/>
  <c r="B19" i="5"/>
  <c r="W18" i="5"/>
  <c r="S18" i="5" s="1"/>
  <c r="U18" i="5"/>
  <c r="T18" i="5"/>
  <c r="R18" i="5"/>
  <c r="J18" i="5"/>
  <c r="I18" i="5"/>
  <c r="H18" i="5"/>
  <c r="G18" i="5"/>
  <c r="F18" i="5"/>
  <c r="E18" i="5"/>
  <c r="D18" i="5"/>
  <c r="C18" i="5"/>
  <c r="B18" i="5"/>
  <c r="W17" i="5"/>
  <c r="U17" i="5"/>
  <c r="T17" i="5"/>
  <c r="S17" i="5"/>
  <c r="R17" i="5"/>
  <c r="J17" i="5"/>
  <c r="I17" i="5"/>
  <c r="H17" i="5"/>
  <c r="G17" i="5"/>
  <c r="F17" i="5"/>
  <c r="E17" i="5"/>
  <c r="D17" i="5"/>
  <c r="C17" i="5"/>
  <c r="B17" i="5"/>
  <c r="W16" i="5"/>
  <c r="U16" i="5"/>
  <c r="T16" i="5"/>
  <c r="S16" i="5"/>
  <c r="R16" i="5"/>
  <c r="J16" i="5"/>
  <c r="I16" i="5"/>
  <c r="H16" i="5"/>
  <c r="G16" i="5"/>
  <c r="F16" i="5"/>
  <c r="E16" i="5"/>
  <c r="D16" i="5"/>
  <c r="C16" i="5"/>
  <c r="B16" i="5"/>
  <c r="W15" i="5"/>
  <c r="U15" i="5"/>
  <c r="T15" i="5"/>
  <c r="S15" i="5"/>
  <c r="R15" i="5"/>
  <c r="J15" i="5"/>
  <c r="I15" i="5"/>
  <c r="H15" i="5"/>
  <c r="G15" i="5"/>
  <c r="F15" i="5"/>
  <c r="E15" i="5"/>
  <c r="D15" i="5"/>
  <c r="C15" i="5"/>
  <c r="B15" i="5"/>
  <c r="W14" i="5"/>
  <c r="U14" i="5"/>
  <c r="T14" i="5"/>
  <c r="S14" i="5"/>
  <c r="R14" i="5"/>
  <c r="J14" i="5"/>
  <c r="I14" i="5"/>
  <c r="H14" i="5"/>
  <c r="G14" i="5"/>
  <c r="F14" i="5"/>
  <c r="E14" i="5"/>
  <c r="D14" i="5"/>
  <c r="C14" i="5"/>
  <c r="B14" i="5"/>
  <c r="W13" i="5"/>
  <c r="U13" i="5"/>
  <c r="T13" i="5"/>
  <c r="S13" i="5"/>
  <c r="R13" i="5"/>
  <c r="J13" i="5"/>
  <c r="I13" i="5"/>
  <c r="H13" i="5"/>
  <c r="G13" i="5"/>
  <c r="F13" i="5"/>
  <c r="E13" i="5"/>
  <c r="D13" i="5"/>
  <c r="C13" i="5"/>
  <c r="B13" i="5"/>
  <c r="W12" i="5"/>
  <c r="U12" i="5"/>
  <c r="T12" i="5"/>
  <c r="S12" i="5"/>
  <c r="R12" i="5"/>
  <c r="J12" i="5"/>
  <c r="I12" i="5"/>
  <c r="H12" i="5"/>
  <c r="G12" i="5"/>
  <c r="F12" i="5"/>
  <c r="E12" i="5"/>
  <c r="D12" i="5"/>
  <c r="C12" i="5"/>
  <c r="B12" i="5"/>
  <c r="W11" i="5"/>
  <c r="S11" i="5" s="1"/>
  <c r="P11" i="5" s="1"/>
  <c r="U11" i="5"/>
  <c r="T11" i="5"/>
  <c r="R11" i="5"/>
  <c r="J11" i="5"/>
  <c r="I11" i="5"/>
  <c r="H11" i="5"/>
  <c r="G11" i="5"/>
  <c r="F11" i="5"/>
  <c r="E11" i="5"/>
  <c r="D11" i="5"/>
  <c r="C11" i="5"/>
  <c r="B11" i="5"/>
  <c r="W10" i="5"/>
  <c r="U10" i="5"/>
  <c r="T10" i="5"/>
  <c r="S10" i="5"/>
  <c r="R10" i="5"/>
  <c r="J10" i="5"/>
  <c r="I10" i="5"/>
  <c r="H10" i="5"/>
  <c r="G10" i="5"/>
  <c r="F10" i="5"/>
  <c r="E10" i="5"/>
  <c r="D10" i="5"/>
  <c r="C10" i="5"/>
  <c r="B10" i="5"/>
  <c r="W9" i="5"/>
  <c r="U9" i="5"/>
  <c r="T9" i="5"/>
  <c r="S9" i="5"/>
  <c r="R9" i="5"/>
  <c r="J9" i="5"/>
  <c r="I9" i="5"/>
  <c r="H9" i="5"/>
  <c r="G9" i="5"/>
  <c r="F9" i="5"/>
  <c r="E9" i="5"/>
  <c r="D9" i="5"/>
  <c r="C9" i="5"/>
  <c r="B9" i="5"/>
  <c r="W8" i="5"/>
  <c r="U8" i="5"/>
  <c r="T8" i="5"/>
  <c r="S8" i="5"/>
  <c r="R8" i="5"/>
  <c r="J8" i="5"/>
  <c r="I8" i="5"/>
  <c r="H8" i="5"/>
  <c r="G8" i="5"/>
  <c r="F8" i="5"/>
  <c r="E8" i="5"/>
  <c r="D8" i="5"/>
  <c r="C8" i="5"/>
  <c r="B8" i="5"/>
  <c r="W7" i="5"/>
  <c r="S7" i="5" s="1"/>
  <c r="U7" i="5"/>
  <c r="T7" i="5"/>
  <c r="R7" i="5"/>
  <c r="J7" i="5"/>
  <c r="I7" i="5"/>
  <c r="H7" i="5"/>
  <c r="G7" i="5"/>
  <c r="F7" i="5"/>
  <c r="E7" i="5"/>
  <c r="D7" i="5"/>
  <c r="C7" i="5"/>
  <c r="B7" i="5"/>
  <c r="W6" i="5"/>
  <c r="S6" i="5" s="1"/>
  <c r="U6" i="5"/>
  <c r="T6" i="5"/>
  <c r="R6" i="5"/>
  <c r="J6" i="5"/>
  <c r="I6" i="5"/>
  <c r="H6" i="5"/>
  <c r="G6" i="5"/>
  <c r="F6" i="5"/>
  <c r="E6" i="5"/>
  <c r="D6" i="5"/>
  <c r="C6" i="5"/>
  <c r="B6" i="5"/>
  <c r="W5" i="5"/>
  <c r="U5" i="5"/>
  <c r="T5" i="5"/>
  <c r="S5" i="5"/>
  <c r="R5" i="5"/>
  <c r="J5" i="5"/>
  <c r="I5" i="5"/>
  <c r="H5" i="5"/>
  <c r="G5" i="5"/>
  <c r="F5" i="5"/>
  <c r="E5" i="5"/>
  <c r="D5" i="5"/>
  <c r="C5" i="5"/>
  <c r="B5" i="5"/>
  <c r="W4" i="5"/>
  <c r="U4" i="5"/>
  <c r="T4" i="5"/>
  <c r="S4" i="5"/>
  <c r="R4" i="5"/>
  <c r="J4" i="5"/>
  <c r="I4" i="5"/>
  <c r="H4" i="5"/>
  <c r="G4" i="5"/>
  <c r="F4" i="5"/>
  <c r="E4" i="5"/>
  <c r="D4" i="5"/>
  <c r="C4" i="5"/>
  <c r="B4" i="5"/>
  <c r="U171" i="3"/>
  <c r="T171" i="3"/>
  <c r="R171" i="3"/>
  <c r="U170" i="3"/>
  <c r="T170" i="3"/>
  <c r="R170" i="3"/>
  <c r="U169" i="3"/>
  <c r="T169" i="3"/>
  <c r="R169" i="3"/>
  <c r="U168" i="3"/>
  <c r="T168" i="3"/>
  <c r="R168" i="3"/>
  <c r="U167" i="3"/>
  <c r="T167" i="3"/>
  <c r="R167" i="3"/>
  <c r="U166" i="3"/>
  <c r="T166" i="3"/>
  <c r="R166" i="3"/>
  <c r="U165" i="3"/>
  <c r="T165" i="3"/>
  <c r="R165" i="3"/>
  <c r="U164" i="3"/>
  <c r="T164" i="3"/>
  <c r="R164" i="3"/>
  <c r="U163" i="3"/>
  <c r="T163" i="3"/>
  <c r="R163" i="3"/>
  <c r="U162" i="3"/>
  <c r="T162" i="3"/>
  <c r="R162" i="3"/>
  <c r="U161" i="3"/>
  <c r="T161" i="3"/>
  <c r="R161" i="3"/>
  <c r="U160" i="3"/>
  <c r="T160" i="3"/>
  <c r="R160" i="3"/>
  <c r="U159" i="3"/>
  <c r="T159" i="3"/>
  <c r="R159" i="3"/>
  <c r="U158" i="3"/>
  <c r="T158" i="3"/>
  <c r="R158" i="3"/>
  <c r="U157" i="3"/>
  <c r="T157" i="3"/>
  <c r="R157" i="3"/>
  <c r="U156" i="3"/>
  <c r="T156" i="3"/>
  <c r="R156" i="3"/>
  <c r="M155" i="3"/>
  <c r="U152" i="3"/>
  <c r="T152" i="3"/>
  <c r="R152" i="3"/>
  <c r="U151" i="3"/>
  <c r="T151" i="3"/>
  <c r="R151" i="3"/>
  <c r="U150" i="3"/>
  <c r="T150" i="3"/>
  <c r="R150" i="3"/>
  <c r="U149" i="3"/>
  <c r="T149" i="3"/>
  <c r="R149" i="3"/>
  <c r="U148" i="3"/>
  <c r="T148" i="3"/>
  <c r="R148" i="3"/>
  <c r="U147" i="3"/>
  <c r="T147" i="3"/>
  <c r="R147" i="3"/>
  <c r="U146" i="3"/>
  <c r="T146" i="3"/>
  <c r="R146" i="3"/>
  <c r="U145" i="3"/>
  <c r="T145" i="3"/>
  <c r="R145" i="3"/>
  <c r="U144" i="3"/>
  <c r="T144" i="3"/>
  <c r="R144" i="3"/>
  <c r="U143" i="3"/>
  <c r="T143" i="3"/>
  <c r="R143" i="3"/>
  <c r="U142" i="3"/>
  <c r="T142" i="3"/>
  <c r="R142" i="3"/>
  <c r="U141" i="3"/>
  <c r="T141" i="3"/>
  <c r="R141" i="3"/>
  <c r="U140" i="3"/>
  <c r="T140" i="3"/>
  <c r="R140" i="3"/>
  <c r="U139" i="3"/>
  <c r="T139" i="3"/>
  <c r="R139" i="3"/>
  <c r="U138" i="3"/>
  <c r="T138" i="3"/>
  <c r="R138" i="3"/>
  <c r="U137" i="3"/>
  <c r="T137" i="3"/>
  <c r="R137" i="3"/>
  <c r="M136" i="3"/>
  <c r="U133" i="3"/>
  <c r="T133" i="3"/>
  <c r="R133" i="3"/>
  <c r="U132" i="3"/>
  <c r="T132" i="3"/>
  <c r="R132" i="3"/>
  <c r="U131" i="3"/>
  <c r="T131" i="3"/>
  <c r="R131" i="3"/>
  <c r="U130" i="3"/>
  <c r="T130" i="3"/>
  <c r="R130" i="3"/>
  <c r="U129" i="3"/>
  <c r="T129" i="3"/>
  <c r="R129" i="3"/>
  <c r="U128" i="3"/>
  <c r="T128" i="3"/>
  <c r="R128" i="3"/>
  <c r="U127" i="3"/>
  <c r="T127" i="3"/>
  <c r="R127" i="3"/>
  <c r="U126" i="3"/>
  <c r="T126" i="3"/>
  <c r="R126" i="3"/>
  <c r="U125" i="3"/>
  <c r="T125" i="3"/>
  <c r="R125" i="3"/>
  <c r="U124" i="3"/>
  <c r="T124" i="3"/>
  <c r="R124" i="3"/>
  <c r="U123" i="3"/>
  <c r="T123" i="3"/>
  <c r="R123" i="3"/>
  <c r="U122" i="3"/>
  <c r="T122" i="3"/>
  <c r="R122" i="3"/>
  <c r="U121" i="3"/>
  <c r="T121" i="3"/>
  <c r="R121" i="3"/>
  <c r="U120" i="3"/>
  <c r="T120" i="3"/>
  <c r="R120" i="3"/>
  <c r="U119" i="3"/>
  <c r="T119" i="3"/>
  <c r="R119" i="3"/>
  <c r="U118" i="3"/>
  <c r="T118" i="3"/>
  <c r="R118" i="3"/>
  <c r="M117" i="3"/>
  <c r="U114" i="3"/>
  <c r="T114" i="3"/>
  <c r="R114" i="3"/>
  <c r="U113" i="3"/>
  <c r="T113" i="3"/>
  <c r="R113" i="3"/>
  <c r="U112" i="3"/>
  <c r="T112" i="3"/>
  <c r="R112" i="3"/>
  <c r="U111" i="3"/>
  <c r="T111" i="3"/>
  <c r="R111" i="3"/>
  <c r="U110" i="3"/>
  <c r="T110" i="3"/>
  <c r="R110" i="3"/>
  <c r="U109" i="3"/>
  <c r="T109" i="3"/>
  <c r="R109" i="3"/>
  <c r="U108" i="3"/>
  <c r="T108" i="3"/>
  <c r="R108" i="3"/>
  <c r="U107" i="3"/>
  <c r="T107" i="3"/>
  <c r="R107" i="3"/>
  <c r="U106" i="3"/>
  <c r="T106" i="3"/>
  <c r="R106" i="3"/>
  <c r="U105" i="3"/>
  <c r="T105" i="3"/>
  <c r="R105" i="3"/>
  <c r="U104" i="3"/>
  <c r="T104" i="3"/>
  <c r="R104" i="3"/>
  <c r="U103" i="3"/>
  <c r="T103" i="3"/>
  <c r="R103" i="3"/>
  <c r="U102" i="3"/>
  <c r="T102" i="3"/>
  <c r="R102" i="3"/>
  <c r="U101" i="3"/>
  <c r="T101" i="3"/>
  <c r="R101" i="3"/>
  <c r="U100" i="3"/>
  <c r="T100" i="3"/>
  <c r="R100" i="3"/>
  <c r="U99" i="3"/>
  <c r="T99" i="3"/>
  <c r="R99" i="3"/>
  <c r="M98" i="3"/>
  <c r="U95" i="3"/>
  <c r="T95" i="3"/>
  <c r="R95" i="3"/>
  <c r="U94" i="3"/>
  <c r="T94" i="3"/>
  <c r="R94" i="3"/>
  <c r="U93" i="3"/>
  <c r="T93" i="3"/>
  <c r="R93" i="3"/>
  <c r="U92" i="3"/>
  <c r="T92" i="3"/>
  <c r="R92" i="3"/>
  <c r="U91" i="3"/>
  <c r="T91" i="3"/>
  <c r="R91" i="3"/>
  <c r="U90" i="3"/>
  <c r="T90" i="3"/>
  <c r="R90" i="3"/>
  <c r="U89" i="3"/>
  <c r="T89" i="3"/>
  <c r="R89" i="3"/>
  <c r="U88" i="3"/>
  <c r="T88" i="3"/>
  <c r="R88" i="3"/>
  <c r="U87" i="3"/>
  <c r="T87" i="3"/>
  <c r="R87" i="3"/>
  <c r="U86" i="3"/>
  <c r="T86" i="3"/>
  <c r="R86" i="3"/>
  <c r="U85" i="3"/>
  <c r="T85" i="3"/>
  <c r="R85" i="3"/>
  <c r="U84" i="3"/>
  <c r="T84" i="3"/>
  <c r="R84" i="3"/>
  <c r="U83" i="3"/>
  <c r="T83" i="3"/>
  <c r="R83" i="3"/>
  <c r="U82" i="3"/>
  <c r="T82" i="3"/>
  <c r="R82" i="3"/>
  <c r="U81" i="3"/>
  <c r="T81" i="3"/>
  <c r="R81" i="3"/>
  <c r="U80" i="3"/>
  <c r="T80" i="3"/>
  <c r="R80" i="3"/>
  <c r="M79" i="3"/>
  <c r="U76" i="3"/>
  <c r="T76" i="3"/>
  <c r="R76" i="3"/>
  <c r="U75" i="3"/>
  <c r="T75" i="3"/>
  <c r="R75" i="3"/>
  <c r="U74" i="3"/>
  <c r="T74" i="3"/>
  <c r="R74" i="3"/>
  <c r="U73" i="3"/>
  <c r="T73" i="3"/>
  <c r="R73" i="3"/>
  <c r="U72" i="3"/>
  <c r="T72" i="3"/>
  <c r="R72" i="3"/>
  <c r="U71" i="3"/>
  <c r="T71" i="3"/>
  <c r="R71" i="3"/>
  <c r="U70" i="3"/>
  <c r="T70" i="3"/>
  <c r="R70" i="3"/>
  <c r="U69" i="3"/>
  <c r="T69" i="3"/>
  <c r="R69" i="3"/>
  <c r="U68" i="3"/>
  <c r="T68" i="3"/>
  <c r="R68" i="3"/>
  <c r="U67" i="3"/>
  <c r="T67" i="3"/>
  <c r="R67" i="3"/>
  <c r="U66" i="3"/>
  <c r="T66" i="3"/>
  <c r="R66" i="3"/>
  <c r="U65" i="3"/>
  <c r="T65" i="3"/>
  <c r="R65" i="3"/>
  <c r="U64" i="3"/>
  <c r="T64" i="3"/>
  <c r="R64" i="3"/>
  <c r="U63" i="3"/>
  <c r="T63" i="3"/>
  <c r="R63" i="3"/>
  <c r="U62" i="3"/>
  <c r="T62" i="3"/>
  <c r="R62" i="3"/>
  <c r="U61" i="3"/>
  <c r="T61" i="3"/>
  <c r="R61" i="3"/>
  <c r="M60" i="3"/>
  <c r="U57" i="3"/>
  <c r="T57" i="3"/>
  <c r="R57" i="3"/>
  <c r="U56" i="3"/>
  <c r="T56" i="3"/>
  <c r="R56" i="3"/>
  <c r="U55" i="3"/>
  <c r="T55" i="3"/>
  <c r="R55" i="3"/>
  <c r="U54" i="3"/>
  <c r="T54" i="3"/>
  <c r="R54" i="3"/>
  <c r="U53" i="3"/>
  <c r="T53" i="3"/>
  <c r="R53" i="3"/>
  <c r="U52" i="3"/>
  <c r="T52" i="3"/>
  <c r="R52" i="3"/>
  <c r="U51" i="3"/>
  <c r="T51" i="3"/>
  <c r="R51" i="3"/>
  <c r="U50" i="3"/>
  <c r="T50" i="3"/>
  <c r="R50" i="3"/>
  <c r="U49" i="3"/>
  <c r="T49" i="3"/>
  <c r="R49" i="3"/>
  <c r="U48" i="3"/>
  <c r="T48" i="3"/>
  <c r="R48" i="3"/>
  <c r="U47" i="3"/>
  <c r="T47" i="3"/>
  <c r="R47" i="3"/>
  <c r="U46" i="3"/>
  <c r="T46" i="3"/>
  <c r="R46" i="3"/>
  <c r="U45" i="3"/>
  <c r="T45" i="3"/>
  <c r="R45" i="3"/>
  <c r="U44" i="3"/>
  <c r="T44" i="3"/>
  <c r="R44" i="3"/>
  <c r="U43" i="3"/>
  <c r="T43" i="3"/>
  <c r="R43" i="3"/>
  <c r="U42" i="3"/>
  <c r="T42" i="3"/>
  <c r="R42" i="3"/>
  <c r="M41" i="3"/>
  <c r="U38" i="3"/>
  <c r="T38" i="3"/>
  <c r="R38" i="3"/>
  <c r="Q38" i="3"/>
  <c r="W38" i="3" s="1"/>
  <c r="S38" i="3" s="1"/>
  <c r="U37" i="3"/>
  <c r="T37" i="3"/>
  <c r="R37" i="3"/>
  <c r="Q37" i="3"/>
  <c r="Q56" i="3" s="1"/>
  <c r="Q75" i="3" s="1"/>
  <c r="W75" i="3" s="1"/>
  <c r="S75" i="3" s="1"/>
  <c r="U36" i="3"/>
  <c r="T36" i="3"/>
  <c r="R36" i="3"/>
  <c r="Q36" i="3"/>
  <c r="W36" i="3" s="1"/>
  <c r="S36" i="3" s="1"/>
  <c r="U35" i="3"/>
  <c r="T35" i="3"/>
  <c r="R35" i="3"/>
  <c r="Q35" i="3"/>
  <c r="W35" i="3" s="1"/>
  <c r="S35" i="3" s="1"/>
  <c r="U34" i="3"/>
  <c r="T34" i="3"/>
  <c r="R34" i="3"/>
  <c r="Q34" i="3"/>
  <c r="W34" i="3" s="1"/>
  <c r="S34" i="3" s="1"/>
  <c r="U33" i="3"/>
  <c r="T33" i="3"/>
  <c r="R33" i="3"/>
  <c r="Q33" i="3"/>
  <c r="W33" i="3" s="1"/>
  <c r="S33" i="3" s="1"/>
  <c r="U32" i="3"/>
  <c r="T32" i="3"/>
  <c r="R32" i="3"/>
  <c r="Q32" i="3"/>
  <c r="Q51" i="3" s="1"/>
  <c r="Q70" i="3" s="1"/>
  <c r="W70" i="3" s="1"/>
  <c r="S70" i="3" s="1"/>
  <c r="W31" i="3"/>
  <c r="S31" i="3" s="1"/>
  <c r="U31" i="3"/>
  <c r="T31" i="3"/>
  <c r="R31" i="3"/>
  <c r="Q31" i="3"/>
  <c r="Q50" i="3" s="1"/>
  <c r="Q69" i="3" s="1"/>
  <c r="Q88" i="3" s="1"/>
  <c r="U30" i="3"/>
  <c r="T30" i="3"/>
  <c r="R30" i="3"/>
  <c r="Q30" i="3"/>
  <c r="Q49" i="3" s="1"/>
  <c r="Q68" i="3" s="1"/>
  <c r="W68" i="3" s="1"/>
  <c r="S68" i="3" s="1"/>
  <c r="U29" i="3"/>
  <c r="T29" i="3"/>
  <c r="R29" i="3"/>
  <c r="Q29" i="3"/>
  <c r="Q48" i="3" s="1"/>
  <c r="Q67" i="3" s="1"/>
  <c r="U28" i="3"/>
  <c r="T28" i="3"/>
  <c r="R28" i="3"/>
  <c r="Q28" i="3"/>
  <c r="W28" i="3" s="1"/>
  <c r="S28" i="3" s="1"/>
  <c r="U27" i="3"/>
  <c r="T27" i="3"/>
  <c r="R27" i="3"/>
  <c r="Q27" i="3"/>
  <c r="W27" i="3" s="1"/>
  <c r="S27" i="3" s="1"/>
  <c r="U26" i="3"/>
  <c r="T26" i="3"/>
  <c r="R26" i="3"/>
  <c r="Q26" i="3"/>
  <c r="Q45" i="3" s="1"/>
  <c r="Q64" i="3" s="1"/>
  <c r="U25" i="3"/>
  <c r="T25" i="3"/>
  <c r="R25" i="3"/>
  <c r="Q25" i="3"/>
  <c r="W25" i="3" s="1"/>
  <c r="S25" i="3" s="1"/>
  <c r="U24" i="3"/>
  <c r="T24" i="3"/>
  <c r="R24" i="3"/>
  <c r="Q24" i="3"/>
  <c r="Q43" i="3" s="1"/>
  <c r="Q62" i="3" s="1"/>
  <c r="U23" i="3"/>
  <c r="T23" i="3"/>
  <c r="R23" i="3"/>
  <c r="Q23" i="3"/>
  <c r="Q42" i="3" s="1"/>
  <c r="Q61" i="3" s="1"/>
  <c r="M22" i="3"/>
  <c r="W19" i="3"/>
  <c r="U19" i="3"/>
  <c r="T19" i="3"/>
  <c r="S19" i="3"/>
  <c r="R19" i="3"/>
  <c r="G19" i="3"/>
  <c r="F19" i="3"/>
  <c r="E19" i="3"/>
  <c r="D19" i="3"/>
  <c r="C19" i="3"/>
  <c r="B19" i="3"/>
  <c r="W18" i="3"/>
  <c r="S18" i="3" s="1"/>
  <c r="U18" i="3"/>
  <c r="T18" i="3"/>
  <c r="R18" i="3"/>
  <c r="G18" i="3"/>
  <c r="F18" i="3"/>
  <c r="E18" i="3"/>
  <c r="D18" i="3"/>
  <c r="C18" i="3"/>
  <c r="B18" i="3"/>
  <c r="W17" i="3"/>
  <c r="U17" i="3"/>
  <c r="T17" i="3"/>
  <c r="S17" i="3"/>
  <c r="R17" i="3"/>
  <c r="G17" i="3"/>
  <c r="F17" i="3"/>
  <c r="E17" i="3"/>
  <c r="D17" i="3"/>
  <c r="C17" i="3"/>
  <c r="B17" i="3"/>
  <c r="W16" i="3"/>
  <c r="U16" i="3"/>
  <c r="T16" i="3"/>
  <c r="S16" i="3"/>
  <c r="R16" i="3"/>
  <c r="G16" i="3"/>
  <c r="F16" i="3"/>
  <c r="E16" i="3"/>
  <c r="D16" i="3"/>
  <c r="C16" i="3"/>
  <c r="B16" i="3"/>
  <c r="W15" i="3"/>
  <c r="U15" i="3"/>
  <c r="T15" i="3"/>
  <c r="S15" i="3"/>
  <c r="R15" i="3"/>
  <c r="G15" i="3"/>
  <c r="F15" i="3"/>
  <c r="E15" i="3"/>
  <c r="D15" i="3"/>
  <c r="C15" i="3"/>
  <c r="B15" i="3"/>
  <c r="W14" i="3"/>
  <c r="U14" i="3"/>
  <c r="T14" i="3"/>
  <c r="S14" i="3"/>
  <c r="R14" i="3"/>
  <c r="G14" i="3"/>
  <c r="F14" i="3"/>
  <c r="E14" i="3"/>
  <c r="D14" i="3"/>
  <c r="C14" i="3"/>
  <c r="B14" i="3"/>
  <c r="W13" i="3"/>
  <c r="U13" i="3"/>
  <c r="T13" i="3"/>
  <c r="S13" i="3"/>
  <c r="R13" i="3"/>
  <c r="G13" i="3"/>
  <c r="F13" i="3"/>
  <c r="E13" i="3"/>
  <c r="D13" i="3"/>
  <c r="C13" i="3"/>
  <c r="B13" i="3"/>
  <c r="W12" i="3"/>
  <c r="U12" i="3"/>
  <c r="T12" i="3"/>
  <c r="S12" i="3"/>
  <c r="R12" i="3"/>
  <c r="G12" i="3"/>
  <c r="F12" i="3"/>
  <c r="E12" i="3"/>
  <c r="D12" i="3"/>
  <c r="C12" i="3"/>
  <c r="B12" i="3"/>
  <c r="W11" i="3"/>
  <c r="U11" i="3"/>
  <c r="T11" i="3"/>
  <c r="S11" i="3"/>
  <c r="R11" i="3"/>
  <c r="G11" i="3"/>
  <c r="F11" i="3"/>
  <c r="E11" i="3"/>
  <c r="D11" i="3"/>
  <c r="C11" i="3"/>
  <c r="B11" i="3"/>
  <c r="W10" i="3"/>
  <c r="U10" i="3"/>
  <c r="T10" i="3"/>
  <c r="S10" i="3"/>
  <c r="R10" i="3"/>
  <c r="G10" i="3"/>
  <c r="F10" i="3"/>
  <c r="E10" i="3"/>
  <c r="D10" i="3"/>
  <c r="C10" i="3"/>
  <c r="B10" i="3"/>
  <c r="W9" i="3"/>
  <c r="U9" i="3"/>
  <c r="T9" i="3"/>
  <c r="S9" i="3"/>
  <c r="R9" i="3"/>
  <c r="G9" i="3"/>
  <c r="F9" i="3"/>
  <c r="E9" i="3"/>
  <c r="D9" i="3"/>
  <c r="C9" i="3"/>
  <c r="B9" i="3"/>
  <c r="W8" i="3"/>
  <c r="U8" i="3"/>
  <c r="T8" i="3"/>
  <c r="S8" i="3"/>
  <c r="R8" i="3"/>
  <c r="G8" i="3"/>
  <c r="F8" i="3"/>
  <c r="E8" i="3"/>
  <c r="D8" i="3"/>
  <c r="C8" i="3"/>
  <c r="B8" i="3"/>
  <c r="W7" i="3"/>
  <c r="U7" i="3"/>
  <c r="T7" i="3"/>
  <c r="S7" i="3"/>
  <c r="R7" i="3"/>
  <c r="G7" i="3"/>
  <c r="F7" i="3"/>
  <c r="E7" i="3"/>
  <c r="D7" i="3"/>
  <c r="C7" i="3"/>
  <c r="B7" i="3"/>
  <c r="W6" i="3"/>
  <c r="U6" i="3"/>
  <c r="T6" i="3"/>
  <c r="S6" i="3"/>
  <c r="R6" i="3"/>
  <c r="G6" i="3"/>
  <c r="F6" i="3"/>
  <c r="E6" i="3"/>
  <c r="D6" i="3"/>
  <c r="C6" i="3"/>
  <c r="B6" i="3"/>
  <c r="W5" i="3"/>
  <c r="U5" i="3"/>
  <c r="T5" i="3"/>
  <c r="S5" i="3"/>
  <c r="R5" i="3"/>
  <c r="G5" i="3"/>
  <c r="F5" i="3"/>
  <c r="E5" i="3"/>
  <c r="D5" i="3"/>
  <c r="C5" i="3"/>
  <c r="B5" i="3"/>
  <c r="W4" i="3"/>
  <c r="U4" i="3"/>
  <c r="T4" i="3"/>
  <c r="S4" i="3"/>
  <c r="R4" i="3"/>
  <c r="G4" i="3"/>
  <c r="F4" i="3"/>
  <c r="E4" i="3"/>
  <c r="D4" i="3"/>
  <c r="C4" i="3"/>
  <c r="B4" i="3"/>
  <c r="U171" i="4"/>
  <c r="T171" i="4"/>
  <c r="R171" i="4"/>
  <c r="U170" i="4"/>
  <c r="T170" i="4"/>
  <c r="R170" i="4"/>
  <c r="U169" i="4"/>
  <c r="T169" i="4"/>
  <c r="R169" i="4"/>
  <c r="U168" i="4"/>
  <c r="T168" i="4"/>
  <c r="R168" i="4"/>
  <c r="U167" i="4"/>
  <c r="T167" i="4"/>
  <c r="R167" i="4"/>
  <c r="U166" i="4"/>
  <c r="T166" i="4"/>
  <c r="R166" i="4"/>
  <c r="U165" i="4"/>
  <c r="T165" i="4"/>
  <c r="R165" i="4"/>
  <c r="U164" i="4"/>
  <c r="T164" i="4"/>
  <c r="R164" i="4"/>
  <c r="U163" i="4"/>
  <c r="T163" i="4"/>
  <c r="R163" i="4"/>
  <c r="U162" i="4"/>
  <c r="T162" i="4"/>
  <c r="R162" i="4"/>
  <c r="U161" i="4"/>
  <c r="T161" i="4"/>
  <c r="R161" i="4"/>
  <c r="U160" i="4"/>
  <c r="T160" i="4"/>
  <c r="R160" i="4"/>
  <c r="U159" i="4"/>
  <c r="T159" i="4"/>
  <c r="R159" i="4"/>
  <c r="U158" i="4"/>
  <c r="T158" i="4"/>
  <c r="R158" i="4"/>
  <c r="U157" i="4"/>
  <c r="T157" i="4"/>
  <c r="R157" i="4"/>
  <c r="U156" i="4"/>
  <c r="T156" i="4"/>
  <c r="R156" i="4"/>
  <c r="M155" i="4"/>
  <c r="U152" i="4"/>
  <c r="T152" i="4"/>
  <c r="R152" i="4"/>
  <c r="U151" i="4"/>
  <c r="T151" i="4"/>
  <c r="R151" i="4"/>
  <c r="U150" i="4"/>
  <c r="T150" i="4"/>
  <c r="R150" i="4"/>
  <c r="U149" i="4"/>
  <c r="T149" i="4"/>
  <c r="R149" i="4"/>
  <c r="U148" i="4"/>
  <c r="T148" i="4"/>
  <c r="R148" i="4"/>
  <c r="U147" i="4"/>
  <c r="T147" i="4"/>
  <c r="R147" i="4"/>
  <c r="U146" i="4"/>
  <c r="T146" i="4"/>
  <c r="R146" i="4"/>
  <c r="U145" i="4"/>
  <c r="T145" i="4"/>
  <c r="R145" i="4"/>
  <c r="U144" i="4"/>
  <c r="T144" i="4"/>
  <c r="R144" i="4"/>
  <c r="U143" i="4"/>
  <c r="T143" i="4"/>
  <c r="R143" i="4"/>
  <c r="U142" i="4"/>
  <c r="T142" i="4"/>
  <c r="R142" i="4"/>
  <c r="U141" i="4"/>
  <c r="T141" i="4"/>
  <c r="R141" i="4"/>
  <c r="U140" i="4"/>
  <c r="T140" i="4"/>
  <c r="R140" i="4"/>
  <c r="U139" i="4"/>
  <c r="T139" i="4"/>
  <c r="R139" i="4"/>
  <c r="U138" i="4"/>
  <c r="T138" i="4"/>
  <c r="R138" i="4"/>
  <c r="U137" i="4"/>
  <c r="T137" i="4"/>
  <c r="R137" i="4"/>
  <c r="M136" i="4"/>
  <c r="U133" i="4"/>
  <c r="T133" i="4"/>
  <c r="R133" i="4"/>
  <c r="U132" i="4"/>
  <c r="T132" i="4"/>
  <c r="R132" i="4"/>
  <c r="U131" i="4"/>
  <c r="T131" i="4"/>
  <c r="R131" i="4"/>
  <c r="U130" i="4"/>
  <c r="T130" i="4"/>
  <c r="R130" i="4"/>
  <c r="U129" i="4"/>
  <c r="T129" i="4"/>
  <c r="R129" i="4"/>
  <c r="U128" i="4"/>
  <c r="T128" i="4"/>
  <c r="R128" i="4"/>
  <c r="U127" i="4"/>
  <c r="T127" i="4"/>
  <c r="R127" i="4"/>
  <c r="U126" i="4"/>
  <c r="T126" i="4"/>
  <c r="R126" i="4"/>
  <c r="U125" i="4"/>
  <c r="T125" i="4"/>
  <c r="R125" i="4"/>
  <c r="U124" i="4"/>
  <c r="T124" i="4"/>
  <c r="R124" i="4"/>
  <c r="U123" i="4"/>
  <c r="T123" i="4"/>
  <c r="R123" i="4"/>
  <c r="U122" i="4"/>
  <c r="T122" i="4"/>
  <c r="R122" i="4"/>
  <c r="U121" i="4"/>
  <c r="T121" i="4"/>
  <c r="R121" i="4"/>
  <c r="U120" i="4"/>
  <c r="T120" i="4"/>
  <c r="R120" i="4"/>
  <c r="U119" i="4"/>
  <c r="T119" i="4"/>
  <c r="R119" i="4"/>
  <c r="U118" i="4"/>
  <c r="T118" i="4"/>
  <c r="R118" i="4"/>
  <c r="M117" i="4"/>
  <c r="U114" i="4"/>
  <c r="T114" i="4"/>
  <c r="R114" i="4"/>
  <c r="U113" i="4"/>
  <c r="T113" i="4"/>
  <c r="R113" i="4"/>
  <c r="U112" i="4"/>
  <c r="T112" i="4"/>
  <c r="R112" i="4"/>
  <c r="U111" i="4"/>
  <c r="T111" i="4"/>
  <c r="R111" i="4"/>
  <c r="U110" i="4"/>
  <c r="T110" i="4"/>
  <c r="R110" i="4"/>
  <c r="U109" i="4"/>
  <c r="T109" i="4"/>
  <c r="R109" i="4"/>
  <c r="U108" i="4"/>
  <c r="T108" i="4"/>
  <c r="R108" i="4"/>
  <c r="U107" i="4"/>
  <c r="T107" i="4"/>
  <c r="R107" i="4"/>
  <c r="U106" i="4"/>
  <c r="T106" i="4"/>
  <c r="R106" i="4"/>
  <c r="U105" i="4"/>
  <c r="T105" i="4"/>
  <c r="R105" i="4"/>
  <c r="U104" i="4"/>
  <c r="T104" i="4"/>
  <c r="R104" i="4"/>
  <c r="U103" i="4"/>
  <c r="T103" i="4"/>
  <c r="R103" i="4"/>
  <c r="U102" i="4"/>
  <c r="T102" i="4"/>
  <c r="R102" i="4"/>
  <c r="U101" i="4"/>
  <c r="T101" i="4"/>
  <c r="R101" i="4"/>
  <c r="U100" i="4"/>
  <c r="T100" i="4"/>
  <c r="R100" i="4"/>
  <c r="U99" i="4"/>
  <c r="T99" i="4"/>
  <c r="R99" i="4"/>
  <c r="M98" i="4"/>
  <c r="U95" i="4"/>
  <c r="T95" i="4"/>
  <c r="R95" i="4"/>
  <c r="U94" i="4"/>
  <c r="T94" i="4"/>
  <c r="R94" i="4"/>
  <c r="U93" i="4"/>
  <c r="T93" i="4"/>
  <c r="R93" i="4"/>
  <c r="U92" i="4"/>
  <c r="T92" i="4"/>
  <c r="R92" i="4"/>
  <c r="U91" i="4"/>
  <c r="T91" i="4"/>
  <c r="R91" i="4"/>
  <c r="U90" i="4"/>
  <c r="T90" i="4"/>
  <c r="R90" i="4"/>
  <c r="U89" i="4"/>
  <c r="T89" i="4"/>
  <c r="R89" i="4"/>
  <c r="U88" i="4"/>
  <c r="T88" i="4"/>
  <c r="R88" i="4"/>
  <c r="U87" i="4"/>
  <c r="T87" i="4"/>
  <c r="R87" i="4"/>
  <c r="U86" i="4"/>
  <c r="T86" i="4"/>
  <c r="R86" i="4"/>
  <c r="U85" i="4"/>
  <c r="T85" i="4"/>
  <c r="R85" i="4"/>
  <c r="U84" i="4"/>
  <c r="T84" i="4"/>
  <c r="R84" i="4"/>
  <c r="U83" i="4"/>
  <c r="T83" i="4"/>
  <c r="R83" i="4"/>
  <c r="U82" i="4"/>
  <c r="T82" i="4"/>
  <c r="R82" i="4"/>
  <c r="U81" i="4"/>
  <c r="T81" i="4"/>
  <c r="R81" i="4"/>
  <c r="U80" i="4"/>
  <c r="T80" i="4"/>
  <c r="R80" i="4"/>
  <c r="M79" i="4"/>
  <c r="U76" i="4"/>
  <c r="T76" i="4"/>
  <c r="R76" i="4"/>
  <c r="U75" i="4"/>
  <c r="T75" i="4"/>
  <c r="R75" i="4"/>
  <c r="U74" i="4"/>
  <c r="T74" i="4"/>
  <c r="R74" i="4"/>
  <c r="U73" i="4"/>
  <c r="T73" i="4"/>
  <c r="R73" i="4"/>
  <c r="U72" i="4"/>
  <c r="T72" i="4"/>
  <c r="R72" i="4"/>
  <c r="U71" i="4"/>
  <c r="T71" i="4"/>
  <c r="R71" i="4"/>
  <c r="U70" i="4"/>
  <c r="T70" i="4"/>
  <c r="R70" i="4"/>
  <c r="U69" i="4"/>
  <c r="T69" i="4"/>
  <c r="R69" i="4"/>
  <c r="U68" i="4"/>
  <c r="T68" i="4"/>
  <c r="R68" i="4"/>
  <c r="U67" i="4"/>
  <c r="T67" i="4"/>
  <c r="R67" i="4"/>
  <c r="U66" i="4"/>
  <c r="T66" i="4"/>
  <c r="R66" i="4"/>
  <c r="U65" i="4"/>
  <c r="T65" i="4"/>
  <c r="R65" i="4"/>
  <c r="U64" i="4"/>
  <c r="T64" i="4"/>
  <c r="R64" i="4"/>
  <c r="U63" i="4"/>
  <c r="T63" i="4"/>
  <c r="R63" i="4"/>
  <c r="U62" i="4"/>
  <c r="T62" i="4"/>
  <c r="R62" i="4"/>
  <c r="U61" i="4"/>
  <c r="T61" i="4"/>
  <c r="R61" i="4"/>
  <c r="M60" i="4"/>
  <c r="U57" i="4"/>
  <c r="T57" i="4"/>
  <c r="R57" i="4"/>
  <c r="U56" i="4"/>
  <c r="T56" i="4"/>
  <c r="R56" i="4"/>
  <c r="U55" i="4"/>
  <c r="T55" i="4"/>
  <c r="R55" i="4"/>
  <c r="U54" i="4"/>
  <c r="T54" i="4"/>
  <c r="R54" i="4"/>
  <c r="U53" i="4"/>
  <c r="T53" i="4"/>
  <c r="R53" i="4"/>
  <c r="U52" i="4"/>
  <c r="T52" i="4"/>
  <c r="R52" i="4"/>
  <c r="U51" i="4"/>
  <c r="T51" i="4"/>
  <c r="R51" i="4"/>
  <c r="U50" i="4"/>
  <c r="T50" i="4"/>
  <c r="R50" i="4"/>
  <c r="U49" i="4"/>
  <c r="T49" i="4"/>
  <c r="R49" i="4"/>
  <c r="U48" i="4"/>
  <c r="T48" i="4"/>
  <c r="R48" i="4"/>
  <c r="U47" i="4"/>
  <c r="T47" i="4"/>
  <c r="R47" i="4"/>
  <c r="U46" i="4"/>
  <c r="T46" i="4"/>
  <c r="R46" i="4"/>
  <c r="U45" i="4"/>
  <c r="T45" i="4"/>
  <c r="R45" i="4"/>
  <c r="U44" i="4"/>
  <c r="T44" i="4"/>
  <c r="R44" i="4"/>
  <c r="U43" i="4"/>
  <c r="T43" i="4"/>
  <c r="R43" i="4"/>
  <c r="U42" i="4"/>
  <c r="T42" i="4"/>
  <c r="R42" i="4"/>
  <c r="M41" i="4"/>
  <c r="U38" i="4"/>
  <c r="T38" i="4"/>
  <c r="R38" i="4"/>
  <c r="Q38" i="4"/>
  <c r="Q57" i="4" s="1"/>
  <c r="W57" i="4" s="1"/>
  <c r="S57" i="4" s="1"/>
  <c r="U37" i="4"/>
  <c r="T37" i="4"/>
  <c r="R37" i="4"/>
  <c r="Q37" i="4"/>
  <c r="Q56" i="4" s="1"/>
  <c r="Q75" i="4" s="1"/>
  <c r="U36" i="4"/>
  <c r="T36" i="4"/>
  <c r="R36" i="4"/>
  <c r="Q36" i="4"/>
  <c r="Q55" i="4" s="1"/>
  <c r="W55" i="4" s="1"/>
  <c r="S55" i="4" s="1"/>
  <c r="U35" i="4"/>
  <c r="T35" i="4"/>
  <c r="R35" i="4"/>
  <c r="Q35" i="4"/>
  <c r="Q54" i="4" s="1"/>
  <c r="Q73" i="4" s="1"/>
  <c r="U34" i="4"/>
  <c r="T34" i="4"/>
  <c r="R34" i="4"/>
  <c r="Q34" i="4"/>
  <c r="Q53" i="4" s="1"/>
  <c r="W53" i="4" s="1"/>
  <c r="S53" i="4" s="1"/>
  <c r="U33" i="4"/>
  <c r="T33" i="4"/>
  <c r="R33" i="4"/>
  <c r="Q33" i="4"/>
  <c r="Q52" i="4" s="1"/>
  <c r="Q71" i="4" s="1"/>
  <c r="U32" i="4"/>
  <c r="T32" i="4"/>
  <c r="R32" i="4"/>
  <c r="Q32" i="4"/>
  <c r="Q51" i="4" s="1"/>
  <c r="U31" i="4"/>
  <c r="T31" i="4"/>
  <c r="R31" i="4"/>
  <c r="Q31" i="4"/>
  <c r="Q50" i="4" s="1"/>
  <c r="U30" i="4"/>
  <c r="T30" i="4"/>
  <c r="R30" i="4"/>
  <c r="Q30" i="4"/>
  <c r="Q49" i="4" s="1"/>
  <c r="U29" i="4"/>
  <c r="T29" i="4"/>
  <c r="R29" i="4"/>
  <c r="Q29" i="4"/>
  <c r="Q48" i="4" s="1"/>
  <c r="U28" i="4"/>
  <c r="T28" i="4"/>
  <c r="R28" i="4"/>
  <c r="Q28" i="4"/>
  <c r="Q47" i="4" s="1"/>
  <c r="U27" i="4"/>
  <c r="T27" i="4"/>
  <c r="R27" i="4"/>
  <c r="Q27" i="4"/>
  <c r="Q46" i="4" s="1"/>
  <c r="U26" i="4"/>
  <c r="T26" i="4"/>
  <c r="R26" i="4"/>
  <c r="Q26" i="4"/>
  <c r="Q45" i="4" s="1"/>
  <c r="U25" i="4"/>
  <c r="T25" i="4"/>
  <c r="R25" i="4"/>
  <c r="Q25" i="4"/>
  <c r="Q44" i="4" s="1"/>
  <c r="U24" i="4"/>
  <c r="T24" i="4"/>
  <c r="R24" i="4"/>
  <c r="Q24" i="4"/>
  <c r="Q43" i="4" s="1"/>
  <c r="U23" i="4"/>
  <c r="T23" i="4"/>
  <c r="R23" i="4"/>
  <c r="Q23" i="4"/>
  <c r="Q42" i="4" s="1"/>
  <c r="M22" i="4"/>
  <c r="V21" i="4"/>
  <c r="W19" i="4"/>
  <c r="S19" i="4" s="1"/>
  <c r="U19" i="4"/>
  <c r="T19" i="4"/>
  <c r="R19" i="4"/>
  <c r="H19" i="4"/>
  <c r="G19" i="4"/>
  <c r="F19" i="4"/>
  <c r="E19" i="4"/>
  <c r="D19" i="4"/>
  <c r="C19" i="4"/>
  <c r="B19" i="4"/>
  <c r="W18" i="4"/>
  <c r="S18" i="4" s="1"/>
  <c r="U18" i="4"/>
  <c r="T18" i="4"/>
  <c r="R18" i="4"/>
  <c r="H18" i="4"/>
  <c r="G18" i="4"/>
  <c r="F18" i="4"/>
  <c r="E18" i="4"/>
  <c r="D18" i="4"/>
  <c r="C18" i="4"/>
  <c r="B18" i="4"/>
  <c r="W17" i="4"/>
  <c r="S17" i="4" s="1"/>
  <c r="H17" i="4"/>
  <c r="G17" i="4"/>
  <c r="F17" i="4"/>
  <c r="E17" i="4"/>
  <c r="D17" i="4"/>
  <c r="C17" i="4"/>
  <c r="W16" i="4"/>
  <c r="S16" i="4" s="1"/>
  <c r="H16" i="4"/>
  <c r="G16" i="4"/>
  <c r="F16" i="4"/>
  <c r="E16" i="4"/>
  <c r="D16" i="4"/>
  <c r="C16" i="4"/>
  <c r="W15" i="4"/>
  <c r="S15" i="4" s="1"/>
  <c r="U15" i="4"/>
  <c r="T15" i="4"/>
  <c r="R15" i="4"/>
  <c r="H15" i="4"/>
  <c r="G15" i="4"/>
  <c r="F15" i="4"/>
  <c r="E15" i="4"/>
  <c r="D15" i="4"/>
  <c r="C15" i="4"/>
  <c r="B15" i="4"/>
  <c r="W14" i="4"/>
  <c r="S14" i="4" s="1"/>
  <c r="U14" i="4"/>
  <c r="H14" i="4"/>
  <c r="G14" i="4"/>
  <c r="F14" i="4"/>
  <c r="E14" i="4"/>
  <c r="D14" i="4"/>
  <c r="C14" i="4"/>
  <c r="W13" i="4"/>
  <c r="S13" i="4"/>
  <c r="H13" i="4"/>
  <c r="G13" i="4"/>
  <c r="F13" i="4"/>
  <c r="E13" i="4"/>
  <c r="D13" i="4"/>
  <c r="C13" i="4"/>
  <c r="B13" i="4"/>
  <c r="W12" i="4"/>
  <c r="S12" i="4"/>
  <c r="H12" i="4"/>
  <c r="G12" i="4"/>
  <c r="F12" i="4"/>
  <c r="E12" i="4"/>
  <c r="D12" i="4"/>
  <c r="C12" i="4"/>
  <c r="W11" i="4"/>
  <c r="S11" i="4" s="1"/>
  <c r="U11" i="4"/>
  <c r="T11" i="4"/>
  <c r="R11" i="4"/>
  <c r="H11" i="4"/>
  <c r="G11" i="4"/>
  <c r="F11" i="4"/>
  <c r="E11" i="4"/>
  <c r="D11" i="4"/>
  <c r="C11" i="4"/>
  <c r="B11" i="4"/>
  <c r="W10" i="4"/>
  <c r="S10" i="4" s="1"/>
  <c r="U10" i="4"/>
  <c r="T10" i="4"/>
  <c r="R10" i="4"/>
  <c r="H10" i="4"/>
  <c r="G10" i="4"/>
  <c r="F10" i="4"/>
  <c r="E10" i="4"/>
  <c r="D10" i="4"/>
  <c r="C10" i="4"/>
  <c r="B10" i="4"/>
  <c r="W9" i="4"/>
  <c r="S9" i="4" s="1"/>
  <c r="V9" i="4"/>
  <c r="U9" i="4"/>
  <c r="H9" i="4"/>
  <c r="G9" i="4"/>
  <c r="F9" i="4"/>
  <c r="E9" i="4"/>
  <c r="D9" i="4"/>
  <c r="C9" i="4"/>
  <c r="W8" i="4"/>
  <c r="S8" i="4" s="1"/>
  <c r="H8" i="4"/>
  <c r="G8" i="4"/>
  <c r="F8" i="4"/>
  <c r="E8" i="4"/>
  <c r="D8" i="4"/>
  <c r="C8" i="4"/>
  <c r="W7" i="4"/>
  <c r="S7" i="4" s="1"/>
  <c r="U7" i="4"/>
  <c r="T7" i="4"/>
  <c r="R7" i="4"/>
  <c r="H7" i="4"/>
  <c r="G7" i="4"/>
  <c r="F7" i="4"/>
  <c r="E7" i="4"/>
  <c r="D7" i="4"/>
  <c r="C7" i="4"/>
  <c r="B7" i="4"/>
  <c r="W6" i="4"/>
  <c r="S6" i="4" s="1"/>
  <c r="U6" i="4"/>
  <c r="R6" i="4"/>
  <c r="H6" i="4"/>
  <c r="G6" i="4"/>
  <c r="F6" i="4"/>
  <c r="E6" i="4"/>
  <c r="D6" i="4"/>
  <c r="C6" i="4"/>
  <c r="W5" i="4"/>
  <c r="S5" i="4" s="1"/>
  <c r="V5" i="4"/>
  <c r="H5" i="4"/>
  <c r="G5" i="4"/>
  <c r="F5" i="4"/>
  <c r="E5" i="4"/>
  <c r="D5" i="4"/>
  <c r="C5" i="4"/>
  <c r="W4" i="4"/>
  <c r="S4" i="4" s="1"/>
  <c r="H4" i="4"/>
  <c r="G4" i="4"/>
  <c r="F4" i="4"/>
  <c r="E4" i="4"/>
  <c r="D4" i="4"/>
  <c r="P16" i="5" l="1"/>
  <c r="V40" i="4"/>
  <c r="V38" i="4"/>
  <c r="V34" i="4"/>
  <c r="P34" i="4" s="1"/>
  <c r="V30" i="4"/>
  <c r="P30" i="4" s="1"/>
  <c r="V26" i="4"/>
  <c r="V36" i="4"/>
  <c r="V28" i="4"/>
  <c r="V37" i="4"/>
  <c r="P37" i="4" s="1"/>
  <c r="V33" i="4"/>
  <c r="V29" i="4"/>
  <c r="V25" i="4"/>
  <c r="V32" i="4"/>
  <c r="P32" i="4" s="1"/>
  <c r="V24" i="4"/>
  <c r="V35" i="4"/>
  <c r="V31" i="4"/>
  <c r="V27" i="4"/>
  <c r="P27" i="4" s="1"/>
  <c r="V23" i="4"/>
  <c r="P29" i="12"/>
  <c r="P31" i="12"/>
  <c r="P4" i="8"/>
  <c r="P15" i="5"/>
  <c r="P17" i="5"/>
  <c r="W24" i="3"/>
  <c r="S24" i="3" s="1"/>
  <c r="Q44" i="3"/>
  <c r="Q63" i="3" s="1"/>
  <c r="W26" i="3"/>
  <c r="S26" i="3" s="1"/>
  <c r="U17" i="4"/>
  <c r="R14" i="4"/>
  <c r="B14" i="4"/>
  <c r="R13" i="4"/>
  <c r="T9" i="4"/>
  <c r="R5" i="4"/>
  <c r="W24" i="4"/>
  <c r="S24" i="4" s="1"/>
  <c r="P8" i="8"/>
  <c r="P12" i="8"/>
  <c r="P16" i="8"/>
  <c r="P7" i="8"/>
  <c r="P11" i="8"/>
  <c r="P15" i="8"/>
  <c r="P6" i="8"/>
  <c r="P10" i="8"/>
  <c r="P14" i="8"/>
  <c r="P14" i="5"/>
  <c r="P13" i="5"/>
  <c r="P12" i="5"/>
  <c r="P10" i="5"/>
  <c r="P9" i="5"/>
  <c r="P8" i="5"/>
  <c r="P19" i="3"/>
  <c r="P16" i="3"/>
  <c r="P19" i="11"/>
  <c r="P17" i="9"/>
  <c r="P34" i="12"/>
  <c r="P26" i="12"/>
  <c r="W33" i="13"/>
  <c r="S33" i="13" s="1"/>
  <c r="W30" i="10"/>
  <c r="S30" i="10" s="1"/>
  <c r="W38" i="10"/>
  <c r="S38" i="10" s="1"/>
  <c r="W24" i="10"/>
  <c r="S24" i="10" s="1"/>
  <c r="W32" i="10"/>
  <c r="S32" i="10" s="1"/>
  <c r="W26" i="10"/>
  <c r="S26" i="10" s="1"/>
  <c r="W34" i="10"/>
  <c r="S34" i="10" s="1"/>
  <c r="W28" i="10"/>
  <c r="S28" i="10" s="1"/>
  <c r="W36" i="10"/>
  <c r="S36" i="10" s="1"/>
  <c r="W24" i="8"/>
  <c r="S24" i="8" s="1"/>
  <c r="Q51" i="8"/>
  <c r="Q70" i="8" s="1"/>
  <c r="Q89" i="8" s="1"/>
  <c r="Q108" i="8" s="1"/>
  <c r="W25" i="8"/>
  <c r="S25" i="8" s="1"/>
  <c r="P7" i="5"/>
  <c r="P6" i="5"/>
  <c r="W27" i="5"/>
  <c r="S27" i="5" s="1"/>
  <c r="P18" i="5"/>
  <c r="W36" i="5"/>
  <c r="S36" i="5" s="1"/>
  <c r="Q52" i="3"/>
  <c r="Q71" i="3" s="1"/>
  <c r="Q90" i="3" s="1"/>
  <c r="W29" i="3"/>
  <c r="S29" i="3" s="1"/>
  <c r="P7" i="3"/>
  <c r="P12" i="3"/>
  <c r="P15" i="3"/>
  <c r="Q57" i="3"/>
  <c r="Q76" i="3" s="1"/>
  <c r="W76" i="3" s="1"/>
  <c r="S76" i="3" s="1"/>
  <c r="Q46" i="3"/>
  <c r="Q65" i="3" s="1"/>
  <c r="Q54" i="3"/>
  <c r="Q73" i="3" s="1"/>
  <c r="Q92" i="3" s="1"/>
  <c r="Q55" i="3"/>
  <c r="Q74" i="3" s="1"/>
  <c r="W74" i="3" s="1"/>
  <c r="S74" i="3" s="1"/>
  <c r="W37" i="4"/>
  <c r="S37" i="4" s="1"/>
  <c r="R17" i="4"/>
  <c r="W35" i="4"/>
  <c r="S35" i="4" s="1"/>
  <c r="W32" i="4"/>
  <c r="S32" i="4" s="1"/>
  <c r="T13" i="4"/>
  <c r="P13" i="4" s="1"/>
  <c r="W31" i="4"/>
  <c r="S31" i="4" s="1"/>
  <c r="W29" i="4"/>
  <c r="S29" i="4" s="1"/>
  <c r="R9" i="4"/>
  <c r="W28" i="4"/>
  <c r="S28" i="4" s="1"/>
  <c r="W27" i="4"/>
  <c r="S27" i="4" s="1"/>
  <c r="W25" i="4"/>
  <c r="S25" i="4" s="1"/>
  <c r="P6" i="4"/>
  <c r="B6" i="4"/>
  <c r="B5" i="4"/>
  <c r="T5" i="4"/>
  <c r="P5" i="4" s="1"/>
  <c r="U4" i="4"/>
  <c r="W23" i="4"/>
  <c r="S23" i="4" s="1"/>
  <c r="P11" i="6"/>
  <c r="P16" i="13"/>
  <c r="P14" i="13"/>
  <c r="P12" i="13"/>
  <c r="P10" i="13"/>
  <c r="P8" i="13"/>
  <c r="P6" i="13"/>
  <c r="P17" i="10"/>
  <c r="P16" i="10"/>
  <c r="P13" i="10"/>
  <c r="P12" i="10"/>
  <c r="P8" i="10"/>
  <c r="P5" i="10"/>
  <c r="P4" i="10"/>
  <c r="Q82" i="13"/>
  <c r="Q101" i="13" s="1"/>
  <c r="W63" i="13"/>
  <c r="S63" i="13" s="1"/>
  <c r="Q48" i="13"/>
  <c r="P25" i="13"/>
  <c r="W37" i="13"/>
  <c r="S37" i="13" s="1"/>
  <c r="P37" i="13" s="1"/>
  <c r="W25" i="13"/>
  <c r="S25" i="13" s="1"/>
  <c r="W32" i="13"/>
  <c r="S32" i="13" s="1"/>
  <c r="Q43" i="13"/>
  <c r="Q62" i="13" s="1"/>
  <c r="W26" i="13"/>
  <c r="S26" i="13" s="1"/>
  <c r="W23" i="10"/>
  <c r="S23" i="10" s="1"/>
  <c r="W25" i="10"/>
  <c r="S25" i="10" s="1"/>
  <c r="W27" i="10"/>
  <c r="S27" i="10" s="1"/>
  <c r="P27" i="10" s="1"/>
  <c r="W29" i="10"/>
  <c r="S29" i="10" s="1"/>
  <c r="W31" i="10"/>
  <c r="S31" i="10" s="1"/>
  <c r="W33" i="10"/>
  <c r="S33" i="10" s="1"/>
  <c r="W35" i="10"/>
  <c r="S35" i="10" s="1"/>
  <c r="P35" i="10" s="1"/>
  <c r="W37" i="10"/>
  <c r="S37" i="10" s="1"/>
  <c r="P28" i="8"/>
  <c r="W33" i="8"/>
  <c r="S33" i="8" s="1"/>
  <c r="W36" i="8"/>
  <c r="S36" i="8" s="1"/>
  <c r="P36" i="8" s="1"/>
  <c r="Q47" i="8"/>
  <c r="Q66" i="8" s="1"/>
  <c r="Q85" i="8" s="1"/>
  <c r="W85" i="8" s="1"/>
  <c r="S85" i="8" s="1"/>
  <c r="Q48" i="8"/>
  <c r="W70" i="8"/>
  <c r="S70" i="8" s="1"/>
  <c r="W37" i="8"/>
  <c r="S37" i="8" s="1"/>
  <c r="P37" i="8" s="1"/>
  <c r="Q68" i="8"/>
  <c r="W68" i="8" s="1"/>
  <c r="S68" i="8" s="1"/>
  <c r="P68" i="8" s="1"/>
  <c r="W89" i="8"/>
  <c r="S89" i="8" s="1"/>
  <c r="P18" i="9"/>
  <c r="P4" i="9"/>
  <c r="P8" i="11"/>
  <c r="P4" i="11"/>
  <c r="P8" i="9"/>
  <c r="P9" i="9"/>
  <c r="P15" i="9"/>
  <c r="P49" i="12"/>
  <c r="P45" i="12"/>
  <c r="P52" i="12"/>
  <c r="P48" i="12"/>
  <c r="Q95" i="12"/>
  <c r="W76" i="12"/>
  <c r="S76" i="12" s="1"/>
  <c r="P76" i="12" s="1"/>
  <c r="Q91" i="12"/>
  <c r="W72" i="12"/>
  <c r="S72" i="12" s="1"/>
  <c r="P72" i="12" s="1"/>
  <c r="Q87" i="12"/>
  <c r="W68" i="12"/>
  <c r="S68" i="12" s="1"/>
  <c r="P68" i="12" s="1"/>
  <c r="Q83" i="12"/>
  <c r="W64" i="12"/>
  <c r="S64" i="12" s="1"/>
  <c r="P64" i="12" s="1"/>
  <c r="Q94" i="12"/>
  <c r="W75" i="12"/>
  <c r="S75" i="12" s="1"/>
  <c r="P75" i="12" s="1"/>
  <c r="Q90" i="12"/>
  <c r="W71" i="12"/>
  <c r="S71" i="12" s="1"/>
  <c r="P71" i="12" s="1"/>
  <c r="Q86" i="12"/>
  <c r="W67" i="12"/>
  <c r="S67" i="12" s="1"/>
  <c r="P67" i="12" s="1"/>
  <c r="Q82" i="12"/>
  <c r="W63" i="12"/>
  <c r="S63" i="12" s="1"/>
  <c r="P63" i="12" s="1"/>
  <c r="Q93" i="12"/>
  <c r="W74" i="12"/>
  <c r="S74" i="12" s="1"/>
  <c r="P74" i="12" s="1"/>
  <c r="Q89" i="12"/>
  <c r="W70" i="12"/>
  <c r="S70" i="12" s="1"/>
  <c r="P70" i="12" s="1"/>
  <c r="Q85" i="12"/>
  <c r="W66" i="12"/>
  <c r="S66" i="12" s="1"/>
  <c r="P66" i="12" s="1"/>
  <c r="Q81" i="12"/>
  <c r="W62" i="12"/>
  <c r="S62" i="12" s="1"/>
  <c r="P62" i="12" s="1"/>
  <c r="Q92" i="12"/>
  <c r="W73" i="12"/>
  <c r="S73" i="12" s="1"/>
  <c r="P73" i="12" s="1"/>
  <c r="Q88" i="12"/>
  <c r="W69" i="12"/>
  <c r="S69" i="12" s="1"/>
  <c r="P69" i="12" s="1"/>
  <c r="Q84" i="12"/>
  <c r="W65" i="12"/>
  <c r="S65" i="12" s="1"/>
  <c r="P65" i="12" s="1"/>
  <c r="Q80" i="12"/>
  <c r="W61" i="12"/>
  <c r="S61" i="12" s="1"/>
  <c r="P61" i="12" s="1"/>
  <c r="P32" i="13"/>
  <c r="P29" i="13"/>
  <c r="P18" i="13"/>
  <c r="P4" i="13"/>
  <c r="P5" i="13"/>
  <c r="P7" i="13"/>
  <c r="P9" i="13"/>
  <c r="P11" i="13"/>
  <c r="P13" i="13"/>
  <c r="P15" i="13"/>
  <c r="P17" i="13"/>
  <c r="P19" i="13"/>
  <c r="P9" i="10"/>
  <c r="P32" i="8"/>
  <c r="P24" i="8"/>
  <c r="P19" i="8"/>
  <c r="P18" i="8"/>
  <c r="P7" i="6"/>
  <c r="P19" i="6"/>
  <c r="P15" i="6"/>
  <c r="P4" i="6"/>
  <c r="P8" i="6"/>
  <c r="P12" i="6"/>
  <c r="P16" i="6"/>
  <c r="W30" i="5"/>
  <c r="S30" i="5" s="1"/>
  <c r="W33" i="5"/>
  <c r="S33" i="5" s="1"/>
  <c r="W25" i="5"/>
  <c r="S25" i="5" s="1"/>
  <c r="W31" i="5"/>
  <c r="S31" i="5" s="1"/>
  <c r="W34" i="5"/>
  <c r="S34" i="5" s="1"/>
  <c r="W37" i="5"/>
  <c r="S37" i="5" s="1"/>
  <c r="Q45" i="5"/>
  <c r="Q64" i="5" s="1"/>
  <c r="W64" i="5" s="1"/>
  <c r="S64" i="5" s="1"/>
  <c r="W24" i="5"/>
  <c r="S24" i="5" s="1"/>
  <c r="W28" i="5"/>
  <c r="S28" i="5" s="1"/>
  <c r="W35" i="5"/>
  <c r="S35" i="5" s="1"/>
  <c r="W38" i="5"/>
  <c r="S38" i="5" s="1"/>
  <c r="W23" i="5"/>
  <c r="S23" i="5" s="1"/>
  <c r="W29" i="5"/>
  <c r="S29" i="5" s="1"/>
  <c r="W32" i="5"/>
  <c r="S32" i="5" s="1"/>
  <c r="P5" i="5"/>
  <c r="P4" i="5"/>
  <c r="P19" i="5"/>
  <c r="P14" i="3"/>
  <c r="P13" i="3"/>
  <c r="P11" i="3"/>
  <c r="P8" i="3"/>
  <c r="P6" i="3"/>
  <c r="P5" i="3"/>
  <c r="P4" i="3"/>
  <c r="P18" i="3"/>
  <c r="P9" i="3"/>
  <c r="P10" i="3"/>
  <c r="P17" i="3"/>
  <c r="W23" i="3"/>
  <c r="S23" i="3" s="1"/>
  <c r="Q47" i="3"/>
  <c r="Q66" i="3" s="1"/>
  <c r="Q53" i="3"/>
  <c r="Q72" i="3" s="1"/>
  <c r="W72" i="3" s="1"/>
  <c r="S72" i="3" s="1"/>
  <c r="W30" i="3"/>
  <c r="S30" i="3" s="1"/>
  <c r="W32" i="3"/>
  <c r="S32" i="3" s="1"/>
  <c r="W37" i="3"/>
  <c r="S37" i="3" s="1"/>
  <c r="W38" i="4"/>
  <c r="S38" i="4" s="1"/>
  <c r="P19" i="4"/>
  <c r="P18" i="4"/>
  <c r="B17" i="4"/>
  <c r="W36" i="4"/>
  <c r="S36" i="4" s="1"/>
  <c r="B16" i="4"/>
  <c r="W34" i="4"/>
  <c r="S34" i="4" s="1"/>
  <c r="P14" i="4"/>
  <c r="W33" i="4"/>
  <c r="S33" i="4" s="1"/>
  <c r="T12" i="4"/>
  <c r="W30" i="4"/>
  <c r="S30" i="4" s="1"/>
  <c r="P11" i="4"/>
  <c r="P9" i="4"/>
  <c r="T8" i="4"/>
  <c r="W26" i="4"/>
  <c r="S26" i="4" s="1"/>
  <c r="B4" i="4"/>
  <c r="R4" i="4"/>
  <c r="P11" i="11"/>
  <c r="P15" i="11"/>
  <c r="P7" i="11"/>
  <c r="P12" i="11"/>
  <c r="P16" i="11"/>
  <c r="U8" i="4"/>
  <c r="U12" i="4"/>
  <c r="T16" i="4"/>
  <c r="P17" i="4"/>
  <c r="B8" i="4"/>
  <c r="R12" i="4"/>
  <c r="P12" i="4" s="1"/>
  <c r="U16" i="4"/>
  <c r="P16" i="4" s="1"/>
  <c r="P10" i="4"/>
  <c r="P15" i="4"/>
  <c r="P7" i="4"/>
  <c r="Q42" i="11"/>
  <c r="W23" i="11"/>
  <c r="S23" i="11" s="1"/>
  <c r="P23" i="11" s="1"/>
  <c r="Q43" i="11"/>
  <c r="W24" i="11"/>
  <c r="S24" i="11" s="1"/>
  <c r="P24" i="11" s="1"/>
  <c r="Q44" i="11"/>
  <c r="W25" i="11"/>
  <c r="S25" i="11" s="1"/>
  <c r="P25" i="11" s="1"/>
  <c r="Q45" i="11"/>
  <c r="W26" i="11"/>
  <c r="S26" i="11" s="1"/>
  <c r="P26" i="11" s="1"/>
  <c r="Q46" i="11"/>
  <c r="W27" i="11"/>
  <c r="S27" i="11" s="1"/>
  <c r="P27" i="11" s="1"/>
  <c r="Q47" i="11"/>
  <c r="W28" i="11"/>
  <c r="S28" i="11" s="1"/>
  <c r="P28" i="11" s="1"/>
  <c r="Q48" i="11"/>
  <c r="W29" i="11"/>
  <c r="S29" i="11" s="1"/>
  <c r="P29" i="11" s="1"/>
  <c r="Q49" i="11"/>
  <c r="W30" i="11"/>
  <c r="S30" i="11" s="1"/>
  <c r="P30" i="11" s="1"/>
  <c r="Q50" i="11"/>
  <c r="W31" i="11"/>
  <c r="S31" i="11" s="1"/>
  <c r="P31" i="11" s="1"/>
  <c r="Q51" i="11"/>
  <c r="W32" i="11"/>
  <c r="S32" i="11" s="1"/>
  <c r="P32" i="11" s="1"/>
  <c r="Q52" i="11"/>
  <c r="W33" i="11"/>
  <c r="S33" i="11" s="1"/>
  <c r="P33" i="11" s="1"/>
  <c r="Q53" i="11"/>
  <c r="W34" i="11"/>
  <c r="S34" i="11" s="1"/>
  <c r="P34" i="11" s="1"/>
  <c r="Q54" i="11"/>
  <c r="W35" i="11"/>
  <c r="S35" i="11" s="1"/>
  <c r="P35" i="11" s="1"/>
  <c r="Q55" i="11"/>
  <c r="W36" i="11"/>
  <c r="S36" i="11" s="1"/>
  <c r="P36" i="11" s="1"/>
  <c r="W37" i="11"/>
  <c r="S37" i="11" s="1"/>
  <c r="Q56" i="11"/>
  <c r="P6" i="11"/>
  <c r="P10" i="11"/>
  <c r="P14" i="11"/>
  <c r="P18" i="11"/>
  <c r="P37" i="11"/>
  <c r="P5" i="11"/>
  <c r="P9" i="11"/>
  <c r="P13" i="11"/>
  <c r="P17" i="11"/>
  <c r="Q57" i="11"/>
  <c r="P38" i="11"/>
  <c r="P10" i="9"/>
  <c r="P19" i="9"/>
  <c r="Q61" i="9"/>
  <c r="W42" i="9"/>
  <c r="S42" i="9" s="1"/>
  <c r="P42" i="9" s="1"/>
  <c r="Q69" i="9"/>
  <c r="W50" i="9"/>
  <c r="S50" i="9" s="1"/>
  <c r="P7" i="9"/>
  <c r="P16" i="9"/>
  <c r="W43" i="9"/>
  <c r="S43" i="9" s="1"/>
  <c r="Q62" i="9"/>
  <c r="Q66" i="9"/>
  <c r="W47" i="9"/>
  <c r="S47" i="9" s="1"/>
  <c r="Q70" i="9"/>
  <c r="W51" i="9"/>
  <c r="S51" i="9" s="1"/>
  <c r="P51" i="9" s="1"/>
  <c r="W55" i="9"/>
  <c r="S55" i="9" s="1"/>
  <c r="Q74" i="9"/>
  <c r="P43" i="9"/>
  <c r="P50" i="9"/>
  <c r="P5" i="9"/>
  <c r="Q64" i="9"/>
  <c r="W45" i="9"/>
  <c r="S45" i="9" s="1"/>
  <c r="P45" i="9" s="1"/>
  <c r="Q68" i="9"/>
  <c r="W49" i="9"/>
  <c r="S49" i="9" s="1"/>
  <c r="P49" i="9" s="1"/>
  <c r="W53" i="9"/>
  <c r="S53" i="9" s="1"/>
  <c r="P53" i="9" s="1"/>
  <c r="Q72" i="9"/>
  <c r="Q76" i="9"/>
  <c r="W57" i="9"/>
  <c r="S57" i="9" s="1"/>
  <c r="P57" i="9" s="1"/>
  <c r="P12" i="9"/>
  <c r="P14" i="9"/>
  <c r="Q65" i="9"/>
  <c r="W46" i="9"/>
  <c r="S46" i="9" s="1"/>
  <c r="P46" i="9" s="1"/>
  <c r="Q73" i="9"/>
  <c r="W54" i="9"/>
  <c r="S54" i="9" s="1"/>
  <c r="P54" i="9" s="1"/>
  <c r="P47" i="9"/>
  <c r="P6" i="9"/>
  <c r="P11" i="9"/>
  <c r="P13" i="9"/>
  <c r="W44" i="9"/>
  <c r="S44" i="9" s="1"/>
  <c r="P44" i="9" s="1"/>
  <c r="Q63" i="9"/>
  <c r="Q67" i="9"/>
  <c r="W48" i="9"/>
  <c r="S48" i="9" s="1"/>
  <c r="P48" i="9" s="1"/>
  <c r="Q71" i="9"/>
  <c r="W52" i="9"/>
  <c r="S52" i="9" s="1"/>
  <c r="P52" i="9" s="1"/>
  <c r="W56" i="9"/>
  <c r="S56" i="9" s="1"/>
  <c r="P56" i="9" s="1"/>
  <c r="Q75" i="9"/>
  <c r="W23" i="9"/>
  <c r="S23" i="9" s="1"/>
  <c r="W24" i="9"/>
  <c r="S24" i="9" s="1"/>
  <c r="W25" i="9"/>
  <c r="S25" i="9" s="1"/>
  <c r="P25" i="9" s="1"/>
  <c r="W26" i="9"/>
  <c r="S26" i="9" s="1"/>
  <c r="P26" i="9" s="1"/>
  <c r="W27" i="9"/>
  <c r="S27" i="9" s="1"/>
  <c r="W28" i="9"/>
  <c r="S28" i="9" s="1"/>
  <c r="W29" i="9"/>
  <c r="S29" i="9" s="1"/>
  <c r="P29" i="9" s="1"/>
  <c r="W30" i="9"/>
  <c r="S30" i="9" s="1"/>
  <c r="P30" i="9" s="1"/>
  <c r="W31" i="9"/>
  <c r="S31" i="9" s="1"/>
  <c r="W32" i="9"/>
  <c r="S32" i="9" s="1"/>
  <c r="W33" i="9"/>
  <c r="S33" i="9" s="1"/>
  <c r="P33" i="9" s="1"/>
  <c r="W34" i="9"/>
  <c r="S34" i="9" s="1"/>
  <c r="P34" i="9" s="1"/>
  <c r="W35" i="9"/>
  <c r="S35" i="9" s="1"/>
  <c r="W36" i="9"/>
  <c r="S36" i="9" s="1"/>
  <c r="W37" i="9"/>
  <c r="S37" i="9" s="1"/>
  <c r="P37" i="9" s="1"/>
  <c r="W38" i="9"/>
  <c r="S38" i="9" s="1"/>
  <c r="P38" i="9" s="1"/>
  <c r="W45" i="13"/>
  <c r="S45" i="13" s="1"/>
  <c r="Q64" i="13"/>
  <c r="W49" i="13"/>
  <c r="S49" i="13" s="1"/>
  <c r="P49" i="13" s="1"/>
  <c r="Q68" i="13"/>
  <c r="Q120" i="13"/>
  <c r="W101" i="13"/>
  <c r="S101" i="13" s="1"/>
  <c r="W53" i="13"/>
  <c r="S53" i="13" s="1"/>
  <c r="P53" i="13" s="1"/>
  <c r="Q72" i="13"/>
  <c r="Q74" i="13"/>
  <c r="W55" i="13"/>
  <c r="S55" i="13" s="1"/>
  <c r="Q66" i="13"/>
  <c r="W47" i="13"/>
  <c r="S47" i="13" s="1"/>
  <c r="Q46" i="13"/>
  <c r="W27" i="13"/>
  <c r="S27" i="13" s="1"/>
  <c r="P27" i="13" s="1"/>
  <c r="W30" i="13"/>
  <c r="S30" i="13" s="1"/>
  <c r="P30" i="13" s="1"/>
  <c r="P24" i="13"/>
  <c r="Q50" i="13"/>
  <c r="W31" i="13"/>
  <c r="S31" i="13" s="1"/>
  <c r="P31" i="13" s="1"/>
  <c r="W34" i="13"/>
  <c r="S34" i="13" s="1"/>
  <c r="P34" i="13" s="1"/>
  <c r="W36" i="13"/>
  <c r="S36" i="13" s="1"/>
  <c r="P36" i="13" s="1"/>
  <c r="W44" i="13"/>
  <c r="S44" i="13" s="1"/>
  <c r="Q67" i="13"/>
  <c r="W48" i="13"/>
  <c r="S48" i="13" s="1"/>
  <c r="Q71" i="13"/>
  <c r="W52" i="13"/>
  <c r="S52" i="13" s="1"/>
  <c r="Q75" i="13"/>
  <c r="W56" i="13"/>
  <c r="S56" i="13" s="1"/>
  <c r="Q57" i="13"/>
  <c r="P101" i="13"/>
  <c r="Q42" i="13"/>
  <c r="W23" i="13"/>
  <c r="S23" i="13" s="1"/>
  <c r="P23" i="13" s="1"/>
  <c r="W82" i="13"/>
  <c r="S82" i="13" s="1"/>
  <c r="P82" i="13" s="1"/>
  <c r="P28" i="13"/>
  <c r="Q70" i="13"/>
  <c r="W51" i="13"/>
  <c r="S51" i="13" s="1"/>
  <c r="P33" i="13"/>
  <c r="Q54" i="13"/>
  <c r="W35" i="13"/>
  <c r="S35" i="13" s="1"/>
  <c r="P35" i="13" s="1"/>
  <c r="P26" i="13"/>
  <c r="P38" i="13"/>
  <c r="P63" i="13"/>
  <c r="P7" i="10"/>
  <c r="P11" i="10"/>
  <c r="P15" i="10"/>
  <c r="P19" i="10"/>
  <c r="Q61" i="10"/>
  <c r="W42" i="10"/>
  <c r="S42" i="10" s="1"/>
  <c r="P24" i="10"/>
  <c r="P31" i="10"/>
  <c r="P36" i="10"/>
  <c r="P32" i="10"/>
  <c r="P28" i="10"/>
  <c r="Q63" i="10"/>
  <c r="W44" i="10"/>
  <c r="S44" i="10" s="1"/>
  <c r="P26" i="10"/>
  <c r="P30" i="10"/>
  <c r="P34" i="10"/>
  <c r="P38" i="10"/>
  <c r="Q62" i="10"/>
  <c r="W43" i="10"/>
  <c r="S43" i="10" s="1"/>
  <c r="P25" i="10"/>
  <c r="Q65" i="10"/>
  <c r="W46" i="10"/>
  <c r="S46" i="10" s="1"/>
  <c r="Q67" i="10"/>
  <c r="W48" i="10"/>
  <c r="S48" i="10" s="1"/>
  <c r="Q69" i="10"/>
  <c r="W50" i="10"/>
  <c r="S50" i="10" s="1"/>
  <c r="Q71" i="10"/>
  <c r="W52" i="10"/>
  <c r="S52" i="10" s="1"/>
  <c r="Q73" i="10"/>
  <c r="W54" i="10"/>
  <c r="S54" i="10" s="1"/>
  <c r="W56" i="10"/>
  <c r="S56" i="10" s="1"/>
  <c r="Q75" i="10"/>
  <c r="P6" i="10"/>
  <c r="P10" i="10"/>
  <c r="P14" i="10"/>
  <c r="P18" i="10"/>
  <c r="P23" i="10"/>
  <c r="Q64" i="10"/>
  <c r="W45" i="10"/>
  <c r="S45" i="10" s="1"/>
  <c r="Q66" i="10"/>
  <c r="W47" i="10"/>
  <c r="S47" i="10" s="1"/>
  <c r="Q68" i="10"/>
  <c r="W49" i="10"/>
  <c r="S49" i="10" s="1"/>
  <c r="Q70" i="10"/>
  <c r="W51" i="10"/>
  <c r="S51" i="10" s="1"/>
  <c r="Q72" i="10"/>
  <c r="W53" i="10"/>
  <c r="S53" i="10" s="1"/>
  <c r="Q74" i="10"/>
  <c r="W55" i="10"/>
  <c r="S55" i="10" s="1"/>
  <c r="Q76" i="10"/>
  <c r="W57" i="10"/>
  <c r="S57" i="10" s="1"/>
  <c r="Q119" i="8"/>
  <c r="W100" i="8"/>
  <c r="S100" i="8" s="1"/>
  <c r="Q127" i="8"/>
  <c r="W108" i="8"/>
  <c r="S108" i="8" s="1"/>
  <c r="Q54" i="8"/>
  <c r="W35" i="8"/>
  <c r="S35" i="8" s="1"/>
  <c r="P35" i="8" s="1"/>
  <c r="W81" i="8"/>
  <c r="S81" i="8" s="1"/>
  <c r="P81" i="8" s="1"/>
  <c r="Q42" i="8"/>
  <c r="W23" i="8"/>
  <c r="S23" i="8" s="1"/>
  <c r="P23" i="8" s="1"/>
  <c r="Q50" i="8"/>
  <c r="W31" i="8"/>
  <c r="S31" i="8" s="1"/>
  <c r="P31" i="8" s="1"/>
  <c r="Q95" i="8"/>
  <c r="W76" i="8"/>
  <c r="S76" i="8" s="1"/>
  <c r="W52" i="8"/>
  <c r="S52" i="8" s="1"/>
  <c r="P52" i="8" s="1"/>
  <c r="Q71" i="8"/>
  <c r="W57" i="8"/>
  <c r="S57" i="8" s="1"/>
  <c r="Q46" i="8"/>
  <c r="W27" i="8"/>
  <c r="S27" i="8" s="1"/>
  <c r="P27" i="8" s="1"/>
  <c r="Q91" i="8"/>
  <c r="W72" i="8"/>
  <c r="S72" i="8" s="1"/>
  <c r="P72" i="8" s="1"/>
  <c r="Q63" i="8"/>
  <c r="W44" i="8"/>
  <c r="S44" i="8" s="1"/>
  <c r="P44" i="8" s="1"/>
  <c r="Q67" i="8"/>
  <c r="W48" i="8"/>
  <c r="S48" i="8" s="1"/>
  <c r="W53" i="8"/>
  <c r="S53" i="8" s="1"/>
  <c r="W62" i="8"/>
  <c r="S62" i="8" s="1"/>
  <c r="P62" i="8" s="1"/>
  <c r="Q64" i="8"/>
  <c r="Q93" i="8"/>
  <c r="W74" i="8"/>
  <c r="S74" i="8" s="1"/>
  <c r="P74" i="8" s="1"/>
  <c r="Q75" i="8"/>
  <c r="W56" i="8"/>
  <c r="S56" i="8" s="1"/>
  <c r="P49" i="8"/>
  <c r="P45" i="8"/>
  <c r="W43" i="8"/>
  <c r="S43" i="8" s="1"/>
  <c r="P43" i="8" s="1"/>
  <c r="W51" i="8"/>
  <c r="S51" i="8" s="1"/>
  <c r="P51" i="8" s="1"/>
  <c r="W55" i="8"/>
  <c r="S55" i="8" s="1"/>
  <c r="P55" i="8" s="1"/>
  <c r="P89" i="8"/>
  <c r="P25" i="8"/>
  <c r="W26" i="8"/>
  <c r="S26" i="8" s="1"/>
  <c r="P26" i="8" s="1"/>
  <c r="P29" i="8"/>
  <c r="W30" i="8"/>
  <c r="S30" i="8" s="1"/>
  <c r="P30" i="8" s="1"/>
  <c r="P33" i="8"/>
  <c r="W34" i="8"/>
  <c r="S34" i="8" s="1"/>
  <c r="P34" i="8" s="1"/>
  <c r="W38" i="8"/>
  <c r="S38" i="8" s="1"/>
  <c r="P38" i="8" s="1"/>
  <c r="P70" i="8"/>
  <c r="Q45" i="6"/>
  <c r="W26" i="6"/>
  <c r="S26" i="6" s="1"/>
  <c r="P26" i="6" s="1"/>
  <c r="Q49" i="6"/>
  <c r="W30" i="6"/>
  <c r="S30" i="6" s="1"/>
  <c r="P30" i="6" s="1"/>
  <c r="Q53" i="6"/>
  <c r="W34" i="6"/>
  <c r="S34" i="6" s="1"/>
  <c r="P34" i="6" s="1"/>
  <c r="Q43" i="6"/>
  <c r="W24" i="6"/>
  <c r="S24" i="6" s="1"/>
  <c r="P24" i="6" s="1"/>
  <c r="Q47" i="6"/>
  <c r="W28" i="6"/>
  <c r="S28" i="6" s="1"/>
  <c r="P28" i="6" s="1"/>
  <c r="Q51" i="6"/>
  <c r="W32" i="6"/>
  <c r="S32" i="6" s="1"/>
  <c r="P32" i="6" s="1"/>
  <c r="Q55" i="6"/>
  <c r="W36" i="6"/>
  <c r="S36" i="6" s="1"/>
  <c r="P36" i="6" s="1"/>
  <c r="Q57" i="6"/>
  <c r="W38" i="6"/>
  <c r="S38" i="6" s="1"/>
  <c r="P38" i="6" s="1"/>
  <c r="P6" i="6"/>
  <c r="P10" i="6"/>
  <c r="P14" i="6"/>
  <c r="P18" i="6"/>
  <c r="Q42" i="6"/>
  <c r="W23" i="6"/>
  <c r="S23" i="6" s="1"/>
  <c r="P23" i="6" s="1"/>
  <c r="Q44" i="6"/>
  <c r="W25" i="6"/>
  <c r="S25" i="6" s="1"/>
  <c r="P25" i="6" s="1"/>
  <c r="Q46" i="6"/>
  <c r="W27" i="6"/>
  <c r="S27" i="6" s="1"/>
  <c r="P27" i="6" s="1"/>
  <c r="Q48" i="6"/>
  <c r="W29" i="6"/>
  <c r="S29" i="6" s="1"/>
  <c r="P29" i="6" s="1"/>
  <c r="Q50" i="6"/>
  <c r="W31" i="6"/>
  <c r="S31" i="6" s="1"/>
  <c r="P31" i="6" s="1"/>
  <c r="Q52" i="6"/>
  <c r="W33" i="6"/>
  <c r="S33" i="6" s="1"/>
  <c r="P33" i="6" s="1"/>
  <c r="Q54" i="6"/>
  <c r="W35" i="6"/>
  <c r="S35" i="6" s="1"/>
  <c r="P35" i="6" s="1"/>
  <c r="Q56" i="6"/>
  <c r="W37" i="6"/>
  <c r="S37" i="6" s="1"/>
  <c r="P37" i="6" s="1"/>
  <c r="P5" i="6"/>
  <c r="P9" i="6"/>
  <c r="P13" i="6"/>
  <c r="P17" i="6"/>
  <c r="Q62" i="5"/>
  <c r="W43" i="5"/>
  <c r="S43" i="5" s="1"/>
  <c r="P29" i="5"/>
  <c r="Q71" i="5"/>
  <c r="W52" i="5"/>
  <c r="S52" i="5" s="1"/>
  <c r="Q63" i="5"/>
  <c r="W44" i="5"/>
  <c r="S44" i="5" s="1"/>
  <c r="Q66" i="5"/>
  <c r="W47" i="5"/>
  <c r="S47" i="5" s="1"/>
  <c r="Q69" i="5"/>
  <c r="W50" i="5"/>
  <c r="S50" i="5" s="1"/>
  <c r="P50" i="5" s="1"/>
  <c r="Q72" i="5"/>
  <c r="W53" i="5"/>
  <c r="S53" i="5" s="1"/>
  <c r="Q75" i="5"/>
  <c r="W56" i="5"/>
  <c r="S56" i="5" s="1"/>
  <c r="Q70" i="5"/>
  <c r="W51" i="5"/>
  <c r="S51" i="5" s="1"/>
  <c r="Q73" i="5"/>
  <c r="W54" i="5"/>
  <c r="S54" i="5" s="1"/>
  <c r="P54" i="5" s="1"/>
  <c r="Q76" i="5"/>
  <c r="W57" i="5"/>
  <c r="S57" i="5" s="1"/>
  <c r="Q61" i="5"/>
  <c r="W42" i="5"/>
  <c r="S42" i="5" s="1"/>
  <c r="Q65" i="5"/>
  <c r="W46" i="5"/>
  <c r="S46" i="5" s="1"/>
  <c r="P46" i="5" s="1"/>
  <c r="Q67" i="5"/>
  <c r="W48" i="5"/>
  <c r="S48" i="5" s="1"/>
  <c r="Q74" i="5"/>
  <c r="W55" i="5"/>
  <c r="S55" i="5" s="1"/>
  <c r="P38" i="5"/>
  <c r="Q83" i="5"/>
  <c r="Q87" i="5"/>
  <c r="W49" i="5"/>
  <c r="S49" i="5" s="1"/>
  <c r="P25" i="5"/>
  <c r="P26" i="5"/>
  <c r="P27" i="5"/>
  <c r="P28" i="5"/>
  <c r="P30" i="5"/>
  <c r="P32" i="5"/>
  <c r="P33" i="5"/>
  <c r="P34" i="5"/>
  <c r="P35" i="5"/>
  <c r="P36" i="5"/>
  <c r="P37" i="5"/>
  <c r="P75" i="3"/>
  <c r="P70" i="3"/>
  <c r="P76" i="3"/>
  <c r="P29" i="3"/>
  <c r="Q80" i="3"/>
  <c r="W61" i="3"/>
  <c r="S61" i="3" s="1"/>
  <c r="Q81" i="3"/>
  <c r="W62" i="3"/>
  <c r="S62" i="3" s="1"/>
  <c r="P62" i="3" s="1"/>
  <c r="Q82" i="3"/>
  <c r="W63" i="3"/>
  <c r="S63" i="3" s="1"/>
  <c r="P63" i="3" s="1"/>
  <c r="W64" i="3"/>
  <c r="S64" i="3" s="1"/>
  <c r="Q83" i="3"/>
  <c r="Q84" i="3"/>
  <c r="W65" i="3"/>
  <c r="S65" i="3" s="1"/>
  <c r="W66" i="3"/>
  <c r="S66" i="3" s="1"/>
  <c r="P66" i="3" s="1"/>
  <c r="Q85" i="3"/>
  <c r="Q86" i="3"/>
  <c r="W67" i="3"/>
  <c r="S67" i="3" s="1"/>
  <c r="P67" i="3" s="1"/>
  <c r="P68" i="3"/>
  <c r="W88" i="3"/>
  <c r="S88" i="3" s="1"/>
  <c r="Q107" i="3"/>
  <c r="Q109" i="3"/>
  <c r="W90" i="3"/>
  <c r="S90" i="3" s="1"/>
  <c r="Q111" i="3"/>
  <c r="W92" i="3"/>
  <c r="S92" i="3" s="1"/>
  <c r="P74" i="3"/>
  <c r="P38" i="3"/>
  <c r="Q89" i="3"/>
  <c r="Q94" i="3"/>
  <c r="W42" i="3"/>
  <c r="S42" i="3" s="1"/>
  <c r="W43" i="3"/>
  <c r="S43" i="3" s="1"/>
  <c r="P43" i="3" s="1"/>
  <c r="W44" i="3"/>
  <c r="S44" i="3" s="1"/>
  <c r="W45" i="3"/>
  <c r="S45" i="3" s="1"/>
  <c r="P45" i="3" s="1"/>
  <c r="W46" i="3"/>
  <c r="S46" i="3" s="1"/>
  <c r="P46" i="3" s="1"/>
  <c r="W47" i="3"/>
  <c r="S47" i="3" s="1"/>
  <c r="P47" i="3" s="1"/>
  <c r="W48" i="3"/>
  <c r="S48" i="3" s="1"/>
  <c r="W49" i="3"/>
  <c r="S49" i="3" s="1"/>
  <c r="W50" i="3"/>
  <c r="S50" i="3" s="1"/>
  <c r="P50" i="3" s="1"/>
  <c r="W51" i="3"/>
  <c r="S51" i="3" s="1"/>
  <c r="W52" i="3"/>
  <c r="S52" i="3" s="1"/>
  <c r="W53" i="3"/>
  <c r="S53" i="3" s="1"/>
  <c r="P53" i="3" s="1"/>
  <c r="W54" i="3"/>
  <c r="S54" i="3" s="1"/>
  <c r="P54" i="3" s="1"/>
  <c r="W55" i="3"/>
  <c r="S55" i="3" s="1"/>
  <c r="P55" i="3" s="1"/>
  <c r="W56" i="3"/>
  <c r="S56" i="3" s="1"/>
  <c r="W57" i="3"/>
  <c r="S57" i="3" s="1"/>
  <c r="P57" i="3" s="1"/>
  <c r="W69" i="3"/>
  <c r="S69" i="3" s="1"/>
  <c r="W73" i="3"/>
  <c r="S73" i="3" s="1"/>
  <c r="Q87" i="3"/>
  <c r="Q91" i="3"/>
  <c r="Q95" i="3"/>
  <c r="W71" i="3"/>
  <c r="S71" i="3" s="1"/>
  <c r="P71" i="3" s="1"/>
  <c r="Q93" i="3"/>
  <c r="P44" i="3"/>
  <c r="P52" i="3"/>
  <c r="P24" i="3"/>
  <c r="P25" i="3"/>
  <c r="P26" i="3"/>
  <c r="P27" i="3"/>
  <c r="P28" i="3"/>
  <c r="P31" i="3"/>
  <c r="P33" i="3"/>
  <c r="P34" i="3"/>
  <c r="P35" i="3"/>
  <c r="P36" i="3"/>
  <c r="P37" i="3"/>
  <c r="P4" i="4"/>
  <c r="Q62" i="4"/>
  <c r="W43" i="4"/>
  <c r="S43" i="4" s="1"/>
  <c r="W47" i="4"/>
  <c r="S47" i="4" s="1"/>
  <c r="Q66" i="4"/>
  <c r="V59" i="4"/>
  <c r="W45" i="4"/>
  <c r="S45" i="4" s="1"/>
  <c r="Q64" i="4"/>
  <c r="Q68" i="4"/>
  <c r="W49" i="4"/>
  <c r="S49" i="4" s="1"/>
  <c r="W51" i="4"/>
  <c r="S51" i="4" s="1"/>
  <c r="Q70" i="4"/>
  <c r="W42" i="4"/>
  <c r="S42" i="4" s="1"/>
  <c r="Q61" i="4"/>
  <c r="W44" i="4"/>
  <c r="S44" i="4" s="1"/>
  <c r="Q63" i="4"/>
  <c r="W46" i="4"/>
  <c r="S46" i="4" s="1"/>
  <c r="Q65" i="4"/>
  <c r="W48" i="4"/>
  <c r="S48" i="4" s="1"/>
  <c r="Q67" i="4"/>
  <c r="Q69" i="4"/>
  <c r="W50" i="4"/>
  <c r="S50" i="4" s="1"/>
  <c r="Q90" i="4"/>
  <c r="W71" i="4"/>
  <c r="S71" i="4" s="1"/>
  <c r="Q92" i="4"/>
  <c r="W73" i="4"/>
  <c r="S73" i="4" s="1"/>
  <c r="Q94" i="4"/>
  <c r="W75" i="4"/>
  <c r="S75" i="4" s="1"/>
  <c r="P24" i="4"/>
  <c r="P28" i="4"/>
  <c r="P29" i="4"/>
  <c r="P36" i="4"/>
  <c r="W52" i="4"/>
  <c r="S52" i="4" s="1"/>
  <c r="W54" i="4"/>
  <c r="S54" i="4" s="1"/>
  <c r="W56" i="4"/>
  <c r="S56" i="4" s="1"/>
  <c r="Q72" i="4"/>
  <c r="Q74" i="4"/>
  <c r="Q76" i="4"/>
  <c r="V76" i="4" l="1"/>
  <c r="V72" i="4"/>
  <c r="V68" i="4"/>
  <c r="V64" i="4"/>
  <c r="V70" i="4"/>
  <c r="V75" i="4"/>
  <c r="P75" i="4" s="1"/>
  <c r="V71" i="4"/>
  <c r="P71" i="4" s="1"/>
  <c r="V67" i="4"/>
  <c r="V63" i="4"/>
  <c r="V74" i="4"/>
  <c r="V66" i="4"/>
  <c r="V62" i="4"/>
  <c r="V73" i="4"/>
  <c r="P73" i="4" s="1"/>
  <c r="V69" i="4"/>
  <c r="V65" i="4"/>
  <c r="V61" i="4"/>
  <c r="V57" i="4"/>
  <c r="P57" i="4" s="1"/>
  <c r="V53" i="4"/>
  <c r="P53" i="4" s="1"/>
  <c r="V49" i="4"/>
  <c r="P49" i="4" s="1"/>
  <c r="V45" i="4"/>
  <c r="P45" i="4" s="1"/>
  <c r="V55" i="4"/>
  <c r="P55" i="4" s="1"/>
  <c r="V47" i="4"/>
  <c r="V56" i="4"/>
  <c r="V52" i="4"/>
  <c r="P52" i="4" s="1"/>
  <c r="V48" i="4"/>
  <c r="P48" i="4" s="1"/>
  <c r="V44" i="4"/>
  <c r="P44" i="4" s="1"/>
  <c r="V51" i="4"/>
  <c r="P51" i="4" s="1"/>
  <c r="V43" i="4"/>
  <c r="P43" i="4" s="1"/>
  <c r="V54" i="4"/>
  <c r="P54" i="4" s="1"/>
  <c r="V50" i="4"/>
  <c r="V46" i="4"/>
  <c r="P46" i="4" s="1"/>
  <c r="V42" i="4"/>
  <c r="P42" i="4" s="1"/>
  <c r="P42" i="3"/>
  <c r="P23" i="3"/>
  <c r="P49" i="3"/>
  <c r="P56" i="3"/>
  <c r="P48" i="3"/>
  <c r="P72" i="3"/>
  <c r="P47" i="4"/>
  <c r="P56" i="4"/>
  <c r="P25" i="4"/>
  <c r="P85" i="8"/>
  <c r="Q87" i="8"/>
  <c r="W47" i="8"/>
  <c r="S47" i="8" s="1"/>
  <c r="P47" i="8" s="1"/>
  <c r="Q104" i="8"/>
  <c r="Q123" i="8" s="1"/>
  <c r="W66" i="8"/>
  <c r="S66" i="8" s="1"/>
  <c r="P66" i="8" s="1"/>
  <c r="P35" i="4"/>
  <c r="P31" i="4"/>
  <c r="P23" i="4"/>
  <c r="P55" i="9"/>
  <c r="P29" i="10"/>
  <c r="P33" i="10"/>
  <c r="P37" i="10"/>
  <c r="P38" i="4"/>
  <c r="P33" i="4"/>
  <c r="P26" i="4"/>
  <c r="W43" i="13"/>
  <c r="S43" i="13" s="1"/>
  <c r="Q99" i="12"/>
  <c r="W80" i="12"/>
  <c r="S80" i="12" s="1"/>
  <c r="P80" i="12" s="1"/>
  <c r="Q107" i="12"/>
  <c r="W88" i="12"/>
  <c r="S88" i="12" s="1"/>
  <c r="P88" i="12" s="1"/>
  <c r="Q100" i="12"/>
  <c r="W81" i="12"/>
  <c r="S81" i="12" s="1"/>
  <c r="P81" i="12" s="1"/>
  <c r="Q108" i="12"/>
  <c r="W89" i="12"/>
  <c r="S89" i="12" s="1"/>
  <c r="P89" i="12" s="1"/>
  <c r="Q101" i="12"/>
  <c r="W82" i="12"/>
  <c r="S82" i="12" s="1"/>
  <c r="P82" i="12" s="1"/>
  <c r="Q109" i="12"/>
  <c r="W90" i="12"/>
  <c r="S90" i="12" s="1"/>
  <c r="P90" i="12" s="1"/>
  <c r="Q102" i="12"/>
  <c r="W83" i="12"/>
  <c r="S83" i="12" s="1"/>
  <c r="P83" i="12" s="1"/>
  <c r="Q110" i="12"/>
  <c r="W91" i="12"/>
  <c r="S91" i="12" s="1"/>
  <c r="P91" i="12" s="1"/>
  <c r="Q103" i="12"/>
  <c r="W84" i="12"/>
  <c r="S84" i="12" s="1"/>
  <c r="P84" i="12" s="1"/>
  <c r="Q111" i="12"/>
  <c r="W92" i="12"/>
  <c r="S92" i="12" s="1"/>
  <c r="P92" i="12" s="1"/>
  <c r="Q104" i="12"/>
  <c r="W85" i="12"/>
  <c r="S85" i="12" s="1"/>
  <c r="P85" i="12" s="1"/>
  <c r="Q112" i="12"/>
  <c r="W93" i="12"/>
  <c r="S93" i="12" s="1"/>
  <c r="P93" i="12" s="1"/>
  <c r="Q105" i="12"/>
  <c r="W86" i="12"/>
  <c r="S86" i="12" s="1"/>
  <c r="P86" i="12" s="1"/>
  <c r="Q113" i="12"/>
  <c r="W94" i="12"/>
  <c r="S94" i="12" s="1"/>
  <c r="P94" i="12" s="1"/>
  <c r="Q106" i="12"/>
  <c r="W87" i="12"/>
  <c r="S87" i="12" s="1"/>
  <c r="P87" i="12" s="1"/>
  <c r="Q114" i="12"/>
  <c r="W95" i="12"/>
  <c r="S95" i="12" s="1"/>
  <c r="P95" i="12" s="1"/>
  <c r="P76" i="8"/>
  <c r="P24" i="5"/>
  <c r="W45" i="5"/>
  <c r="S45" i="5" s="1"/>
  <c r="P45" i="5" s="1"/>
  <c r="P31" i="5"/>
  <c r="P23" i="5"/>
  <c r="P51" i="3"/>
  <c r="P32" i="3"/>
  <c r="P30" i="3"/>
  <c r="P50" i="4"/>
  <c r="P8" i="4"/>
  <c r="W56" i="11"/>
  <c r="S56" i="11" s="1"/>
  <c r="P56" i="11" s="1"/>
  <c r="Q75" i="11"/>
  <c r="Q71" i="11"/>
  <c r="W52" i="11"/>
  <c r="S52" i="11" s="1"/>
  <c r="P52" i="11" s="1"/>
  <c r="Q67" i="11"/>
  <c r="W48" i="11"/>
  <c r="S48" i="11" s="1"/>
  <c r="P48" i="11" s="1"/>
  <c r="Q63" i="11"/>
  <c r="W44" i="11"/>
  <c r="S44" i="11" s="1"/>
  <c r="P44" i="11" s="1"/>
  <c r="W54" i="11"/>
  <c r="S54" i="11" s="1"/>
  <c r="P54" i="11" s="1"/>
  <c r="Q73" i="11"/>
  <c r="Q69" i="11"/>
  <c r="W50" i="11"/>
  <c r="S50" i="11" s="1"/>
  <c r="P50" i="11" s="1"/>
  <c r="Q65" i="11"/>
  <c r="W46" i="11"/>
  <c r="S46" i="11" s="1"/>
  <c r="P46" i="11" s="1"/>
  <c r="Q61" i="11"/>
  <c r="W42" i="11"/>
  <c r="S42" i="11" s="1"/>
  <c r="P42" i="11" s="1"/>
  <c r="Q76" i="11"/>
  <c r="W57" i="11"/>
  <c r="S57" i="11" s="1"/>
  <c r="P57" i="11" s="1"/>
  <c r="Q74" i="11"/>
  <c r="W55" i="11"/>
  <c r="S55" i="11" s="1"/>
  <c r="P55" i="11" s="1"/>
  <c r="Q72" i="11"/>
  <c r="W53" i="11"/>
  <c r="S53" i="11" s="1"/>
  <c r="P53" i="11" s="1"/>
  <c r="Q70" i="11"/>
  <c r="W51" i="11"/>
  <c r="S51" i="11" s="1"/>
  <c r="P51" i="11" s="1"/>
  <c r="Q68" i="11"/>
  <c r="W49" i="11"/>
  <c r="S49" i="11" s="1"/>
  <c r="P49" i="11" s="1"/>
  <c r="W47" i="11"/>
  <c r="S47" i="11" s="1"/>
  <c r="P47" i="11" s="1"/>
  <c r="Q66" i="11"/>
  <c r="Q64" i="11"/>
  <c r="W45" i="11"/>
  <c r="S45" i="11" s="1"/>
  <c r="P45" i="11" s="1"/>
  <c r="W43" i="11"/>
  <c r="S43" i="11" s="1"/>
  <c r="P43" i="11" s="1"/>
  <c r="Q62" i="11"/>
  <c r="Q86" i="9"/>
  <c r="W67" i="9"/>
  <c r="S67" i="9" s="1"/>
  <c r="P67" i="9" s="1"/>
  <c r="Q95" i="9"/>
  <c r="W76" i="9"/>
  <c r="S76" i="9" s="1"/>
  <c r="P76" i="9" s="1"/>
  <c r="Q87" i="9"/>
  <c r="W68" i="9"/>
  <c r="S68" i="9" s="1"/>
  <c r="P68" i="9" s="1"/>
  <c r="Q89" i="9"/>
  <c r="W70" i="9"/>
  <c r="S70" i="9" s="1"/>
  <c r="P70" i="9" s="1"/>
  <c r="Q80" i="9"/>
  <c r="W61" i="9"/>
  <c r="S61" i="9" s="1"/>
  <c r="P61" i="9" s="1"/>
  <c r="Q94" i="9"/>
  <c r="W75" i="9"/>
  <c r="S75" i="9" s="1"/>
  <c r="P75" i="9" s="1"/>
  <c r="Q81" i="9"/>
  <c r="W62" i="9"/>
  <c r="S62" i="9" s="1"/>
  <c r="P62" i="9" s="1"/>
  <c r="P36" i="9"/>
  <c r="P32" i="9"/>
  <c r="P28" i="9"/>
  <c r="P24" i="9"/>
  <c r="Q82" i="9"/>
  <c r="W63" i="9"/>
  <c r="S63" i="9" s="1"/>
  <c r="P63" i="9" s="1"/>
  <c r="Q84" i="9"/>
  <c r="W65" i="9"/>
  <c r="S65" i="9" s="1"/>
  <c r="P65" i="9" s="1"/>
  <c r="Q91" i="9"/>
  <c r="W72" i="9"/>
  <c r="S72" i="9" s="1"/>
  <c r="P72" i="9" s="1"/>
  <c r="Q93" i="9"/>
  <c r="W74" i="9"/>
  <c r="S74" i="9" s="1"/>
  <c r="P74" i="9" s="1"/>
  <c r="Q92" i="9"/>
  <c r="W73" i="9"/>
  <c r="S73" i="9" s="1"/>
  <c r="P73" i="9" s="1"/>
  <c r="P35" i="9"/>
  <c r="P31" i="9"/>
  <c r="P27" i="9"/>
  <c r="P23" i="9"/>
  <c r="Q90" i="9"/>
  <c r="W71" i="9"/>
  <c r="S71" i="9" s="1"/>
  <c r="P71" i="9" s="1"/>
  <c r="Q83" i="9"/>
  <c r="W64" i="9"/>
  <c r="S64" i="9" s="1"/>
  <c r="P64" i="9" s="1"/>
  <c r="Q85" i="9"/>
  <c r="W66" i="9"/>
  <c r="S66" i="9" s="1"/>
  <c r="P66" i="9" s="1"/>
  <c r="Q88" i="9"/>
  <c r="W69" i="9"/>
  <c r="S69" i="9" s="1"/>
  <c r="P69" i="9" s="1"/>
  <c r="W54" i="13"/>
  <c r="S54" i="13" s="1"/>
  <c r="P54" i="13" s="1"/>
  <c r="Q73" i="13"/>
  <c r="Q90" i="13"/>
  <c r="W71" i="13"/>
  <c r="S71" i="13" s="1"/>
  <c r="P71" i="13" s="1"/>
  <c r="P47" i="13"/>
  <c r="P48" i="13"/>
  <c r="P51" i="13"/>
  <c r="Q94" i="13"/>
  <c r="W75" i="13"/>
  <c r="S75" i="13" s="1"/>
  <c r="P75" i="13" s="1"/>
  <c r="W67" i="13"/>
  <c r="S67" i="13" s="1"/>
  <c r="P67" i="13" s="1"/>
  <c r="Q86" i="13"/>
  <c r="W46" i="13"/>
  <c r="S46" i="13" s="1"/>
  <c r="P46" i="13" s="1"/>
  <c r="Q65" i="13"/>
  <c r="P43" i="13"/>
  <c r="Q91" i="13"/>
  <c r="W72" i="13"/>
  <c r="S72" i="13" s="1"/>
  <c r="P72" i="13" s="1"/>
  <c r="Q83" i="13"/>
  <c r="W64" i="13"/>
  <c r="S64" i="13" s="1"/>
  <c r="P64" i="13" s="1"/>
  <c r="W57" i="13"/>
  <c r="S57" i="13" s="1"/>
  <c r="P57" i="13" s="1"/>
  <c r="Q76" i="13"/>
  <c r="P55" i="13"/>
  <c r="Q87" i="13"/>
  <c r="W68" i="13"/>
  <c r="S68" i="13" s="1"/>
  <c r="P68" i="13" s="1"/>
  <c r="P56" i="13"/>
  <c r="W66" i="13"/>
  <c r="S66" i="13" s="1"/>
  <c r="P66" i="13" s="1"/>
  <c r="Q85" i="13"/>
  <c r="W74" i="13"/>
  <c r="S74" i="13" s="1"/>
  <c r="P74" i="13" s="1"/>
  <c r="Q93" i="13"/>
  <c r="W70" i="13"/>
  <c r="S70" i="13" s="1"/>
  <c r="P70" i="13" s="1"/>
  <c r="Q89" i="13"/>
  <c r="W42" i="13"/>
  <c r="S42" i="13" s="1"/>
  <c r="P42" i="13" s="1"/>
  <c r="Q61" i="13"/>
  <c r="P52" i="13"/>
  <c r="P44" i="13"/>
  <c r="W50" i="13"/>
  <c r="S50" i="13" s="1"/>
  <c r="P50" i="13" s="1"/>
  <c r="Q69" i="13"/>
  <c r="W62" i="13"/>
  <c r="S62" i="13" s="1"/>
  <c r="P62" i="13" s="1"/>
  <c r="Q81" i="13"/>
  <c r="Q139" i="13"/>
  <c r="W120" i="13"/>
  <c r="S120" i="13" s="1"/>
  <c r="P120" i="13" s="1"/>
  <c r="P45" i="13"/>
  <c r="Q92" i="10"/>
  <c r="W73" i="10"/>
  <c r="S73" i="10" s="1"/>
  <c r="Q88" i="10"/>
  <c r="W69" i="10"/>
  <c r="S69" i="10" s="1"/>
  <c r="Q84" i="10"/>
  <c r="W65" i="10"/>
  <c r="S65" i="10" s="1"/>
  <c r="Q81" i="10"/>
  <c r="W62" i="10"/>
  <c r="S62" i="10" s="1"/>
  <c r="Q89" i="10"/>
  <c r="W70" i="10"/>
  <c r="S70" i="10" s="1"/>
  <c r="Q94" i="10"/>
  <c r="W75" i="10"/>
  <c r="S75" i="10" s="1"/>
  <c r="Q85" i="10"/>
  <c r="W66" i="10"/>
  <c r="S66" i="10" s="1"/>
  <c r="P45" i="10"/>
  <c r="Q90" i="10"/>
  <c r="W71" i="10"/>
  <c r="S71" i="10" s="1"/>
  <c r="Q86" i="10"/>
  <c r="W67" i="10"/>
  <c r="S67" i="10" s="1"/>
  <c r="Q82" i="10"/>
  <c r="W63" i="10"/>
  <c r="S63" i="10" s="1"/>
  <c r="Q93" i="10"/>
  <c r="W74" i="10"/>
  <c r="S74" i="10" s="1"/>
  <c r="P52" i="10"/>
  <c r="P56" i="10"/>
  <c r="P55" i="10"/>
  <c r="P53" i="10"/>
  <c r="P51" i="10"/>
  <c r="P49" i="10"/>
  <c r="P48" i="10"/>
  <c r="P47" i="10"/>
  <c r="P43" i="10"/>
  <c r="P42" i="10"/>
  <c r="P57" i="10"/>
  <c r="Q95" i="10"/>
  <c r="W76" i="10"/>
  <c r="S76" i="10" s="1"/>
  <c r="Q91" i="10"/>
  <c r="W72" i="10"/>
  <c r="S72" i="10" s="1"/>
  <c r="Q87" i="10"/>
  <c r="W68" i="10"/>
  <c r="S68" i="10" s="1"/>
  <c r="Q83" i="10"/>
  <c r="W64" i="10"/>
  <c r="S64" i="10" s="1"/>
  <c r="P54" i="10"/>
  <c r="P50" i="10"/>
  <c r="P46" i="10"/>
  <c r="P44" i="10"/>
  <c r="W61" i="10"/>
  <c r="S61" i="10" s="1"/>
  <c r="Q80" i="10"/>
  <c r="Q83" i="8"/>
  <c r="W64" i="8"/>
  <c r="S64" i="8" s="1"/>
  <c r="P64" i="8" s="1"/>
  <c r="Q86" i="8"/>
  <c r="W67" i="8"/>
  <c r="S67" i="8" s="1"/>
  <c r="P67" i="8" s="1"/>
  <c r="Q90" i="8"/>
  <c r="W71" i="8"/>
  <c r="S71" i="8" s="1"/>
  <c r="P71" i="8" s="1"/>
  <c r="Q106" i="8"/>
  <c r="W87" i="8"/>
  <c r="S87" i="8" s="1"/>
  <c r="P87" i="8" s="1"/>
  <c r="Q112" i="8"/>
  <c r="W93" i="8"/>
  <c r="S93" i="8" s="1"/>
  <c r="P93" i="8" s="1"/>
  <c r="Q82" i="8"/>
  <c r="W63" i="8"/>
  <c r="S63" i="8" s="1"/>
  <c r="P63" i="8" s="1"/>
  <c r="Q65" i="8"/>
  <c r="W46" i="8"/>
  <c r="S46" i="8" s="1"/>
  <c r="P46" i="8" s="1"/>
  <c r="Q69" i="8"/>
  <c r="W50" i="8"/>
  <c r="S50" i="8" s="1"/>
  <c r="P50" i="8" s="1"/>
  <c r="W54" i="8"/>
  <c r="S54" i="8" s="1"/>
  <c r="P54" i="8" s="1"/>
  <c r="Q73" i="8"/>
  <c r="Q146" i="8"/>
  <c r="W127" i="8"/>
  <c r="S127" i="8" s="1"/>
  <c r="P56" i="8"/>
  <c r="P53" i="8"/>
  <c r="P108" i="8"/>
  <c r="P100" i="8"/>
  <c r="Q94" i="8"/>
  <c r="W75" i="8"/>
  <c r="S75" i="8" s="1"/>
  <c r="P75" i="8" s="1"/>
  <c r="P48" i="8"/>
  <c r="Q110" i="8"/>
  <c r="W91" i="8"/>
  <c r="S91" i="8" s="1"/>
  <c r="P91" i="8" s="1"/>
  <c r="P57" i="8"/>
  <c r="Q114" i="8"/>
  <c r="W95" i="8"/>
  <c r="S95" i="8" s="1"/>
  <c r="P95" i="8" s="1"/>
  <c r="Q61" i="8"/>
  <c r="W42" i="8"/>
  <c r="S42" i="8" s="1"/>
  <c r="P42" i="8" s="1"/>
  <c r="Q138" i="8"/>
  <c r="W119" i="8"/>
  <c r="S119" i="8" s="1"/>
  <c r="W53" i="6"/>
  <c r="S53" i="6" s="1"/>
  <c r="P53" i="6" s="1"/>
  <c r="Q72" i="6"/>
  <c r="W52" i="6"/>
  <c r="S52" i="6" s="1"/>
  <c r="P52" i="6" s="1"/>
  <c r="Q71" i="6"/>
  <c r="W57" i="6"/>
  <c r="S57" i="6" s="1"/>
  <c r="P57" i="6" s="1"/>
  <c r="Q76" i="6"/>
  <c r="Q62" i="6"/>
  <c r="W43" i="6"/>
  <c r="S43" i="6" s="1"/>
  <c r="P43" i="6" s="1"/>
  <c r="W49" i="6"/>
  <c r="S49" i="6" s="1"/>
  <c r="P49" i="6" s="1"/>
  <c r="Q68" i="6"/>
  <c r="W45" i="6"/>
  <c r="S45" i="6" s="1"/>
  <c r="P45" i="6" s="1"/>
  <c r="Q64" i="6"/>
  <c r="W56" i="6"/>
  <c r="S56" i="6" s="1"/>
  <c r="P56" i="6" s="1"/>
  <c r="Q75" i="6"/>
  <c r="W48" i="6"/>
  <c r="S48" i="6" s="1"/>
  <c r="P48" i="6" s="1"/>
  <c r="Q67" i="6"/>
  <c r="W44" i="6"/>
  <c r="S44" i="6" s="1"/>
  <c r="P44" i="6" s="1"/>
  <c r="Q63" i="6"/>
  <c r="W51" i="6"/>
  <c r="S51" i="6" s="1"/>
  <c r="P51" i="6" s="1"/>
  <c r="Q70" i="6"/>
  <c r="Q73" i="6"/>
  <c r="W54" i="6"/>
  <c r="S54" i="6" s="1"/>
  <c r="P54" i="6" s="1"/>
  <c r="Q69" i="6"/>
  <c r="W50" i="6"/>
  <c r="S50" i="6" s="1"/>
  <c r="P50" i="6" s="1"/>
  <c r="Q65" i="6"/>
  <c r="W46" i="6"/>
  <c r="S46" i="6" s="1"/>
  <c r="P46" i="6" s="1"/>
  <c r="Q61" i="6"/>
  <c r="W42" i="6"/>
  <c r="S42" i="6" s="1"/>
  <c r="P42" i="6" s="1"/>
  <c r="W55" i="6"/>
  <c r="S55" i="6" s="1"/>
  <c r="P55" i="6" s="1"/>
  <c r="Q74" i="6"/>
  <c r="Q66" i="6"/>
  <c r="W47" i="6"/>
  <c r="S47" i="6" s="1"/>
  <c r="P47" i="6" s="1"/>
  <c r="W61" i="5"/>
  <c r="S61" i="5" s="1"/>
  <c r="Q80" i="5"/>
  <c r="W66" i="5"/>
  <c r="S66" i="5" s="1"/>
  <c r="Q85" i="5"/>
  <c r="P55" i="5"/>
  <c r="P48" i="5"/>
  <c r="W65" i="5"/>
  <c r="S65" i="5" s="1"/>
  <c r="Q84" i="5"/>
  <c r="P57" i="5"/>
  <c r="W73" i="5"/>
  <c r="S73" i="5" s="1"/>
  <c r="Q92" i="5"/>
  <c r="P53" i="5"/>
  <c r="W69" i="5"/>
  <c r="S69" i="5" s="1"/>
  <c r="Q88" i="5"/>
  <c r="Q102" i="5"/>
  <c r="W83" i="5"/>
  <c r="S83" i="5" s="1"/>
  <c r="W75" i="5"/>
  <c r="S75" i="5" s="1"/>
  <c r="Q94" i="5"/>
  <c r="P68" i="5"/>
  <c r="P64" i="5"/>
  <c r="W74" i="5"/>
  <c r="S74" i="5" s="1"/>
  <c r="P74" i="5" s="1"/>
  <c r="Q93" i="5"/>
  <c r="Q86" i="5"/>
  <c r="W67" i="5"/>
  <c r="S67" i="5" s="1"/>
  <c r="Q95" i="5"/>
  <c r="W76" i="5"/>
  <c r="S76" i="5" s="1"/>
  <c r="P76" i="5" s="1"/>
  <c r="W72" i="5"/>
  <c r="S72" i="5" s="1"/>
  <c r="P72" i="5" s="1"/>
  <c r="Q91" i="5"/>
  <c r="P52" i="5"/>
  <c r="P43" i="5"/>
  <c r="W70" i="5"/>
  <c r="S70" i="5" s="1"/>
  <c r="P70" i="5" s="1"/>
  <c r="Q89" i="5"/>
  <c r="Q82" i="5"/>
  <c r="W63" i="5"/>
  <c r="S63" i="5" s="1"/>
  <c r="P49" i="5"/>
  <c r="W87" i="5"/>
  <c r="S87" i="5" s="1"/>
  <c r="Q106" i="5"/>
  <c r="P42" i="5"/>
  <c r="P51" i="5"/>
  <c r="P56" i="5"/>
  <c r="P47" i="5"/>
  <c r="P44" i="5"/>
  <c r="Q90" i="5"/>
  <c r="W71" i="5"/>
  <c r="S71" i="5" s="1"/>
  <c r="Q81" i="5"/>
  <c r="W62" i="5"/>
  <c r="S62" i="5" s="1"/>
  <c r="P62" i="5" s="1"/>
  <c r="Q130" i="3"/>
  <c r="W111" i="3"/>
  <c r="S111" i="3" s="1"/>
  <c r="Q105" i="3"/>
  <c r="W86" i="3"/>
  <c r="S86" i="3" s="1"/>
  <c r="W84" i="3"/>
  <c r="S84" i="3" s="1"/>
  <c r="Q103" i="3"/>
  <c r="Q101" i="3"/>
  <c r="W82" i="3"/>
  <c r="S82" i="3" s="1"/>
  <c r="W80" i="3"/>
  <c r="S80" i="3" s="1"/>
  <c r="Q99" i="3"/>
  <c r="Q104" i="3"/>
  <c r="W85" i="3"/>
  <c r="S85" i="3" s="1"/>
  <c r="W83" i="3"/>
  <c r="S83" i="3" s="1"/>
  <c r="Q102" i="3"/>
  <c r="Q112" i="3"/>
  <c r="W93" i="3"/>
  <c r="S93" i="3" s="1"/>
  <c r="P73" i="3"/>
  <c r="Q108" i="3"/>
  <c r="W89" i="3"/>
  <c r="S89" i="3" s="1"/>
  <c r="P89" i="3" s="1"/>
  <c r="P64" i="3"/>
  <c r="Q100" i="3"/>
  <c r="W81" i="3"/>
  <c r="S81" i="3" s="1"/>
  <c r="W107" i="3"/>
  <c r="S107" i="3" s="1"/>
  <c r="Q126" i="3"/>
  <c r="Q110" i="3"/>
  <c r="W91" i="3"/>
  <c r="S91" i="3" s="1"/>
  <c r="Q114" i="3"/>
  <c r="W95" i="3"/>
  <c r="S95" i="3" s="1"/>
  <c r="W87" i="3"/>
  <c r="S87" i="3" s="1"/>
  <c r="Q106" i="3"/>
  <c r="P69" i="3"/>
  <c r="Q113" i="3"/>
  <c r="W94" i="3"/>
  <c r="S94" i="3" s="1"/>
  <c r="Q128" i="3"/>
  <c r="W109" i="3"/>
  <c r="S109" i="3" s="1"/>
  <c r="P65" i="3"/>
  <c r="P61" i="3"/>
  <c r="P92" i="3"/>
  <c r="P88" i="3"/>
  <c r="P90" i="3"/>
  <c r="Q87" i="4"/>
  <c r="W68" i="4"/>
  <c r="S68" i="4" s="1"/>
  <c r="Q95" i="4"/>
  <c r="W76" i="4"/>
  <c r="S76" i="4" s="1"/>
  <c r="Q111" i="4"/>
  <c r="W92" i="4"/>
  <c r="S92" i="4" s="1"/>
  <c r="Q86" i="4"/>
  <c r="W67" i="4"/>
  <c r="S67" i="4" s="1"/>
  <c r="Q89" i="4"/>
  <c r="W70" i="4"/>
  <c r="S70" i="4" s="1"/>
  <c r="V78" i="4"/>
  <c r="Q91" i="4"/>
  <c r="W72" i="4"/>
  <c r="S72" i="4" s="1"/>
  <c r="Q109" i="4"/>
  <c r="W90" i="4"/>
  <c r="S90" i="4" s="1"/>
  <c r="Q84" i="4"/>
  <c r="W65" i="4"/>
  <c r="S65" i="4" s="1"/>
  <c r="Q93" i="4"/>
  <c r="W74" i="4"/>
  <c r="S74" i="4" s="1"/>
  <c r="Q113" i="4"/>
  <c r="W94" i="4"/>
  <c r="S94" i="4" s="1"/>
  <c r="Q80" i="4"/>
  <c r="W61" i="4"/>
  <c r="S61" i="4" s="1"/>
  <c r="Q83" i="4"/>
  <c r="W64" i="4"/>
  <c r="S64" i="4" s="1"/>
  <c r="Q88" i="4"/>
  <c r="W69" i="4"/>
  <c r="S69" i="4" s="1"/>
  <c r="Q82" i="4"/>
  <c r="W63" i="4"/>
  <c r="S63" i="4" s="1"/>
  <c r="Q85" i="4"/>
  <c r="W66" i="4"/>
  <c r="S66" i="4" s="1"/>
  <c r="Q81" i="4"/>
  <c r="W62" i="4"/>
  <c r="S62" i="4" s="1"/>
  <c r="P69" i="4" l="1"/>
  <c r="V95" i="4"/>
  <c r="V91" i="4"/>
  <c r="V87" i="4"/>
  <c r="V83" i="4"/>
  <c r="V89" i="4"/>
  <c r="V81" i="4"/>
  <c r="V94" i="4"/>
  <c r="P94" i="4" s="1"/>
  <c r="V90" i="4"/>
  <c r="P90" i="4" s="1"/>
  <c r="V86" i="4"/>
  <c r="V82" i="4"/>
  <c r="V93" i="4"/>
  <c r="V85" i="4"/>
  <c r="V92" i="4"/>
  <c r="V88" i="4"/>
  <c r="V84" i="4"/>
  <c r="V80" i="4"/>
  <c r="P61" i="4"/>
  <c r="P62" i="4"/>
  <c r="P63" i="4"/>
  <c r="P64" i="4"/>
  <c r="P65" i="4"/>
  <c r="P72" i="4"/>
  <c r="P66" i="4"/>
  <c r="P74" i="4"/>
  <c r="W104" i="8"/>
  <c r="S104" i="8" s="1"/>
  <c r="P104" i="8" s="1"/>
  <c r="Q133" i="12"/>
  <c r="W114" i="12"/>
  <c r="S114" i="12" s="1"/>
  <c r="P114" i="12" s="1"/>
  <c r="Q132" i="12"/>
  <c r="W113" i="12"/>
  <c r="S113" i="12" s="1"/>
  <c r="P113" i="12" s="1"/>
  <c r="Q131" i="12"/>
  <c r="W112" i="12"/>
  <c r="S112" i="12" s="1"/>
  <c r="P112" i="12" s="1"/>
  <c r="Q130" i="12"/>
  <c r="W111" i="12"/>
  <c r="S111" i="12" s="1"/>
  <c r="P111" i="12" s="1"/>
  <c r="Q129" i="12"/>
  <c r="W110" i="12"/>
  <c r="S110" i="12" s="1"/>
  <c r="P110" i="12" s="1"/>
  <c r="Q128" i="12"/>
  <c r="W109" i="12"/>
  <c r="S109" i="12" s="1"/>
  <c r="P109" i="12" s="1"/>
  <c r="Q127" i="12"/>
  <c r="W108" i="12"/>
  <c r="S108" i="12" s="1"/>
  <c r="P108" i="12" s="1"/>
  <c r="Q126" i="12"/>
  <c r="W107" i="12"/>
  <c r="S107" i="12" s="1"/>
  <c r="P107" i="12" s="1"/>
  <c r="Q125" i="12"/>
  <c r="W106" i="12"/>
  <c r="S106" i="12" s="1"/>
  <c r="P106" i="12" s="1"/>
  <c r="Q124" i="12"/>
  <c r="W105" i="12"/>
  <c r="S105" i="12" s="1"/>
  <c r="P105" i="12" s="1"/>
  <c r="Q123" i="12"/>
  <c r="W104" i="12"/>
  <c r="S104" i="12" s="1"/>
  <c r="P104" i="12" s="1"/>
  <c r="Q122" i="12"/>
  <c r="W103" i="12"/>
  <c r="S103" i="12" s="1"/>
  <c r="P103" i="12" s="1"/>
  <c r="Q121" i="12"/>
  <c r="W102" i="12"/>
  <c r="S102" i="12" s="1"/>
  <c r="P102" i="12" s="1"/>
  <c r="Q120" i="12"/>
  <c r="W101" i="12"/>
  <c r="S101" i="12" s="1"/>
  <c r="P101" i="12" s="1"/>
  <c r="Q119" i="12"/>
  <c r="W100" i="12"/>
  <c r="S100" i="12" s="1"/>
  <c r="P100" i="12" s="1"/>
  <c r="Q118" i="12"/>
  <c r="W99" i="12"/>
  <c r="S99" i="12" s="1"/>
  <c r="P99" i="12" s="1"/>
  <c r="Q89" i="11"/>
  <c r="W70" i="11"/>
  <c r="S70" i="11" s="1"/>
  <c r="P70" i="11" s="1"/>
  <c r="Q93" i="11"/>
  <c r="W74" i="11"/>
  <c r="S74" i="11" s="1"/>
  <c r="P74" i="11" s="1"/>
  <c r="Q80" i="11"/>
  <c r="W61" i="11"/>
  <c r="S61" i="11" s="1"/>
  <c r="P61" i="11" s="1"/>
  <c r="Q88" i="11"/>
  <c r="W69" i="11"/>
  <c r="S69" i="11" s="1"/>
  <c r="P69" i="11" s="1"/>
  <c r="Q82" i="11"/>
  <c r="W63" i="11"/>
  <c r="S63" i="11" s="1"/>
  <c r="P63" i="11" s="1"/>
  <c r="Q83" i="11"/>
  <c r="W64" i="11"/>
  <c r="S64" i="11" s="1"/>
  <c r="P64" i="11" s="1"/>
  <c r="Q87" i="11"/>
  <c r="W68" i="11"/>
  <c r="S68" i="11" s="1"/>
  <c r="P68" i="11" s="1"/>
  <c r="Q91" i="11"/>
  <c r="W72" i="11"/>
  <c r="S72" i="11" s="1"/>
  <c r="P72" i="11" s="1"/>
  <c r="Q95" i="11"/>
  <c r="W76" i="11"/>
  <c r="S76" i="11" s="1"/>
  <c r="P76" i="11" s="1"/>
  <c r="Q84" i="11"/>
  <c r="W65" i="11"/>
  <c r="S65" i="11" s="1"/>
  <c r="P65" i="11" s="1"/>
  <c r="Q94" i="11"/>
  <c r="W75" i="11"/>
  <c r="S75" i="11" s="1"/>
  <c r="P75" i="11" s="1"/>
  <c r="Q92" i="11"/>
  <c r="W73" i="11"/>
  <c r="S73" i="11" s="1"/>
  <c r="P73" i="11" s="1"/>
  <c r="Q90" i="11"/>
  <c r="W71" i="11"/>
  <c r="S71" i="11" s="1"/>
  <c r="P71" i="11" s="1"/>
  <c r="Q81" i="11"/>
  <c r="W62" i="11"/>
  <c r="S62" i="11" s="1"/>
  <c r="P62" i="11" s="1"/>
  <c r="Q85" i="11"/>
  <c r="W66" i="11"/>
  <c r="S66" i="11" s="1"/>
  <c r="P66" i="11" s="1"/>
  <c r="Q86" i="11"/>
  <c r="W67" i="11"/>
  <c r="S67" i="11" s="1"/>
  <c r="P67" i="11" s="1"/>
  <c r="Q111" i="9"/>
  <c r="W92" i="9"/>
  <c r="S92" i="9" s="1"/>
  <c r="P92" i="9" s="1"/>
  <c r="Q110" i="9"/>
  <c r="W91" i="9"/>
  <c r="S91" i="9" s="1"/>
  <c r="P91" i="9" s="1"/>
  <c r="W82" i="9"/>
  <c r="S82" i="9" s="1"/>
  <c r="P82" i="9" s="1"/>
  <c r="Q101" i="9"/>
  <c r="Q113" i="9"/>
  <c r="W94" i="9"/>
  <c r="S94" i="9" s="1"/>
  <c r="P94" i="9" s="1"/>
  <c r="Q108" i="9"/>
  <c r="W89" i="9"/>
  <c r="S89" i="9" s="1"/>
  <c r="P89" i="9" s="1"/>
  <c r="Q114" i="9"/>
  <c r="W95" i="9"/>
  <c r="S95" i="9" s="1"/>
  <c r="P95" i="9" s="1"/>
  <c r="W88" i="9"/>
  <c r="S88" i="9" s="1"/>
  <c r="P88" i="9" s="1"/>
  <c r="Q107" i="9"/>
  <c r="W85" i="9"/>
  <c r="S85" i="9" s="1"/>
  <c r="P85" i="9" s="1"/>
  <c r="Q104" i="9"/>
  <c r="Q102" i="9"/>
  <c r="W83" i="9"/>
  <c r="S83" i="9" s="1"/>
  <c r="P83" i="9" s="1"/>
  <c r="Q109" i="9"/>
  <c r="W90" i="9"/>
  <c r="S90" i="9" s="1"/>
  <c r="P90" i="9" s="1"/>
  <c r="Q112" i="9"/>
  <c r="W93" i="9"/>
  <c r="S93" i="9" s="1"/>
  <c r="P93" i="9" s="1"/>
  <c r="Q103" i="9"/>
  <c r="W84" i="9"/>
  <c r="S84" i="9" s="1"/>
  <c r="P84" i="9" s="1"/>
  <c r="Q100" i="9"/>
  <c r="W81" i="9"/>
  <c r="S81" i="9" s="1"/>
  <c r="P81" i="9" s="1"/>
  <c r="Q99" i="9"/>
  <c r="W80" i="9"/>
  <c r="S80" i="9" s="1"/>
  <c r="P80" i="9" s="1"/>
  <c r="Q106" i="9"/>
  <c r="W87" i="9"/>
  <c r="S87" i="9" s="1"/>
  <c r="P87" i="9" s="1"/>
  <c r="Q105" i="9"/>
  <c r="W86" i="9"/>
  <c r="S86" i="9" s="1"/>
  <c r="P86" i="9" s="1"/>
  <c r="Q95" i="13"/>
  <c r="W76" i="13"/>
  <c r="S76" i="13" s="1"/>
  <c r="P76" i="13" s="1"/>
  <c r="Q113" i="13"/>
  <c r="W94" i="13"/>
  <c r="S94" i="13" s="1"/>
  <c r="P94" i="13" s="1"/>
  <c r="Q100" i="13"/>
  <c r="W81" i="13"/>
  <c r="S81" i="13" s="1"/>
  <c r="P81" i="13" s="1"/>
  <c r="Q108" i="13"/>
  <c r="W89" i="13"/>
  <c r="S89" i="13" s="1"/>
  <c r="P89" i="13" s="1"/>
  <c r="Q104" i="13"/>
  <c r="W85" i="13"/>
  <c r="S85" i="13" s="1"/>
  <c r="P85" i="13" s="1"/>
  <c r="Q110" i="13"/>
  <c r="W91" i="13"/>
  <c r="S91" i="13" s="1"/>
  <c r="P91" i="13" s="1"/>
  <c r="Q105" i="13"/>
  <c r="W86" i="13"/>
  <c r="S86" i="13" s="1"/>
  <c r="P86" i="13" s="1"/>
  <c r="Q109" i="13"/>
  <c r="W90" i="13"/>
  <c r="S90" i="13" s="1"/>
  <c r="P90" i="13" s="1"/>
  <c r="Q106" i="13"/>
  <c r="W87" i="13"/>
  <c r="S87" i="13" s="1"/>
  <c r="P87" i="13" s="1"/>
  <c r="Q92" i="13"/>
  <c r="W73" i="13"/>
  <c r="S73" i="13" s="1"/>
  <c r="P73" i="13" s="1"/>
  <c r="W139" i="13"/>
  <c r="S139" i="13" s="1"/>
  <c r="P139" i="13" s="1"/>
  <c r="Q158" i="13"/>
  <c r="W158" i="13" s="1"/>
  <c r="S158" i="13" s="1"/>
  <c r="Q88" i="13"/>
  <c r="W69" i="13"/>
  <c r="S69" i="13" s="1"/>
  <c r="P69" i="13" s="1"/>
  <c r="Q80" i="13"/>
  <c r="W61" i="13"/>
  <c r="S61" i="13" s="1"/>
  <c r="P61" i="13" s="1"/>
  <c r="Q112" i="13"/>
  <c r="W93" i="13"/>
  <c r="S93" i="13" s="1"/>
  <c r="P93" i="13" s="1"/>
  <c r="Q102" i="13"/>
  <c r="W83" i="13"/>
  <c r="S83" i="13" s="1"/>
  <c r="P83" i="13" s="1"/>
  <c r="Q84" i="13"/>
  <c r="W65" i="13"/>
  <c r="S65" i="13" s="1"/>
  <c r="P65" i="13" s="1"/>
  <c r="W82" i="10"/>
  <c r="S82" i="10" s="1"/>
  <c r="Q101" i="10"/>
  <c r="Q113" i="10"/>
  <c r="W94" i="10"/>
  <c r="S94" i="10" s="1"/>
  <c r="W88" i="10"/>
  <c r="S88" i="10" s="1"/>
  <c r="Q107" i="10"/>
  <c r="W87" i="10"/>
  <c r="S87" i="10" s="1"/>
  <c r="Q106" i="10"/>
  <c r="Q114" i="10"/>
  <c r="W95" i="10"/>
  <c r="S95" i="10" s="1"/>
  <c r="P74" i="10"/>
  <c r="P73" i="10"/>
  <c r="Q104" i="10"/>
  <c r="W85" i="10"/>
  <c r="S85" i="10" s="1"/>
  <c r="Q112" i="10"/>
  <c r="W93" i="10"/>
  <c r="S93" i="10" s="1"/>
  <c r="W90" i="10"/>
  <c r="S90" i="10" s="1"/>
  <c r="Q109" i="10"/>
  <c r="Q108" i="10"/>
  <c r="W89" i="10"/>
  <c r="S89" i="10" s="1"/>
  <c r="W84" i="10"/>
  <c r="S84" i="10" s="1"/>
  <c r="Q103" i="10"/>
  <c r="Q111" i="10"/>
  <c r="W92" i="10"/>
  <c r="S92" i="10" s="1"/>
  <c r="W86" i="10"/>
  <c r="S86" i="10" s="1"/>
  <c r="Q105" i="10"/>
  <c r="Q100" i="10"/>
  <c r="W81" i="10"/>
  <c r="S81" i="10" s="1"/>
  <c r="W80" i="10"/>
  <c r="S80" i="10" s="1"/>
  <c r="Q99" i="10"/>
  <c r="W83" i="10"/>
  <c r="S83" i="10" s="1"/>
  <c r="Q102" i="10"/>
  <c r="Q110" i="10"/>
  <c r="W91" i="10"/>
  <c r="S91" i="10" s="1"/>
  <c r="P76" i="10"/>
  <c r="P72" i="10"/>
  <c r="P71" i="10"/>
  <c r="P70" i="10"/>
  <c r="P69" i="10"/>
  <c r="P68" i="10"/>
  <c r="P65" i="10"/>
  <c r="P64" i="10"/>
  <c r="P61" i="10"/>
  <c r="P63" i="10"/>
  <c r="P67" i="10"/>
  <c r="P66" i="10"/>
  <c r="P75" i="10"/>
  <c r="P62" i="10"/>
  <c r="Q101" i="8"/>
  <c r="W82" i="8"/>
  <c r="S82" i="8" s="1"/>
  <c r="P82" i="8" s="1"/>
  <c r="Q80" i="8"/>
  <c r="W61" i="8"/>
  <c r="S61" i="8" s="1"/>
  <c r="P61" i="8" s="1"/>
  <c r="Q113" i="8"/>
  <c r="W94" i="8"/>
  <c r="S94" i="8" s="1"/>
  <c r="P94" i="8" s="1"/>
  <c r="Q142" i="8"/>
  <c r="W123" i="8"/>
  <c r="S123" i="8" s="1"/>
  <c r="Q92" i="8"/>
  <c r="W73" i="8"/>
  <c r="S73" i="8" s="1"/>
  <c r="P73" i="8" s="1"/>
  <c r="Q88" i="8"/>
  <c r="W69" i="8"/>
  <c r="S69" i="8" s="1"/>
  <c r="P69" i="8" s="1"/>
  <c r="W106" i="8"/>
  <c r="S106" i="8" s="1"/>
  <c r="P106" i="8" s="1"/>
  <c r="Q125" i="8"/>
  <c r="W110" i="8"/>
  <c r="S110" i="8" s="1"/>
  <c r="P110" i="8" s="1"/>
  <c r="Q129" i="8"/>
  <c r="P127" i="8"/>
  <c r="P119" i="8"/>
  <c r="Q84" i="8"/>
  <c r="W65" i="8"/>
  <c r="S65" i="8" s="1"/>
  <c r="P65" i="8" s="1"/>
  <c r="Q131" i="8"/>
  <c r="W112" i="8"/>
  <c r="S112" i="8" s="1"/>
  <c r="P112" i="8" s="1"/>
  <c r="Q109" i="8"/>
  <c r="W90" i="8"/>
  <c r="S90" i="8" s="1"/>
  <c r="P90" i="8" s="1"/>
  <c r="Q102" i="8"/>
  <c r="W83" i="8"/>
  <c r="S83" i="8" s="1"/>
  <c r="P83" i="8" s="1"/>
  <c r="Q165" i="8"/>
  <c r="W165" i="8" s="1"/>
  <c r="S165" i="8" s="1"/>
  <c r="W146" i="8"/>
  <c r="S146" i="8" s="1"/>
  <c r="Q105" i="8"/>
  <c r="W86" i="8"/>
  <c r="S86" i="8" s="1"/>
  <c r="P86" i="8" s="1"/>
  <c r="Q157" i="8"/>
  <c r="W157" i="8" s="1"/>
  <c r="S157" i="8" s="1"/>
  <c r="W138" i="8"/>
  <c r="S138" i="8" s="1"/>
  <c r="W114" i="8"/>
  <c r="S114" i="8" s="1"/>
  <c r="P114" i="8" s="1"/>
  <c r="Q133" i="8"/>
  <c r="Q80" i="6"/>
  <c r="W61" i="6"/>
  <c r="S61" i="6" s="1"/>
  <c r="P61" i="6" s="1"/>
  <c r="Q88" i="6"/>
  <c r="W69" i="6"/>
  <c r="S69" i="6" s="1"/>
  <c r="P69" i="6" s="1"/>
  <c r="Q93" i="6"/>
  <c r="W74" i="6"/>
  <c r="S74" i="6" s="1"/>
  <c r="P74" i="6" s="1"/>
  <c r="Q82" i="6"/>
  <c r="W63" i="6"/>
  <c r="S63" i="6" s="1"/>
  <c r="P63" i="6" s="1"/>
  <c r="Q94" i="6"/>
  <c r="W75" i="6"/>
  <c r="S75" i="6" s="1"/>
  <c r="P75" i="6" s="1"/>
  <c r="Q87" i="6"/>
  <c r="W68" i="6"/>
  <c r="S68" i="6" s="1"/>
  <c r="P68" i="6" s="1"/>
  <c r="Q95" i="6"/>
  <c r="W76" i="6"/>
  <c r="S76" i="6" s="1"/>
  <c r="P76" i="6" s="1"/>
  <c r="Q91" i="6"/>
  <c r="W72" i="6"/>
  <c r="S72" i="6" s="1"/>
  <c r="P72" i="6" s="1"/>
  <c r="Q89" i="6"/>
  <c r="W70" i="6"/>
  <c r="S70" i="6" s="1"/>
  <c r="P70" i="6" s="1"/>
  <c r="Q86" i="6"/>
  <c r="W67" i="6"/>
  <c r="S67" i="6" s="1"/>
  <c r="P67" i="6" s="1"/>
  <c r="Q83" i="6"/>
  <c r="W64" i="6"/>
  <c r="S64" i="6" s="1"/>
  <c r="P64" i="6" s="1"/>
  <c r="Q90" i="6"/>
  <c r="W71" i="6"/>
  <c r="S71" i="6" s="1"/>
  <c r="P71" i="6" s="1"/>
  <c r="Q85" i="6"/>
  <c r="W66" i="6"/>
  <c r="S66" i="6" s="1"/>
  <c r="P66" i="6" s="1"/>
  <c r="Q81" i="6"/>
  <c r="W62" i="6"/>
  <c r="S62" i="6" s="1"/>
  <c r="P62" i="6" s="1"/>
  <c r="Q84" i="6"/>
  <c r="W65" i="6"/>
  <c r="S65" i="6" s="1"/>
  <c r="P65" i="6" s="1"/>
  <c r="Q92" i="6"/>
  <c r="W73" i="6"/>
  <c r="S73" i="6" s="1"/>
  <c r="P73" i="6" s="1"/>
  <c r="Q103" i="5"/>
  <c r="W84" i="5"/>
  <c r="S84" i="5" s="1"/>
  <c r="Q104" i="5"/>
  <c r="W85" i="5"/>
  <c r="S85" i="5" s="1"/>
  <c r="P85" i="5" s="1"/>
  <c r="P71" i="5"/>
  <c r="P87" i="5"/>
  <c r="W89" i="5"/>
  <c r="S89" i="5" s="1"/>
  <c r="Q108" i="5"/>
  <c r="Q110" i="5"/>
  <c r="W91" i="5"/>
  <c r="S91" i="5" s="1"/>
  <c r="P91" i="5" s="1"/>
  <c r="P67" i="5"/>
  <c r="Q121" i="5"/>
  <c r="W102" i="5"/>
  <c r="S102" i="5" s="1"/>
  <c r="Q111" i="5"/>
  <c r="W92" i="5"/>
  <c r="S92" i="5" s="1"/>
  <c r="P92" i="5" s="1"/>
  <c r="P65" i="5"/>
  <c r="P66" i="5"/>
  <c r="Q100" i="5"/>
  <c r="W81" i="5"/>
  <c r="S81" i="5" s="1"/>
  <c r="P81" i="5" s="1"/>
  <c r="Q125" i="5"/>
  <c r="W106" i="5"/>
  <c r="S106" i="5" s="1"/>
  <c r="Q101" i="5"/>
  <c r="W82" i="5"/>
  <c r="S82" i="5" s="1"/>
  <c r="P82" i="5" s="1"/>
  <c r="Q114" i="5"/>
  <c r="W95" i="5"/>
  <c r="S95" i="5" s="1"/>
  <c r="P95" i="5" s="1"/>
  <c r="Q109" i="5"/>
  <c r="W90" i="5"/>
  <c r="S90" i="5" s="1"/>
  <c r="P90" i="5" s="1"/>
  <c r="Q105" i="5"/>
  <c r="W86" i="5"/>
  <c r="S86" i="5" s="1"/>
  <c r="P86" i="5" s="1"/>
  <c r="Q113" i="5"/>
  <c r="W94" i="5"/>
  <c r="S94" i="5" s="1"/>
  <c r="P94" i="5" s="1"/>
  <c r="Q107" i="5"/>
  <c r="W88" i="5"/>
  <c r="S88" i="5" s="1"/>
  <c r="P73" i="5"/>
  <c r="Q99" i="5"/>
  <c r="W80" i="5"/>
  <c r="S80" i="5" s="1"/>
  <c r="P83" i="5"/>
  <c r="P63" i="5"/>
  <c r="Q112" i="5"/>
  <c r="W93" i="5"/>
  <c r="S93" i="5" s="1"/>
  <c r="P93" i="5" s="1"/>
  <c r="P75" i="5"/>
  <c r="P69" i="5"/>
  <c r="P61" i="5"/>
  <c r="W114" i="3"/>
  <c r="S114" i="3" s="1"/>
  <c r="P114" i="3" s="1"/>
  <c r="Q133" i="3"/>
  <c r="P107" i="3"/>
  <c r="Q131" i="3"/>
  <c r="W112" i="3"/>
  <c r="S112" i="3" s="1"/>
  <c r="P112" i="3" s="1"/>
  <c r="Q123" i="3"/>
  <c r="W104" i="3"/>
  <c r="S104" i="3" s="1"/>
  <c r="P104" i="3" s="1"/>
  <c r="Q120" i="3"/>
  <c r="W101" i="3"/>
  <c r="S101" i="3" s="1"/>
  <c r="P101" i="3" s="1"/>
  <c r="Q147" i="3"/>
  <c r="W128" i="3"/>
  <c r="S128" i="3" s="1"/>
  <c r="W106" i="3"/>
  <c r="S106" i="3" s="1"/>
  <c r="Q125" i="3"/>
  <c r="P91" i="3"/>
  <c r="Q127" i="3"/>
  <c r="W108" i="3"/>
  <c r="S108" i="3" s="1"/>
  <c r="W102" i="3"/>
  <c r="S102" i="3" s="1"/>
  <c r="Q121" i="3"/>
  <c r="W99" i="3"/>
  <c r="S99" i="3" s="1"/>
  <c r="P99" i="3" s="1"/>
  <c r="Q118" i="3"/>
  <c r="W103" i="3"/>
  <c r="S103" i="3" s="1"/>
  <c r="P103" i="3" s="1"/>
  <c r="Q122" i="3"/>
  <c r="P111" i="3"/>
  <c r="P94" i="3"/>
  <c r="P87" i="3"/>
  <c r="W110" i="3"/>
  <c r="S110" i="3" s="1"/>
  <c r="P110" i="3" s="1"/>
  <c r="Q129" i="3"/>
  <c r="Q119" i="3"/>
  <c r="W100" i="3"/>
  <c r="S100" i="3" s="1"/>
  <c r="P83" i="3"/>
  <c r="P80" i="3"/>
  <c r="P84" i="3"/>
  <c r="Q149" i="3"/>
  <c r="W130" i="3"/>
  <c r="S130" i="3" s="1"/>
  <c r="P109" i="3"/>
  <c r="Q124" i="3"/>
  <c r="W105" i="3"/>
  <c r="S105" i="3" s="1"/>
  <c r="P105" i="3" s="1"/>
  <c r="P81" i="3"/>
  <c r="Q132" i="3"/>
  <c r="W113" i="3"/>
  <c r="S113" i="3" s="1"/>
  <c r="P95" i="3"/>
  <c r="Q145" i="3"/>
  <c r="W126" i="3"/>
  <c r="S126" i="3" s="1"/>
  <c r="P93" i="3"/>
  <c r="P85" i="3"/>
  <c r="P82" i="3"/>
  <c r="P86" i="3"/>
  <c r="Q99" i="4"/>
  <c r="W80" i="4"/>
  <c r="S80" i="4" s="1"/>
  <c r="Q112" i="4"/>
  <c r="W93" i="4"/>
  <c r="S93" i="4" s="1"/>
  <c r="Q128" i="4"/>
  <c r="W109" i="4"/>
  <c r="S109" i="4" s="1"/>
  <c r="P70" i="4"/>
  <c r="Q114" i="4"/>
  <c r="W95" i="4"/>
  <c r="S95" i="4" s="1"/>
  <c r="Q100" i="4"/>
  <c r="W81" i="4"/>
  <c r="S81" i="4" s="1"/>
  <c r="Q101" i="4"/>
  <c r="W82" i="4"/>
  <c r="S82" i="4" s="1"/>
  <c r="Q108" i="4"/>
  <c r="W89" i="4"/>
  <c r="S89" i="4" s="1"/>
  <c r="Q130" i="4"/>
  <c r="W111" i="4"/>
  <c r="S111" i="4" s="1"/>
  <c r="P68" i="4"/>
  <c r="Q102" i="4"/>
  <c r="W83" i="4"/>
  <c r="S83" i="4" s="1"/>
  <c r="Q132" i="4"/>
  <c r="W113" i="4"/>
  <c r="S113" i="4" s="1"/>
  <c r="Q103" i="4"/>
  <c r="W84" i="4"/>
  <c r="S84" i="4" s="1"/>
  <c r="W91" i="4"/>
  <c r="S91" i="4" s="1"/>
  <c r="Q110" i="4"/>
  <c r="P67" i="4"/>
  <c r="Q106" i="4"/>
  <c r="W87" i="4"/>
  <c r="S87" i="4" s="1"/>
  <c r="Q104" i="4"/>
  <c r="W85" i="4"/>
  <c r="S85" i="4" s="1"/>
  <c r="Q107" i="4"/>
  <c r="W88" i="4"/>
  <c r="S88" i="4" s="1"/>
  <c r="P92" i="4"/>
  <c r="V97" i="4"/>
  <c r="Q105" i="4"/>
  <c r="W86" i="4"/>
  <c r="S86" i="4" s="1"/>
  <c r="P76" i="4"/>
  <c r="V114" i="4" l="1"/>
  <c r="V110" i="4"/>
  <c r="V106" i="4"/>
  <c r="V102" i="4"/>
  <c r="V108" i="4"/>
  <c r="V100" i="4"/>
  <c r="V113" i="4"/>
  <c r="V109" i="4"/>
  <c r="P109" i="4" s="1"/>
  <c r="V105" i="4"/>
  <c r="V101" i="4"/>
  <c r="V112" i="4"/>
  <c r="V104" i="4"/>
  <c r="V111" i="4"/>
  <c r="V107" i="4"/>
  <c r="V103" i="4"/>
  <c r="V99" i="4"/>
  <c r="P113" i="3"/>
  <c r="P88" i="4"/>
  <c r="P87" i="4"/>
  <c r="P86" i="4"/>
  <c r="P84" i="4"/>
  <c r="P83" i="4"/>
  <c r="Q137" i="12"/>
  <c r="W118" i="12"/>
  <c r="S118" i="12" s="1"/>
  <c r="P118" i="12" s="1"/>
  <c r="Q139" i="12"/>
  <c r="W120" i="12"/>
  <c r="S120" i="12" s="1"/>
  <c r="P120" i="12" s="1"/>
  <c r="Q141" i="12"/>
  <c r="W122" i="12"/>
  <c r="S122" i="12" s="1"/>
  <c r="P122" i="12" s="1"/>
  <c r="Q143" i="12"/>
  <c r="W124" i="12"/>
  <c r="S124" i="12" s="1"/>
  <c r="P124" i="12" s="1"/>
  <c r="Q145" i="12"/>
  <c r="W126" i="12"/>
  <c r="S126" i="12" s="1"/>
  <c r="P126" i="12" s="1"/>
  <c r="Q147" i="12"/>
  <c r="W128" i="12"/>
  <c r="S128" i="12" s="1"/>
  <c r="P128" i="12" s="1"/>
  <c r="Q149" i="12"/>
  <c r="W130" i="12"/>
  <c r="S130" i="12" s="1"/>
  <c r="P130" i="12" s="1"/>
  <c r="Q151" i="12"/>
  <c r="W132" i="12"/>
  <c r="S132" i="12" s="1"/>
  <c r="P132" i="12" s="1"/>
  <c r="Q138" i="12"/>
  <c r="W119" i="12"/>
  <c r="S119" i="12" s="1"/>
  <c r="P119" i="12" s="1"/>
  <c r="Q140" i="12"/>
  <c r="W121" i="12"/>
  <c r="S121" i="12" s="1"/>
  <c r="P121" i="12" s="1"/>
  <c r="Q142" i="12"/>
  <c r="W123" i="12"/>
  <c r="S123" i="12" s="1"/>
  <c r="P123" i="12" s="1"/>
  <c r="Q144" i="12"/>
  <c r="W125" i="12"/>
  <c r="S125" i="12" s="1"/>
  <c r="P125" i="12" s="1"/>
  <c r="Q146" i="12"/>
  <c r="W127" i="12"/>
  <c r="S127" i="12" s="1"/>
  <c r="P127" i="12" s="1"/>
  <c r="Q148" i="12"/>
  <c r="W129" i="12"/>
  <c r="S129" i="12" s="1"/>
  <c r="P129" i="12" s="1"/>
  <c r="Q150" i="12"/>
  <c r="W131" i="12"/>
  <c r="S131" i="12" s="1"/>
  <c r="P131" i="12" s="1"/>
  <c r="Q152" i="12"/>
  <c r="W133" i="12"/>
  <c r="S133" i="12" s="1"/>
  <c r="P133" i="12" s="1"/>
  <c r="W86" i="11"/>
  <c r="S86" i="11" s="1"/>
  <c r="P86" i="11" s="1"/>
  <c r="Q105" i="11"/>
  <c r="Q111" i="11"/>
  <c r="W92" i="11"/>
  <c r="S92" i="11" s="1"/>
  <c r="P92" i="11" s="1"/>
  <c r="Q110" i="11"/>
  <c r="W91" i="11"/>
  <c r="S91" i="11" s="1"/>
  <c r="P91" i="11" s="1"/>
  <c r="Q107" i="11"/>
  <c r="W88" i="11"/>
  <c r="S88" i="11" s="1"/>
  <c r="P88" i="11" s="1"/>
  <c r="Q100" i="11"/>
  <c r="W81" i="11"/>
  <c r="S81" i="11" s="1"/>
  <c r="P81" i="11" s="1"/>
  <c r="Q103" i="11"/>
  <c r="W84" i="11"/>
  <c r="S84" i="11" s="1"/>
  <c r="P84" i="11" s="1"/>
  <c r="Q102" i="11"/>
  <c r="W83" i="11"/>
  <c r="S83" i="11" s="1"/>
  <c r="P83" i="11" s="1"/>
  <c r="Q112" i="11"/>
  <c r="W93" i="11"/>
  <c r="S93" i="11" s="1"/>
  <c r="P93" i="11" s="1"/>
  <c r="W85" i="11"/>
  <c r="S85" i="11" s="1"/>
  <c r="P85" i="11" s="1"/>
  <c r="Q104" i="11"/>
  <c r="W90" i="11"/>
  <c r="S90" i="11" s="1"/>
  <c r="P90" i="11" s="1"/>
  <c r="Q109" i="11"/>
  <c r="Q113" i="11"/>
  <c r="W94" i="11"/>
  <c r="S94" i="11" s="1"/>
  <c r="P94" i="11" s="1"/>
  <c r="Q114" i="11"/>
  <c r="W95" i="11"/>
  <c r="S95" i="11" s="1"/>
  <c r="P95" i="11" s="1"/>
  <c r="Q106" i="11"/>
  <c r="W87" i="11"/>
  <c r="S87" i="11" s="1"/>
  <c r="P87" i="11" s="1"/>
  <c r="W82" i="11"/>
  <c r="S82" i="11" s="1"/>
  <c r="P82" i="11" s="1"/>
  <c r="Q101" i="11"/>
  <c r="Q99" i="11"/>
  <c r="W80" i="11"/>
  <c r="S80" i="11" s="1"/>
  <c r="P80" i="11" s="1"/>
  <c r="Q108" i="11"/>
  <c r="W89" i="11"/>
  <c r="S89" i="11" s="1"/>
  <c r="P89" i="11" s="1"/>
  <c r="W105" i="9"/>
  <c r="S105" i="9" s="1"/>
  <c r="P105" i="9" s="1"/>
  <c r="Q124" i="9"/>
  <c r="Q118" i="9"/>
  <c r="W99" i="9"/>
  <c r="S99" i="9" s="1"/>
  <c r="P99" i="9" s="1"/>
  <c r="Q122" i="9"/>
  <c r="W103" i="9"/>
  <c r="S103" i="9" s="1"/>
  <c r="P103" i="9" s="1"/>
  <c r="W109" i="9"/>
  <c r="S109" i="9" s="1"/>
  <c r="P109" i="9" s="1"/>
  <c r="Q128" i="9"/>
  <c r="W114" i="9"/>
  <c r="S114" i="9" s="1"/>
  <c r="P114" i="9" s="1"/>
  <c r="Q133" i="9"/>
  <c r="W110" i="9"/>
  <c r="S110" i="9" s="1"/>
  <c r="P110" i="9" s="1"/>
  <c r="Q129" i="9"/>
  <c r="W101" i="9"/>
  <c r="S101" i="9" s="1"/>
  <c r="P101" i="9" s="1"/>
  <c r="Q120" i="9"/>
  <c r="W106" i="9"/>
  <c r="S106" i="9" s="1"/>
  <c r="P106" i="9" s="1"/>
  <c r="Q125" i="9"/>
  <c r="Q119" i="9"/>
  <c r="W100" i="9"/>
  <c r="S100" i="9" s="1"/>
  <c r="P100" i="9" s="1"/>
  <c r="Q131" i="9"/>
  <c r="W112" i="9"/>
  <c r="S112" i="9" s="1"/>
  <c r="P112" i="9" s="1"/>
  <c r="W102" i="9"/>
  <c r="S102" i="9" s="1"/>
  <c r="P102" i="9" s="1"/>
  <c r="Q121" i="9"/>
  <c r="Q127" i="9"/>
  <c r="W108" i="9"/>
  <c r="S108" i="9" s="1"/>
  <c r="P108" i="9" s="1"/>
  <c r="Q130" i="9"/>
  <c r="W111" i="9"/>
  <c r="S111" i="9" s="1"/>
  <c r="P111" i="9" s="1"/>
  <c r="W113" i="9"/>
  <c r="S113" i="9" s="1"/>
  <c r="P113" i="9" s="1"/>
  <c r="Q132" i="9"/>
  <c r="W107" i="9"/>
  <c r="S107" i="9" s="1"/>
  <c r="P107" i="9" s="1"/>
  <c r="Q126" i="9"/>
  <c r="Q123" i="9"/>
  <c r="W104" i="9"/>
  <c r="S104" i="9" s="1"/>
  <c r="P104" i="9" s="1"/>
  <c r="Q103" i="13"/>
  <c r="W84" i="13"/>
  <c r="S84" i="13" s="1"/>
  <c r="P84" i="13" s="1"/>
  <c r="Q131" i="13"/>
  <c r="W112" i="13"/>
  <c r="S112" i="13" s="1"/>
  <c r="P112" i="13" s="1"/>
  <c r="Q111" i="13"/>
  <c r="W92" i="13"/>
  <c r="S92" i="13" s="1"/>
  <c r="P92" i="13" s="1"/>
  <c r="W109" i="13"/>
  <c r="S109" i="13" s="1"/>
  <c r="P109" i="13" s="1"/>
  <c r="Q128" i="13"/>
  <c r="Q129" i="13"/>
  <c r="W110" i="13"/>
  <c r="S110" i="13" s="1"/>
  <c r="P110" i="13" s="1"/>
  <c r="Q127" i="13"/>
  <c r="W108" i="13"/>
  <c r="S108" i="13" s="1"/>
  <c r="P108" i="13" s="1"/>
  <c r="W113" i="13"/>
  <c r="S113" i="13" s="1"/>
  <c r="P113" i="13" s="1"/>
  <c r="Q132" i="13"/>
  <c r="Q107" i="13"/>
  <c r="W88" i="13"/>
  <c r="S88" i="13" s="1"/>
  <c r="P88" i="13" s="1"/>
  <c r="Q121" i="13"/>
  <c r="W102" i="13"/>
  <c r="S102" i="13" s="1"/>
  <c r="P102" i="13" s="1"/>
  <c r="Q99" i="13"/>
  <c r="W80" i="13"/>
  <c r="S80" i="13" s="1"/>
  <c r="P80" i="13" s="1"/>
  <c r="Q125" i="13"/>
  <c r="W106" i="13"/>
  <c r="S106" i="13" s="1"/>
  <c r="P106" i="13" s="1"/>
  <c r="P158" i="13"/>
  <c r="W105" i="13"/>
  <c r="S105" i="13" s="1"/>
  <c r="P105" i="13" s="1"/>
  <c r="Q124" i="13"/>
  <c r="Q123" i="13"/>
  <c r="W104" i="13"/>
  <c r="S104" i="13" s="1"/>
  <c r="P104" i="13" s="1"/>
  <c r="Q119" i="13"/>
  <c r="W100" i="13"/>
  <c r="S100" i="13" s="1"/>
  <c r="P100" i="13" s="1"/>
  <c r="Q114" i="13"/>
  <c r="W95" i="13"/>
  <c r="S95" i="13" s="1"/>
  <c r="P95" i="13" s="1"/>
  <c r="W103" i="10"/>
  <c r="S103" i="10" s="1"/>
  <c r="Q122" i="10"/>
  <c r="W113" i="10"/>
  <c r="S113" i="10" s="1"/>
  <c r="P113" i="10" s="1"/>
  <c r="Q132" i="10"/>
  <c r="P93" i="10"/>
  <c r="P89" i="10"/>
  <c r="P85" i="10"/>
  <c r="P81" i="10"/>
  <c r="P83" i="10"/>
  <c r="Q119" i="10"/>
  <c r="W100" i="10"/>
  <c r="S100" i="10" s="1"/>
  <c r="P84" i="10"/>
  <c r="P90" i="10"/>
  <c r="P95" i="10"/>
  <c r="W107" i="10"/>
  <c r="S107" i="10" s="1"/>
  <c r="Q126" i="10"/>
  <c r="W101" i="10"/>
  <c r="S101" i="10" s="1"/>
  <c r="Q120" i="10"/>
  <c r="W109" i="10"/>
  <c r="S109" i="10" s="1"/>
  <c r="Q128" i="10"/>
  <c r="P91" i="10"/>
  <c r="W99" i="10"/>
  <c r="S99" i="10" s="1"/>
  <c r="Q118" i="10"/>
  <c r="W105" i="10"/>
  <c r="S105" i="10" s="1"/>
  <c r="Q124" i="10"/>
  <c r="P92" i="10"/>
  <c r="Q133" i="10"/>
  <c r="W114" i="10"/>
  <c r="S114" i="10" s="1"/>
  <c r="P88" i="10"/>
  <c r="P82" i="10"/>
  <c r="Q121" i="10"/>
  <c r="W102" i="10"/>
  <c r="S102" i="10" s="1"/>
  <c r="P87" i="10"/>
  <c r="Q129" i="10"/>
  <c r="W110" i="10"/>
  <c r="S110" i="10" s="1"/>
  <c r="P80" i="10"/>
  <c r="P86" i="10"/>
  <c r="Q130" i="10"/>
  <c r="W111" i="10"/>
  <c r="S111" i="10" s="1"/>
  <c r="Q127" i="10"/>
  <c r="W108" i="10"/>
  <c r="S108" i="10" s="1"/>
  <c r="Q131" i="10"/>
  <c r="W112" i="10"/>
  <c r="S112" i="10" s="1"/>
  <c r="Q123" i="10"/>
  <c r="W104" i="10"/>
  <c r="S104" i="10" s="1"/>
  <c r="Q125" i="10"/>
  <c r="W106" i="10"/>
  <c r="S106" i="10" s="1"/>
  <c r="P94" i="10"/>
  <c r="Q128" i="8"/>
  <c r="W109" i="8"/>
  <c r="S109" i="8" s="1"/>
  <c r="P109" i="8" s="1"/>
  <c r="Q103" i="8"/>
  <c r="W84" i="8"/>
  <c r="S84" i="8" s="1"/>
  <c r="P84" i="8" s="1"/>
  <c r="Q107" i="8"/>
  <c r="W88" i="8"/>
  <c r="S88" i="8" s="1"/>
  <c r="P88" i="8" s="1"/>
  <c r="Q161" i="8"/>
  <c r="W161" i="8" s="1"/>
  <c r="S161" i="8" s="1"/>
  <c r="W142" i="8"/>
  <c r="S142" i="8" s="1"/>
  <c r="P142" i="8" s="1"/>
  <c r="Q99" i="8"/>
  <c r="W80" i="8"/>
  <c r="S80" i="8" s="1"/>
  <c r="P80" i="8" s="1"/>
  <c r="P123" i="8"/>
  <c r="Q152" i="8"/>
  <c r="W133" i="8"/>
  <c r="S133" i="8" s="1"/>
  <c r="P133" i="8" s="1"/>
  <c r="P146" i="8"/>
  <c r="P138" i="8"/>
  <c r="Q144" i="8"/>
  <c r="W125" i="8"/>
  <c r="S125" i="8" s="1"/>
  <c r="P125" i="8" s="1"/>
  <c r="W105" i="8"/>
  <c r="S105" i="8" s="1"/>
  <c r="P105" i="8" s="1"/>
  <c r="Q124" i="8"/>
  <c r="W102" i="8"/>
  <c r="S102" i="8" s="1"/>
  <c r="P102" i="8" s="1"/>
  <c r="Q121" i="8"/>
  <c r="Q150" i="8"/>
  <c r="W131" i="8"/>
  <c r="S131" i="8" s="1"/>
  <c r="P131" i="8" s="1"/>
  <c r="Q148" i="8"/>
  <c r="W129" i="8"/>
  <c r="S129" i="8" s="1"/>
  <c r="P129" i="8" s="1"/>
  <c r="Q111" i="8"/>
  <c r="W92" i="8"/>
  <c r="S92" i="8" s="1"/>
  <c r="P92" i="8" s="1"/>
  <c r="Q132" i="8"/>
  <c r="W113" i="8"/>
  <c r="S113" i="8" s="1"/>
  <c r="P113" i="8" s="1"/>
  <c r="W101" i="8"/>
  <c r="S101" i="8" s="1"/>
  <c r="P101" i="8" s="1"/>
  <c r="Q120" i="8"/>
  <c r="W82" i="6"/>
  <c r="S82" i="6" s="1"/>
  <c r="P82" i="6" s="1"/>
  <c r="Q101" i="6"/>
  <c r="Q103" i="6"/>
  <c r="W84" i="6"/>
  <c r="S84" i="6" s="1"/>
  <c r="P84" i="6" s="1"/>
  <c r="Q111" i="6"/>
  <c r="W92" i="6"/>
  <c r="S92" i="6" s="1"/>
  <c r="P92" i="6" s="1"/>
  <c r="Q100" i="6"/>
  <c r="W81" i="6"/>
  <c r="S81" i="6" s="1"/>
  <c r="P81" i="6" s="1"/>
  <c r="Q109" i="6"/>
  <c r="W90" i="6"/>
  <c r="S90" i="6" s="1"/>
  <c r="P90" i="6" s="1"/>
  <c r="Q105" i="6"/>
  <c r="W86" i="6"/>
  <c r="S86" i="6" s="1"/>
  <c r="P86" i="6" s="1"/>
  <c r="Q110" i="6"/>
  <c r="W91" i="6"/>
  <c r="S91" i="6" s="1"/>
  <c r="P91" i="6" s="1"/>
  <c r="W87" i="6"/>
  <c r="S87" i="6" s="1"/>
  <c r="P87" i="6" s="1"/>
  <c r="Q106" i="6"/>
  <c r="Q107" i="6"/>
  <c r="W88" i="6"/>
  <c r="S88" i="6" s="1"/>
  <c r="P88" i="6" s="1"/>
  <c r="Q104" i="6"/>
  <c r="W85" i="6"/>
  <c r="S85" i="6" s="1"/>
  <c r="P85" i="6" s="1"/>
  <c r="W83" i="6"/>
  <c r="S83" i="6" s="1"/>
  <c r="P83" i="6" s="1"/>
  <c r="Q102" i="6"/>
  <c r="Q108" i="6"/>
  <c r="W89" i="6"/>
  <c r="S89" i="6" s="1"/>
  <c r="P89" i="6" s="1"/>
  <c r="Q114" i="6"/>
  <c r="W95" i="6"/>
  <c r="S95" i="6" s="1"/>
  <c r="P95" i="6" s="1"/>
  <c r="Q113" i="6"/>
  <c r="W94" i="6"/>
  <c r="S94" i="6" s="1"/>
  <c r="P94" i="6" s="1"/>
  <c r="Q112" i="6"/>
  <c r="W93" i="6"/>
  <c r="S93" i="6" s="1"/>
  <c r="P93" i="6" s="1"/>
  <c r="Q99" i="6"/>
  <c r="W80" i="6"/>
  <c r="S80" i="6" s="1"/>
  <c r="P80" i="6" s="1"/>
  <c r="Q131" i="5"/>
  <c r="W112" i="5"/>
  <c r="S112" i="5" s="1"/>
  <c r="Q118" i="5"/>
  <c r="W99" i="5"/>
  <c r="S99" i="5" s="1"/>
  <c r="P99" i="5" s="1"/>
  <c r="Q127" i="5"/>
  <c r="W108" i="5"/>
  <c r="S108" i="5" s="1"/>
  <c r="Q132" i="5"/>
  <c r="W113" i="5"/>
  <c r="S113" i="5" s="1"/>
  <c r="P113" i="5" s="1"/>
  <c r="Q128" i="5"/>
  <c r="W109" i="5"/>
  <c r="S109" i="5" s="1"/>
  <c r="P109" i="5" s="1"/>
  <c r="Q120" i="5"/>
  <c r="W101" i="5"/>
  <c r="S101" i="5" s="1"/>
  <c r="Q119" i="5"/>
  <c r="W100" i="5"/>
  <c r="S100" i="5" s="1"/>
  <c r="P100" i="5" s="1"/>
  <c r="Q130" i="5"/>
  <c r="W111" i="5"/>
  <c r="S111" i="5" s="1"/>
  <c r="P111" i="5" s="1"/>
  <c r="P89" i="5"/>
  <c r="Q123" i="5"/>
  <c r="W104" i="5"/>
  <c r="S104" i="5" s="1"/>
  <c r="P104" i="5" s="1"/>
  <c r="P88" i="5"/>
  <c r="P106" i="5"/>
  <c r="P102" i="5"/>
  <c r="P84" i="5"/>
  <c r="P80" i="5"/>
  <c r="Q126" i="5"/>
  <c r="W107" i="5"/>
  <c r="S107" i="5" s="1"/>
  <c r="P107" i="5" s="1"/>
  <c r="Q124" i="5"/>
  <c r="W105" i="5"/>
  <c r="S105" i="5" s="1"/>
  <c r="P105" i="5" s="1"/>
  <c r="Q133" i="5"/>
  <c r="W114" i="5"/>
  <c r="S114" i="5" s="1"/>
  <c r="P114" i="5" s="1"/>
  <c r="Q144" i="5"/>
  <c r="W125" i="5"/>
  <c r="S125" i="5" s="1"/>
  <c r="Q140" i="5"/>
  <c r="W121" i="5"/>
  <c r="S121" i="5" s="1"/>
  <c r="Q129" i="5"/>
  <c r="W110" i="5"/>
  <c r="S110" i="5" s="1"/>
  <c r="P110" i="5" s="1"/>
  <c r="Q122" i="5"/>
  <c r="W103" i="5"/>
  <c r="S103" i="5" s="1"/>
  <c r="Q151" i="3"/>
  <c r="W132" i="3"/>
  <c r="S132" i="3" s="1"/>
  <c r="Q148" i="3"/>
  <c r="W129" i="3"/>
  <c r="S129" i="3" s="1"/>
  <c r="Q141" i="3"/>
  <c r="W122" i="3"/>
  <c r="S122" i="3" s="1"/>
  <c r="P122" i="3" s="1"/>
  <c r="Q140" i="3"/>
  <c r="W121" i="3"/>
  <c r="S121" i="3" s="1"/>
  <c r="Q166" i="3"/>
  <c r="W166" i="3" s="1"/>
  <c r="S166" i="3" s="1"/>
  <c r="W147" i="3"/>
  <c r="S147" i="3" s="1"/>
  <c r="Q152" i="3"/>
  <c r="W133" i="3"/>
  <c r="S133" i="3" s="1"/>
  <c r="Q168" i="3"/>
  <c r="W168" i="3" s="1"/>
  <c r="S168" i="3" s="1"/>
  <c r="W149" i="3"/>
  <c r="S149" i="3" s="1"/>
  <c r="P100" i="3"/>
  <c r="P102" i="3"/>
  <c r="Q144" i="3"/>
  <c r="W125" i="3"/>
  <c r="S125" i="3" s="1"/>
  <c r="Q146" i="3"/>
  <c r="W127" i="3"/>
  <c r="S127" i="3" s="1"/>
  <c r="P127" i="3" s="1"/>
  <c r="Q164" i="3"/>
  <c r="W164" i="3" s="1"/>
  <c r="S164" i="3" s="1"/>
  <c r="W145" i="3"/>
  <c r="S145" i="3" s="1"/>
  <c r="Q142" i="3"/>
  <c r="W123" i="3"/>
  <c r="S123" i="3" s="1"/>
  <c r="P123" i="3" s="1"/>
  <c r="Q143" i="3"/>
  <c r="W124" i="3"/>
  <c r="S124" i="3" s="1"/>
  <c r="Q138" i="3"/>
  <c r="W119" i="3"/>
  <c r="S119" i="3" s="1"/>
  <c r="P119" i="3" s="1"/>
  <c r="Q137" i="3"/>
  <c r="W118" i="3"/>
  <c r="S118" i="3" s="1"/>
  <c r="P108" i="3"/>
  <c r="P106" i="3"/>
  <c r="Q139" i="3"/>
  <c r="W120" i="3"/>
  <c r="S120" i="3" s="1"/>
  <c r="Q150" i="3"/>
  <c r="W131" i="3"/>
  <c r="S131" i="3" s="1"/>
  <c r="P131" i="3" s="1"/>
  <c r="P130" i="3"/>
  <c r="P128" i="3"/>
  <c r="P126" i="3"/>
  <c r="Q123" i="4"/>
  <c r="W104" i="4"/>
  <c r="S104" i="4" s="1"/>
  <c r="Q129" i="4"/>
  <c r="W110" i="4"/>
  <c r="S110" i="4" s="1"/>
  <c r="Q127" i="4"/>
  <c r="W108" i="4"/>
  <c r="S108" i="4" s="1"/>
  <c r="P81" i="4"/>
  <c r="P93" i="4"/>
  <c r="P91" i="4"/>
  <c r="Q151" i="4"/>
  <c r="W132" i="4"/>
  <c r="S132" i="4" s="1"/>
  <c r="Q119" i="4"/>
  <c r="W100" i="4"/>
  <c r="S100" i="4" s="1"/>
  <c r="Q131" i="4"/>
  <c r="W112" i="4"/>
  <c r="S112" i="4" s="1"/>
  <c r="Q124" i="4"/>
  <c r="W105" i="4"/>
  <c r="S105" i="4" s="1"/>
  <c r="Q126" i="4"/>
  <c r="W107" i="4"/>
  <c r="S107" i="4" s="1"/>
  <c r="Q125" i="4"/>
  <c r="W106" i="4"/>
  <c r="S106" i="4" s="1"/>
  <c r="Q149" i="4"/>
  <c r="W130" i="4"/>
  <c r="S130" i="4" s="1"/>
  <c r="P82" i="4"/>
  <c r="P95" i="4"/>
  <c r="P80" i="4"/>
  <c r="V116" i="4"/>
  <c r="P113" i="4"/>
  <c r="P111" i="4"/>
  <c r="P85" i="4"/>
  <c r="Q122" i="4"/>
  <c r="W103" i="4"/>
  <c r="S103" i="4" s="1"/>
  <c r="P103" i="4" s="1"/>
  <c r="Q121" i="4"/>
  <c r="W102" i="4"/>
  <c r="S102" i="4" s="1"/>
  <c r="P89" i="4"/>
  <c r="Q120" i="4"/>
  <c r="W101" i="4"/>
  <c r="S101" i="4" s="1"/>
  <c r="Q133" i="4"/>
  <c r="W114" i="4"/>
  <c r="S114" i="4" s="1"/>
  <c r="P114" i="4" s="1"/>
  <c r="Q147" i="4"/>
  <c r="W128" i="4"/>
  <c r="S128" i="4" s="1"/>
  <c r="Q118" i="4"/>
  <c r="W99" i="4"/>
  <c r="S99" i="4" s="1"/>
  <c r="P99" i="4" l="1"/>
  <c r="V133" i="4"/>
  <c r="V129" i="4"/>
  <c r="V125" i="4"/>
  <c r="V121" i="4"/>
  <c r="V131" i="4"/>
  <c r="V123" i="4"/>
  <c r="V119" i="4"/>
  <c r="V132" i="4"/>
  <c r="V128" i="4"/>
  <c r="V124" i="4"/>
  <c r="V120" i="4"/>
  <c r="V127" i="4"/>
  <c r="V130" i="4"/>
  <c r="V126" i="4"/>
  <c r="V122" i="4"/>
  <c r="V118" i="4"/>
  <c r="P102" i="4"/>
  <c r="P101" i="4"/>
  <c r="Q171" i="12"/>
  <c r="W171" i="12" s="1"/>
  <c r="S171" i="12" s="1"/>
  <c r="W152" i="12"/>
  <c r="S152" i="12" s="1"/>
  <c r="P152" i="12" s="1"/>
  <c r="Q167" i="12"/>
  <c r="W167" i="12" s="1"/>
  <c r="S167" i="12" s="1"/>
  <c r="W148" i="12"/>
  <c r="S148" i="12" s="1"/>
  <c r="P148" i="12" s="1"/>
  <c r="Q163" i="12"/>
  <c r="W163" i="12" s="1"/>
  <c r="S163" i="12" s="1"/>
  <c r="W144" i="12"/>
  <c r="S144" i="12" s="1"/>
  <c r="P144" i="12" s="1"/>
  <c r="Q159" i="12"/>
  <c r="W159" i="12" s="1"/>
  <c r="S159" i="12" s="1"/>
  <c r="P159" i="12" s="1"/>
  <c r="W140" i="12"/>
  <c r="S140" i="12" s="1"/>
  <c r="P140" i="12" s="1"/>
  <c r="Q170" i="12"/>
  <c r="W170" i="12" s="1"/>
  <c r="S170" i="12" s="1"/>
  <c r="P170" i="12" s="1"/>
  <c r="W151" i="12"/>
  <c r="S151" i="12" s="1"/>
  <c r="P151" i="12" s="1"/>
  <c r="Q166" i="12"/>
  <c r="W166" i="12" s="1"/>
  <c r="S166" i="12" s="1"/>
  <c r="P166" i="12" s="1"/>
  <c r="W147" i="12"/>
  <c r="S147" i="12" s="1"/>
  <c r="P147" i="12" s="1"/>
  <c r="Q162" i="12"/>
  <c r="W162" i="12" s="1"/>
  <c r="S162" i="12" s="1"/>
  <c r="P162" i="12" s="1"/>
  <c r="W143" i="12"/>
  <c r="S143" i="12" s="1"/>
  <c r="P143" i="12" s="1"/>
  <c r="Q158" i="12"/>
  <c r="W158" i="12" s="1"/>
  <c r="S158" i="12" s="1"/>
  <c r="P158" i="12" s="1"/>
  <c r="W139" i="12"/>
  <c r="S139" i="12" s="1"/>
  <c r="P139" i="12" s="1"/>
  <c r="Q169" i="12"/>
  <c r="W169" i="12" s="1"/>
  <c r="S169" i="12" s="1"/>
  <c r="P169" i="12" s="1"/>
  <c r="W150" i="12"/>
  <c r="S150" i="12" s="1"/>
  <c r="P150" i="12" s="1"/>
  <c r="Q165" i="12"/>
  <c r="W165" i="12" s="1"/>
  <c r="S165" i="12" s="1"/>
  <c r="P165" i="12" s="1"/>
  <c r="W146" i="12"/>
  <c r="S146" i="12" s="1"/>
  <c r="P146" i="12" s="1"/>
  <c r="Q161" i="12"/>
  <c r="W161" i="12" s="1"/>
  <c r="S161" i="12" s="1"/>
  <c r="P161" i="12" s="1"/>
  <c r="W142" i="12"/>
  <c r="S142" i="12" s="1"/>
  <c r="P142" i="12" s="1"/>
  <c r="Q157" i="12"/>
  <c r="W157" i="12" s="1"/>
  <c r="S157" i="12" s="1"/>
  <c r="P157" i="12" s="1"/>
  <c r="W138" i="12"/>
  <c r="S138" i="12" s="1"/>
  <c r="P138" i="12" s="1"/>
  <c r="Q168" i="12"/>
  <c r="W168" i="12" s="1"/>
  <c r="S168" i="12" s="1"/>
  <c r="P168" i="12" s="1"/>
  <c r="W149" i="12"/>
  <c r="S149" i="12" s="1"/>
  <c r="P149" i="12" s="1"/>
  <c r="Q164" i="12"/>
  <c r="W164" i="12" s="1"/>
  <c r="S164" i="12" s="1"/>
  <c r="P164" i="12" s="1"/>
  <c r="W145" i="12"/>
  <c r="S145" i="12" s="1"/>
  <c r="P145" i="12" s="1"/>
  <c r="Q160" i="12"/>
  <c r="W160" i="12" s="1"/>
  <c r="S160" i="12" s="1"/>
  <c r="P160" i="12" s="1"/>
  <c r="W141" i="12"/>
  <c r="S141" i="12" s="1"/>
  <c r="P141" i="12" s="1"/>
  <c r="Q156" i="12"/>
  <c r="W156" i="12" s="1"/>
  <c r="S156" i="12" s="1"/>
  <c r="P156" i="12" s="1"/>
  <c r="W137" i="12"/>
  <c r="S137" i="12" s="1"/>
  <c r="P137" i="12" s="1"/>
  <c r="Q127" i="11"/>
  <c r="W108" i="11"/>
  <c r="S108" i="11" s="1"/>
  <c r="P108" i="11" s="1"/>
  <c r="Q131" i="11"/>
  <c r="W112" i="11"/>
  <c r="S112" i="11" s="1"/>
  <c r="P112" i="11" s="1"/>
  <c r="Q122" i="11"/>
  <c r="W103" i="11"/>
  <c r="S103" i="11" s="1"/>
  <c r="P103" i="11" s="1"/>
  <c r="Q126" i="11"/>
  <c r="W107" i="11"/>
  <c r="S107" i="11" s="1"/>
  <c r="P107" i="11" s="1"/>
  <c r="Q130" i="11"/>
  <c r="W111" i="11"/>
  <c r="S111" i="11" s="1"/>
  <c r="P111" i="11" s="1"/>
  <c r="Q133" i="11"/>
  <c r="W114" i="11"/>
  <c r="S114" i="11" s="1"/>
  <c r="P114" i="11" s="1"/>
  <c r="Q123" i="11"/>
  <c r="W104" i="11"/>
  <c r="S104" i="11" s="1"/>
  <c r="P104" i="11" s="1"/>
  <c r="W99" i="11"/>
  <c r="S99" i="11" s="1"/>
  <c r="P99" i="11" s="1"/>
  <c r="Q118" i="11"/>
  <c r="Q125" i="11"/>
  <c r="W106" i="11"/>
  <c r="S106" i="11" s="1"/>
  <c r="P106" i="11" s="1"/>
  <c r="Q132" i="11"/>
  <c r="W113" i="11"/>
  <c r="S113" i="11" s="1"/>
  <c r="P113" i="11" s="1"/>
  <c r="Q121" i="11"/>
  <c r="W102" i="11"/>
  <c r="S102" i="11" s="1"/>
  <c r="P102" i="11" s="1"/>
  <c r="W100" i="11"/>
  <c r="S100" i="11" s="1"/>
  <c r="P100" i="11" s="1"/>
  <c r="Q119" i="11"/>
  <c r="Q129" i="11"/>
  <c r="W110" i="11"/>
  <c r="S110" i="11" s="1"/>
  <c r="P110" i="11" s="1"/>
  <c r="Q124" i="11"/>
  <c r="W105" i="11"/>
  <c r="S105" i="11" s="1"/>
  <c r="P105" i="11" s="1"/>
  <c r="Q120" i="11"/>
  <c r="W101" i="11"/>
  <c r="S101" i="11" s="1"/>
  <c r="P101" i="11" s="1"/>
  <c r="Q128" i="11"/>
  <c r="W109" i="11"/>
  <c r="S109" i="11" s="1"/>
  <c r="P109" i="11" s="1"/>
  <c r="Q142" i="9"/>
  <c r="W123" i="9"/>
  <c r="S123" i="9" s="1"/>
  <c r="P123" i="9" s="1"/>
  <c r="Q146" i="9"/>
  <c r="W127" i="9"/>
  <c r="S127" i="9" s="1"/>
  <c r="P127" i="9" s="1"/>
  <c r="Q150" i="9"/>
  <c r="W131" i="9"/>
  <c r="S131" i="9" s="1"/>
  <c r="P131" i="9" s="1"/>
  <c r="Q137" i="9"/>
  <c r="W118" i="9"/>
  <c r="S118" i="9" s="1"/>
  <c r="P118" i="9" s="1"/>
  <c r="Q151" i="9"/>
  <c r="W132" i="9"/>
  <c r="S132" i="9" s="1"/>
  <c r="P132" i="9" s="1"/>
  <c r="Q144" i="9"/>
  <c r="W125" i="9"/>
  <c r="S125" i="9" s="1"/>
  <c r="P125" i="9" s="1"/>
  <c r="Q148" i="9"/>
  <c r="W129" i="9"/>
  <c r="S129" i="9" s="1"/>
  <c r="P129" i="9" s="1"/>
  <c r="Q147" i="9"/>
  <c r="W128" i="9"/>
  <c r="S128" i="9" s="1"/>
  <c r="P128" i="9" s="1"/>
  <c r="Q145" i="9"/>
  <c r="W126" i="9"/>
  <c r="S126" i="9" s="1"/>
  <c r="P126" i="9" s="1"/>
  <c r="Q140" i="9"/>
  <c r="W121" i="9"/>
  <c r="S121" i="9" s="1"/>
  <c r="P121" i="9" s="1"/>
  <c r="Q139" i="9"/>
  <c r="W120" i="9"/>
  <c r="S120" i="9" s="1"/>
  <c r="P120" i="9" s="1"/>
  <c r="Q152" i="9"/>
  <c r="W133" i="9"/>
  <c r="S133" i="9" s="1"/>
  <c r="P133" i="9" s="1"/>
  <c r="Q143" i="9"/>
  <c r="W124" i="9"/>
  <c r="S124" i="9" s="1"/>
  <c r="P124" i="9" s="1"/>
  <c r="Q149" i="9"/>
  <c r="W130" i="9"/>
  <c r="S130" i="9" s="1"/>
  <c r="P130" i="9" s="1"/>
  <c r="Q138" i="9"/>
  <c r="W119" i="9"/>
  <c r="S119" i="9" s="1"/>
  <c r="P119" i="9" s="1"/>
  <c r="Q141" i="9"/>
  <c r="W122" i="9"/>
  <c r="S122" i="9" s="1"/>
  <c r="P122" i="9" s="1"/>
  <c r="Q138" i="13"/>
  <c r="W119" i="13"/>
  <c r="S119" i="13" s="1"/>
  <c r="P119" i="13" s="1"/>
  <c r="Q126" i="13"/>
  <c r="W107" i="13"/>
  <c r="S107" i="13" s="1"/>
  <c r="P107" i="13" s="1"/>
  <c r="Q133" i="13"/>
  <c r="W114" i="13"/>
  <c r="S114" i="13" s="1"/>
  <c r="P114" i="13" s="1"/>
  <c r="Q142" i="13"/>
  <c r="W123" i="13"/>
  <c r="S123" i="13" s="1"/>
  <c r="P123" i="13" s="1"/>
  <c r="Q144" i="13"/>
  <c r="W125" i="13"/>
  <c r="S125" i="13" s="1"/>
  <c r="P125" i="13" s="1"/>
  <c r="Q140" i="13"/>
  <c r="W121" i="13"/>
  <c r="S121" i="13" s="1"/>
  <c r="P121" i="13" s="1"/>
  <c r="Q148" i="13"/>
  <c r="W129" i="13"/>
  <c r="S129" i="13" s="1"/>
  <c r="P129" i="13" s="1"/>
  <c r="Q118" i="13"/>
  <c r="W99" i="13"/>
  <c r="S99" i="13" s="1"/>
  <c r="P99" i="13" s="1"/>
  <c r="Q146" i="13"/>
  <c r="W127" i="13"/>
  <c r="S127" i="13" s="1"/>
  <c r="P127" i="13" s="1"/>
  <c r="Q151" i="13"/>
  <c r="W132" i="13"/>
  <c r="S132" i="13" s="1"/>
  <c r="P132" i="13" s="1"/>
  <c r="Q150" i="13"/>
  <c r="W131" i="13"/>
  <c r="S131" i="13" s="1"/>
  <c r="P131" i="13" s="1"/>
  <c r="Q143" i="13"/>
  <c r="W124" i="13"/>
  <c r="S124" i="13" s="1"/>
  <c r="P124" i="13" s="1"/>
  <c r="Q147" i="13"/>
  <c r="W128" i="13"/>
  <c r="S128" i="13" s="1"/>
  <c r="P128" i="13" s="1"/>
  <c r="W111" i="13"/>
  <c r="S111" i="13" s="1"/>
  <c r="P111" i="13" s="1"/>
  <c r="Q130" i="13"/>
  <c r="Q122" i="13"/>
  <c r="W103" i="13"/>
  <c r="S103" i="13" s="1"/>
  <c r="P103" i="13" s="1"/>
  <c r="Q138" i="10"/>
  <c r="W119" i="10"/>
  <c r="S119" i="10" s="1"/>
  <c r="Q144" i="10"/>
  <c r="W125" i="10"/>
  <c r="S125" i="10" s="1"/>
  <c r="Q150" i="10"/>
  <c r="W131" i="10"/>
  <c r="S131" i="10" s="1"/>
  <c r="Q149" i="10"/>
  <c r="W130" i="10"/>
  <c r="S130" i="10" s="1"/>
  <c r="Q148" i="10"/>
  <c r="W129" i="10"/>
  <c r="S129" i="10" s="1"/>
  <c r="Q143" i="10"/>
  <c r="W124" i="10"/>
  <c r="S124" i="10" s="1"/>
  <c r="Q141" i="10"/>
  <c r="W122" i="10"/>
  <c r="S122" i="10" s="1"/>
  <c r="Q140" i="10"/>
  <c r="W121" i="10"/>
  <c r="S121" i="10" s="1"/>
  <c r="Q152" i="10"/>
  <c r="W133" i="10"/>
  <c r="S133" i="10" s="1"/>
  <c r="P105" i="10"/>
  <c r="Q147" i="10"/>
  <c r="W128" i="10"/>
  <c r="S128" i="10" s="1"/>
  <c r="Q145" i="10"/>
  <c r="W126" i="10"/>
  <c r="S126" i="10" s="1"/>
  <c r="P111" i="10"/>
  <c r="P108" i="10"/>
  <c r="P106" i="10"/>
  <c r="P104" i="10"/>
  <c r="P102" i="10"/>
  <c r="P101" i="10"/>
  <c r="P100" i="10"/>
  <c r="P99" i="10"/>
  <c r="P110" i="10"/>
  <c r="P103" i="10"/>
  <c r="P112" i="10"/>
  <c r="Q139" i="10"/>
  <c r="W120" i="10"/>
  <c r="S120" i="10" s="1"/>
  <c r="Q142" i="10"/>
  <c r="W123" i="10"/>
  <c r="S123" i="10" s="1"/>
  <c r="Q146" i="10"/>
  <c r="W127" i="10"/>
  <c r="S127" i="10" s="1"/>
  <c r="P114" i="10"/>
  <c r="Q137" i="10"/>
  <c r="W118" i="10"/>
  <c r="S118" i="10" s="1"/>
  <c r="P109" i="10"/>
  <c r="P107" i="10"/>
  <c r="Q151" i="10"/>
  <c r="W132" i="10"/>
  <c r="S132" i="10" s="1"/>
  <c r="Q140" i="8"/>
  <c r="W121" i="8"/>
  <c r="S121" i="8" s="1"/>
  <c r="P121" i="8" s="1"/>
  <c r="Q118" i="8"/>
  <c r="W99" i="8"/>
  <c r="S99" i="8" s="1"/>
  <c r="P99" i="8" s="1"/>
  <c r="Q126" i="8"/>
  <c r="W107" i="8"/>
  <c r="S107" i="8" s="1"/>
  <c r="P107" i="8" s="1"/>
  <c r="Q151" i="8"/>
  <c r="W132" i="8"/>
  <c r="S132" i="8" s="1"/>
  <c r="P132" i="8" s="1"/>
  <c r="W148" i="8"/>
  <c r="S148" i="8" s="1"/>
  <c r="P148" i="8" s="1"/>
  <c r="Q167" i="8"/>
  <c r="W167" i="8" s="1"/>
  <c r="S167" i="8" s="1"/>
  <c r="W144" i="8"/>
  <c r="S144" i="8" s="1"/>
  <c r="P144" i="8" s="1"/>
  <c r="Q163" i="8"/>
  <c r="W163" i="8" s="1"/>
  <c r="S163" i="8" s="1"/>
  <c r="P163" i="8" s="1"/>
  <c r="Q143" i="8"/>
  <c r="W124" i="8"/>
  <c r="S124" i="8" s="1"/>
  <c r="P124" i="8" s="1"/>
  <c r="W152" i="8"/>
  <c r="S152" i="8" s="1"/>
  <c r="P152" i="8" s="1"/>
  <c r="Q171" i="8"/>
  <c r="W171" i="8" s="1"/>
  <c r="S171" i="8" s="1"/>
  <c r="Q147" i="8"/>
  <c r="W128" i="8"/>
  <c r="S128" i="8" s="1"/>
  <c r="P128" i="8" s="1"/>
  <c r="Q139" i="8"/>
  <c r="W120" i="8"/>
  <c r="S120" i="8" s="1"/>
  <c r="P120" i="8" s="1"/>
  <c r="P165" i="8"/>
  <c r="P161" i="8"/>
  <c r="P157" i="8"/>
  <c r="Q122" i="8"/>
  <c r="W103" i="8"/>
  <c r="S103" i="8" s="1"/>
  <c r="P103" i="8" s="1"/>
  <c r="Q130" i="8"/>
  <c r="W111" i="8"/>
  <c r="S111" i="8" s="1"/>
  <c r="P111" i="8" s="1"/>
  <c r="Q169" i="8"/>
  <c r="W169" i="8" s="1"/>
  <c r="S169" i="8" s="1"/>
  <c r="W150" i="8"/>
  <c r="S150" i="8" s="1"/>
  <c r="P150" i="8" s="1"/>
  <c r="W99" i="6"/>
  <c r="S99" i="6" s="1"/>
  <c r="P99" i="6" s="1"/>
  <c r="Q118" i="6"/>
  <c r="Q127" i="6"/>
  <c r="W108" i="6"/>
  <c r="S108" i="6" s="1"/>
  <c r="P108" i="6" s="1"/>
  <c r="Q125" i="6"/>
  <c r="W106" i="6"/>
  <c r="S106" i="6" s="1"/>
  <c r="P106" i="6" s="1"/>
  <c r="W101" i="6"/>
  <c r="S101" i="6" s="1"/>
  <c r="P101" i="6" s="1"/>
  <c r="Q120" i="6"/>
  <c r="W113" i="6"/>
  <c r="S113" i="6" s="1"/>
  <c r="P113" i="6" s="1"/>
  <c r="Q132" i="6"/>
  <c r="Q123" i="6"/>
  <c r="W104" i="6"/>
  <c r="S104" i="6" s="1"/>
  <c r="P104" i="6" s="1"/>
  <c r="W102" i="6"/>
  <c r="S102" i="6" s="1"/>
  <c r="P102" i="6" s="1"/>
  <c r="Q121" i="6"/>
  <c r="W105" i="6"/>
  <c r="S105" i="6" s="1"/>
  <c r="P105" i="6" s="1"/>
  <c r="Q124" i="6"/>
  <c r="Q119" i="6"/>
  <c r="W100" i="6"/>
  <c r="S100" i="6" s="1"/>
  <c r="P100" i="6" s="1"/>
  <c r="W103" i="6"/>
  <c r="S103" i="6" s="1"/>
  <c r="P103" i="6" s="1"/>
  <c r="Q122" i="6"/>
  <c r="Q131" i="6"/>
  <c r="W112" i="6"/>
  <c r="S112" i="6" s="1"/>
  <c r="P112" i="6" s="1"/>
  <c r="W114" i="6"/>
  <c r="S114" i="6" s="1"/>
  <c r="P114" i="6" s="1"/>
  <c r="Q133" i="6"/>
  <c r="W107" i="6"/>
  <c r="S107" i="6" s="1"/>
  <c r="P107" i="6" s="1"/>
  <c r="Q126" i="6"/>
  <c r="W110" i="6"/>
  <c r="S110" i="6" s="1"/>
  <c r="P110" i="6" s="1"/>
  <c r="Q129" i="6"/>
  <c r="W109" i="6"/>
  <c r="S109" i="6" s="1"/>
  <c r="P109" i="6" s="1"/>
  <c r="Q128" i="6"/>
  <c r="W111" i="6"/>
  <c r="S111" i="6" s="1"/>
  <c r="P111" i="6" s="1"/>
  <c r="Q130" i="6"/>
  <c r="Q163" i="5"/>
  <c r="W163" i="5" s="1"/>
  <c r="S163" i="5" s="1"/>
  <c r="W144" i="5"/>
  <c r="S144" i="5" s="1"/>
  <c r="Q149" i="5"/>
  <c r="W130" i="5"/>
  <c r="S130" i="5" s="1"/>
  <c r="Q139" i="5"/>
  <c r="W120" i="5"/>
  <c r="S120" i="5" s="1"/>
  <c r="P103" i="5"/>
  <c r="P121" i="5"/>
  <c r="Q142" i="5"/>
  <c r="W123" i="5"/>
  <c r="S123" i="5" s="1"/>
  <c r="P108" i="5"/>
  <c r="Q137" i="5"/>
  <c r="W118" i="5"/>
  <c r="S118" i="5" s="1"/>
  <c r="Q143" i="5"/>
  <c r="W124" i="5"/>
  <c r="S124" i="5" s="1"/>
  <c r="Q141" i="5"/>
  <c r="W122" i="5"/>
  <c r="S122" i="5" s="1"/>
  <c r="Q159" i="5"/>
  <c r="W159" i="5" s="1"/>
  <c r="S159" i="5" s="1"/>
  <c r="W140" i="5"/>
  <c r="S140" i="5" s="1"/>
  <c r="Q152" i="5"/>
  <c r="W133" i="5"/>
  <c r="S133" i="5" s="1"/>
  <c r="Q145" i="5"/>
  <c r="W126" i="5"/>
  <c r="S126" i="5" s="1"/>
  <c r="Q138" i="5"/>
  <c r="W119" i="5"/>
  <c r="S119" i="5" s="1"/>
  <c r="Q147" i="5"/>
  <c r="W128" i="5"/>
  <c r="S128" i="5" s="1"/>
  <c r="Q146" i="5"/>
  <c r="W127" i="5"/>
  <c r="S127" i="5" s="1"/>
  <c r="P112" i="5"/>
  <c r="Q148" i="5"/>
  <c r="W129" i="5"/>
  <c r="S129" i="5" s="1"/>
  <c r="P129" i="5" s="1"/>
  <c r="Q151" i="5"/>
  <c r="W132" i="5"/>
  <c r="S132" i="5" s="1"/>
  <c r="P101" i="5"/>
  <c r="P125" i="5"/>
  <c r="Q150" i="5"/>
  <c r="W131" i="5"/>
  <c r="S131" i="5" s="1"/>
  <c r="P131" i="5" s="1"/>
  <c r="P125" i="3"/>
  <c r="P129" i="3"/>
  <c r="Q160" i="3"/>
  <c r="W160" i="3" s="1"/>
  <c r="S160" i="3" s="1"/>
  <c r="W141" i="3"/>
  <c r="S141" i="3" s="1"/>
  <c r="Q167" i="3"/>
  <c r="W167" i="3" s="1"/>
  <c r="S167" i="3" s="1"/>
  <c r="W148" i="3"/>
  <c r="S148" i="3" s="1"/>
  <c r="Q169" i="3"/>
  <c r="W169" i="3" s="1"/>
  <c r="S169" i="3" s="1"/>
  <c r="W150" i="3"/>
  <c r="S150" i="3" s="1"/>
  <c r="Q157" i="3"/>
  <c r="W157" i="3" s="1"/>
  <c r="S157" i="3" s="1"/>
  <c r="W138" i="3"/>
  <c r="S138" i="3" s="1"/>
  <c r="Q161" i="3"/>
  <c r="W161" i="3" s="1"/>
  <c r="S161" i="3" s="1"/>
  <c r="W142" i="3"/>
  <c r="S142" i="3" s="1"/>
  <c r="Q165" i="3"/>
  <c r="W165" i="3" s="1"/>
  <c r="S165" i="3" s="1"/>
  <c r="W146" i="3"/>
  <c r="S146" i="3" s="1"/>
  <c r="P133" i="3"/>
  <c r="P121" i="3"/>
  <c r="P132" i="3"/>
  <c r="P149" i="3"/>
  <c r="P147" i="3"/>
  <c r="P145" i="3"/>
  <c r="Q158" i="3"/>
  <c r="W158" i="3" s="1"/>
  <c r="S158" i="3" s="1"/>
  <c r="W139" i="3"/>
  <c r="S139" i="3" s="1"/>
  <c r="P139" i="3" s="1"/>
  <c r="Q156" i="3"/>
  <c r="W156" i="3" s="1"/>
  <c r="S156" i="3" s="1"/>
  <c r="W137" i="3"/>
  <c r="S137" i="3" s="1"/>
  <c r="Q162" i="3"/>
  <c r="W162" i="3" s="1"/>
  <c r="S162" i="3" s="1"/>
  <c r="W143" i="3"/>
  <c r="S143" i="3" s="1"/>
  <c r="P143" i="3" s="1"/>
  <c r="Q163" i="3"/>
  <c r="W163" i="3" s="1"/>
  <c r="S163" i="3" s="1"/>
  <c r="W144" i="3"/>
  <c r="S144" i="3" s="1"/>
  <c r="P144" i="3" s="1"/>
  <c r="P120" i="3"/>
  <c r="P118" i="3"/>
  <c r="P124" i="3"/>
  <c r="Q171" i="3"/>
  <c r="W171" i="3" s="1"/>
  <c r="S171" i="3" s="1"/>
  <c r="W152" i="3"/>
  <c r="S152" i="3" s="1"/>
  <c r="Q159" i="3"/>
  <c r="W159" i="3" s="1"/>
  <c r="S159" i="3" s="1"/>
  <c r="W140" i="3"/>
  <c r="S140" i="3" s="1"/>
  <c r="Q170" i="3"/>
  <c r="W170" i="3" s="1"/>
  <c r="S170" i="3" s="1"/>
  <c r="W151" i="3"/>
  <c r="S151" i="3" s="1"/>
  <c r="Q141" i="4"/>
  <c r="W122" i="4"/>
  <c r="S122" i="4" s="1"/>
  <c r="Q168" i="4"/>
  <c r="W168" i="4" s="1"/>
  <c r="S168" i="4" s="1"/>
  <c r="W149" i="4"/>
  <c r="S149" i="4" s="1"/>
  <c r="Q145" i="4"/>
  <c r="W126" i="4"/>
  <c r="S126" i="4" s="1"/>
  <c r="Q150" i="4"/>
  <c r="W131" i="4"/>
  <c r="S131" i="4" s="1"/>
  <c r="P110" i="4"/>
  <c r="Q137" i="4"/>
  <c r="W118" i="4"/>
  <c r="S118" i="4" s="1"/>
  <c r="Q152" i="4"/>
  <c r="W133" i="4"/>
  <c r="S133" i="4" s="1"/>
  <c r="P106" i="4"/>
  <c r="P105" i="4"/>
  <c r="P100" i="4"/>
  <c r="Q170" i="4"/>
  <c r="W170" i="4" s="1"/>
  <c r="S170" i="4" s="1"/>
  <c r="W151" i="4"/>
  <c r="S151" i="4" s="1"/>
  <c r="P108" i="4"/>
  <c r="Q148" i="4"/>
  <c r="W129" i="4"/>
  <c r="S129" i="4" s="1"/>
  <c r="Q140" i="4"/>
  <c r="W121" i="4"/>
  <c r="S121" i="4" s="1"/>
  <c r="P132" i="4"/>
  <c r="P130" i="4"/>
  <c r="P128" i="4"/>
  <c r="V135" i="4"/>
  <c r="Q144" i="4"/>
  <c r="W125" i="4"/>
  <c r="S125" i="4" s="1"/>
  <c r="Q143" i="4"/>
  <c r="W124" i="4"/>
  <c r="S124" i="4" s="1"/>
  <c r="Q138" i="4"/>
  <c r="W119" i="4"/>
  <c r="S119" i="4" s="1"/>
  <c r="Q146" i="4"/>
  <c r="W127" i="4"/>
  <c r="S127" i="4" s="1"/>
  <c r="P104" i="4"/>
  <c r="Q166" i="4"/>
  <c r="W166" i="4" s="1"/>
  <c r="S166" i="4" s="1"/>
  <c r="W147" i="4"/>
  <c r="S147" i="4" s="1"/>
  <c r="Q139" i="4"/>
  <c r="W120" i="4"/>
  <c r="S120" i="4" s="1"/>
  <c r="P107" i="4"/>
  <c r="P112" i="4"/>
  <c r="Q142" i="4"/>
  <c r="W123" i="4"/>
  <c r="S123" i="4" s="1"/>
  <c r="P123" i="4" l="1"/>
  <c r="P119" i="4"/>
  <c r="P120" i="4"/>
  <c r="V152" i="4"/>
  <c r="V148" i="4"/>
  <c r="V144" i="4"/>
  <c r="V140" i="4"/>
  <c r="V150" i="4"/>
  <c r="V142" i="4"/>
  <c r="V151" i="4"/>
  <c r="V147" i="4"/>
  <c r="P147" i="4" s="1"/>
  <c r="V143" i="4"/>
  <c r="V139" i="4"/>
  <c r="V146" i="4"/>
  <c r="V138" i="4"/>
  <c r="V149" i="4"/>
  <c r="P149" i="4" s="1"/>
  <c r="V145" i="4"/>
  <c r="V141" i="4"/>
  <c r="V137" i="4"/>
  <c r="P142" i="3"/>
  <c r="P150" i="3"/>
  <c r="P141" i="3"/>
  <c r="P140" i="3"/>
  <c r="P127" i="4"/>
  <c r="P124" i="4"/>
  <c r="P167" i="12"/>
  <c r="P163" i="12"/>
  <c r="P171" i="12"/>
  <c r="Q151" i="11"/>
  <c r="W132" i="11"/>
  <c r="S132" i="11" s="1"/>
  <c r="P132" i="11" s="1"/>
  <c r="Q152" i="11"/>
  <c r="W133" i="11"/>
  <c r="S133" i="11" s="1"/>
  <c r="P133" i="11" s="1"/>
  <c r="Q145" i="11"/>
  <c r="W126" i="11"/>
  <c r="S126" i="11" s="1"/>
  <c r="P126" i="11" s="1"/>
  <c r="Q150" i="11"/>
  <c r="W131" i="11"/>
  <c r="S131" i="11" s="1"/>
  <c r="P131" i="11" s="1"/>
  <c r="Q147" i="11"/>
  <c r="W128" i="11"/>
  <c r="S128" i="11" s="1"/>
  <c r="P128" i="11" s="1"/>
  <c r="Q143" i="11"/>
  <c r="W124" i="11"/>
  <c r="S124" i="11" s="1"/>
  <c r="P124" i="11" s="1"/>
  <c r="Q139" i="11"/>
  <c r="W120" i="11"/>
  <c r="S120" i="11" s="1"/>
  <c r="P120" i="11" s="1"/>
  <c r="Q148" i="11"/>
  <c r="W129" i="11"/>
  <c r="S129" i="11" s="1"/>
  <c r="P129" i="11" s="1"/>
  <c r="Q140" i="11"/>
  <c r="W121" i="11"/>
  <c r="S121" i="11" s="1"/>
  <c r="P121" i="11" s="1"/>
  <c r="Q144" i="11"/>
  <c r="W125" i="11"/>
  <c r="S125" i="11" s="1"/>
  <c r="P125" i="11" s="1"/>
  <c r="Q138" i="11"/>
  <c r="W119" i="11"/>
  <c r="S119" i="11" s="1"/>
  <c r="P119" i="11" s="1"/>
  <c r="Q137" i="11"/>
  <c r="W118" i="11"/>
  <c r="S118" i="11" s="1"/>
  <c r="P118" i="11" s="1"/>
  <c r="Q142" i="11"/>
  <c r="W123" i="11"/>
  <c r="S123" i="11" s="1"/>
  <c r="P123" i="11" s="1"/>
  <c r="Q149" i="11"/>
  <c r="W130" i="11"/>
  <c r="S130" i="11" s="1"/>
  <c r="P130" i="11" s="1"/>
  <c r="Q141" i="11"/>
  <c r="W122" i="11"/>
  <c r="S122" i="11" s="1"/>
  <c r="P122" i="11" s="1"/>
  <c r="Q146" i="11"/>
  <c r="W127" i="11"/>
  <c r="S127" i="11" s="1"/>
  <c r="P127" i="11" s="1"/>
  <c r="W152" i="9"/>
  <c r="S152" i="9" s="1"/>
  <c r="P152" i="9" s="1"/>
  <c r="Q171" i="9"/>
  <c r="W171" i="9" s="1"/>
  <c r="S171" i="9" s="1"/>
  <c r="P171" i="9" s="1"/>
  <c r="W140" i="9"/>
  <c r="S140" i="9" s="1"/>
  <c r="P140" i="9" s="1"/>
  <c r="Q159" i="9"/>
  <c r="W159" i="9" s="1"/>
  <c r="S159" i="9" s="1"/>
  <c r="P159" i="9" s="1"/>
  <c r="Q166" i="9"/>
  <c r="W166" i="9" s="1"/>
  <c r="S166" i="9" s="1"/>
  <c r="P166" i="9" s="1"/>
  <c r="W147" i="9"/>
  <c r="S147" i="9" s="1"/>
  <c r="P147" i="9" s="1"/>
  <c r="W144" i="9"/>
  <c r="S144" i="9" s="1"/>
  <c r="P144" i="9" s="1"/>
  <c r="Q163" i="9"/>
  <c r="W163" i="9" s="1"/>
  <c r="S163" i="9" s="1"/>
  <c r="P163" i="9" s="1"/>
  <c r="W137" i="9"/>
  <c r="S137" i="9" s="1"/>
  <c r="P137" i="9" s="1"/>
  <c r="Q156" i="9"/>
  <c r="W156" i="9" s="1"/>
  <c r="S156" i="9" s="1"/>
  <c r="Q165" i="9"/>
  <c r="W165" i="9" s="1"/>
  <c r="S165" i="9" s="1"/>
  <c r="P165" i="9" s="1"/>
  <c r="W146" i="9"/>
  <c r="S146" i="9" s="1"/>
  <c r="P146" i="9" s="1"/>
  <c r="W149" i="9"/>
  <c r="S149" i="9" s="1"/>
  <c r="P149" i="9" s="1"/>
  <c r="Q168" i="9"/>
  <c r="W168" i="9" s="1"/>
  <c r="S168" i="9" s="1"/>
  <c r="Q157" i="9"/>
  <c r="W157" i="9" s="1"/>
  <c r="S157" i="9" s="1"/>
  <c r="P157" i="9" s="1"/>
  <c r="W138" i="9"/>
  <c r="S138" i="9" s="1"/>
  <c r="P138" i="9" s="1"/>
  <c r="W141" i="9"/>
  <c r="S141" i="9" s="1"/>
  <c r="P141" i="9" s="1"/>
  <c r="Q160" i="9"/>
  <c r="W160" i="9" s="1"/>
  <c r="S160" i="9" s="1"/>
  <c r="Q162" i="9"/>
  <c r="W162" i="9" s="1"/>
  <c r="S162" i="9" s="1"/>
  <c r="P162" i="9" s="1"/>
  <c r="W143" i="9"/>
  <c r="S143" i="9" s="1"/>
  <c r="P143" i="9" s="1"/>
  <c r="Q158" i="9"/>
  <c r="W158" i="9" s="1"/>
  <c r="S158" i="9" s="1"/>
  <c r="P158" i="9" s="1"/>
  <c r="W139" i="9"/>
  <c r="S139" i="9" s="1"/>
  <c r="P139" i="9" s="1"/>
  <c r="W145" i="9"/>
  <c r="S145" i="9" s="1"/>
  <c r="P145" i="9" s="1"/>
  <c r="Q164" i="9"/>
  <c r="W164" i="9" s="1"/>
  <c r="S164" i="9" s="1"/>
  <c r="P164" i="9" s="1"/>
  <c r="W148" i="9"/>
  <c r="S148" i="9" s="1"/>
  <c r="P148" i="9" s="1"/>
  <c r="Q167" i="9"/>
  <c r="W167" i="9" s="1"/>
  <c r="S167" i="9" s="1"/>
  <c r="P167" i="9" s="1"/>
  <c r="Q170" i="9"/>
  <c r="W170" i="9" s="1"/>
  <c r="S170" i="9" s="1"/>
  <c r="P170" i="9" s="1"/>
  <c r="W151" i="9"/>
  <c r="S151" i="9" s="1"/>
  <c r="P151" i="9" s="1"/>
  <c r="Q169" i="9"/>
  <c r="W169" i="9" s="1"/>
  <c r="S169" i="9" s="1"/>
  <c r="P169" i="9" s="1"/>
  <c r="W150" i="9"/>
  <c r="S150" i="9" s="1"/>
  <c r="P150" i="9" s="1"/>
  <c r="Q161" i="9"/>
  <c r="W161" i="9" s="1"/>
  <c r="S161" i="9" s="1"/>
  <c r="P161" i="9" s="1"/>
  <c r="W142" i="9"/>
  <c r="S142" i="9" s="1"/>
  <c r="P142" i="9" s="1"/>
  <c r="Q149" i="13"/>
  <c r="W130" i="13"/>
  <c r="S130" i="13" s="1"/>
  <c r="P130" i="13" s="1"/>
  <c r="W143" i="13"/>
  <c r="S143" i="13" s="1"/>
  <c r="P143" i="13" s="1"/>
  <c r="Q162" i="13"/>
  <c r="W162" i="13" s="1"/>
  <c r="S162" i="13" s="1"/>
  <c r="P162" i="13" s="1"/>
  <c r="W151" i="13"/>
  <c r="S151" i="13" s="1"/>
  <c r="P151" i="13" s="1"/>
  <c r="Q170" i="13"/>
  <c r="W170" i="13" s="1"/>
  <c r="S170" i="13" s="1"/>
  <c r="P170" i="13" s="1"/>
  <c r="Q137" i="13"/>
  <c r="W118" i="13"/>
  <c r="S118" i="13" s="1"/>
  <c r="P118" i="13" s="1"/>
  <c r="Q159" i="13"/>
  <c r="W159" i="13" s="1"/>
  <c r="S159" i="13" s="1"/>
  <c r="P159" i="13" s="1"/>
  <c r="W140" i="13"/>
  <c r="S140" i="13" s="1"/>
  <c r="P140" i="13" s="1"/>
  <c r="Q161" i="13"/>
  <c r="W161" i="13" s="1"/>
  <c r="S161" i="13" s="1"/>
  <c r="P161" i="13" s="1"/>
  <c r="W142" i="13"/>
  <c r="S142" i="13" s="1"/>
  <c r="P142" i="13" s="1"/>
  <c r="Q145" i="13"/>
  <c r="W126" i="13"/>
  <c r="S126" i="13" s="1"/>
  <c r="P126" i="13" s="1"/>
  <c r="Q141" i="13"/>
  <c r="W122" i="13"/>
  <c r="S122" i="13" s="1"/>
  <c r="P122" i="13" s="1"/>
  <c r="W147" i="13"/>
  <c r="S147" i="13" s="1"/>
  <c r="P147" i="13" s="1"/>
  <c r="Q166" i="13"/>
  <c r="W166" i="13" s="1"/>
  <c r="S166" i="13" s="1"/>
  <c r="P166" i="13" s="1"/>
  <c r="Q169" i="13"/>
  <c r="W169" i="13" s="1"/>
  <c r="S169" i="13" s="1"/>
  <c r="P169" i="13" s="1"/>
  <c r="W150" i="13"/>
  <c r="S150" i="13" s="1"/>
  <c r="P150" i="13" s="1"/>
  <c r="Q165" i="13"/>
  <c r="W165" i="13" s="1"/>
  <c r="S165" i="13" s="1"/>
  <c r="P165" i="13" s="1"/>
  <c r="W146" i="13"/>
  <c r="S146" i="13" s="1"/>
  <c r="P146" i="13" s="1"/>
  <c r="Q167" i="13"/>
  <c r="W167" i="13" s="1"/>
  <c r="S167" i="13" s="1"/>
  <c r="P167" i="13" s="1"/>
  <c r="W148" i="13"/>
  <c r="S148" i="13" s="1"/>
  <c r="P148" i="13" s="1"/>
  <c r="Q163" i="13"/>
  <c r="W163" i="13" s="1"/>
  <c r="S163" i="13" s="1"/>
  <c r="P163" i="13" s="1"/>
  <c r="W144" i="13"/>
  <c r="S144" i="13" s="1"/>
  <c r="P144" i="13" s="1"/>
  <c r="Q152" i="13"/>
  <c r="W133" i="13"/>
  <c r="S133" i="13" s="1"/>
  <c r="P133" i="13" s="1"/>
  <c r="Q157" i="13"/>
  <c r="W157" i="13" s="1"/>
  <c r="S157" i="13" s="1"/>
  <c r="P157" i="13" s="1"/>
  <c r="W138" i="13"/>
  <c r="S138" i="13" s="1"/>
  <c r="P138" i="13" s="1"/>
  <c r="Q159" i="10"/>
  <c r="W159" i="10" s="1"/>
  <c r="S159" i="10" s="1"/>
  <c r="W140" i="10"/>
  <c r="S140" i="10" s="1"/>
  <c r="Q160" i="10"/>
  <c r="W160" i="10" s="1"/>
  <c r="S160" i="10" s="1"/>
  <c r="W141" i="10"/>
  <c r="S141" i="10" s="1"/>
  <c r="P119" i="10"/>
  <c r="Q156" i="10"/>
  <c r="W156" i="10" s="1"/>
  <c r="S156" i="10" s="1"/>
  <c r="W137" i="10"/>
  <c r="S137" i="10" s="1"/>
  <c r="Q165" i="10"/>
  <c r="W165" i="10" s="1"/>
  <c r="S165" i="10" s="1"/>
  <c r="W146" i="10"/>
  <c r="S146" i="10" s="1"/>
  <c r="W147" i="10"/>
  <c r="S147" i="10" s="1"/>
  <c r="Q166" i="10"/>
  <c r="W166" i="10" s="1"/>
  <c r="S166" i="10" s="1"/>
  <c r="P133" i="10"/>
  <c r="Q167" i="10"/>
  <c r="W167" i="10" s="1"/>
  <c r="S167" i="10" s="1"/>
  <c r="W148" i="10"/>
  <c r="S148" i="10" s="1"/>
  <c r="Q169" i="10"/>
  <c r="W169" i="10" s="1"/>
  <c r="S169" i="10" s="1"/>
  <c r="W150" i="10"/>
  <c r="S150" i="10" s="1"/>
  <c r="Q157" i="10"/>
  <c r="W157" i="10" s="1"/>
  <c r="S157" i="10" s="1"/>
  <c r="W138" i="10"/>
  <c r="S138" i="10" s="1"/>
  <c r="W139" i="10"/>
  <c r="S139" i="10" s="1"/>
  <c r="Q158" i="10"/>
  <c r="W158" i="10" s="1"/>
  <c r="S158" i="10" s="1"/>
  <c r="Q171" i="10"/>
  <c r="W171" i="10" s="1"/>
  <c r="S171" i="10" s="1"/>
  <c r="W152" i="10"/>
  <c r="S152" i="10" s="1"/>
  <c r="W151" i="10"/>
  <c r="S151" i="10" s="1"/>
  <c r="Q170" i="10"/>
  <c r="W170" i="10" s="1"/>
  <c r="S170" i="10" s="1"/>
  <c r="P131" i="10"/>
  <c r="P127" i="10"/>
  <c r="P125" i="10"/>
  <c r="P123" i="10"/>
  <c r="P132" i="10"/>
  <c r="P130" i="10"/>
  <c r="P128" i="10"/>
  <c r="P126" i="10"/>
  <c r="P124" i="10"/>
  <c r="P122" i="10"/>
  <c r="P120" i="10"/>
  <c r="P118" i="10"/>
  <c r="P129" i="10"/>
  <c r="Q161" i="10"/>
  <c r="W161" i="10" s="1"/>
  <c r="S161" i="10" s="1"/>
  <c r="W142" i="10"/>
  <c r="S142" i="10" s="1"/>
  <c r="Q164" i="10"/>
  <c r="W164" i="10" s="1"/>
  <c r="S164" i="10" s="1"/>
  <c r="W145" i="10"/>
  <c r="S145" i="10" s="1"/>
  <c r="P121" i="10"/>
  <c r="W143" i="10"/>
  <c r="S143" i="10" s="1"/>
  <c r="Q162" i="10"/>
  <c r="W162" i="10" s="1"/>
  <c r="S162" i="10" s="1"/>
  <c r="Q168" i="10"/>
  <c r="W168" i="10" s="1"/>
  <c r="S168" i="10" s="1"/>
  <c r="W149" i="10"/>
  <c r="S149" i="10" s="1"/>
  <c r="Q163" i="10"/>
  <c r="W163" i="10" s="1"/>
  <c r="S163" i="10" s="1"/>
  <c r="W144" i="10"/>
  <c r="S144" i="10" s="1"/>
  <c r="Q149" i="8"/>
  <c r="W130" i="8"/>
  <c r="S130" i="8" s="1"/>
  <c r="P130" i="8" s="1"/>
  <c r="Q158" i="8"/>
  <c r="W158" i="8" s="1"/>
  <c r="S158" i="8" s="1"/>
  <c r="P158" i="8" s="1"/>
  <c r="W139" i="8"/>
  <c r="S139" i="8" s="1"/>
  <c r="P139" i="8" s="1"/>
  <c r="Q166" i="8"/>
  <c r="W166" i="8" s="1"/>
  <c r="S166" i="8" s="1"/>
  <c r="P166" i="8" s="1"/>
  <c r="W147" i="8"/>
  <c r="S147" i="8" s="1"/>
  <c r="P147" i="8" s="1"/>
  <c r="Q170" i="8"/>
  <c r="W170" i="8" s="1"/>
  <c r="S170" i="8" s="1"/>
  <c r="P170" i="8" s="1"/>
  <c r="W151" i="8"/>
  <c r="S151" i="8" s="1"/>
  <c r="P151" i="8" s="1"/>
  <c r="Q137" i="8"/>
  <c r="W118" i="8"/>
  <c r="S118" i="8" s="1"/>
  <c r="P118" i="8" s="1"/>
  <c r="P169" i="8"/>
  <c r="Q141" i="8"/>
  <c r="W122" i="8"/>
  <c r="S122" i="8" s="1"/>
  <c r="P122" i="8" s="1"/>
  <c r="P167" i="8"/>
  <c r="P171" i="8"/>
  <c r="Q162" i="8"/>
  <c r="W162" i="8" s="1"/>
  <c r="S162" i="8" s="1"/>
  <c r="P162" i="8" s="1"/>
  <c r="W143" i="8"/>
  <c r="S143" i="8" s="1"/>
  <c r="P143" i="8" s="1"/>
  <c r="Q145" i="8"/>
  <c r="W126" i="8"/>
  <c r="S126" i="8" s="1"/>
  <c r="P126" i="8" s="1"/>
  <c r="W140" i="8"/>
  <c r="S140" i="8" s="1"/>
  <c r="P140" i="8" s="1"/>
  <c r="Q159" i="8"/>
  <c r="W159" i="8" s="1"/>
  <c r="S159" i="8" s="1"/>
  <c r="P159" i="8" s="1"/>
  <c r="Q139" i="6"/>
  <c r="W120" i="6"/>
  <c r="S120" i="6" s="1"/>
  <c r="P120" i="6" s="1"/>
  <c r="Q147" i="6"/>
  <c r="W128" i="6"/>
  <c r="S128" i="6" s="1"/>
  <c r="P128" i="6" s="1"/>
  <c r="Q142" i="6"/>
  <c r="W123" i="6"/>
  <c r="S123" i="6" s="1"/>
  <c r="P123" i="6" s="1"/>
  <c r="Q146" i="6"/>
  <c r="W127" i="6"/>
  <c r="S127" i="6" s="1"/>
  <c r="P127" i="6" s="1"/>
  <c r="Q150" i="6"/>
  <c r="W131" i="6"/>
  <c r="S131" i="6" s="1"/>
  <c r="P131" i="6" s="1"/>
  <c r="Q138" i="6"/>
  <c r="W119" i="6"/>
  <c r="S119" i="6" s="1"/>
  <c r="P119" i="6" s="1"/>
  <c r="Q140" i="6"/>
  <c r="W121" i="6"/>
  <c r="S121" i="6" s="1"/>
  <c r="P121" i="6" s="1"/>
  <c r="Q151" i="6"/>
  <c r="W132" i="6"/>
  <c r="S132" i="6" s="1"/>
  <c r="P132" i="6" s="1"/>
  <c r="Q137" i="6"/>
  <c r="W118" i="6"/>
  <c r="S118" i="6" s="1"/>
  <c r="P118" i="6" s="1"/>
  <c r="Q145" i="6"/>
  <c r="W126" i="6"/>
  <c r="S126" i="6" s="1"/>
  <c r="P126" i="6" s="1"/>
  <c r="Q149" i="6"/>
  <c r="W130" i="6"/>
  <c r="S130" i="6" s="1"/>
  <c r="P130" i="6" s="1"/>
  <c r="Q148" i="6"/>
  <c r="W129" i="6"/>
  <c r="S129" i="6" s="1"/>
  <c r="P129" i="6" s="1"/>
  <c r="Q152" i="6"/>
  <c r="W133" i="6"/>
  <c r="S133" i="6" s="1"/>
  <c r="P133" i="6" s="1"/>
  <c r="Q141" i="6"/>
  <c r="W122" i="6"/>
  <c r="S122" i="6" s="1"/>
  <c r="P122" i="6" s="1"/>
  <c r="Q143" i="6"/>
  <c r="W124" i="6"/>
  <c r="S124" i="6" s="1"/>
  <c r="P124" i="6" s="1"/>
  <c r="Q144" i="6"/>
  <c r="W125" i="6"/>
  <c r="S125" i="6" s="1"/>
  <c r="P125" i="6" s="1"/>
  <c r="Q165" i="5"/>
  <c r="W165" i="5" s="1"/>
  <c r="S165" i="5" s="1"/>
  <c r="W146" i="5"/>
  <c r="S146" i="5" s="1"/>
  <c r="Q157" i="5"/>
  <c r="W157" i="5" s="1"/>
  <c r="S157" i="5" s="1"/>
  <c r="W138" i="5"/>
  <c r="S138" i="5" s="1"/>
  <c r="Q171" i="5"/>
  <c r="W171" i="5" s="1"/>
  <c r="S171" i="5" s="1"/>
  <c r="W152" i="5"/>
  <c r="S152" i="5" s="1"/>
  <c r="Q156" i="5"/>
  <c r="W156" i="5" s="1"/>
  <c r="S156" i="5" s="1"/>
  <c r="W137" i="5"/>
  <c r="S137" i="5" s="1"/>
  <c r="P137" i="5" s="1"/>
  <c r="P130" i="5"/>
  <c r="Q167" i="5"/>
  <c r="W167" i="5" s="1"/>
  <c r="S167" i="5" s="1"/>
  <c r="W148" i="5"/>
  <c r="S148" i="5" s="1"/>
  <c r="P128" i="5"/>
  <c r="P126" i="5"/>
  <c r="P124" i="5"/>
  <c r="Q168" i="5"/>
  <c r="W168" i="5" s="1"/>
  <c r="S168" i="5" s="1"/>
  <c r="W149" i="5"/>
  <c r="S149" i="5" s="1"/>
  <c r="Q169" i="5"/>
  <c r="W169" i="5" s="1"/>
  <c r="S169" i="5" s="1"/>
  <c r="W150" i="5"/>
  <c r="S150" i="5" s="1"/>
  <c r="P132" i="5"/>
  <c r="Q166" i="5"/>
  <c r="W166" i="5" s="1"/>
  <c r="S166" i="5" s="1"/>
  <c r="W147" i="5"/>
  <c r="S147" i="5" s="1"/>
  <c r="Q164" i="5"/>
  <c r="W164" i="5" s="1"/>
  <c r="S164" i="5" s="1"/>
  <c r="W145" i="5"/>
  <c r="S145" i="5" s="1"/>
  <c r="P145" i="5" s="1"/>
  <c r="Q162" i="5"/>
  <c r="W162" i="5" s="1"/>
  <c r="S162" i="5" s="1"/>
  <c r="W143" i="5"/>
  <c r="S143" i="5" s="1"/>
  <c r="P123" i="5"/>
  <c r="P120" i="5"/>
  <c r="Q160" i="5"/>
  <c r="W160" i="5" s="1"/>
  <c r="S160" i="5" s="1"/>
  <c r="W141" i="5"/>
  <c r="S141" i="5" s="1"/>
  <c r="P141" i="5" s="1"/>
  <c r="P144" i="5"/>
  <c r="P140" i="5"/>
  <c r="Q170" i="5"/>
  <c r="W170" i="5" s="1"/>
  <c r="S170" i="5" s="1"/>
  <c r="W151" i="5"/>
  <c r="S151" i="5" s="1"/>
  <c r="P151" i="5" s="1"/>
  <c r="P127" i="5"/>
  <c r="P119" i="5"/>
  <c r="P133" i="5"/>
  <c r="P122" i="5"/>
  <c r="P118" i="5"/>
  <c r="Q161" i="5"/>
  <c r="W161" i="5" s="1"/>
  <c r="S161" i="5" s="1"/>
  <c r="W142" i="5"/>
  <c r="S142" i="5" s="1"/>
  <c r="Q158" i="5"/>
  <c r="W158" i="5" s="1"/>
  <c r="S158" i="5" s="1"/>
  <c r="W139" i="5"/>
  <c r="S139" i="5" s="1"/>
  <c r="P139" i="5" s="1"/>
  <c r="P169" i="3"/>
  <c r="P137" i="3"/>
  <c r="P171" i="3"/>
  <c r="P170" i="3"/>
  <c r="P168" i="3"/>
  <c r="P167" i="3"/>
  <c r="P166" i="3"/>
  <c r="P164" i="3"/>
  <c r="P163" i="3"/>
  <c r="P162" i="3"/>
  <c r="P160" i="3"/>
  <c r="P159" i="3"/>
  <c r="P158" i="3"/>
  <c r="P146" i="3"/>
  <c r="P138" i="3"/>
  <c r="P148" i="3"/>
  <c r="P161" i="3"/>
  <c r="P151" i="3"/>
  <c r="P152" i="3"/>
  <c r="P156" i="3"/>
  <c r="P165" i="3"/>
  <c r="P157" i="3"/>
  <c r="P125" i="4"/>
  <c r="Q159" i="4"/>
  <c r="W159" i="4" s="1"/>
  <c r="S159" i="4" s="1"/>
  <c r="W140" i="4"/>
  <c r="S140" i="4" s="1"/>
  <c r="P118" i="4"/>
  <c r="P131" i="4"/>
  <c r="Q161" i="4"/>
  <c r="W161" i="4" s="1"/>
  <c r="S161" i="4" s="1"/>
  <c r="W142" i="4"/>
  <c r="S142" i="4" s="1"/>
  <c r="Q157" i="4"/>
  <c r="W157" i="4" s="1"/>
  <c r="S157" i="4" s="1"/>
  <c r="W138" i="4"/>
  <c r="S138" i="4" s="1"/>
  <c r="Q163" i="4"/>
  <c r="W163" i="4" s="1"/>
  <c r="S163" i="4" s="1"/>
  <c r="W144" i="4"/>
  <c r="S144" i="4" s="1"/>
  <c r="Q156" i="4"/>
  <c r="W156" i="4" s="1"/>
  <c r="S156" i="4" s="1"/>
  <c r="W137" i="4"/>
  <c r="S137" i="4" s="1"/>
  <c r="Q169" i="4"/>
  <c r="W169" i="4" s="1"/>
  <c r="S169" i="4" s="1"/>
  <c r="W150" i="4"/>
  <c r="S150" i="4" s="1"/>
  <c r="V154" i="4"/>
  <c r="P151" i="4"/>
  <c r="P129" i="4"/>
  <c r="P133" i="4"/>
  <c r="P126" i="4"/>
  <c r="P122" i="4"/>
  <c r="Q158" i="4"/>
  <c r="W158" i="4" s="1"/>
  <c r="S158" i="4" s="1"/>
  <c r="W139" i="4"/>
  <c r="S139" i="4" s="1"/>
  <c r="Q165" i="4"/>
  <c r="W165" i="4" s="1"/>
  <c r="S165" i="4" s="1"/>
  <c r="W146" i="4"/>
  <c r="S146" i="4" s="1"/>
  <c r="Q162" i="4"/>
  <c r="W162" i="4" s="1"/>
  <c r="S162" i="4" s="1"/>
  <c r="W143" i="4"/>
  <c r="S143" i="4" s="1"/>
  <c r="P121" i="4"/>
  <c r="Q167" i="4"/>
  <c r="W167" i="4" s="1"/>
  <c r="S167" i="4" s="1"/>
  <c r="W148" i="4"/>
  <c r="S148" i="4" s="1"/>
  <c r="P148" i="4" s="1"/>
  <c r="Q171" i="4"/>
  <c r="W171" i="4" s="1"/>
  <c r="S171" i="4" s="1"/>
  <c r="W152" i="4"/>
  <c r="S152" i="4" s="1"/>
  <c r="Q164" i="4"/>
  <c r="W164" i="4" s="1"/>
  <c r="S164" i="4" s="1"/>
  <c r="W145" i="4"/>
  <c r="S145" i="4" s="1"/>
  <c r="Q160" i="4"/>
  <c r="W160" i="4" s="1"/>
  <c r="S160" i="4" s="1"/>
  <c r="W141" i="4"/>
  <c r="S141" i="4" s="1"/>
  <c r="P141" i="4" s="1"/>
  <c r="P143" i="4" l="1"/>
  <c r="V171" i="4"/>
  <c r="V167" i="4"/>
  <c r="P167" i="4" s="1"/>
  <c r="V163" i="4"/>
  <c r="P163" i="4" s="1"/>
  <c r="V159" i="4"/>
  <c r="V165" i="4"/>
  <c r="V161" i="4"/>
  <c r="V170" i="4"/>
  <c r="P170" i="4" s="1"/>
  <c r="V166" i="4"/>
  <c r="V162" i="4"/>
  <c r="V158" i="4"/>
  <c r="P158" i="4" s="1"/>
  <c r="V169" i="4"/>
  <c r="P169" i="4" s="1"/>
  <c r="V157" i="4"/>
  <c r="V168" i="4"/>
  <c r="V164" i="4"/>
  <c r="P164" i="4" s="1"/>
  <c r="V160" i="4"/>
  <c r="V156" i="4"/>
  <c r="P150" i="4"/>
  <c r="P152" i="4"/>
  <c r="P145" i="4"/>
  <c r="P146" i="4"/>
  <c r="Q168" i="11"/>
  <c r="W168" i="11" s="1"/>
  <c r="S168" i="11" s="1"/>
  <c r="W149" i="11"/>
  <c r="S149" i="11" s="1"/>
  <c r="P149" i="11" s="1"/>
  <c r="Q163" i="11"/>
  <c r="W163" i="11" s="1"/>
  <c r="S163" i="11" s="1"/>
  <c r="W144" i="11"/>
  <c r="S144" i="11" s="1"/>
  <c r="P144" i="11" s="1"/>
  <c r="Q162" i="11"/>
  <c r="W162" i="11" s="1"/>
  <c r="S162" i="11" s="1"/>
  <c r="W143" i="11"/>
  <c r="S143" i="11" s="1"/>
  <c r="P143" i="11" s="1"/>
  <c r="Q171" i="11"/>
  <c r="W171" i="11" s="1"/>
  <c r="S171" i="11" s="1"/>
  <c r="P171" i="11" s="1"/>
  <c r="W152" i="11"/>
  <c r="S152" i="11" s="1"/>
  <c r="P152" i="11" s="1"/>
  <c r="Q165" i="11"/>
  <c r="W165" i="11" s="1"/>
  <c r="S165" i="11" s="1"/>
  <c r="P165" i="11" s="1"/>
  <c r="W146" i="11"/>
  <c r="S146" i="11" s="1"/>
  <c r="P146" i="11" s="1"/>
  <c r="Q156" i="11"/>
  <c r="W156" i="11" s="1"/>
  <c r="S156" i="11" s="1"/>
  <c r="W137" i="11"/>
  <c r="S137" i="11" s="1"/>
  <c r="P137" i="11" s="1"/>
  <c r="Q167" i="11"/>
  <c r="W167" i="11" s="1"/>
  <c r="S167" i="11" s="1"/>
  <c r="P167" i="11" s="1"/>
  <c r="W148" i="11"/>
  <c r="S148" i="11" s="1"/>
  <c r="P148" i="11" s="1"/>
  <c r="Q169" i="11"/>
  <c r="W169" i="11" s="1"/>
  <c r="S169" i="11" s="1"/>
  <c r="P169" i="11" s="1"/>
  <c r="W150" i="11"/>
  <c r="S150" i="11" s="1"/>
  <c r="P150" i="11" s="1"/>
  <c r="Q160" i="11"/>
  <c r="W160" i="11" s="1"/>
  <c r="S160" i="11" s="1"/>
  <c r="W141" i="11"/>
  <c r="S141" i="11" s="1"/>
  <c r="P141" i="11" s="1"/>
  <c r="Q161" i="11"/>
  <c r="W161" i="11" s="1"/>
  <c r="S161" i="11" s="1"/>
  <c r="P161" i="11" s="1"/>
  <c r="W142" i="11"/>
  <c r="S142" i="11" s="1"/>
  <c r="P142" i="11" s="1"/>
  <c r="Q157" i="11"/>
  <c r="W157" i="11" s="1"/>
  <c r="S157" i="11" s="1"/>
  <c r="P157" i="11" s="1"/>
  <c r="W138" i="11"/>
  <c r="S138" i="11" s="1"/>
  <c r="P138" i="11" s="1"/>
  <c r="Q159" i="11"/>
  <c r="W159" i="11" s="1"/>
  <c r="S159" i="11" s="1"/>
  <c r="P159" i="11" s="1"/>
  <c r="W140" i="11"/>
  <c r="S140" i="11" s="1"/>
  <c r="P140" i="11" s="1"/>
  <c r="Q158" i="11"/>
  <c r="W158" i="11" s="1"/>
  <c r="S158" i="11" s="1"/>
  <c r="P158" i="11" s="1"/>
  <c r="W139" i="11"/>
  <c r="S139" i="11" s="1"/>
  <c r="P139" i="11" s="1"/>
  <c r="Q166" i="11"/>
  <c r="W166" i="11" s="1"/>
  <c r="S166" i="11" s="1"/>
  <c r="P166" i="11" s="1"/>
  <c r="W147" i="11"/>
  <c r="S147" i="11" s="1"/>
  <c r="P147" i="11" s="1"/>
  <c r="Q164" i="11"/>
  <c r="W164" i="11" s="1"/>
  <c r="S164" i="11" s="1"/>
  <c r="W145" i="11"/>
  <c r="S145" i="11" s="1"/>
  <c r="P145" i="11" s="1"/>
  <c r="Q170" i="11"/>
  <c r="W170" i="11" s="1"/>
  <c r="S170" i="11" s="1"/>
  <c r="P170" i="11" s="1"/>
  <c r="W151" i="11"/>
  <c r="S151" i="11" s="1"/>
  <c r="P151" i="11" s="1"/>
  <c r="P160" i="9"/>
  <c r="P168" i="9"/>
  <c r="P156" i="9"/>
  <c r="Q171" i="13"/>
  <c r="W171" i="13" s="1"/>
  <c r="S171" i="13" s="1"/>
  <c r="P171" i="13" s="1"/>
  <c r="W152" i="13"/>
  <c r="S152" i="13" s="1"/>
  <c r="P152" i="13" s="1"/>
  <c r="Q160" i="13"/>
  <c r="W160" i="13" s="1"/>
  <c r="S160" i="13" s="1"/>
  <c r="P160" i="13" s="1"/>
  <c r="W141" i="13"/>
  <c r="S141" i="13" s="1"/>
  <c r="P141" i="13" s="1"/>
  <c r="W137" i="13"/>
  <c r="S137" i="13" s="1"/>
  <c r="P137" i="13" s="1"/>
  <c r="Q156" i="13"/>
  <c r="W156" i="13" s="1"/>
  <c r="S156" i="13" s="1"/>
  <c r="P156" i="13" s="1"/>
  <c r="W145" i="13"/>
  <c r="S145" i="13" s="1"/>
  <c r="P145" i="13" s="1"/>
  <c r="Q164" i="13"/>
  <c r="W164" i="13" s="1"/>
  <c r="S164" i="13" s="1"/>
  <c r="P164" i="13" s="1"/>
  <c r="Q168" i="13"/>
  <c r="W168" i="13" s="1"/>
  <c r="S168" i="13" s="1"/>
  <c r="P168" i="13" s="1"/>
  <c r="W149" i="13"/>
  <c r="S149" i="13" s="1"/>
  <c r="P149" i="13" s="1"/>
  <c r="P149" i="10"/>
  <c r="P146" i="10"/>
  <c r="P142" i="10"/>
  <c r="P147" i="10"/>
  <c r="P152" i="10"/>
  <c r="P148" i="10"/>
  <c r="P139" i="10"/>
  <c r="P138" i="10"/>
  <c r="P137" i="10"/>
  <c r="P141" i="10"/>
  <c r="P143" i="10"/>
  <c r="P151" i="10"/>
  <c r="P150" i="10"/>
  <c r="P140" i="10"/>
  <c r="P144" i="10"/>
  <c r="P145" i="10"/>
  <c r="W145" i="8"/>
  <c r="S145" i="8" s="1"/>
  <c r="P145" i="8" s="1"/>
  <c r="Q164" i="8"/>
  <c r="W164" i="8" s="1"/>
  <c r="S164" i="8" s="1"/>
  <c r="P164" i="8" s="1"/>
  <c r="Q160" i="8"/>
  <c r="W160" i="8" s="1"/>
  <c r="S160" i="8" s="1"/>
  <c r="P160" i="8" s="1"/>
  <c r="W141" i="8"/>
  <c r="S141" i="8" s="1"/>
  <c r="P141" i="8" s="1"/>
  <c r="W137" i="8"/>
  <c r="S137" i="8" s="1"/>
  <c r="P137" i="8" s="1"/>
  <c r="Q156" i="8"/>
  <c r="W156" i="8" s="1"/>
  <c r="S156" i="8" s="1"/>
  <c r="P156" i="8" s="1"/>
  <c r="W149" i="8"/>
  <c r="S149" i="8" s="1"/>
  <c r="P149" i="8" s="1"/>
  <c r="Q168" i="8"/>
  <c r="W168" i="8" s="1"/>
  <c r="S168" i="8" s="1"/>
  <c r="P168" i="8" s="1"/>
  <c r="W144" i="6"/>
  <c r="S144" i="6" s="1"/>
  <c r="P144" i="6" s="1"/>
  <c r="Q163" i="6"/>
  <c r="W163" i="6" s="1"/>
  <c r="S163" i="6" s="1"/>
  <c r="P163" i="6" s="1"/>
  <c r="W145" i="6"/>
  <c r="S145" i="6" s="1"/>
  <c r="P145" i="6" s="1"/>
  <c r="Q164" i="6"/>
  <c r="W164" i="6" s="1"/>
  <c r="S164" i="6" s="1"/>
  <c r="P164" i="6" s="1"/>
  <c r="Q157" i="6"/>
  <c r="W157" i="6" s="1"/>
  <c r="S157" i="6" s="1"/>
  <c r="P157" i="6" s="1"/>
  <c r="W138" i="6"/>
  <c r="S138" i="6" s="1"/>
  <c r="P138" i="6" s="1"/>
  <c r="Q160" i="6"/>
  <c r="W160" i="6" s="1"/>
  <c r="S160" i="6" s="1"/>
  <c r="P160" i="6" s="1"/>
  <c r="W141" i="6"/>
  <c r="S141" i="6" s="1"/>
  <c r="P141" i="6" s="1"/>
  <c r="Q167" i="6"/>
  <c r="W167" i="6" s="1"/>
  <c r="S167" i="6" s="1"/>
  <c r="P167" i="6" s="1"/>
  <c r="W148" i="6"/>
  <c r="S148" i="6" s="1"/>
  <c r="P148" i="6" s="1"/>
  <c r="Q170" i="6"/>
  <c r="W170" i="6" s="1"/>
  <c r="S170" i="6" s="1"/>
  <c r="P170" i="6" s="1"/>
  <c r="W151" i="6"/>
  <c r="S151" i="6" s="1"/>
  <c r="P151" i="6" s="1"/>
  <c r="Q165" i="6"/>
  <c r="W165" i="6" s="1"/>
  <c r="S165" i="6" s="1"/>
  <c r="P165" i="6" s="1"/>
  <c r="W146" i="6"/>
  <c r="S146" i="6" s="1"/>
  <c r="P146" i="6" s="1"/>
  <c r="Q166" i="6"/>
  <c r="W166" i="6" s="1"/>
  <c r="S166" i="6" s="1"/>
  <c r="P166" i="6" s="1"/>
  <c r="W147" i="6"/>
  <c r="S147" i="6" s="1"/>
  <c r="P147" i="6" s="1"/>
  <c r="Q162" i="6"/>
  <c r="W162" i="6" s="1"/>
  <c r="S162" i="6" s="1"/>
  <c r="P162" i="6" s="1"/>
  <c r="W143" i="6"/>
  <c r="S143" i="6" s="1"/>
  <c r="P143" i="6" s="1"/>
  <c r="W152" i="6"/>
  <c r="S152" i="6" s="1"/>
  <c r="P152" i="6" s="1"/>
  <c r="Q171" i="6"/>
  <c r="W171" i="6" s="1"/>
  <c r="S171" i="6" s="1"/>
  <c r="P171" i="6" s="1"/>
  <c r="Q168" i="6"/>
  <c r="W168" i="6" s="1"/>
  <c r="S168" i="6" s="1"/>
  <c r="P168" i="6" s="1"/>
  <c r="W149" i="6"/>
  <c r="S149" i="6" s="1"/>
  <c r="P149" i="6" s="1"/>
  <c r="W137" i="6"/>
  <c r="S137" i="6" s="1"/>
  <c r="P137" i="6" s="1"/>
  <c r="Q156" i="6"/>
  <c r="W156" i="6" s="1"/>
  <c r="S156" i="6" s="1"/>
  <c r="P156" i="6" s="1"/>
  <c r="Q159" i="6"/>
  <c r="W159" i="6" s="1"/>
  <c r="S159" i="6" s="1"/>
  <c r="P159" i="6" s="1"/>
  <c r="W140" i="6"/>
  <c r="S140" i="6" s="1"/>
  <c r="P140" i="6" s="1"/>
  <c r="Q169" i="6"/>
  <c r="W169" i="6" s="1"/>
  <c r="S169" i="6" s="1"/>
  <c r="P169" i="6" s="1"/>
  <c r="W150" i="6"/>
  <c r="S150" i="6" s="1"/>
  <c r="P150" i="6" s="1"/>
  <c r="W142" i="6"/>
  <c r="S142" i="6" s="1"/>
  <c r="P142" i="6" s="1"/>
  <c r="Q161" i="6"/>
  <c r="W161" i="6" s="1"/>
  <c r="S161" i="6" s="1"/>
  <c r="P161" i="6" s="1"/>
  <c r="Q158" i="6"/>
  <c r="W158" i="6" s="1"/>
  <c r="S158" i="6" s="1"/>
  <c r="P158" i="6" s="1"/>
  <c r="W139" i="6"/>
  <c r="S139" i="6" s="1"/>
  <c r="P139" i="6" s="1"/>
  <c r="P138" i="5"/>
  <c r="P143" i="5"/>
  <c r="P150" i="5"/>
  <c r="P148" i="5"/>
  <c r="P156" i="5"/>
  <c r="P168" i="5"/>
  <c r="P142" i="5"/>
  <c r="P170" i="5"/>
  <c r="P147" i="5"/>
  <c r="P152" i="5"/>
  <c r="P146" i="5"/>
  <c r="P171" i="5"/>
  <c r="P169" i="5"/>
  <c r="P167" i="5"/>
  <c r="P165" i="5"/>
  <c r="P164" i="5"/>
  <c r="P163" i="5"/>
  <c r="P162" i="5"/>
  <c r="P161" i="5"/>
  <c r="P160" i="5"/>
  <c r="P159" i="5"/>
  <c r="P158" i="5"/>
  <c r="P157" i="5"/>
  <c r="P166" i="5"/>
  <c r="P149" i="5"/>
  <c r="P171" i="4"/>
  <c r="P168" i="4"/>
  <c r="P166" i="4"/>
  <c r="P165" i="4"/>
  <c r="P160" i="4"/>
  <c r="P159" i="4"/>
  <c r="P156" i="4"/>
  <c r="P137" i="4"/>
  <c r="P161" i="4"/>
  <c r="P140" i="4"/>
  <c r="P162" i="4"/>
  <c r="P139" i="4"/>
  <c r="P138" i="4"/>
  <c r="P157" i="4"/>
  <c r="P144" i="4"/>
  <c r="P142" i="4"/>
  <c r="P156" i="11" l="1"/>
  <c r="P163" i="11"/>
  <c r="P164" i="11"/>
  <c r="P160" i="11"/>
  <c r="P162" i="11"/>
  <c r="P168" i="11"/>
  <c r="P171" i="10"/>
  <c r="P169" i="10"/>
  <c r="P167" i="10"/>
  <c r="P165" i="10"/>
  <c r="P163" i="10"/>
  <c r="P161" i="10"/>
  <c r="P159" i="10"/>
  <c r="P157" i="10"/>
  <c r="P170" i="10"/>
  <c r="P168" i="10"/>
  <c r="P166" i="10"/>
  <c r="P164" i="10"/>
  <c r="P162" i="10"/>
  <c r="P160" i="10"/>
  <c r="P158" i="10"/>
  <c r="P156" i="10"/>
</calcChain>
</file>

<file path=xl/sharedStrings.xml><?xml version="1.0" encoding="utf-8"?>
<sst xmlns="http://schemas.openxmlformats.org/spreadsheetml/2006/main" count="1124" uniqueCount="79">
  <si>
    <t>PALMEIRA REAL TOLETE 06X1,8KG</t>
  </si>
  <si>
    <t>PALMEIRA REAL TOLETE 06X1,2KG</t>
  </si>
  <si>
    <t>PALMEIRA REAL TOLETE 15X300GR</t>
  </si>
  <si>
    <t>PALMEIRA REAL TOLETE 24X180GR</t>
  </si>
  <si>
    <t>PALMEIRA REAL RODELA 06X1,8KG</t>
  </si>
  <si>
    <t>PALMEIRA REAL RODELA 06X1,2KG</t>
  </si>
  <si>
    <t>PALMEIRA REAL RODELA 15X300GR</t>
  </si>
  <si>
    <t>PALMEIRA REAL PICADO 06X1,8KG</t>
  </si>
  <si>
    <t>PALMEIRA REAL PICADO 06X1,2KG</t>
  </si>
  <si>
    <t>PALMEIRA REAL PICADO 15X300GR</t>
  </si>
  <si>
    <t>PALMEIRA REAL BANDA 06X1,8KG</t>
  </si>
  <si>
    <t>PALMEIRA REAL BANDA 15X300GR</t>
  </si>
  <si>
    <t>PUPUNHA TOLETE 06X1,8KG</t>
  </si>
  <si>
    <t>PUPUNHA TOLETE 15X300GR</t>
  </si>
  <si>
    <t>PUPUNHA PICADO 06X1,8KG</t>
  </si>
  <si>
    <t>PUPUNHA PICADO 15X300GR</t>
  </si>
  <si>
    <t>PRODUTOS</t>
  </si>
  <si>
    <t>tabela são paulo capital</t>
  </si>
  <si>
    <t>1-5</t>
  </si>
  <si>
    <t>4-2</t>
  </si>
  <si>
    <t>4-3</t>
  </si>
  <si>
    <t>TABELA</t>
  </si>
  <si>
    <t>base</t>
  </si>
  <si>
    <t>tabela</t>
  </si>
  <si>
    <t>soma</t>
  </si>
  <si>
    <t>frete</t>
  </si>
  <si>
    <t>icms cn</t>
  </si>
  <si>
    <t>comissão %</t>
  </si>
  <si>
    <t>bonificação %</t>
  </si>
  <si>
    <t>tabela são paulo interior</t>
  </si>
  <si>
    <t>tabela santa catarina vale itajai</t>
  </si>
  <si>
    <t>SN</t>
  </si>
  <si>
    <t>NB</t>
  </si>
  <si>
    <t>CN</t>
  </si>
  <si>
    <t>1-1</t>
  </si>
  <si>
    <t>1-3</t>
  </si>
  <si>
    <t>tabela santa catarina alto vale</t>
  </si>
  <si>
    <t>2-1</t>
  </si>
  <si>
    <t>2-2</t>
  </si>
  <si>
    <t>2-3</t>
  </si>
  <si>
    <t>4-1</t>
  </si>
  <si>
    <t>4-4</t>
  </si>
  <si>
    <t>4-5</t>
  </si>
  <si>
    <t>4-6</t>
  </si>
  <si>
    <t>12-1</t>
  </si>
  <si>
    <t>tabela rio de janeiro</t>
  </si>
  <si>
    <t>12-2</t>
  </si>
  <si>
    <t>tabela minas gerais</t>
  </si>
  <si>
    <t>21-1</t>
  </si>
  <si>
    <t>21-2</t>
  </si>
  <si>
    <t>21-3</t>
  </si>
  <si>
    <t>11-2</t>
  </si>
  <si>
    <t>11-3</t>
  </si>
  <si>
    <t>tabela paraná</t>
  </si>
  <si>
    <t>22-1</t>
  </si>
  <si>
    <t>22-2</t>
  </si>
  <si>
    <t>22-3</t>
  </si>
  <si>
    <t>tabela rio grande do sul</t>
  </si>
  <si>
    <t>7-3</t>
  </si>
  <si>
    <t>7-1</t>
  </si>
  <si>
    <t>7-2</t>
  </si>
  <si>
    <t>tabela espirito santo</t>
  </si>
  <si>
    <t>14-2</t>
  </si>
  <si>
    <t>14-3</t>
  </si>
  <si>
    <t>tabela rio de janeiro - interior</t>
  </si>
  <si>
    <t>11-1</t>
  </si>
  <si>
    <t>14-1</t>
  </si>
  <si>
    <t>0-0</t>
  </si>
  <si>
    <t>icms nb</t>
  </si>
  <si>
    <t>base nb</t>
  </si>
  <si>
    <t>NB 6%</t>
  </si>
  <si>
    <t>CN 6%</t>
  </si>
  <si>
    <t>CN 10%</t>
  </si>
  <si>
    <t>NB 10%</t>
  </si>
  <si>
    <t>SN 6%</t>
  </si>
  <si>
    <t>SN 10%</t>
  </si>
  <si>
    <t>MN 6%</t>
  </si>
  <si>
    <t>1-2</t>
  </si>
  <si>
    <t>2022-2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</si>
</sst>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5.6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7.5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2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43" fontId="4" fillId="0" borderId="0" xfId="1" applyFont="1" applyBorder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9" fontId="6" fillId="0" borderId="0" xfId="0" applyNumberFormat="1" applyFont="1"/>
    <xf numFmtId="0" fontId="6" fillId="0" borderId="0" xfId="0" applyFont="1" applyFill="1"/>
    <xf numFmtId="43" fontId="4" fillId="0" borderId="0" xfId="1" applyFont="1" applyFill="1" applyAlignment="1">
      <alignment vertical="center"/>
    </xf>
    <xf numFmtId="43" fontId="6" fillId="0" borderId="0" xfId="0" applyNumberFormat="1" applyFont="1"/>
    <xf numFmtId="0" fontId="9" fillId="0" borderId="0" xfId="0" applyFont="1" applyFill="1"/>
    <xf numFmtId="49" fontId="4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1" applyNumberFormat="1" applyFont="1" applyAlignment="1">
      <alignment horizontal="center"/>
    </xf>
    <xf numFmtId="0" fontId="10" fillId="0" borderId="0" xfId="0" applyFont="1"/>
    <xf numFmtId="164" fontId="11" fillId="0" borderId="0" xfId="1" applyNumberFormat="1" applyFont="1" applyFill="1"/>
    <xf numFmtId="164" fontId="12" fillId="0" borderId="0" xfId="1" applyNumberFormat="1" applyFont="1" applyFill="1"/>
    <xf numFmtId="43" fontId="13" fillId="0" borderId="0" xfId="1" applyFont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center"/>
    </xf>
    <xf numFmtId="43" fontId="8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3">
    <cellStyle name="Excel Built-in Normal" xfId="2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workbookViewId="0">
      <selection activeCell="I2" sqref="I2"/>
    </sheetView>
  </sheetViews>
  <sheetFormatPr defaultRowHeight="15" x14ac:dyDescent="0.25"/>
  <cols>
    <col min="1" max="1" width="34.140625" bestFit="1" customWidth="1"/>
    <col min="2" max="2" width="7.5703125" customWidth="1"/>
    <col min="3" max="10" width="7.7109375" bestFit="1" customWidth="1"/>
    <col min="11" max="11" width="6.5703125" bestFit="1" customWidth="1"/>
    <col min="15" max="15" width="7.7109375" bestFit="1" customWidth="1"/>
    <col min="16" max="16" width="5.5703125" bestFit="1" customWidth="1"/>
    <col min="17" max="17" width="5.140625" bestFit="1" customWidth="1"/>
    <col min="18" max="18" width="7.5703125" bestFit="1" customWidth="1"/>
    <col min="19" max="19" width="8.140625" bestFit="1" customWidth="1"/>
    <col min="20" max="20" width="11.28515625" bestFit="1" customWidth="1"/>
    <col min="21" max="21" width="12.5703125" bestFit="1" customWidth="1"/>
    <col min="22" max="22" width="4.5703125" bestFit="1" customWidth="1"/>
  </cols>
  <sheetData>
    <row r="1" spans="1:23" x14ac:dyDescent="0.25">
      <c r="A1" s="4" t="s">
        <v>78</v>
      </c>
      <c r="B1" s="4" t="s">
        <v>30</v>
      </c>
      <c r="C1" s="4"/>
      <c r="D1" s="4"/>
      <c r="E1" s="4"/>
      <c r="F1" s="4"/>
      <c r="G1" s="4"/>
      <c r="H1" s="4"/>
      <c r="I1" s="4"/>
      <c r="J1" s="4"/>
      <c r="K1" s="4"/>
      <c r="L1" s="4"/>
      <c r="O1" s="4"/>
      <c r="P1" s="4"/>
      <c r="Q1" s="4"/>
      <c r="R1" s="4">
        <v>13</v>
      </c>
      <c r="S1" s="4">
        <v>13</v>
      </c>
      <c r="T1" s="4"/>
      <c r="U1" s="4"/>
      <c r="V1" s="4"/>
      <c r="W1" s="4"/>
    </row>
    <row r="2" spans="1:23" x14ac:dyDescent="0.25">
      <c r="A2" s="20" t="s">
        <v>16</v>
      </c>
      <c r="B2" s="22" t="s">
        <v>31</v>
      </c>
      <c r="C2" s="22" t="s">
        <v>32</v>
      </c>
      <c r="D2" s="22" t="s">
        <v>33</v>
      </c>
      <c r="E2" s="22" t="s">
        <v>70</v>
      </c>
      <c r="F2" s="22" t="s">
        <v>73</v>
      </c>
      <c r="G2" s="22" t="s">
        <v>71</v>
      </c>
      <c r="H2" s="22" t="s">
        <v>72</v>
      </c>
      <c r="I2" s="4"/>
      <c r="J2" s="4"/>
      <c r="K2" s="4"/>
      <c r="L2" s="4"/>
      <c r="O2" s="3"/>
      <c r="P2" s="3"/>
      <c r="Q2" s="3"/>
      <c r="R2" s="7">
        <v>0</v>
      </c>
      <c r="S2" s="7">
        <v>0</v>
      </c>
      <c r="T2" s="7">
        <v>0</v>
      </c>
      <c r="U2" s="7">
        <v>0</v>
      </c>
      <c r="V2" s="3">
        <v>0</v>
      </c>
      <c r="W2" s="3"/>
    </row>
    <row r="3" spans="1:23" x14ac:dyDescent="0.25">
      <c r="A3" s="20" t="s">
        <v>21</v>
      </c>
      <c r="B3" s="13" t="s">
        <v>67</v>
      </c>
      <c r="C3" s="13" t="s">
        <v>18</v>
      </c>
      <c r="D3" s="13" t="s">
        <v>34</v>
      </c>
      <c r="E3" s="13" t="s">
        <v>18</v>
      </c>
      <c r="F3" s="13" t="s">
        <v>18</v>
      </c>
      <c r="G3" s="13" t="s">
        <v>77</v>
      </c>
      <c r="H3" s="13" t="s">
        <v>35</v>
      </c>
      <c r="I3" s="4"/>
      <c r="J3" s="4"/>
      <c r="K3" s="4"/>
      <c r="L3" s="4"/>
      <c r="M3" s="22" t="str">
        <f>B2</f>
        <v>SN</v>
      </c>
      <c r="O3" s="3" t="s">
        <v>23</v>
      </c>
      <c r="P3" s="8" t="s">
        <v>24</v>
      </c>
      <c r="Q3" s="8" t="s">
        <v>22</v>
      </c>
      <c r="R3" s="8" t="s">
        <v>26</v>
      </c>
      <c r="S3" s="8" t="s">
        <v>68</v>
      </c>
      <c r="T3" s="8" t="s">
        <v>27</v>
      </c>
      <c r="U3" s="3" t="s">
        <v>28</v>
      </c>
      <c r="V3" s="3" t="s">
        <v>25</v>
      </c>
      <c r="W3" s="3" t="s">
        <v>69</v>
      </c>
    </row>
    <row r="4" spans="1:23" x14ac:dyDescent="0.25">
      <c r="A4" s="1" t="s">
        <v>0</v>
      </c>
      <c r="B4" s="5">
        <f t="shared" ref="B4:B19" si="0">O4</f>
        <v>326</v>
      </c>
      <c r="C4" s="5">
        <f>O23</f>
        <v>347</v>
      </c>
      <c r="D4" s="5">
        <f>O42</f>
        <v>375</v>
      </c>
      <c r="E4" s="5">
        <f>O61</f>
        <v>369</v>
      </c>
      <c r="F4" s="5">
        <f>O80</f>
        <v>386</v>
      </c>
      <c r="G4" s="5">
        <f>O99</f>
        <v>402</v>
      </c>
      <c r="H4" s="5">
        <f>O118</f>
        <v>424</v>
      </c>
      <c r="I4" s="5"/>
      <c r="J4" s="5"/>
      <c r="K4" s="3"/>
      <c r="L4" s="3"/>
      <c r="O4" s="5">
        <f>Q4</f>
        <v>326</v>
      </c>
      <c r="P4" s="16">
        <f>O4-R4-S4-T4-U4-V4</f>
        <v>326</v>
      </c>
      <c r="Q4" s="17">
        <v>326</v>
      </c>
      <c r="R4" s="9">
        <f>O4*R2</f>
        <v>0</v>
      </c>
      <c r="S4" s="9">
        <f>W4*S2</f>
        <v>0</v>
      </c>
      <c r="T4" s="9">
        <f>O4*T2</f>
        <v>0</v>
      </c>
      <c r="U4" s="9">
        <f>O4*U2</f>
        <v>0</v>
      </c>
      <c r="V4" s="3">
        <f>V2*26</f>
        <v>0</v>
      </c>
      <c r="W4" s="10">
        <f t="shared" ref="W4:W19" si="1">Q4/2</f>
        <v>163</v>
      </c>
    </row>
    <row r="5" spans="1:23" x14ac:dyDescent="0.25">
      <c r="A5" s="1" t="s">
        <v>1</v>
      </c>
      <c r="B5" s="5">
        <f t="shared" si="0"/>
        <v>239</v>
      </c>
      <c r="C5" s="5">
        <f t="shared" ref="C5:C18" si="2">O24</f>
        <v>255</v>
      </c>
      <c r="D5" s="5">
        <f t="shared" ref="D5:D19" si="3">O43</f>
        <v>275</v>
      </c>
      <c r="E5" s="5">
        <f t="shared" ref="E5:E19" si="4">O62</f>
        <v>271</v>
      </c>
      <c r="F5" s="5">
        <f t="shared" ref="F5:F19" si="5">O81</f>
        <v>283</v>
      </c>
      <c r="G5" s="5">
        <f t="shared" ref="G5:G19" si="6">O100</f>
        <v>295</v>
      </c>
      <c r="H5" s="5">
        <f t="shared" ref="H5:H19" si="7">O119</f>
        <v>310</v>
      </c>
      <c r="I5" s="5"/>
      <c r="J5" s="5"/>
      <c r="K5" s="4"/>
      <c r="L5" s="4"/>
      <c r="O5" s="5">
        <f t="shared" ref="O5:O19" si="8">Q5</f>
        <v>239</v>
      </c>
      <c r="P5" s="16">
        <f t="shared" ref="P5:P19" si="9">O5-R5-S5-T5-U5-V5</f>
        <v>239</v>
      </c>
      <c r="Q5" s="17">
        <v>239</v>
      </c>
      <c r="R5" s="9">
        <f>O5*R2</f>
        <v>0</v>
      </c>
      <c r="S5" s="9">
        <f>W5*S2</f>
        <v>0</v>
      </c>
      <c r="T5" s="9">
        <f>O5*T2</f>
        <v>0</v>
      </c>
      <c r="U5" s="9">
        <f>O5*U2</f>
        <v>0</v>
      </c>
      <c r="V5" s="3">
        <f>V2*18</f>
        <v>0</v>
      </c>
      <c r="W5" s="10">
        <f t="shared" si="1"/>
        <v>119.5</v>
      </c>
    </row>
    <row r="6" spans="1:23" x14ac:dyDescent="0.25">
      <c r="A6" s="1" t="s">
        <v>2</v>
      </c>
      <c r="B6" s="5">
        <f t="shared" si="0"/>
        <v>164</v>
      </c>
      <c r="C6" s="5">
        <f t="shared" si="2"/>
        <v>175</v>
      </c>
      <c r="D6" s="5">
        <f t="shared" si="3"/>
        <v>189</v>
      </c>
      <c r="E6" s="5">
        <f t="shared" si="4"/>
        <v>186</v>
      </c>
      <c r="F6" s="5">
        <f t="shared" si="5"/>
        <v>194</v>
      </c>
      <c r="G6" s="5">
        <f t="shared" si="6"/>
        <v>203</v>
      </c>
      <c r="H6" s="5">
        <f t="shared" si="7"/>
        <v>213</v>
      </c>
      <c r="I6" s="5"/>
      <c r="J6" s="5"/>
      <c r="K6" s="4"/>
      <c r="L6" s="4"/>
      <c r="O6" s="5">
        <f t="shared" si="8"/>
        <v>164</v>
      </c>
      <c r="P6" s="16">
        <f t="shared" si="9"/>
        <v>164</v>
      </c>
      <c r="Q6" s="17">
        <v>164</v>
      </c>
      <c r="R6" s="9">
        <f>O6*R2</f>
        <v>0</v>
      </c>
      <c r="S6" s="9">
        <f>W6*S2</f>
        <v>0</v>
      </c>
      <c r="T6" s="9">
        <f>O6*T2</f>
        <v>0</v>
      </c>
      <c r="U6" s="9">
        <f>O6*U2</f>
        <v>0</v>
      </c>
      <c r="V6" s="3">
        <f>V2*13</f>
        <v>0</v>
      </c>
      <c r="W6" s="10">
        <f t="shared" si="1"/>
        <v>82</v>
      </c>
    </row>
    <row r="7" spans="1:23" x14ac:dyDescent="0.25">
      <c r="A7" s="1" t="s">
        <v>3</v>
      </c>
      <c r="B7" s="5">
        <f t="shared" si="0"/>
        <v>193</v>
      </c>
      <c r="C7" s="5">
        <f t="shared" si="2"/>
        <v>206</v>
      </c>
      <c r="D7" s="5">
        <f t="shared" si="3"/>
        <v>222</v>
      </c>
      <c r="E7" s="5">
        <f t="shared" si="4"/>
        <v>219</v>
      </c>
      <c r="F7" s="5">
        <f t="shared" si="5"/>
        <v>228</v>
      </c>
      <c r="G7" s="5">
        <f t="shared" si="6"/>
        <v>238</v>
      </c>
      <c r="H7" s="5">
        <f t="shared" si="7"/>
        <v>250</v>
      </c>
      <c r="I7" s="5"/>
      <c r="J7" s="5"/>
      <c r="K7" s="4"/>
      <c r="L7" s="4"/>
      <c r="O7" s="5">
        <f t="shared" si="8"/>
        <v>193</v>
      </c>
      <c r="P7" s="16">
        <f t="shared" si="9"/>
        <v>193</v>
      </c>
      <c r="Q7" s="17">
        <v>193</v>
      </c>
      <c r="R7" s="9">
        <f>O7*R2</f>
        <v>0</v>
      </c>
      <c r="S7" s="9">
        <f>W7*S2</f>
        <v>0</v>
      </c>
      <c r="T7" s="9">
        <f>O7*T2</f>
        <v>0</v>
      </c>
      <c r="U7" s="9">
        <f>O7*U2</f>
        <v>0</v>
      </c>
      <c r="V7" s="3">
        <f>V2*13</f>
        <v>0</v>
      </c>
      <c r="W7" s="10">
        <f t="shared" si="1"/>
        <v>96.5</v>
      </c>
    </row>
    <row r="8" spans="1:23" x14ac:dyDescent="0.25">
      <c r="A8" s="1" t="s">
        <v>4</v>
      </c>
      <c r="B8" s="5">
        <f t="shared" si="0"/>
        <v>148</v>
      </c>
      <c r="C8" s="5">
        <f t="shared" si="2"/>
        <v>158</v>
      </c>
      <c r="D8" s="5">
        <f t="shared" si="3"/>
        <v>170</v>
      </c>
      <c r="E8" s="5">
        <f t="shared" si="4"/>
        <v>168</v>
      </c>
      <c r="F8" s="5">
        <f t="shared" si="5"/>
        <v>175</v>
      </c>
      <c r="G8" s="5">
        <f t="shared" si="6"/>
        <v>183</v>
      </c>
      <c r="H8" s="5">
        <f t="shared" si="7"/>
        <v>192</v>
      </c>
      <c r="I8" s="5"/>
      <c r="J8" s="5"/>
      <c r="K8" s="4"/>
      <c r="L8" s="4"/>
      <c r="O8" s="5">
        <f t="shared" si="8"/>
        <v>148</v>
      </c>
      <c r="P8" s="16">
        <f t="shared" si="9"/>
        <v>148</v>
      </c>
      <c r="Q8" s="17">
        <v>148</v>
      </c>
      <c r="R8" s="9">
        <f>O8*R2</f>
        <v>0</v>
      </c>
      <c r="S8" s="9">
        <f>W8*S2</f>
        <v>0</v>
      </c>
      <c r="T8" s="9">
        <f>O8*T2</f>
        <v>0</v>
      </c>
      <c r="U8" s="9">
        <f>O8*U2</f>
        <v>0</v>
      </c>
      <c r="V8" s="3">
        <f>V2*26</f>
        <v>0</v>
      </c>
      <c r="W8" s="10">
        <f t="shared" si="1"/>
        <v>74</v>
      </c>
    </row>
    <row r="9" spans="1:23" x14ac:dyDescent="0.25">
      <c r="A9" s="1" t="s">
        <v>5</v>
      </c>
      <c r="B9" s="5">
        <f t="shared" si="0"/>
        <v>117</v>
      </c>
      <c r="C9" s="5">
        <f t="shared" si="2"/>
        <v>125</v>
      </c>
      <c r="D9" s="5">
        <f t="shared" si="3"/>
        <v>134</v>
      </c>
      <c r="E9" s="5">
        <f t="shared" si="4"/>
        <v>133</v>
      </c>
      <c r="F9" s="5">
        <f t="shared" si="5"/>
        <v>138</v>
      </c>
      <c r="G9" s="5">
        <f t="shared" si="6"/>
        <v>144</v>
      </c>
      <c r="H9" s="5">
        <f t="shared" si="7"/>
        <v>152</v>
      </c>
      <c r="I9" s="5"/>
      <c r="J9" s="5"/>
      <c r="K9" s="4"/>
      <c r="L9" s="4"/>
      <c r="O9" s="5">
        <f t="shared" si="8"/>
        <v>117</v>
      </c>
      <c r="P9" s="16">
        <f t="shared" si="9"/>
        <v>117</v>
      </c>
      <c r="Q9" s="17">
        <v>117</v>
      </c>
      <c r="R9" s="9">
        <f>O9*R2</f>
        <v>0</v>
      </c>
      <c r="S9" s="9">
        <f>W9*S2</f>
        <v>0</v>
      </c>
      <c r="T9" s="9">
        <f>O9*T2</f>
        <v>0</v>
      </c>
      <c r="U9" s="9">
        <f>O9*U2</f>
        <v>0</v>
      </c>
      <c r="V9" s="3">
        <f>V2*18</f>
        <v>0</v>
      </c>
      <c r="W9" s="10">
        <f t="shared" si="1"/>
        <v>58.5</v>
      </c>
    </row>
    <row r="10" spans="1:23" x14ac:dyDescent="0.25">
      <c r="A10" s="1" t="s">
        <v>6</v>
      </c>
      <c r="B10" s="5">
        <f t="shared" si="0"/>
        <v>82</v>
      </c>
      <c r="C10" s="5">
        <f t="shared" si="2"/>
        <v>87</v>
      </c>
      <c r="D10" s="5">
        <f t="shared" si="3"/>
        <v>94</v>
      </c>
      <c r="E10" s="5">
        <f t="shared" si="4"/>
        <v>93</v>
      </c>
      <c r="F10" s="5">
        <f t="shared" si="5"/>
        <v>97</v>
      </c>
      <c r="G10" s="5">
        <f t="shared" si="6"/>
        <v>101</v>
      </c>
      <c r="H10" s="5">
        <f t="shared" si="7"/>
        <v>106</v>
      </c>
      <c r="I10" s="5"/>
      <c r="J10" s="5"/>
      <c r="K10" s="4"/>
      <c r="L10" s="4"/>
      <c r="O10" s="5">
        <f t="shared" si="8"/>
        <v>82</v>
      </c>
      <c r="P10" s="16">
        <f t="shared" si="9"/>
        <v>82</v>
      </c>
      <c r="Q10" s="17">
        <v>82</v>
      </c>
      <c r="R10" s="9">
        <f>O10*R2</f>
        <v>0</v>
      </c>
      <c r="S10" s="9">
        <f>W10*S2</f>
        <v>0</v>
      </c>
      <c r="T10" s="9">
        <f>O10*T2</f>
        <v>0</v>
      </c>
      <c r="U10" s="9">
        <f>O10*U2</f>
        <v>0</v>
      </c>
      <c r="V10" s="3">
        <f>V2*13</f>
        <v>0</v>
      </c>
      <c r="W10" s="10">
        <f t="shared" si="1"/>
        <v>41</v>
      </c>
    </row>
    <row r="11" spans="1:23" x14ac:dyDescent="0.25">
      <c r="A11" s="1" t="s">
        <v>7</v>
      </c>
      <c r="B11" s="5">
        <f t="shared" si="0"/>
        <v>122</v>
      </c>
      <c r="C11" s="5">
        <f t="shared" si="2"/>
        <v>130</v>
      </c>
      <c r="D11" s="5">
        <f t="shared" si="3"/>
        <v>140</v>
      </c>
      <c r="E11" s="5">
        <f t="shared" si="4"/>
        <v>138</v>
      </c>
      <c r="F11" s="5">
        <f t="shared" si="5"/>
        <v>144</v>
      </c>
      <c r="G11" s="5">
        <f t="shared" si="6"/>
        <v>150</v>
      </c>
      <c r="H11" s="5">
        <f t="shared" si="7"/>
        <v>158</v>
      </c>
      <c r="I11" s="5"/>
      <c r="J11" s="5"/>
      <c r="K11" s="4"/>
      <c r="L11" s="4"/>
      <c r="O11" s="5">
        <f t="shared" si="8"/>
        <v>122</v>
      </c>
      <c r="P11" s="16">
        <f t="shared" si="9"/>
        <v>122</v>
      </c>
      <c r="Q11" s="17">
        <v>122</v>
      </c>
      <c r="R11" s="9">
        <f>O11*R2</f>
        <v>0</v>
      </c>
      <c r="S11" s="9">
        <f>W11*S2</f>
        <v>0</v>
      </c>
      <c r="T11" s="9">
        <f>O11*T2</f>
        <v>0</v>
      </c>
      <c r="U11" s="9">
        <f>O11*U2</f>
        <v>0</v>
      </c>
      <c r="V11" s="3">
        <f>V2*26</f>
        <v>0</v>
      </c>
      <c r="W11" s="10">
        <f t="shared" si="1"/>
        <v>61</v>
      </c>
    </row>
    <row r="12" spans="1:23" x14ac:dyDescent="0.25">
      <c r="A12" s="1" t="s">
        <v>8</v>
      </c>
      <c r="B12" s="5">
        <f t="shared" si="0"/>
        <v>107</v>
      </c>
      <c r="C12" s="5">
        <f t="shared" si="2"/>
        <v>114</v>
      </c>
      <c r="D12" s="5">
        <f t="shared" si="3"/>
        <v>123</v>
      </c>
      <c r="E12" s="5">
        <f t="shared" si="4"/>
        <v>121</v>
      </c>
      <c r="F12" s="5">
        <f t="shared" si="5"/>
        <v>127</v>
      </c>
      <c r="G12" s="5">
        <f t="shared" si="6"/>
        <v>132</v>
      </c>
      <c r="H12" s="5">
        <f t="shared" si="7"/>
        <v>139</v>
      </c>
      <c r="I12" s="5"/>
      <c r="J12" s="5"/>
      <c r="K12" s="4"/>
      <c r="L12" s="4"/>
      <c r="O12" s="5">
        <f t="shared" si="8"/>
        <v>107</v>
      </c>
      <c r="P12" s="16">
        <f t="shared" si="9"/>
        <v>107</v>
      </c>
      <c r="Q12" s="17">
        <v>107</v>
      </c>
      <c r="R12" s="9">
        <f>O12*R2</f>
        <v>0</v>
      </c>
      <c r="S12" s="9">
        <f>W12*S2</f>
        <v>0</v>
      </c>
      <c r="T12" s="9">
        <f>O12*T2</f>
        <v>0</v>
      </c>
      <c r="U12" s="9">
        <f>O12*U2</f>
        <v>0</v>
      </c>
      <c r="V12" s="3">
        <f>V2*18</f>
        <v>0</v>
      </c>
      <c r="W12" s="10">
        <f t="shared" si="1"/>
        <v>53.5</v>
      </c>
    </row>
    <row r="13" spans="1:23" x14ac:dyDescent="0.25">
      <c r="A13" s="1" t="s">
        <v>9</v>
      </c>
      <c r="B13" s="5">
        <f t="shared" si="0"/>
        <v>69</v>
      </c>
      <c r="C13" s="5">
        <f t="shared" si="2"/>
        <v>73</v>
      </c>
      <c r="D13" s="5">
        <f t="shared" si="3"/>
        <v>79</v>
      </c>
      <c r="E13" s="5">
        <f t="shared" si="4"/>
        <v>78</v>
      </c>
      <c r="F13" s="5">
        <f t="shared" si="5"/>
        <v>82</v>
      </c>
      <c r="G13" s="5">
        <f t="shared" si="6"/>
        <v>85</v>
      </c>
      <c r="H13" s="5">
        <f t="shared" si="7"/>
        <v>89</v>
      </c>
      <c r="I13" s="5"/>
      <c r="J13" s="5"/>
      <c r="K13" s="4"/>
      <c r="L13" s="4"/>
      <c r="O13" s="5">
        <f t="shared" si="8"/>
        <v>69</v>
      </c>
      <c r="P13" s="16">
        <f t="shared" si="9"/>
        <v>69</v>
      </c>
      <c r="Q13" s="17">
        <v>69</v>
      </c>
      <c r="R13" s="9">
        <f>O13*R2</f>
        <v>0</v>
      </c>
      <c r="S13" s="9">
        <f>W13*S2</f>
        <v>0</v>
      </c>
      <c r="T13" s="9">
        <f>O13*T2</f>
        <v>0</v>
      </c>
      <c r="U13" s="9">
        <f>O13*U2</f>
        <v>0</v>
      </c>
      <c r="V13" s="3">
        <f>V2*13</f>
        <v>0</v>
      </c>
      <c r="W13" s="10">
        <f t="shared" si="1"/>
        <v>34.5</v>
      </c>
    </row>
    <row r="14" spans="1:23" x14ac:dyDescent="0.25">
      <c r="A14" s="1" t="s">
        <v>10</v>
      </c>
      <c r="B14" s="5">
        <f t="shared" si="0"/>
        <v>179</v>
      </c>
      <c r="C14" s="5">
        <f t="shared" si="2"/>
        <v>191</v>
      </c>
      <c r="D14" s="5">
        <f t="shared" si="3"/>
        <v>206</v>
      </c>
      <c r="E14" s="5">
        <f t="shared" si="4"/>
        <v>203</v>
      </c>
      <c r="F14" s="5">
        <f t="shared" si="5"/>
        <v>212</v>
      </c>
      <c r="G14" s="5">
        <f t="shared" si="6"/>
        <v>221</v>
      </c>
      <c r="H14" s="5">
        <f t="shared" si="7"/>
        <v>233</v>
      </c>
      <c r="I14" s="5"/>
      <c r="J14" s="5"/>
      <c r="K14" s="4"/>
      <c r="L14" s="4"/>
      <c r="O14" s="5">
        <f t="shared" si="8"/>
        <v>179</v>
      </c>
      <c r="P14" s="16">
        <f t="shared" si="9"/>
        <v>179</v>
      </c>
      <c r="Q14" s="17">
        <v>179</v>
      </c>
      <c r="R14" s="9">
        <f>O14*R2</f>
        <v>0</v>
      </c>
      <c r="S14" s="9">
        <f>W14*S2</f>
        <v>0</v>
      </c>
      <c r="T14" s="9">
        <f>O14*T2</f>
        <v>0</v>
      </c>
      <c r="U14" s="9">
        <f>O14*U2</f>
        <v>0</v>
      </c>
      <c r="V14" s="3">
        <f>V2*26</f>
        <v>0</v>
      </c>
      <c r="W14" s="10">
        <f t="shared" si="1"/>
        <v>89.5</v>
      </c>
    </row>
    <row r="15" spans="1:23" x14ac:dyDescent="0.25">
      <c r="A15" s="1" t="s">
        <v>11</v>
      </c>
      <c r="B15" s="5">
        <f t="shared" si="0"/>
        <v>95</v>
      </c>
      <c r="C15" s="5">
        <f t="shared" si="2"/>
        <v>101</v>
      </c>
      <c r="D15" s="5">
        <f t="shared" si="3"/>
        <v>109</v>
      </c>
      <c r="E15" s="5">
        <f t="shared" si="4"/>
        <v>108</v>
      </c>
      <c r="F15" s="5">
        <f t="shared" si="5"/>
        <v>112</v>
      </c>
      <c r="G15" s="5">
        <f t="shared" si="6"/>
        <v>117</v>
      </c>
      <c r="H15" s="5">
        <f t="shared" si="7"/>
        <v>123</v>
      </c>
      <c r="I15" s="5"/>
      <c r="J15" s="5"/>
      <c r="K15" s="4"/>
      <c r="L15" s="4"/>
      <c r="O15" s="5">
        <f t="shared" si="8"/>
        <v>95</v>
      </c>
      <c r="P15" s="16">
        <f t="shared" si="9"/>
        <v>95</v>
      </c>
      <c r="Q15" s="17">
        <v>95</v>
      </c>
      <c r="R15" s="9">
        <f>O15*R2</f>
        <v>0</v>
      </c>
      <c r="S15" s="9">
        <f>W15*S2</f>
        <v>0</v>
      </c>
      <c r="T15" s="9">
        <f>O15*T2</f>
        <v>0</v>
      </c>
      <c r="U15" s="9">
        <f>O15*U2</f>
        <v>0</v>
      </c>
      <c r="V15" s="3">
        <f>V2*13</f>
        <v>0</v>
      </c>
      <c r="W15" s="10">
        <f t="shared" si="1"/>
        <v>47.5</v>
      </c>
    </row>
    <row r="16" spans="1:23" x14ac:dyDescent="0.25">
      <c r="A16" s="1" t="s">
        <v>12</v>
      </c>
      <c r="B16" s="5">
        <f t="shared" si="0"/>
        <v>256</v>
      </c>
      <c r="C16" s="5">
        <f t="shared" si="2"/>
        <v>273</v>
      </c>
      <c r="D16" s="5">
        <f t="shared" si="3"/>
        <v>294</v>
      </c>
      <c r="E16" s="5">
        <f t="shared" si="4"/>
        <v>290</v>
      </c>
      <c r="F16" s="5">
        <f t="shared" si="5"/>
        <v>303</v>
      </c>
      <c r="G16" s="5">
        <f t="shared" si="6"/>
        <v>316</v>
      </c>
      <c r="H16" s="5">
        <f t="shared" si="7"/>
        <v>332</v>
      </c>
      <c r="I16" s="5"/>
      <c r="J16" s="5"/>
      <c r="K16" s="4"/>
      <c r="L16" s="4"/>
      <c r="O16" s="5">
        <f t="shared" si="8"/>
        <v>256</v>
      </c>
      <c r="P16" s="16">
        <f t="shared" si="9"/>
        <v>256</v>
      </c>
      <c r="Q16" s="17">
        <v>256</v>
      </c>
      <c r="R16" s="9">
        <f>O16*R2</f>
        <v>0</v>
      </c>
      <c r="S16" s="9">
        <f>W16*S2</f>
        <v>0</v>
      </c>
      <c r="T16" s="9">
        <f>O16*T2</f>
        <v>0</v>
      </c>
      <c r="U16" s="9">
        <f>O16*U2</f>
        <v>0</v>
      </c>
      <c r="V16" s="3">
        <f>V2*26</f>
        <v>0</v>
      </c>
      <c r="W16" s="10">
        <f t="shared" si="1"/>
        <v>128</v>
      </c>
    </row>
    <row r="17" spans="1:23" x14ac:dyDescent="0.25">
      <c r="A17" s="1" t="s">
        <v>13</v>
      </c>
      <c r="B17" s="5">
        <f t="shared" si="0"/>
        <v>129</v>
      </c>
      <c r="C17" s="5">
        <f t="shared" si="2"/>
        <v>137</v>
      </c>
      <c r="D17" s="5">
        <f t="shared" si="3"/>
        <v>148</v>
      </c>
      <c r="E17" s="5">
        <f t="shared" si="4"/>
        <v>146</v>
      </c>
      <c r="F17" s="5">
        <f t="shared" si="5"/>
        <v>153</v>
      </c>
      <c r="G17" s="5">
        <f t="shared" si="6"/>
        <v>159</v>
      </c>
      <c r="H17" s="5">
        <f t="shared" si="7"/>
        <v>167</v>
      </c>
      <c r="I17" s="5"/>
      <c r="J17" s="5"/>
      <c r="K17" s="4"/>
      <c r="L17" s="4"/>
      <c r="O17" s="5">
        <f t="shared" si="8"/>
        <v>129</v>
      </c>
      <c r="P17" s="16">
        <f t="shared" si="9"/>
        <v>129</v>
      </c>
      <c r="Q17" s="17">
        <v>129</v>
      </c>
      <c r="R17" s="9">
        <f>O17*R2</f>
        <v>0</v>
      </c>
      <c r="S17" s="9">
        <f>W17*S2</f>
        <v>0</v>
      </c>
      <c r="T17" s="9">
        <f>O17*T2</f>
        <v>0</v>
      </c>
      <c r="U17" s="9">
        <f>O17*U2</f>
        <v>0</v>
      </c>
      <c r="V17" s="3">
        <f>V2*13</f>
        <v>0</v>
      </c>
      <c r="W17" s="10">
        <f t="shared" si="1"/>
        <v>64.5</v>
      </c>
    </row>
    <row r="18" spans="1:23" x14ac:dyDescent="0.25">
      <c r="A18" s="1" t="s">
        <v>14</v>
      </c>
      <c r="B18" s="5">
        <f t="shared" si="0"/>
        <v>121</v>
      </c>
      <c r="C18" s="5">
        <f t="shared" si="2"/>
        <v>129</v>
      </c>
      <c r="D18" s="5">
        <f t="shared" si="3"/>
        <v>139</v>
      </c>
      <c r="E18" s="5">
        <f t="shared" si="4"/>
        <v>137</v>
      </c>
      <c r="F18" s="5">
        <f t="shared" si="5"/>
        <v>143</v>
      </c>
      <c r="G18" s="5">
        <f t="shared" si="6"/>
        <v>149</v>
      </c>
      <c r="H18" s="5">
        <f t="shared" si="7"/>
        <v>157</v>
      </c>
      <c r="I18" s="5"/>
      <c r="J18" s="5"/>
      <c r="K18" s="4"/>
      <c r="L18" s="4"/>
      <c r="O18" s="5">
        <f t="shared" si="8"/>
        <v>121</v>
      </c>
      <c r="P18" s="16">
        <f t="shared" si="9"/>
        <v>121</v>
      </c>
      <c r="Q18" s="17">
        <v>121</v>
      </c>
      <c r="R18" s="9">
        <f>O18*R2</f>
        <v>0</v>
      </c>
      <c r="S18" s="9">
        <f>W18*S2</f>
        <v>0</v>
      </c>
      <c r="T18" s="9">
        <f>O18*T2</f>
        <v>0</v>
      </c>
      <c r="U18" s="9">
        <f>O18*U2</f>
        <v>0</v>
      </c>
      <c r="V18" s="3">
        <f>V2*26</f>
        <v>0</v>
      </c>
      <c r="W18" s="10">
        <f t="shared" si="1"/>
        <v>60.5</v>
      </c>
    </row>
    <row r="19" spans="1:23" x14ac:dyDescent="0.25">
      <c r="A19" s="1" t="s">
        <v>15</v>
      </c>
      <c r="B19" s="5">
        <f t="shared" si="0"/>
        <v>69</v>
      </c>
      <c r="C19" s="5">
        <f>O38</f>
        <v>73</v>
      </c>
      <c r="D19" s="5">
        <f t="shared" si="3"/>
        <v>79</v>
      </c>
      <c r="E19" s="5">
        <f t="shared" si="4"/>
        <v>78</v>
      </c>
      <c r="F19" s="5">
        <f t="shared" si="5"/>
        <v>82</v>
      </c>
      <c r="G19" s="5">
        <f t="shared" si="6"/>
        <v>85</v>
      </c>
      <c r="H19" s="5">
        <f t="shared" si="7"/>
        <v>89</v>
      </c>
      <c r="I19" s="5"/>
      <c r="J19" s="5"/>
      <c r="K19" s="4"/>
      <c r="L19" s="4"/>
      <c r="O19" s="5">
        <f t="shared" si="8"/>
        <v>69</v>
      </c>
      <c r="P19" s="16">
        <f t="shared" si="9"/>
        <v>69</v>
      </c>
      <c r="Q19" s="17">
        <v>69</v>
      </c>
      <c r="R19" s="9">
        <f>O19*R2</f>
        <v>0</v>
      </c>
      <c r="S19" s="9">
        <f>W19*S2</f>
        <v>0</v>
      </c>
      <c r="T19" s="9">
        <f>O19*T2</f>
        <v>0</v>
      </c>
      <c r="U19" s="9">
        <f>O19*U2</f>
        <v>0</v>
      </c>
      <c r="V19" s="3">
        <f>V2*13</f>
        <v>0</v>
      </c>
      <c r="W19" s="10">
        <f t="shared" si="1"/>
        <v>34.5</v>
      </c>
    </row>
    <row r="20" spans="1:23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B21" s="5"/>
      <c r="C21" s="5"/>
      <c r="D21" s="5"/>
      <c r="E21" s="5"/>
      <c r="F21" s="5"/>
      <c r="G21" s="5"/>
      <c r="H21" s="5"/>
      <c r="I21" s="5"/>
      <c r="J21" s="5"/>
      <c r="O21" s="3"/>
      <c r="P21" s="3"/>
      <c r="Q21" s="3"/>
      <c r="R21" s="7">
        <v>0</v>
      </c>
      <c r="S21" s="7">
        <v>0.13</v>
      </c>
      <c r="T21" s="7">
        <v>0</v>
      </c>
      <c r="U21" s="7">
        <v>0</v>
      </c>
      <c r="V21" s="3">
        <f>V2</f>
        <v>0</v>
      </c>
      <c r="W21" s="3"/>
    </row>
    <row r="22" spans="1:23" x14ac:dyDescent="0.25">
      <c r="B22" s="5"/>
      <c r="C22" s="5"/>
      <c r="D22" s="5"/>
      <c r="E22" s="5"/>
      <c r="F22" s="5"/>
      <c r="G22" s="5"/>
      <c r="H22" s="5"/>
      <c r="I22" s="5"/>
      <c r="J22" s="5"/>
      <c r="M22" s="22" t="str">
        <f>C2</f>
        <v>NB</v>
      </c>
      <c r="O22" s="3" t="s">
        <v>23</v>
      </c>
      <c r="P22" s="8" t="s">
        <v>24</v>
      </c>
      <c r="Q22" s="8" t="s">
        <v>22</v>
      </c>
      <c r="R22" s="8" t="s">
        <v>26</v>
      </c>
      <c r="S22" s="8" t="s">
        <v>68</v>
      </c>
      <c r="T22" s="8" t="s">
        <v>27</v>
      </c>
      <c r="U22" s="3" t="s">
        <v>28</v>
      </c>
      <c r="V22" s="3" t="s">
        <v>25</v>
      </c>
      <c r="W22" s="3" t="s">
        <v>69</v>
      </c>
    </row>
    <row r="23" spans="1:23" x14ac:dyDescent="0.25">
      <c r="B23" s="5"/>
      <c r="C23" s="5"/>
      <c r="D23" s="5"/>
      <c r="E23" s="5"/>
      <c r="F23" s="5"/>
      <c r="G23" s="5"/>
      <c r="H23" s="5"/>
      <c r="I23" s="5"/>
      <c r="J23" s="5"/>
      <c r="O23" s="5">
        <v>347</v>
      </c>
      <c r="P23" s="16">
        <f>O23-R23-S23-T23-U23-V23</f>
        <v>325.81</v>
      </c>
      <c r="Q23" s="17">
        <f t="shared" ref="Q23:Q38" si="10">Q4</f>
        <v>326</v>
      </c>
      <c r="R23" s="9">
        <f>O23*R21</f>
        <v>0</v>
      </c>
      <c r="S23" s="9">
        <f>W23*S21</f>
        <v>21.19</v>
      </c>
      <c r="T23" s="9">
        <f>O23*T21</f>
        <v>0</v>
      </c>
      <c r="U23" s="9">
        <f>O23*U21</f>
        <v>0</v>
      </c>
      <c r="V23" s="3">
        <f>V21*26</f>
        <v>0</v>
      </c>
      <c r="W23" s="10">
        <f t="shared" ref="W23:W38" si="11">Q23/2</f>
        <v>163</v>
      </c>
    </row>
    <row r="24" spans="1:23" x14ac:dyDescent="0.25">
      <c r="B24" s="5"/>
      <c r="C24" s="5"/>
      <c r="D24" s="5"/>
      <c r="E24" s="5"/>
      <c r="F24" s="5"/>
      <c r="G24" s="5"/>
      <c r="H24" s="5"/>
      <c r="I24" s="5"/>
      <c r="J24" s="5"/>
      <c r="O24" s="5">
        <v>255</v>
      </c>
      <c r="P24" s="16">
        <f t="shared" ref="P24:P38" si="12">O24-R24-S24-T24-U24-V24</f>
        <v>239.465</v>
      </c>
      <c r="Q24" s="17">
        <f t="shared" si="10"/>
        <v>239</v>
      </c>
      <c r="R24" s="9">
        <f>O24*R21</f>
        <v>0</v>
      </c>
      <c r="S24" s="9">
        <f>W24*S21</f>
        <v>15.535</v>
      </c>
      <c r="T24" s="9">
        <f>O24*T21</f>
        <v>0</v>
      </c>
      <c r="U24" s="9">
        <f>O24*U21</f>
        <v>0</v>
      </c>
      <c r="V24" s="3">
        <f>V21*18</f>
        <v>0</v>
      </c>
      <c r="W24" s="10">
        <f t="shared" si="11"/>
        <v>119.5</v>
      </c>
    </row>
    <row r="25" spans="1:23" x14ac:dyDescent="0.25">
      <c r="B25" s="5"/>
      <c r="C25" s="5"/>
      <c r="D25" s="5"/>
      <c r="E25" s="5"/>
      <c r="F25" s="5"/>
      <c r="G25" s="5"/>
      <c r="H25" s="5"/>
      <c r="I25" s="5"/>
      <c r="J25" s="5"/>
      <c r="O25" s="5">
        <v>175</v>
      </c>
      <c r="P25" s="16">
        <f t="shared" si="12"/>
        <v>164.34</v>
      </c>
      <c r="Q25" s="17">
        <f t="shared" si="10"/>
        <v>164</v>
      </c>
      <c r="R25" s="9">
        <f>O25*R21</f>
        <v>0</v>
      </c>
      <c r="S25" s="9">
        <f>W25*S21</f>
        <v>10.66</v>
      </c>
      <c r="T25" s="9">
        <f>O25*T21</f>
        <v>0</v>
      </c>
      <c r="U25" s="9">
        <f>O25*U21</f>
        <v>0</v>
      </c>
      <c r="V25" s="3">
        <f>V21*13</f>
        <v>0</v>
      </c>
      <c r="W25" s="10">
        <f t="shared" si="11"/>
        <v>82</v>
      </c>
    </row>
    <row r="26" spans="1:23" x14ac:dyDescent="0.25">
      <c r="B26" s="5"/>
      <c r="C26" s="5"/>
      <c r="D26" s="5"/>
      <c r="E26" s="5"/>
      <c r="F26" s="5"/>
      <c r="G26" s="5"/>
      <c r="H26" s="5"/>
      <c r="I26" s="5"/>
      <c r="J26" s="5"/>
      <c r="O26" s="5">
        <v>206</v>
      </c>
      <c r="P26" s="16">
        <f t="shared" si="12"/>
        <v>193.45500000000001</v>
      </c>
      <c r="Q26" s="17">
        <f t="shared" si="10"/>
        <v>193</v>
      </c>
      <c r="R26" s="9">
        <f>O26*R21</f>
        <v>0</v>
      </c>
      <c r="S26" s="9">
        <f>W26*S21</f>
        <v>12.545</v>
      </c>
      <c r="T26" s="9">
        <f>O26*T21</f>
        <v>0</v>
      </c>
      <c r="U26" s="9">
        <f>O26*U21</f>
        <v>0</v>
      </c>
      <c r="V26" s="3">
        <f>V21*13</f>
        <v>0</v>
      </c>
      <c r="W26" s="10">
        <f t="shared" si="11"/>
        <v>96.5</v>
      </c>
    </row>
    <row r="27" spans="1:23" x14ac:dyDescent="0.25">
      <c r="B27" s="5"/>
      <c r="C27" s="5"/>
      <c r="D27" s="5"/>
      <c r="E27" s="5"/>
      <c r="F27" s="5"/>
      <c r="G27" s="5"/>
      <c r="H27" s="5"/>
      <c r="I27" s="5"/>
      <c r="J27" s="5"/>
      <c r="O27" s="5">
        <v>158</v>
      </c>
      <c r="P27" s="16">
        <f t="shared" si="12"/>
        <v>148.38</v>
      </c>
      <c r="Q27" s="17">
        <f t="shared" si="10"/>
        <v>148</v>
      </c>
      <c r="R27" s="9">
        <f>O27*R21</f>
        <v>0</v>
      </c>
      <c r="S27" s="9">
        <f>W27*S21</f>
        <v>9.620000000000001</v>
      </c>
      <c r="T27" s="9">
        <f>O27*T21</f>
        <v>0</v>
      </c>
      <c r="U27" s="9">
        <f>O27*U21</f>
        <v>0</v>
      </c>
      <c r="V27" s="3">
        <f>V21*26</f>
        <v>0</v>
      </c>
      <c r="W27" s="10">
        <f t="shared" si="11"/>
        <v>74</v>
      </c>
    </row>
    <row r="28" spans="1:23" x14ac:dyDescent="0.25">
      <c r="B28" s="5"/>
      <c r="C28" s="5"/>
      <c r="D28" s="5"/>
      <c r="E28" s="5"/>
      <c r="F28" s="5"/>
      <c r="G28" s="5"/>
      <c r="H28" s="5"/>
      <c r="I28" s="5"/>
      <c r="J28" s="5"/>
      <c r="O28" s="5">
        <v>125</v>
      </c>
      <c r="P28" s="16">
        <f t="shared" si="12"/>
        <v>117.395</v>
      </c>
      <c r="Q28" s="17">
        <f t="shared" si="10"/>
        <v>117</v>
      </c>
      <c r="R28" s="9">
        <f>O28*R21</f>
        <v>0</v>
      </c>
      <c r="S28" s="9">
        <f>W28*S21</f>
        <v>7.6050000000000004</v>
      </c>
      <c r="T28" s="9">
        <f>O28*T21</f>
        <v>0</v>
      </c>
      <c r="U28" s="9">
        <f>O28*U21</f>
        <v>0</v>
      </c>
      <c r="V28" s="3">
        <f>V21*18</f>
        <v>0</v>
      </c>
      <c r="W28" s="10">
        <f t="shared" si="11"/>
        <v>58.5</v>
      </c>
    </row>
    <row r="29" spans="1:23" x14ac:dyDescent="0.25">
      <c r="B29" s="5"/>
      <c r="C29" s="5"/>
      <c r="D29" s="5"/>
      <c r="E29" s="5"/>
      <c r="F29" s="5"/>
      <c r="G29" s="5"/>
      <c r="H29" s="5"/>
      <c r="I29" s="5"/>
      <c r="J29" s="5"/>
      <c r="O29" s="5">
        <v>87</v>
      </c>
      <c r="P29" s="16">
        <f t="shared" si="12"/>
        <v>81.67</v>
      </c>
      <c r="Q29" s="17">
        <f t="shared" si="10"/>
        <v>82</v>
      </c>
      <c r="R29" s="9">
        <f>O29*R21</f>
        <v>0</v>
      </c>
      <c r="S29" s="9">
        <f>W29*S21</f>
        <v>5.33</v>
      </c>
      <c r="T29" s="9">
        <f>O29*T21</f>
        <v>0</v>
      </c>
      <c r="U29" s="9">
        <f>O29*U21</f>
        <v>0</v>
      </c>
      <c r="V29" s="3">
        <f>V21*13</f>
        <v>0</v>
      </c>
      <c r="W29" s="10">
        <f t="shared" si="11"/>
        <v>41</v>
      </c>
    </row>
    <row r="30" spans="1:23" x14ac:dyDescent="0.25">
      <c r="B30" s="5"/>
      <c r="C30" s="5"/>
      <c r="D30" s="5"/>
      <c r="E30" s="5"/>
      <c r="F30" s="5"/>
      <c r="G30" s="5"/>
      <c r="H30" s="5"/>
      <c r="I30" s="5"/>
      <c r="J30" s="5"/>
      <c r="O30" s="5">
        <v>130</v>
      </c>
      <c r="P30" s="16">
        <f t="shared" si="12"/>
        <v>122.07</v>
      </c>
      <c r="Q30" s="17">
        <f t="shared" si="10"/>
        <v>122</v>
      </c>
      <c r="R30" s="9">
        <f>O30*R21</f>
        <v>0</v>
      </c>
      <c r="S30" s="9">
        <f>W30*S21</f>
        <v>7.9300000000000006</v>
      </c>
      <c r="T30" s="9">
        <f>O30*T21</f>
        <v>0</v>
      </c>
      <c r="U30" s="9">
        <f>O30*U21</f>
        <v>0</v>
      </c>
      <c r="V30" s="3">
        <f>V21*26</f>
        <v>0</v>
      </c>
      <c r="W30" s="10">
        <f t="shared" si="11"/>
        <v>61</v>
      </c>
    </row>
    <row r="31" spans="1:23" x14ac:dyDescent="0.25">
      <c r="B31" s="5"/>
      <c r="C31" s="5"/>
      <c r="D31" s="5"/>
      <c r="E31" s="5"/>
      <c r="F31" s="5"/>
      <c r="G31" s="5"/>
      <c r="H31" s="5"/>
      <c r="I31" s="5"/>
      <c r="J31" s="5"/>
      <c r="O31" s="5">
        <v>114</v>
      </c>
      <c r="P31" s="16">
        <f t="shared" si="12"/>
        <v>107.045</v>
      </c>
      <c r="Q31" s="17">
        <f t="shared" si="10"/>
        <v>107</v>
      </c>
      <c r="R31" s="9">
        <f>O31*R21</f>
        <v>0</v>
      </c>
      <c r="S31" s="9">
        <f>W31*S21</f>
        <v>6.9550000000000001</v>
      </c>
      <c r="T31" s="9">
        <f>O31*T21</f>
        <v>0</v>
      </c>
      <c r="U31" s="9">
        <f>O31*U21</f>
        <v>0</v>
      </c>
      <c r="V31" s="3">
        <f>V21*18</f>
        <v>0</v>
      </c>
      <c r="W31" s="10">
        <f t="shared" si="11"/>
        <v>53.5</v>
      </c>
    </row>
    <row r="32" spans="1:23" x14ac:dyDescent="0.25">
      <c r="B32" s="5"/>
      <c r="C32" s="5"/>
      <c r="D32" s="5"/>
      <c r="E32" s="5"/>
      <c r="F32" s="5"/>
      <c r="G32" s="5"/>
      <c r="H32" s="5"/>
      <c r="I32" s="5"/>
      <c r="J32" s="5"/>
      <c r="O32" s="5">
        <v>73</v>
      </c>
      <c r="P32" s="16">
        <f t="shared" si="12"/>
        <v>68.515000000000001</v>
      </c>
      <c r="Q32" s="17">
        <f t="shared" si="10"/>
        <v>69</v>
      </c>
      <c r="R32" s="9">
        <f>O32*R21</f>
        <v>0</v>
      </c>
      <c r="S32" s="9">
        <f>W32*S21</f>
        <v>4.4850000000000003</v>
      </c>
      <c r="T32" s="9">
        <f>O32*T21</f>
        <v>0</v>
      </c>
      <c r="U32" s="9">
        <f>O32*U21</f>
        <v>0</v>
      </c>
      <c r="V32" s="3">
        <f>V21*13</f>
        <v>0</v>
      </c>
      <c r="W32" s="10">
        <f t="shared" si="11"/>
        <v>34.5</v>
      </c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O33" s="5">
        <v>191</v>
      </c>
      <c r="P33" s="16">
        <f t="shared" si="12"/>
        <v>179.36500000000001</v>
      </c>
      <c r="Q33" s="17">
        <f t="shared" si="10"/>
        <v>179</v>
      </c>
      <c r="R33" s="9">
        <f>O33*R21</f>
        <v>0</v>
      </c>
      <c r="S33" s="9">
        <f>W33*S21</f>
        <v>11.635</v>
      </c>
      <c r="T33" s="9">
        <f>O33*T21</f>
        <v>0</v>
      </c>
      <c r="U33" s="9">
        <f>O33*U21</f>
        <v>0</v>
      </c>
      <c r="V33" s="3">
        <f>V21*26</f>
        <v>0</v>
      </c>
      <c r="W33" s="10">
        <f t="shared" si="11"/>
        <v>89.5</v>
      </c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O34" s="5">
        <v>101</v>
      </c>
      <c r="P34" s="16">
        <f t="shared" si="12"/>
        <v>94.825000000000003</v>
      </c>
      <c r="Q34" s="17">
        <f t="shared" si="10"/>
        <v>95</v>
      </c>
      <c r="R34" s="9">
        <f>O34*R21</f>
        <v>0</v>
      </c>
      <c r="S34" s="9">
        <f>W34*S21</f>
        <v>6.1749999999999998</v>
      </c>
      <c r="T34" s="9">
        <f>O34*T21</f>
        <v>0</v>
      </c>
      <c r="U34" s="9">
        <f>O34*U21</f>
        <v>0</v>
      </c>
      <c r="V34" s="3">
        <f>V21*13</f>
        <v>0</v>
      </c>
      <c r="W34" s="10">
        <f t="shared" si="11"/>
        <v>47.5</v>
      </c>
    </row>
    <row r="35" spans="2:23" x14ac:dyDescent="0.25">
      <c r="B35" s="5"/>
      <c r="C35" s="5"/>
      <c r="D35" s="5"/>
      <c r="E35" s="5"/>
      <c r="F35" s="5"/>
      <c r="G35" s="5"/>
      <c r="H35" s="5"/>
      <c r="I35" s="5"/>
      <c r="J35" s="5"/>
      <c r="O35" s="5">
        <v>273</v>
      </c>
      <c r="P35" s="16">
        <f t="shared" si="12"/>
        <v>256.36</v>
      </c>
      <c r="Q35" s="17">
        <f t="shared" si="10"/>
        <v>256</v>
      </c>
      <c r="R35" s="9">
        <f>O35*R21</f>
        <v>0</v>
      </c>
      <c r="S35" s="9">
        <f>W35*S21</f>
        <v>16.64</v>
      </c>
      <c r="T35" s="9">
        <f>O35*T21</f>
        <v>0</v>
      </c>
      <c r="U35" s="9">
        <f>O35*U21</f>
        <v>0</v>
      </c>
      <c r="V35" s="3">
        <f>V21*26</f>
        <v>0</v>
      </c>
      <c r="W35" s="10">
        <f t="shared" si="11"/>
        <v>128</v>
      </c>
    </row>
    <row r="36" spans="2:23" x14ac:dyDescent="0.25">
      <c r="B36" s="5"/>
      <c r="C36" s="5"/>
      <c r="D36" s="5"/>
      <c r="E36" s="5"/>
      <c r="F36" s="5"/>
      <c r="G36" s="5"/>
      <c r="H36" s="5"/>
      <c r="I36" s="5"/>
      <c r="J36" s="5"/>
      <c r="O36" s="5">
        <v>137</v>
      </c>
      <c r="P36" s="16">
        <f t="shared" si="12"/>
        <v>128.61500000000001</v>
      </c>
      <c r="Q36" s="17">
        <f t="shared" si="10"/>
        <v>129</v>
      </c>
      <c r="R36" s="9">
        <f>O36*R21</f>
        <v>0</v>
      </c>
      <c r="S36" s="9">
        <f>W36*S21</f>
        <v>8.3849999999999998</v>
      </c>
      <c r="T36" s="9">
        <f>O36*T21</f>
        <v>0</v>
      </c>
      <c r="U36" s="9">
        <f>O36*U21</f>
        <v>0</v>
      </c>
      <c r="V36" s="3">
        <f>V21*13</f>
        <v>0</v>
      </c>
      <c r="W36" s="10">
        <f t="shared" si="11"/>
        <v>64.5</v>
      </c>
    </row>
    <row r="37" spans="2:23" x14ac:dyDescent="0.25">
      <c r="O37" s="5">
        <v>129</v>
      </c>
      <c r="P37" s="16">
        <f t="shared" si="12"/>
        <v>121.13500000000001</v>
      </c>
      <c r="Q37" s="17">
        <f t="shared" si="10"/>
        <v>121</v>
      </c>
      <c r="R37" s="9">
        <f>O37*R21</f>
        <v>0</v>
      </c>
      <c r="S37" s="9">
        <f>W37*S21</f>
        <v>7.8650000000000002</v>
      </c>
      <c r="T37" s="9">
        <f>O37*T21</f>
        <v>0</v>
      </c>
      <c r="U37" s="9">
        <f>O37*U21</f>
        <v>0</v>
      </c>
      <c r="V37" s="3">
        <f>V21*26</f>
        <v>0</v>
      </c>
      <c r="W37" s="10">
        <f t="shared" si="11"/>
        <v>60.5</v>
      </c>
    </row>
    <row r="38" spans="2:23" x14ac:dyDescent="0.25">
      <c r="O38" s="5">
        <v>73</v>
      </c>
      <c r="P38" s="16">
        <f t="shared" si="12"/>
        <v>68.515000000000001</v>
      </c>
      <c r="Q38" s="17">
        <f t="shared" si="10"/>
        <v>69</v>
      </c>
      <c r="R38" s="9">
        <f>O38*R21</f>
        <v>0</v>
      </c>
      <c r="S38" s="9">
        <f>W38*S21</f>
        <v>4.4850000000000003</v>
      </c>
      <c r="T38" s="9">
        <f>O38*T21</f>
        <v>0</v>
      </c>
      <c r="U38" s="9">
        <f>O38*U21</f>
        <v>0</v>
      </c>
      <c r="V38" s="3">
        <f>V21*13</f>
        <v>0</v>
      </c>
      <c r="W38" s="10">
        <f t="shared" si="11"/>
        <v>34.5</v>
      </c>
    </row>
    <row r="39" spans="2:23" x14ac:dyDescent="0.25"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O40" s="3"/>
      <c r="P40" s="3"/>
      <c r="Q40" s="3"/>
      <c r="R40" s="7">
        <v>0.13</v>
      </c>
      <c r="S40" s="7">
        <v>0</v>
      </c>
      <c r="T40" s="7">
        <v>0</v>
      </c>
      <c r="U40" s="7">
        <v>0</v>
      </c>
      <c r="V40" s="3">
        <f>V21</f>
        <v>0</v>
      </c>
      <c r="W40" s="3"/>
    </row>
    <row r="41" spans="2:23" x14ac:dyDescent="0.25">
      <c r="M41" s="22" t="str">
        <f>D2</f>
        <v>CN</v>
      </c>
      <c r="O41" s="3" t="s">
        <v>23</v>
      </c>
      <c r="P41" s="8" t="s">
        <v>24</v>
      </c>
      <c r="Q41" s="8" t="s">
        <v>22</v>
      </c>
      <c r="R41" s="8" t="s">
        <v>26</v>
      </c>
      <c r="S41" s="8" t="s">
        <v>68</v>
      </c>
      <c r="T41" s="8" t="s">
        <v>27</v>
      </c>
      <c r="U41" s="3" t="s">
        <v>28</v>
      </c>
      <c r="V41" s="3" t="s">
        <v>25</v>
      </c>
      <c r="W41" s="3" t="s">
        <v>69</v>
      </c>
    </row>
    <row r="42" spans="2:23" x14ac:dyDescent="0.25">
      <c r="O42" s="5">
        <v>375</v>
      </c>
      <c r="P42" s="16">
        <f>O42-R42-S42-T42-U42-V42</f>
        <v>326.25</v>
      </c>
      <c r="Q42" s="17">
        <f t="shared" ref="Q42:Q57" si="13">Q23</f>
        <v>326</v>
      </c>
      <c r="R42" s="9">
        <f>O42*R40</f>
        <v>48.75</v>
      </c>
      <c r="S42" s="9">
        <f>W42*S40</f>
        <v>0</v>
      </c>
      <c r="T42" s="9">
        <f>O42*T40</f>
        <v>0</v>
      </c>
      <c r="U42" s="9">
        <f>O42*U40</f>
        <v>0</v>
      </c>
      <c r="V42" s="3">
        <f>V40*26</f>
        <v>0</v>
      </c>
      <c r="W42" s="10">
        <f t="shared" ref="W42:W57" si="14">Q42/2</f>
        <v>163</v>
      </c>
    </row>
    <row r="43" spans="2:23" x14ac:dyDescent="0.25">
      <c r="O43" s="5">
        <v>275</v>
      </c>
      <c r="P43" s="16">
        <f t="shared" ref="P43:P57" si="15">O43-R43-S43-T43-U43-V43</f>
        <v>239.25</v>
      </c>
      <c r="Q43" s="17">
        <f t="shared" si="13"/>
        <v>239</v>
      </c>
      <c r="R43" s="9">
        <f>O43*R40</f>
        <v>35.75</v>
      </c>
      <c r="S43" s="9">
        <f>W43*S40</f>
        <v>0</v>
      </c>
      <c r="T43" s="9">
        <f>O43*T40</f>
        <v>0</v>
      </c>
      <c r="U43" s="9">
        <f>O43*U40</f>
        <v>0</v>
      </c>
      <c r="V43" s="3">
        <f>V40*18</f>
        <v>0</v>
      </c>
      <c r="W43" s="10">
        <f t="shared" si="14"/>
        <v>119.5</v>
      </c>
    </row>
    <row r="44" spans="2:23" x14ac:dyDescent="0.25">
      <c r="O44" s="5">
        <v>189</v>
      </c>
      <c r="P44" s="16">
        <f t="shared" si="15"/>
        <v>164.43</v>
      </c>
      <c r="Q44" s="17">
        <f t="shared" si="13"/>
        <v>164</v>
      </c>
      <c r="R44" s="9">
        <f>O44*R40</f>
        <v>24.57</v>
      </c>
      <c r="S44" s="9">
        <f>W44*S40</f>
        <v>0</v>
      </c>
      <c r="T44" s="9">
        <f>O44*T40</f>
        <v>0</v>
      </c>
      <c r="U44" s="9">
        <f>O44*U40</f>
        <v>0</v>
      </c>
      <c r="V44" s="3">
        <f>V40*13</f>
        <v>0</v>
      </c>
      <c r="W44" s="10">
        <f t="shared" si="14"/>
        <v>82</v>
      </c>
    </row>
    <row r="45" spans="2:23" x14ac:dyDescent="0.25">
      <c r="O45" s="5">
        <v>222</v>
      </c>
      <c r="P45" s="16">
        <f t="shared" si="15"/>
        <v>193.14</v>
      </c>
      <c r="Q45" s="17">
        <f t="shared" si="13"/>
        <v>193</v>
      </c>
      <c r="R45" s="9">
        <f>O45*R40</f>
        <v>28.86</v>
      </c>
      <c r="S45" s="9">
        <f>W45*S40</f>
        <v>0</v>
      </c>
      <c r="T45" s="9">
        <f>O45*T40</f>
        <v>0</v>
      </c>
      <c r="U45" s="9">
        <f>O45*U40</f>
        <v>0</v>
      </c>
      <c r="V45" s="3">
        <f>V40*13</f>
        <v>0</v>
      </c>
      <c r="W45" s="10">
        <f t="shared" si="14"/>
        <v>96.5</v>
      </c>
    </row>
    <row r="46" spans="2:23" x14ac:dyDescent="0.25">
      <c r="O46" s="5">
        <v>170</v>
      </c>
      <c r="P46" s="16">
        <f t="shared" si="15"/>
        <v>147.9</v>
      </c>
      <c r="Q46" s="17">
        <f t="shared" si="13"/>
        <v>148</v>
      </c>
      <c r="R46" s="9">
        <f>O46*R40</f>
        <v>22.1</v>
      </c>
      <c r="S46" s="9">
        <f>W46*S40</f>
        <v>0</v>
      </c>
      <c r="T46" s="9">
        <f>O46*T40</f>
        <v>0</v>
      </c>
      <c r="U46" s="9">
        <f>O46*U40</f>
        <v>0</v>
      </c>
      <c r="V46" s="3">
        <f>V40*26</f>
        <v>0</v>
      </c>
      <c r="W46" s="10">
        <f t="shared" si="14"/>
        <v>74</v>
      </c>
    </row>
    <row r="47" spans="2:23" x14ac:dyDescent="0.25">
      <c r="O47" s="5">
        <v>134</v>
      </c>
      <c r="P47" s="16">
        <f t="shared" si="15"/>
        <v>116.58</v>
      </c>
      <c r="Q47" s="17">
        <f t="shared" si="13"/>
        <v>117</v>
      </c>
      <c r="R47" s="9">
        <f>O47*R40</f>
        <v>17.420000000000002</v>
      </c>
      <c r="S47" s="9">
        <f>W47*S40</f>
        <v>0</v>
      </c>
      <c r="T47" s="9">
        <f>O47*T40</f>
        <v>0</v>
      </c>
      <c r="U47" s="9">
        <f>O47*U40</f>
        <v>0</v>
      </c>
      <c r="V47" s="3">
        <f>V40*18</f>
        <v>0</v>
      </c>
      <c r="W47" s="10">
        <f t="shared" si="14"/>
        <v>58.5</v>
      </c>
    </row>
    <row r="48" spans="2:23" x14ac:dyDescent="0.25">
      <c r="O48" s="5">
        <v>94</v>
      </c>
      <c r="P48" s="16">
        <f t="shared" si="15"/>
        <v>81.78</v>
      </c>
      <c r="Q48" s="17">
        <f t="shared" si="13"/>
        <v>82</v>
      </c>
      <c r="R48" s="9">
        <f>O48*R40</f>
        <v>12.22</v>
      </c>
      <c r="S48" s="9">
        <f>W48*S40</f>
        <v>0</v>
      </c>
      <c r="T48" s="9">
        <f>O48*T40</f>
        <v>0</v>
      </c>
      <c r="U48" s="9">
        <f>O48*U40</f>
        <v>0</v>
      </c>
      <c r="V48" s="3">
        <f>V40*13</f>
        <v>0</v>
      </c>
      <c r="W48" s="10">
        <f t="shared" si="14"/>
        <v>41</v>
      </c>
    </row>
    <row r="49" spans="13:23" x14ac:dyDescent="0.25">
      <c r="O49" s="5">
        <v>140</v>
      </c>
      <c r="P49" s="16">
        <f t="shared" si="15"/>
        <v>121.8</v>
      </c>
      <c r="Q49" s="17">
        <f t="shared" si="13"/>
        <v>122</v>
      </c>
      <c r="R49" s="9">
        <f>O49*R40</f>
        <v>18.2</v>
      </c>
      <c r="S49" s="9">
        <f>W49*S40</f>
        <v>0</v>
      </c>
      <c r="T49" s="9">
        <f>O49*T40</f>
        <v>0</v>
      </c>
      <c r="U49" s="9">
        <f>O49*U40</f>
        <v>0</v>
      </c>
      <c r="V49" s="3">
        <f>V40*26</f>
        <v>0</v>
      </c>
      <c r="W49" s="10">
        <f t="shared" si="14"/>
        <v>61</v>
      </c>
    </row>
    <row r="50" spans="13:23" x14ac:dyDescent="0.25">
      <c r="O50" s="5">
        <v>123</v>
      </c>
      <c r="P50" s="16">
        <f t="shared" si="15"/>
        <v>107.01</v>
      </c>
      <c r="Q50" s="17">
        <f t="shared" si="13"/>
        <v>107</v>
      </c>
      <c r="R50" s="9">
        <f>O50*R40</f>
        <v>15.99</v>
      </c>
      <c r="S50" s="9">
        <f>W50*S40</f>
        <v>0</v>
      </c>
      <c r="T50" s="9">
        <f>O50*T40</f>
        <v>0</v>
      </c>
      <c r="U50" s="9">
        <f>O50*U40</f>
        <v>0</v>
      </c>
      <c r="V50" s="3">
        <f>V40*18</f>
        <v>0</v>
      </c>
      <c r="W50" s="10">
        <f t="shared" si="14"/>
        <v>53.5</v>
      </c>
    </row>
    <row r="51" spans="13:23" x14ac:dyDescent="0.25">
      <c r="O51" s="5">
        <v>79</v>
      </c>
      <c r="P51" s="16">
        <f t="shared" si="15"/>
        <v>68.73</v>
      </c>
      <c r="Q51" s="17">
        <f t="shared" si="13"/>
        <v>69</v>
      </c>
      <c r="R51" s="9">
        <f>O51*R40</f>
        <v>10.27</v>
      </c>
      <c r="S51" s="9">
        <f>W51*S40</f>
        <v>0</v>
      </c>
      <c r="T51" s="9">
        <f>O51*T40</f>
        <v>0</v>
      </c>
      <c r="U51" s="9">
        <f>O51*U40</f>
        <v>0</v>
      </c>
      <c r="V51" s="3">
        <f>V40*13</f>
        <v>0</v>
      </c>
      <c r="W51" s="10">
        <f t="shared" si="14"/>
        <v>34.5</v>
      </c>
    </row>
    <row r="52" spans="13:23" x14ac:dyDescent="0.25">
      <c r="O52" s="5">
        <v>206</v>
      </c>
      <c r="P52" s="16">
        <f t="shared" si="15"/>
        <v>179.22</v>
      </c>
      <c r="Q52" s="17">
        <f t="shared" si="13"/>
        <v>179</v>
      </c>
      <c r="R52" s="9">
        <f>O52*R40</f>
        <v>26.78</v>
      </c>
      <c r="S52" s="9">
        <f>W52*S40</f>
        <v>0</v>
      </c>
      <c r="T52" s="9">
        <f>O52*T40</f>
        <v>0</v>
      </c>
      <c r="U52" s="9">
        <f>O52*U40</f>
        <v>0</v>
      </c>
      <c r="V52" s="3">
        <f>V40*26</f>
        <v>0</v>
      </c>
      <c r="W52" s="10">
        <f t="shared" si="14"/>
        <v>89.5</v>
      </c>
    </row>
    <row r="53" spans="13:23" x14ac:dyDescent="0.25">
      <c r="O53" s="5">
        <v>109</v>
      </c>
      <c r="P53" s="16">
        <f t="shared" si="15"/>
        <v>94.83</v>
      </c>
      <c r="Q53" s="17">
        <f t="shared" si="13"/>
        <v>95</v>
      </c>
      <c r="R53" s="9">
        <f>O53*R40</f>
        <v>14.17</v>
      </c>
      <c r="S53" s="9">
        <f>W53*S40</f>
        <v>0</v>
      </c>
      <c r="T53" s="9">
        <f>O53*T40</f>
        <v>0</v>
      </c>
      <c r="U53" s="9">
        <f>O53*U40</f>
        <v>0</v>
      </c>
      <c r="V53" s="3">
        <f>V40*13</f>
        <v>0</v>
      </c>
      <c r="W53" s="10">
        <f t="shared" si="14"/>
        <v>47.5</v>
      </c>
    </row>
    <row r="54" spans="13:23" x14ac:dyDescent="0.25">
      <c r="O54" s="5">
        <v>294</v>
      </c>
      <c r="P54" s="16">
        <f t="shared" si="15"/>
        <v>255.78</v>
      </c>
      <c r="Q54" s="17">
        <f t="shared" si="13"/>
        <v>256</v>
      </c>
      <c r="R54" s="9">
        <f>O54*R40</f>
        <v>38.22</v>
      </c>
      <c r="S54" s="9">
        <f>W54*S40</f>
        <v>0</v>
      </c>
      <c r="T54" s="9">
        <f>O54*T40</f>
        <v>0</v>
      </c>
      <c r="U54" s="9">
        <f>O54*U40</f>
        <v>0</v>
      </c>
      <c r="V54" s="3">
        <f>V40*26</f>
        <v>0</v>
      </c>
      <c r="W54" s="10">
        <f t="shared" si="14"/>
        <v>128</v>
      </c>
    </row>
    <row r="55" spans="13:23" x14ac:dyDescent="0.25">
      <c r="O55" s="5">
        <v>148</v>
      </c>
      <c r="P55" s="16">
        <f t="shared" si="15"/>
        <v>128.76</v>
      </c>
      <c r="Q55" s="17">
        <f t="shared" si="13"/>
        <v>129</v>
      </c>
      <c r="R55" s="9">
        <f>O55*R40</f>
        <v>19.240000000000002</v>
      </c>
      <c r="S55" s="9">
        <f>W55*S40</f>
        <v>0</v>
      </c>
      <c r="T55" s="9">
        <f>O55*T40</f>
        <v>0</v>
      </c>
      <c r="U55" s="9">
        <f>O55*U40</f>
        <v>0</v>
      </c>
      <c r="V55" s="3">
        <f>V40*13</f>
        <v>0</v>
      </c>
      <c r="W55" s="10">
        <f t="shared" si="14"/>
        <v>64.5</v>
      </c>
    </row>
    <row r="56" spans="13:23" x14ac:dyDescent="0.25">
      <c r="O56" s="5">
        <v>139</v>
      </c>
      <c r="P56" s="16">
        <f t="shared" si="15"/>
        <v>120.93</v>
      </c>
      <c r="Q56" s="17">
        <f t="shared" si="13"/>
        <v>121</v>
      </c>
      <c r="R56" s="9">
        <f>O56*R40</f>
        <v>18.07</v>
      </c>
      <c r="S56" s="9">
        <f>W56*S40</f>
        <v>0</v>
      </c>
      <c r="T56" s="9">
        <f>O56*T40</f>
        <v>0</v>
      </c>
      <c r="U56" s="9">
        <f>O56*U40</f>
        <v>0</v>
      </c>
      <c r="V56" s="3">
        <f>V40*26</f>
        <v>0</v>
      </c>
      <c r="W56" s="10">
        <f t="shared" si="14"/>
        <v>60.5</v>
      </c>
    </row>
    <row r="57" spans="13:23" x14ac:dyDescent="0.25">
      <c r="O57" s="5">
        <v>79</v>
      </c>
      <c r="P57" s="16">
        <f t="shared" si="15"/>
        <v>68.73</v>
      </c>
      <c r="Q57" s="17">
        <f t="shared" si="13"/>
        <v>69</v>
      </c>
      <c r="R57" s="9">
        <f>O57*R40</f>
        <v>10.27</v>
      </c>
      <c r="S57" s="9">
        <f>W57*S40</f>
        <v>0</v>
      </c>
      <c r="T57" s="9">
        <f>O57*T40</f>
        <v>0</v>
      </c>
      <c r="U57" s="9">
        <f>O57*U40</f>
        <v>0</v>
      </c>
      <c r="V57" s="3">
        <f>V40*13</f>
        <v>0</v>
      </c>
      <c r="W57" s="10">
        <f t="shared" si="14"/>
        <v>34.5</v>
      </c>
    </row>
    <row r="58" spans="13:23" x14ac:dyDescent="0.25">
      <c r="O58" s="4"/>
      <c r="P58" s="4"/>
      <c r="Q58" s="4"/>
      <c r="R58" s="4"/>
      <c r="S58" s="4"/>
      <c r="T58" s="4"/>
      <c r="U58" s="4"/>
      <c r="V58" s="4"/>
      <c r="W58" s="4"/>
    </row>
    <row r="59" spans="13:23" x14ac:dyDescent="0.25">
      <c r="O59" s="3"/>
      <c r="P59" s="3"/>
      <c r="Q59" s="3"/>
      <c r="R59" s="7">
        <v>0</v>
      </c>
      <c r="S59" s="7">
        <v>0.13</v>
      </c>
      <c r="T59" s="7">
        <v>0.06</v>
      </c>
      <c r="U59" s="7">
        <v>0</v>
      </c>
      <c r="V59" s="3">
        <f>V40</f>
        <v>0</v>
      </c>
      <c r="W59" s="3"/>
    </row>
    <row r="60" spans="13:23" x14ac:dyDescent="0.25">
      <c r="M60" s="22" t="str">
        <f>E2</f>
        <v>NB 6%</v>
      </c>
      <c r="O60" s="3" t="s">
        <v>23</v>
      </c>
      <c r="P60" s="8" t="s">
        <v>24</v>
      </c>
      <c r="Q60" s="8" t="s">
        <v>22</v>
      </c>
      <c r="R60" s="8" t="s">
        <v>26</v>
      </c>
      <c r="S60" s="8" t="s">
        <v>68</v>
      </c>
      <c r="T60" s="8" t="s">
        <v>27</v>
      </c>
      <c r="U60" s="3" t="s">
        <v>28</v>
      </c>
      <c r="V60" s="3" t="s">
        <v>25</v>
      </c>
      <c r="W60" s="3" t="s">
        <v>69</v>
      </c>
    </row>
    <row r="61" spans="13:23" x14ac:dyDescent="0.25">
      <c r="O61" s="5">
        <v>369</v>
      </c>
      <c r="P61" s="16">
        <f>O61-R61-S61-T61-U61-V61</f>
        <v>325.67</v>
      </c>
      <c r="Q61" s="17">
        <f t="shared" ref="Q61:Q76" si="16">Q42</f>
        <v>326</v>
      </c>
      <c r="R61" s="9">
        <f>O61*R59</f>
        <v>0</v>
      </c>
      <c r="S61" s="9">
        <f>W61*S59</f>
        <v>21.19</v>
      </c>
      <c r="T61" s="9">
        <f>O61*T59</f>
        <v>22.14</v>
      </c>
      <c r="U61" s="9">
        <f>O61*U59</f>
        <v>0</v>
      </c>
      <c r="V61" s="3">
        <f>V59*26</f>
        <v>0</v>
      </c>
      <c r="W61" s="10">
        <f t="shared" ref="W61:W76" si="17">Q61/2</f>
        <v>163</v>
      </c>
    </row>
    <row r="62" spans="13:23" x14ac:dyDescent="0.25">
      <c r="O62" s="5">
        <v>271</v>
      </c>
      <c r="P62" s="16">
        <f t="shared" ref="P62:P76" si="18">O62-R62-S62-T62-U62-V62</f>
        <v>239.20500000000001</v>
      </c>
      <c r="Q62" s="17">
        <f t="shared" si="16"/>
        <v>239</v>
      </c>
      <c r="R62" s="9">
        <f>O62*R59</f>
        <v>0</v>
      </c>
      <c r="S62" s="9">
        <f>W62*S59</f>
        <v>15.535</v>
      </c>
      <c r="T62" s="9">
        <f>O62*T59</f>
        <v>16.259999999999998</v>
      </c>
      <c r="U62" s="9">
        <f>O62*U59</f>
        <v>0</v>
      </c>
      <c r="V62" s="3">
        <f>V59*18</f>
        <v>0</v>
      </c>
      <c r="W62" s="10">
        <f t="shared" si="17"/>
        <v>119.5</v>
      </c>
    </row>
    <row r="63" spans="13:23" x14ac:dyDescent="0.25">
      <c r="O63" s="5">
        <v>186</v>
      </c>
      <c r="P63" s="16">
        <f t="shared" si="18"/>
        <v>164.18</v>
      </c>
      <c r="Q63" s="17">
        <f t="shared" si="16"/>
        <v>164</v>
      </c>
      <c r="R63" s="9">
        <f>O63*R59</f>
        <v>0</v>
      </c>
      <c r="S63" s="9">
        <f>W63*S59</f>
        <v>10.66</v>
      </c>
      <c r="T63" s="9">
        <f>O63*T59</f>
        <v>11.16</v>
      </c>
      <c r="U63" s="9">
        <f>O63*U59</f>
        <v>0</v>
      </c>
      <c r="V63" s="3">
        <f>V59*13</f>
        <v>0</v>
      </c>
      <c r="W63" s="10">
        <f t="shared" si="17"/>
        <v>82</v>
      </c>
    </row>
    <row r="64" spans="13:23" x14ac:dyDescent="0.25">
      <c r="O64" s="5">
        <v>219</v>
      </c>
      <c r="P64" s="16">
        <f t="shared" si="18"/>
        <v>193.31500000000003</v>
      </c>
      <c r="Q64" s="17">
        <f t="shared" si="16"/>
        <v>193</v>
      </c>
      <c r="R64" s="9">
        <f>O64*R59</f>
        <v>0</v>
      </c>
      <c r="S64" s="9">
        <f>W64*S59</f>
        <v>12.545</v>
      </c>
      <c r="T64" s="9">
        <f>O64*T59</f>
        <v>13.139999999999999</v>
      </c>
      <c r="U64" s="9">
        <f>O64*U59</f>
        <v>0</v>
      </c>
      <c r="V64" s="3">
        <f>V59*13</f>
        <v>0</v>
      </c>
      <c r="W64" s="10">
        <f t="shared" si="17"/>
        <v>96.5</v>
      </c>
    </row>
    <row r="65" spans="13:23" x14ac:dyDescent="0.25">
      <c r="O65" s="5">
        <v>168</v>
      </c>
      <c r="P65" s="16">
        <f t="shared" si="18"/>
        <v>148.29999999999998</v>
      </c>
      <c r="Q65" s="17">
        <f t="shared" si="16"/>
        <v>148</v>
      </c>
      <c r="R65" s="9">
        <f>O65*R59</f>
        <v>0</v>
      </c>
      <c r="S65" s="9">
        <f>W65*S59</f>
        <v>9.620000000000001</v>
      </c>
      <c r="T65" s="9">
        <f>O65*T59</f>
        <v>10.08</v>
      </c>
      <c r="U65" s="9">
        <f>O65*U59</f>
        <v>0</v>
      </c>
      <c r="V65" s="3">
        <f>V59*26</f>
        <v>0</v>
      </c>
      <c r="W65" s="10">
        <f t="shared" si="17"/>
        <v>74</v>
      </c>
    </row>
    <row r="66" spans="13:23" x14ac:dyDescent="0.25">
      <c r="O66" s="5">
        <v>133</v>
      </c>
      <c r="P66" s="16">
        <f t="shared" si="18"/>
        <v>117.41499999999999</v>
      </c>
      <c r="Q66" s="17">
        <f t="shared" si="16"/>
        <v>117</v>
      </c>
      <c r="R66" s="9">
        <f>O66*R59</f>
        <v>0</v>
      </c>
      <c r="S66" s="9">
        <f>W66*S59</f>
        <v>7.6050000000000004</v>
      </c>
      <c r="T66" s="9">
        <f>O66*T59</f>
        <v>7.9799999999999995</v>
      </c>
      <c r="U66" s="9">
        <f>O66*U59</f>
        <v>0</v>
      </c>
      <c r="V66" s="3">
        <f>V59*18</f>
        <v>0</v>
      </c>
      <c r="W66" s="10">
        <f t="shared" si="17"/>
        <v>58.5</v>
      </c>
    </row>
    <row r="67" spans="13:23" x14ac:dyDescent="0.25">
      <c r="O67" s="5">
        <v>93</v>
      </c>
      <c r="P67" s="16">
        <f t="shared" si="18"/>
        <v>82.09</v>
      </c>
      <c r="Q67" s="17">
        <f t="shared" si="16"/>
        <v>82</v>
      </c>
      <c r="R67" s="9">
        <f>O67*R59</f>
        <v>0</v>
      </c>
      <c r="S67" s="9">
        <f>W67*S59</f>
        <v>5.33</v>
      </c>
      <c r="T67" s="9">
        <f>O67*T59</f>
        <v>5.58</v>
      </c>
      <c r="U67" s="9">
        <f>O67*U59</f>
        <v>0</v>
      </c>
      <c r="V67" s="3">
        <f>V59*13</f>
        <v>0</v>
      </c>
      <c r="W67" s="10">
        <f t="shared" si="17"/>
        <v>41</v>
      </c>
    </row>
    <row r="68" spans="13:23" x14ac:dyDescent="0.25">
      <c r="O68" s="5">
        <v>138</v>
      </c>
      <c r="P68" s="16">
        <f t="shared" si="18"/>
        <v>121.78999999999999</v>
      </c>
      <c r="Q68" s="17">
        <f t="shared" si="16"/>
        <v>122</v>
      </c>
      <c r="R68" s="9">
        <f>O68*R59</f>
        <v>0</v>
      </c>
      <c r="S68" s="9">
        <f>W68*S59</f>
        <v>7.9300000000000006</v>
      </c>
      <c r="T68" s="9">
        <f>O68*T59</f>
        <v>8.2799999999999994</v>
      </c>
      <c r="U68" s="9">
        <f>O68*U59</f>
        <v>0</v>
      </c>
      <c r="V68" s="3">
        <f>V59*26</f>
        <v>0</v>
      </c>
      <c r="W68" s="10">
        <f t="shared" si="17"/>
        <v>61</v>
      </c>
    </row>
    <row r="69" spans="13:23" x14ac:dyDescent="0.25">
      <c r="O69" s="5">
        <v>121</v>
      </c>
      <c r="P69" s="16">
        <f t="shared" si="18"/>
        <v>106.785</v>
      </c>
      <c r="Q69" s="17">
        <f t="shared" si="16"/>
        <v>107</v>
      </c>
      <c r="R69" s="9">
        <f>O69*R59</f>
        <v>0</v>
      </c>
      <c r="S69" s="9">
        <f>W69*S59</f>
        <v>6.9550000000000001</v>
      </c>
      <c r="T69" s="9">
        <f>O69*T59</f>
        <v>7.26</v>
      </c>
      <c r="U69" s="9">
        <f>O69*U59</f>
        <v>0</v>
      </c>
      <c r="V69" s="3">
        <f>V59*18</f>
        <v>0</v>
      </c>
      <c r="W69" s="10">
        <f t="shared" si="17"/>
        <v>53.5</v>
      </c>
    </row>
    <row r="70" spans="13:23" x14ac:dyDescent="0.25">
      <c r="O70" s="5">
        <v>78</v>
      </c>
      <c r="P70" s="16">
        <f t="shared" si="18"/>
        <v>68.835000000000008</v>
      </c>
      <c r="Q70" s="17">
        <f t="shared" si="16"/>
        <v>69</v>
      </c>
      <c r="R70" s="9">
        <f>O70*R59</f>
        <v>0</v>
      </c>
      <c r="S70" s="9">
        <f>W70*S59</f>
        <v>4.4850000000000003</v>
      </c>
      <c r="T70" s="9">
        <f>O70*T59</f>
        <v>4.68</v>
      </c>
      <c r="U70" s="9">
        <f>O70*U59</f>
        <v>0</v>
      </c>
      <c r="V70" s="3">
        <f>V59*13</f>
        <v>0</v>
      </c>
      <c r="W70" s="10">
        <f t="shared" si="17"/>
        <v>34.5</v>
      </c>
    </row>
    <row r="71" spans="13:23" x14ac:dyDescent="0.25">
      <c r="O71" s="5">
        <v>203</v>
      </c>
      <c r="P71" s="16">
        <f t="shared" si="18"/>
        <v>179.185</v>
      </c>
      <c r="Q71" s="17">
        <f t="shared" si="16"/>
        <v>179</v>
      </c>
      <c r="R71" s="9">
        <f>O71*R59</f>
        <v>0</v>
      </c>
      <c r="S71" s="9">
        <f>W71*S59</f>
        <v>11.635</v>
      </c>
      <c r="T71" s="9">
        <f>O71*T59</f>
        <v>12.18</v>
      </c>
      <c r="U71" s="9">
        <f>O71*U59</f>
        <v>0</v>
      </c>
      <c r="V71" s="3">
        <f>V59*26</f>
        <v>0</v>
      </c>
      <c r="W71" s="10">
        <f t="shared" si="17"/>
        <v>89.5</v>
      </c>
    </row>
    <row r="72" spans="13:23" x14ac:dyDescent="0.25">
      <c r="O72" s="5">
        <v>108</v>
      </c>
      <c r="P72" s="16">
        <f t="shared" si="18"/>
        <v>95.344999999999999</v>
      </c>
      <c r="Q72" s="17">
        <f t="shared" si="16"/>
        <v>95</v>
      </c>
      <c r="R72" s="9">
        <f>O72*R59</f>
        <v>0</v>
      </c>
      <c r="S72" s="9">
        <f>W72*S59</f>
        <v>6.1749999999999998</v>
      </c>
      <c r="T72" s="9">
        <f>O72*T59</f>
        <v>6.4799999999999995</v>
      </c>
      <c r="U72" s="9">
        <f>O72*U59</f>
        <v>0</v>
      </c>
      <c r="V72" s="3">
        <f>V59*13</f>
        <v>0</v>
      </c>
      <c r="W72" s="10">
        <f t="shared" si="17"/>
        <v>47.5</v>
      </c>
    </row>
    <row r="73" spans="13:23" x14ac:dyDescent="0.25">
      <c r="O73" s="5">
        <v>290</v>
      </c>
      <c r="P73" s="16">
        <f t="shared" si="18"/>
        <v>255.96</v>
      </c>
      <c r="Q73" s="17">
        <f t="shared" si="16"/>
        <v>256</v>
      </c>
      <c r="R73" s="9">
        <f>O73*R59</f>
        <v>0</v>
      </c>
      <c r="S73" s="9">
        <f>W73*S59</f>
        <v>16.64</v>
      </c>
      <c r="T73" s="9">
        <f>O73*T59</f>
        <v>17.399999999999999</v>
      </c>
      <c r="U73" s="9">
        <f>O73*U59</f>
        <v>0</v>
      </c>
      <c r="V73" s="3">
        <f>V59*26</f>
        <v>0</v>
      </c>
      <c r="W73" s="10">
        <f t="shared" si="17"/>
        <v>128</v>
      </c>
    </row>
    <row r="74" spans="13:23" x14ac:dyDescent="0.25">
      <c r="O74" s="5">
        <v>146</v>
      </c>
      <c r="P74" s="16">
        <f t="shared" si="18"/>
        <v>128.85500000000002</v>
      </c>
      <c r="Q74" s="17">
        <f t="shared" si="16"/>
        <v>129</v>
      </c>
      <c r="R74" s="9">
        <f>O74*R59</f>
        <v>0</v>
      </c>
      <c r="S74" s="9">
        <f>W74*S59</f>
        <v>8.3849999999999998</v>
      </c>
      <c r="T74" s="9">
        <f>O74*T59</f>
        <v>8.76</v>
      </c>
      <c r="U74" s="9">
        <f>O74*U59</f>
        <v>0</v>
      </c>
      <c r="V74" s="3">
        <f>V59*13</f>
        <v>0</v>
      </c>
      <c r="W74" s="10">
        <f t="shared" si="17"/>
        <v>64.5</v>
      </c>
    </row>
    <row r="75" spans="13:23" x14ac:dyDescent="0.25">
      <c r="O75" s="5">
        <v>137</v>
      </c>
      <c r="P75" s="16">
        <f t="shared" si="18"/>
        <v>120.91499999999999</v>
      </c>
      <c r="Q75" s="17">
        <f t="shared" si="16"/>
        <v>121</v>
      </c>
      <c r="R75" s="9">
        <f>O75*R59</f>
        <v>0</v>
      </c>
      <c r="S75" s="9">
        <f>W75*S59</f>
        <v>7.8650000000000002</v>
      </c>
      <c r="T75" s="9">
        <f>O75*T59</f>
        <v>8.2199999999999989</v>
      </c>
      <c r="U75" s="9">
        <f>O75*U59</f>
        <v>0</v>
      </c>
      <c r="V75" s="3">
        <f>V59*26</f>
        <v>0</v>
      </c>
      <c r="W75" s="10">
        <f t="shared" si="17"/>
        <v>60.5</v>
      </c>
    </row>
    <row r="76" spans="13:23" x14ac:dyDescent="0.25">
      <c r="O76" s="5">
        <v>78</v>
      </c>
      <c r="P76" s="16">
        <f t="shared" si="18"/>
        <v>68.835000000000008</v>
      </c>
      <c r="Q76" s="17">
        <f t="shared" si="16"/>
        <v>69</v>
      </c>
      <c r="R76" s="9">
        <f>O76*R59</f>
        <v>0</v>
      </c>
      <c r="S76" s="9">
        <f>W76*S59</f>
        <v>4.4850000000000003</v>
      </c>
      <c r="T76" s="9">
        <f>O76*T59</f>
        <v>4.68</v>
      </c>
      <c r="U76" s="9">
        <f>O76*U59</f>
        <v>0</v>
      </c>
      <c r="V76" s="3">
        <f>V59*13</f>
        <v>0</v>
      </c>
      <c r="W76" s="10">
        <f t="shared" si="17"/>
        <v>34.5</v>
      </c>
    </row>
    <row r="77" spans="13:23" x14ac:dyDescent="0.25">
      <c r="O77" s="4"/>
      <c r="P77" s="4"/>
      <c r="Q77" s="4"/>
      <c r="R77" s="4"/>
      <c r="S77" s="4"/>
      <c r="T77" s="4"/>
      <c r="U77" s="4"/>
      <c r="V77" s="4"/>
      <c r="W77" s="4"/>
    </row>
    <row r="78" spans="13:23" x14ac:dyDescent="0.25">
      <c r="O78" s="3"/>
      <c r="P78" s="3"/>
      <c r="Q78" s="3"/>
      <c r="R78" s="7">
        <v>0</v>
      </c>
      <c r="S78" s="7">
        <v>0.13</v>
      </c>
      <c r="T78" s="7">
        <v>0.1</v>
      </c>
      <c r="U78" s="7">
        <v>0</v>
      </c>
      <c r="V78" s="3">
        <f>V59</f>
        <v>0</v>
      </c>
      <c r="W78" s="3"/>
    </row>
    <row r="79" spans="13:23" x14ac:dyDescent="0.25">
      <c r="M79" s="22" t="str">
        <f>F2</f>
        <v>NB 10%</v>
      </c>
      <c r="O79" s="3" t="s">
        <v>23</v>
      </c>
      <c r="P79" s="8" t="s">
        <v>24</v>
      </c>
      <c r="Q79" s="8" t="s">
        <v>22</v>
      </c>
      <c r="R79" s="8" t="s">
        <v>26</v>
      </c>
      <c r="S79" s="8" t="s">
        <v>68</v>
      </c>
      <c r="T79" s="8" t="s">
        <v>27</v>
      </c>
      <c r="U79" s="3" t="s">
        <v>28</v>
      </c>
      <c r="V79" s="3" t="s">
        <v>25</v>
      </c>
      <c r="W79" s="3" t="s">
        <v>69</v>
      </c>
    </row>
    <row r="80" spans="13:23" x14ac:dyDescent="0.25">
      <c r="O80" s="5">
        <v>386</v>
      </c>
      <c r="P80" s="16">
        <f>O80-R80-S80-T80-U80-V80</f>
        <v>326.20999999999998</v>
      </c>
      <c r="Q80" s="17">
        <f t="shared" ref="Q80:Q95" si="19">Q61</f>
        <v>326</v>
      </c>
      <c r="R80" s="9">
        <f>O80*R78</f>
        <v>0</v>
      </c>
      <c r="S80" s="9">
        <f>W80*S78</f>
        <v>21.19</v>
      </c>
      <c r="T80" s="9">
        <f>O80*T78</f>
        <v>38.6</v>
      </c>
      <c r="U80" s="9">
        <f>O80*U78</f>
        <v>0</v>
      </c>
      <c r="V80" s="3">
        <f>V78*26</f>
        <v>0</v>
      </c>
      <c r="W80" s="10">
        <f t="shared" ref="W80:W95" si="20">Q80/2</f>
        <v>163</v>
      </c>
    </row>
    <row r="81" spans="15:23" x14ac:dyDescent="0.25">
      <c r="O81" s="5">
        <v>283</v>
      </c>
      <c r="P81" s="16">
        <f t="shared" ref="P81:P95" si="21">O81-R81-S81-T81-U81-V81</f>
        <v>239.16499999999996</v>
      </c>
      <c r="Q81" s="17">
        <f t="shared" si="19"/>
        <v>239</v>
      </c>
      <c r="R81" s="9">
        <f>O81*R78</f>
        <v>0</v>
      </c>
      <c r="S81" s="9">
        <f>W81*S78</f>
        <v>15.535</v>
      </c>
      <c r="T81" s="9">
        <f>O81*T78</f>
        <v>28.3</v>
      </c>
      <c r="U81" s="9">
        <f>O81*U78</f>
        <v>0</v>
      </c>
      <c r="V81" s="3">
        <f>V78*18</f>
        <v>0</v>
      </c>
      <c r="W81" s="10">
        <f t="shared" si="20"/>
        <v>119.5</v>
      </c>
    </row>
    <row r="82" spans="15:23" x14ac:dyDescent="0.25">
      <c r="O82" s="5">
        <v>194</v>
      </c>
      <c r="P82" s="16">
        <f t="shared" si="21"/>
        <v>163.94</v>
      </c>
      <c r="Q82" s="17">
        <f t="shared" si="19"/>
        <v>164</v>
      </c>
      <c r="R82" s="9">
        <f>O82*R78</f>
        <v>0</v>
      </c>
      <c r="S82" s="9">
        <f>W82*S78</f>
        <v>10.66</v>
      </c>
      <c r="T82" s="9">
        <f>O82*T78</f>
        <v>19.400000000000002</v>
      </c>
      <c r="U82" s="9">
        <f>O82*U78</f>
        <v>0</v>
      </c>
      <c r="V82" s="3">
        <f>V78*13</f>
        <v>0</v>
      </c>
      <c r="W82" s="10">
        <f t="shared" si="20"/>
        <v>82</v>
      </c>
    </row>
    <row r="83" spans="15:23" x14ac:dyDescent="0.25">
      <c r="O83" s="5">
        <v>228</v>
      </c>
      <c r="P83" s="16">
        <f t="shared" si="21"/>
        <v>192.655</v>
      </c>
      <c r="Q83" s="17">
        <f t="shared" si="19"/>
        <v>193</v>
      </c>
      <c r="R83" s="9">
        <f>O83*R78</f>
        <v>0</v>
      </c>
      <c r="S83" s="9">
        <f>W83*S78</f>
        <v>12.545</v>
      </c>
      <c r="T83" s="9">
        <f>O83*T78</f>
        <v>22.8</v>
      </c>
      <c r="U83" s="9">
        <f>O83*U78</f>
        <v>0</v>
      </c>
      <c r="V83" s="3">
        <f>V78*13</f>
        <v>0</v>
      </c>
      <c r="W83" s="10">
        <f t="shared" si="20"/>
        <v>96.5</v>
      </c>
    </row>
    <row r="84" spans="15:23" x14ac:dyDescent="0.25">
      <c r="O84" s="5">
        <v>175</v>
      </c>
      <c r="P84" s="16">
        <f t="shared" si="21"/>
        <v>147.88</v>
      </c>
      <c r="Q84" s="17">
        <f t="shared" si="19"/>
        <v>148</v>
      </c>
      <c r="R84" s="9">
        <f>O84*R78</f>
        <v>0</v>
      </c>
      <c r="S84" s="9">
        <f>W84*S78</f>
        <v>9.620000000000001</v>
      </c>
      <c r="T84" s="9">
        <f>O84*T78</f>
        <v>17.5</v>
      </c>
      <c r="U84" s="9">
        <f>O84*U78</f>
        <v>0</v>
      </c>
      <c r="V84" s="3">
        <f>V78*26</f>
        <v>0</v>
      </c>
      <c r="W84" s="10">
        <f t="shared" si="20"/>
        <v>74</v>
      </c>
    </row>
    <row r="85" spans="15:23" x14ac:dyDescent="0.25">
      <c r="O85" s="5">
        <v>138</v>
      </c>
      <c r="P85" s="16">
        <f t="shared" si="21"/>
        <v>116.59500000000001</v>
      </c>
      <c r="Q85" s="17">
        <f t="shared" si="19"/>
        <v>117</v>
      </c>
      <c r="R85" s="9">
        <f>O85*R78</f>
        <v>0</v>
      </c>
      <c r="S85" s="9">
        <f>W85*S78</f>
        <v>7.6050000000000004</v>
      </c>
      <c r="T85" s="9">
        <f>O85*T78</f>
        <v>13.8</v>
      </c>
      <c r="U85" s="9">
        <f>O85*U78</f>
        <v>0</v>
      </c>
      <c r="V85" s="3">
        <f>V78*18</f>
        <v>0</v>
      </c>
      <c r="W85" s="10">
        <f t="shared" si="20"/>
        <v>58.5</v>
      </c>
    </row>
    <row r="86" spans="15:23" x14ac:dyDescent="0.25">
      <c r="O86" s="5">
        <v>97</v>
      </c>
      <c r="P86" s="16">
        <f t="shared" si="21"/>
        <v>81.97</v>
      </c>
      <c r="Q86" s="17">
        <f t="shared" si="19"/>
        <v>82</v>
      </c>
      <c r="R86" s="9">
        <f>O86*R78</f>
        <v>0</v>
      </c>
      <c r="S86" s="9">
        <f>W86*S78</f>
        <v>5.33</v>
      </c>
      <c r="T86" s="9">
        <f>O86*T78</f>
        <v>9.7000000000000011</v>
      </c>
      <c r="U86" s="9">
        <f>O86*U78</f>
        <v>0</v>
      </c>
      <c r="V86" s="3">
        <f>V78*13</f>
        <v>0</v>
      </c>
      <c r="W86" s="10">
        <f t="shared" si="20"/>
        <v>41</v>
      </c>
    </row>
    <row r="87" spans="15:23" x14ac:dyDescent="0.25">
      <c r="O87" s="5">
        <v>144</v>
      </c>
      <c r="P87" s="16">
        <f t="shared" si="21"/>
        <v>121.66999999999999</v>
      </c>
      <c r="Q87" s="17">
        <f t="shared" si="19"/>
        <v>122</v>
      </c>
      <c r="R87" s="9">
        <f>O87*R78</f>
        <v>0</v>
      </c>
      <c r="S87" s="9">
        <f>W87*S78</f>
        <v>7.9300000000000006</v>
      </c>
      <c r="T87" s="9">
        <f>O87*T78</f>
        <v>14.4</v>
      </c>
      <c r="U87" s="9">
        <f>O87*U78</f>
        <v>0</v>
      </c>
      <c r="V87" s="3">
        <f>V78*26</f>
        <v>0</v>
      </c>
      <c r="W87" s="10">
        <f t="shared" si="20"/>
        <v>61</v>
      </c>
    </row>
    <row r="88" spans="15:23" x14ac:dyDescent="0.25">
      <c r="O88" s="5">
        <v>127</v>
      </c>
      <c r="P88" s="16">
        <f t="shared" si="21"/>
        <v>107.345</v>
      </c>
      <c r="Q88" s="17">
        <f t="shared" si="19"/>
        <v>107</v>
      </c>
      <c r="R88" s="9">
        <f>O88*R78</f>
        <v>0</v>
      </c>
      <c r="S88" s="9">
        <f>W88*S78</f>
        <v>6.9550000000000001</v>
      </c>
      <c r="T88" s="9">
        <f>O88*T78</f>
        <v>12.700000000000001</v>
      </c>
      <c r="U88" s="9">
        <f>O88*U78</f>
        <v>0</v>
      </c>
      <c r="V88" s="3">
        <f>V78*18</f>
        <v>0</v>
      </c>
      <c r="W88" s="10">
        <f t="shared" si="20"/>
        <v>53.5</v>
      </c>
    </row>
    <row r="89" spans="15:23" x14ac:dyDescent="0.25">
      <c r="O89" s="5">
        <v>82</v>
      </c>
      <c r="P89" s="16">
        <f t="shared" si="21"/>
        <v>69.314999999999998</v>
      </c>
      <c r="Q89" s="17">
        <f t="shared" si="19"/>
        <v>69</v>
      </c>
      <c r="R89" s="9">
        <f>O89*R78</f>
        <v>0</v>
      </c>
      <c r="S89" s="9">
        <f>W89*S78</f>
        <v>4.4850000000000003</v>
      </c>
      <c r="T89" s="9">
        <f>O89*T78</f>
        <v>8.2000000000000011</v>
      </c>
      <c r="U89" s="9">
        <f>O89*U78</f>
        <v>0</v>
      </c>
      <c r="V89" s="3">
        <f>V78*13</f>
        <v>0</v>
      </c>
      <c r="W89" s="10">
        <f t="shared" si="20"/>
        <v>34.5</v>
      </c>
    </row>
    <row r="90" spans="15:23" x14ac:dyDescent="0.25">
      <c r="O90" s="5">
        <v>212</v>
      </c>
      <c r="P90" s="16">
        <f t="shared" si="21"/>
        <v>179.16500000000002</v>
      </c>
      <c r="Q90" s="17">
        <f t="shared" si="19"/>
        <v>179</v>
      </c>
      <c r="R90" s="9">
        <f>O90*R78</f>
        <v>0</v>
      </c>
      <c r="S90" s="9">
        <f>W90*S78</f>
        <v>11.635</v>
      </c>
      <c r="T90" s="9">
        <f>O90*T78</f>
        <v>21.200000000000003</v>
      </c>
      <c r="U90" s="9">
        <f>O90*U78</f>
        <v>0</v>
      </c>
      <c r="V90" s="3">
        <f>V78*26</f>
        <v>0</v>
      </c>
      <c r="W90" s="10">
        <f t="shared" si="20"/>
        <v>89.5</v>
      </c>
    </row>
    <row r="91" spans="15:23" x14ac:dyDescent="0.25">
      <c r="O91" s="5">
        <v>112</v>
      </c>
      <c r="P91" s="16">
        <f t="shared" si="21"/>
        <v>94.625</v>
      </c>
      <c r="Q91" s="17">
        <f t="shared" si="19"/>
        <v>95</v>
      </c>
      <c r="R91" s="9">
        <f>O91*R78</f>
        <v>0</v>
      </c>
      <c r="S91" s="9">
        <f>W91*S78</f>
        <v>6.1749999999999998</v>
      </c>
      <c r="T91" s="9">
        <f>O91*T78</f>
        <v>11.200000000000001</v>
      </c>
      <c r="U91" s="9">
        <f>O91*U78</f>
        <v>0</v>
      </c>
      <c r="V91" s="3">
        <f>V78*13</f>
        <v>0</v>
      </c>
      <c r="W91" s="10">
        <f t="shared" si="20"/>
        <v>47.5</v>
      </c>
    </row>
    <row r="92" spans="15:23" x14ac:dyDescent="0.25">
      <c r="O92" s="5">
        <v>303</v>
      </c>
      <c r="P92" s="16">
        <f t="shared" si="21"/>
        <v>256.06</v>
      </c>
      <c r="Q92" s="17">
        <f t="shared" si="19"/>
        <v>256</v>
      </c>
      <c r="R92" s="9">
        <f>O92*R78</f>
        <v>0</v>
      </c>
      <c r="S92" s="9">
        <f>W92*S78</f>
        <v>16.64</v>
      </c>
      <c r="T92" s="9">
        <f>O92*T78</f>
        <v>30.3</v>
      </c>
      <c r="U92" s="9">
        <f>O92*U78</f>
        <v>0</v>
      </c>
      <c r="V92" s="3">
        <f>V78*26</f>
        <v>0</v>
      </c>
      <c r="W92" s="10">
        <f t="shared" si="20"/>
        <v>128</v>
      </c>
    </row>
    <row r="93" spans="15:23" x14ac:dyDescent="0.25">
      <c r="O93" s="5">
        <v>153</v>
      </c>
      <c r="P93" s="16">
        <f t="shared" si="21"/>
        <v>129.315</v>
      </c>
      <c r="Q93" s="17">
        <f t="shared" si="19"/>
        <v>129</v>
      </c>
      <c r="R93" s="9">
        <f>O93*R78</f>
        <v>0</v>
      </c>
      <c r="S93" s="9">
        <f>W93*S78</f>
        <v>8.3849999999999998</v>
      </c>
      <c r="T93" s="9">
        <f>O93*T78</f>
        <v>15.3</v>
      </c>
      <c r="U93" s="9">
        <f>O93*U78</f>
        <v>0</v>
      </c>
      <c r="V93" s="3">
        <f>V78*13</f>
        <v>0</v>
      </c>
      <c r="W93" s="10">
        <f t="shared" si="20"/>
        <v>64.5</v>
      </c>
    </row>
    <row r="94" spans="15:23" x14ac:dyDescent="0.25">
      <c r="O94" s="5">
        <v>143</v>
      </c>
      <c r="P94" s="16">
        <f t="shared" si="21"/>
        <v>120.83499999999999</v>
      </c>
      <c r="Q94" s="17">
        <f t="shared" si="19"/>
        <v>121</v>
      </c>
      <c r="R94" s="9">
        <f>O94*R78</f>
        <v>0</v>
      </c>
      <c r="S94" s="9">
        <f>W94*S78</f>
        <v>7.8650000000000002</v>
      </c>
      <c r="T94" s="9">
        <f>O94*T78</f>
        <v>14.3</v>
      </c>
      <c r="U94" s="9">
        <f>O94*U78</f>
        <v>0</v>
      </c>
      <c r="V94" s="3">
        <f>V78*26</f>
        <v>0</v>
      </c>
      <c r="W94" s="10">
        <f t="shared" si="20"/>
        <v>60.5</v>
      </c>
    </row>
    <row r="95" spans="15:23" x14ac:dyDescent="0.25">
      <c r="O95" s="5">
        <v>82</v>
      </c>
      <c r="P95" s="16">
        <f t="shared" si="21"/>
        <v>69.314999999999998</v>
      </c>
      <c r="Q95" s="17">
        <f t="shared" si="19"/>
        <v>69</v>
      </c>
      <c r="R95" s="9">
        <f>O95*R78</f>
        <v>0</v>
      </c>
      <c r="S95" s="9">
        <f>W95*S78</f>
        <v>4.4850000000000003</v>
      </c>
      <c r="T95" s="9">
        <f>O95*T78</f>
        <v>8.2000000000000011</v>
      </c>
      <c r="U95" s="9">
        <f>O95*U78</f>
        <v>0</v>
      </c>
      <c r="V95" s="3">
        <f>V78*13</f>
        <v>0</v>
      </c>
      <c r="W95" s="10">
        <f t="shared" si="20"/>
        <v>34.5</v>
      </c>
    </row>
    <row r="96" spans="15:23" x14ac:dyDescent="0.25">
      <c r="O96" s="4"/>
      <c r="P96" s="4"/>
      <c r="Q96" s="4"/>
      <c r="R96" s="4"/>
      <c r="S96" s="4"/>
      <c r="T96" s="4"/>
      <c r="U96" s="4"/>
      <c r="V96" s="4"/>
      <c r="W96" s="4"/>
    </row>
    <row r="97" spans="13:23" x14ac:dyDescent="0.25">
      <c r="O97" s="3"/>
      <c r="P97" s="3"/>
      <c r="Q97" s="3"/>
      <c r="R97" s="7">
        <v>0.13</v>
      </c>
      <c r="S97" s="7">
        <v>0</v>
      </c>
      <c r="T97" s="7">
        <v>0.06</v>
      </c>
      <c r="U97" s="7">
        <v>0</v>
      </c>
      <c r="V97" s="3">
        <f>V78</f>
        <v>0</v>
      </c>
      <c r="W97" s="3"/>
    </row>
    <row r="98" spans="13:23" x14ac:dyDescent="0.25">
      <c r="M98" s="22" t="str">
        <f>G2</f>
        <v>CN 6%</v>
      </c>
      <c r="O98" s="3" t="s">
        <v>23</v>
      </c>
      <c r="P98" s="8" t="s">
        <v>24</v>
      </c>
      <c r="Q98" s="8" t="s">
        <v>22</v>
      </c>
      <c r="R98" s="8" t="s">
        <v>26</v>
      </c>
      <c r="S98" s="8" t="s">
        <v>68</v>
      </c>
      <c r="T98" s="8" t="s">
        <v>27</v>
      </c>
      <c r="U98" s="3" t="s">
        <v>28</v>
      </c>
      <c r="V98" s="3" t="s">
        <v>25</v>
      </c>
      <c r="W98" s="3" t="s">
        <v>69</v>
      </c>
    </row>
    <row r="99" spans="13:23" x14ac:dyDescent="0.25">
      <c r="O99" s="5">
        <v>402</v>
      </c>
      <c r="P99" s="16">
        <f>O99-R99-S99-T99-U99-V99</f>
        <v>325.62</v>
      </c>
      <c r="Q99" s="17">
        <f t="shared" ref="Q99:Q114" si="22">Q80</f>
        <v>326</v>
      </c>
      <c r="R99" s="9">
        <f>O99*R97</f>
        <v>52.260000000000005</v>
      </c>
      <c r="S99" s="9">
        <f>W99*S97</f>
        <v>0</v>
      </c>
      <c r="T99" s="9">
        <f>O99*T97</f>
        <v>24.119999999999997</v>
      </c>
      <c r="U99" s="9">
        <f>O99*U97</f>
        <v>0</v>
      </c>
      <c r="V99" s="3">
        <f>V97*26</f>
        <v>0</v>
      </c>
      <c r="W99" s="10">
        <f t="shared" ref="W99:W114" si="23">Q99/2</f>
        <v>163</v>
      </c>
    </row>
    <row r="100" spans="13:23" x14ac:dyDescent="0.25">
      <c r="O100" s="5">
        <v>295</v>
      </c>
      <c r="P100" s="16">
        <f t="shared" ref="P100:P114" si="24">O100-R100-S100-T100-U100-V100</f>
        <v>238.95</v>
      </c>
      <c r="Q100" s="17">
        <f t="shared" si="22"/>
        <v>239</v>
      </c>
      <c r="R100" s="9">
        <f>O100*R97</f>
        <v>38.35</v>
      </c>
      <c r="S100" s="9">
        <f>W100*S97</f>
        <v>0</v>
      </c>
      <c r="T100" s="9">
        <f>O100*T97</f>
        <v>17.7</v>
      </c>
      <c r="U100" s="9">
        <f>O100*U97</f>
        <v>0</v>
      </c>
      <c r="V100" s="3">
        <f>V97*18</f>
        <v>0</v>
      </c>
      <c r="W100" s="10">
        <f t="shared" si="23"/>
        <v>119.5</v>
      </c>
    </row>
    <row r="101" spans="13:23" x14ac:dyDescent="0.25">
      <c r="O101" s="5">
        <v>203</v>
      </c>
      <c r="P101" s="16">
        <f t="shared" si="24"/>
        <v>164.43</v>
      </c>
      <c r="Q101" s="17">
        <f t="shared" si="22"/>
        <v>164</v>
      </c>
      <c r="R101" s="9">
        <f>O101*R97</f>
        <v>26.39</v>
      </c>
      <c r="S101" s="9">
        <f>W101*S97</f>
        <v>0</v>
      </c>
      <c r="T101" s="9">
        <f>O101*T97</f>
        <v>12.18</v>
      </c>
      <c r="U101" s="9">
        <f>O101*U97</f>
        <v>0</v>
      </c>
      <c r="V101" s="3">
        <f>V97*13</f>
        <v>0</v>
      </c>
      <c r="W101" s="10">
        <f t="shared" si="23"/>
        <v>82</v>
      </c>
    </row>
    <row r="102" spans="13:23" x14ac:dyDescent="0.25">
      <c r="O102" s="5">
        <v>238</v>
      </c>
      <c r="P102" s="16">
        <f t="shared" si="24"/>
        <v>192.78</v>
      </c>
      <c r="Q102" s="17">
        <f t="shared" si="22"/>
        <v>193</v>
      </c>
      <c r="R102" s="9">
        <f>O102*R97</f>
        <v>30.94</v>
      </c>
      <c r="S102" s="9">
        <f>W102*S97</f>
        <v>0</v>
      </c>
      <c r="T102" s="9">
        <f>O102*T97</f>
        <v>14.28</v>
      </c>
      <c r="U102" s="9">
        <f>O102*U97</f>
        <v>0</v>
      </c>
      <c r="V102" s="3">
        <f>V97*13</f>
        <v>0</v>
      </c>
      <c r="W102" s="10">
        <f t="shared" si="23"/>
        <v>96.5</v>
      </c>
    </row>
    <row r="103" spans="13:23" x14ac:dyDescent="0.25">
      <c r="O103" s="5">
        <v>183</v>
      </c>
      <c r="P103" s="16">
        <f t="shared" si="24"/>
        <v>148.23000000000002</v>
      </c>
      <c r="Q103" s="17">
        <f t="shared" si="22"/>
        <v>148</v>
      </c>
      <c r="R103" s="9">
        <f>O103*R97</f>
        <v>23.79</v>
      </c>
      <c r="S103" s="9">
        <f>W103*S97</f>
        <v>0</v>
      </c>
      <c r="T103" s="9">
        <f>O103*T97</f>
        <v>10.98</v>
      </c>
      <c r="U103" s="9">
        <f>O103*U97</f>
        <v>0</v>
      </c>
      <c r="V103" s="3">
        <f>V97*26</f>
        <v>0</v>
      </c>
      <c r="W103" s="10">
        <f t="shared" si="23"/>
        <v>74</v>
      </c>
    </row>
    <row r="104" spans="13:23" x14ac:dyDescent="0.25">
      <c r="O104" s="5">
        <v>144</v>
      </c>
      <c r="P104" s="16">
        <f t="shared" si="24"/>
        <v>116.64</v>
      </c>
      <c r="Q104" s="17">
        <f t="shared" si="22"/>
        <v>117</v>
      </c>
      <c r="R104" s="9">
        <f>O104*R97</f>
        <v>18.72</v>
      </c>
      <c r="S104" s="9">
        <f>W104*S97</f>
        <v>0</v>
      </c>
      <c r="T104" s="9">
        <f>O104*T97</f>
        <v>8.64</v>
      </c>
      <c r="U104" s="9">
        <f>O104*U97</f>
        <v>0</v>
      </c>
      <c r="V104" s="3">
        <f>V97*18</f>
        <v>0</v>
      </c>
      <c r="W104" s="10">
        <f t="shared" si="23"/>
        <v>58.5</v>
      </c>
    </row>
    <row r="105" spans="13:23" x14ac:dyDescent="0.25">
      <c r="O105" s="5">
        <v>101</v>
      </c>
      <c r="P105" s="16">
        <f t="shared" si="24"/>
        <v>81.81</v>
      </c>
      <c r="Q105" s="17">
        <f t="shared" si="22"/>
        <v>82</v>
      </c>
      <c r="R105" s="9">
        <f>O105*R97</f>
        <v>13.13</v>
      </c>
      <c r="S105" s="9">
        <f>W105*S97</f>
        <v>0</v>
      </c>
      <c r="T105" s="9">
        <f>O105*T97</f>
        <v>6.06</v>
      </c>
      <c r="U105" s="9">
        <f>O105*U97</f>
        <v>0</v>
      </c>
      <c r="V105" s="3">
        <f>V97*13</f>
        <v>0</v>
      </c>
      <c r="W105" s="10">
        <f t="shared" si="23"/>
        <v>41</v>
      </c>
    </row>
    <row r="106" spans="13:23" x14ac:dyDescent="0.25">
      <c r="O106" s="5">
        <v>150</v>
      </c>
      <c r="P106" s="16">
        <f t="shared" si="24"/>
        <v>121.5</v>
      </c>
      <c r="Q106" s="17">
        <f t="shared" si="22"/>
        <v>122</v>
      </c>
      <c r="R106" s="9">
        <f>O106*R97</f>
        <v>19.5</v>
      </c>
      <c r="S106" s="9">
        <f>W106*S97</f>
        <v>0</v>
      </c>
      <c r="T106" s="9">
        <f>O106*T97</f>
        <v>9</v>
      </c>
      <c r="U106" s="9">
        <f>O106*U97</f>
        <v>0</v>
      </c>
      <c r="V106" s="3">
        <f>V97*26</f>
        <v>0</v>
      </c>
      <c r="W106" s="10">
        <f t="shared" si="23"/>
        <v>61</v>
      </c>
    </row>
    <row r="107" spans="13:23" x14ac:dyDescent="0.25">
      <c r="O107" s="5">
        <v>132</v>
      </c>
      <c r="P107" s="16">
        <f t="shared" si="24"/>
        <v>106.92</v>
      </c>
      <c r="Q107" s="17">
        <f t="shared" si="22"/>
        <v>107</v>
      </c>
      <c r="R107" s="9">
        <f>O107*R97</f>
        <v>17.16</v>
      </c>
      <c r="S107" s="9">
        <f>W107*S97</f>
        <v>0</v>
      </c>
      <c r="T107" s="9">
        <f>O107*T97</f>
        <v>7.92</v>
      </c>
      <c r="U107" s="9">
        <f>O107*U97</f>
        <v>0</v>
      </c>
      <c r="V107" s="3">
        <f>V97*18</f>
        <v>0</v>
      </c>
      <c r="W107" s="10">
        <f t="shared" si="23"/>
        <v>53.5</v>
      </c>
    </row>
    <row r="108" spans="13:23" x14ac:dyDescent="0.25">
      <c r="O108" s="5">
        <v>85</v>
      </c>
      <c r="P108" s="16">
        <f t="shared" si="24"/>
        <v>68.850000000000009</v>
      </c>
      <c r="Q108" s="17">
        <f t="shared" si="22"/>
        <v>69</v>
      </c>
      <c r="R108" s="9">
        <f>O108*R97</f>
        <v>11.05</v>
      </c>
      <c r="S108" s="9">
        <f>W108*S97</f>
        <v>0</v>
      </c>
      <c r="T108" s="9">
        <f>O108*T97</f>
        <v>5.0999999999999996</v>
      </c>
      <c r="U108" s="9">
        <f>O108*U97</f>
        <v>0</v>
      </c>
      <c r="V108" s="3">
        <f>V97*13</f>
        <v>0</v>
      </c>
      <c r="W108" s="10">
        <f t="shared" si="23"/>
        <v>34.5</v>
      </c>
    </row>
    <row r="109" spans="13:23" x14ac:dyDescent="0.25">
      <c r="O109" s="5">
        <v>221</v>
      </c>
      <c r="P109" s="16">
        <f t="shared" si="24"/>
        <v>179.01000000000002</v>
      </c>
      <c r="Q109" s="17">
        <f t="shared" si="22"/>
        <v>179</v>
      </c>
      <c r="R109" s="9">
        <f>O109*R97</f>
        <v>28.73</v>
      </c>
      <c r="S109" s="9">
        <f>W109*S97</f>
        <v>0</v>
      </c>
      <c r="T109" s="9">
        <f>O109*T97</f>
        <v>13.26</v>
      </c>
      <c r="U109" s="9">
        <f>O109*U97</f>
        <v>0</v>
      </c>
      <c r="V109" s="3">
        <f>V97*26</f>
        <v>0</v>
      </c>
      <c r="W109" s="10">
        <f t="shared" si="23"/>
        <v>89.5</v>
      </c>
    </row>
    <row r="110" spans="13:23" x14ac:dyDescent="0.25">
      <c r="O110" s="5">
        <v>117</v>
      </c>
      <c r="P110" s="16">
        <f t="shared" si="24"/>
        <v>94.77</v>
      </c>
      <c r="Q110" s="17">
        <f t="shared" si="22"/>
        <v>95</v>
      </c>
      <c r="R110" s="9">
        <f>O110*R97</f>
        <v>15.21</v>
      </c>
      <c r="S110" s="9">
        <f>W110*S97</f>
        <v>0</v>
      </c>
      <c r="T110" s="9">
        <f>O110*T97</f>
        <v>7.02</v>
      </c>
      <c r="U110" s="9">
        <f>O110*U97</f>
        <v>0</v>
      </c>
      <c r="V110" s="3">
        <f>V97*13</f>
        <v>0</v>
      </c>
      <c r="W110" s="10">
        <f t="shared" si="23"/>
        <v>47.5</v>
      </c>
    </row>
    <row r="111" spans="13:23" x14ac:dyDescent="0.25">
      <c r="O111" s="5">
        <v>316</v>
      </c>
      <c r="P111" s="16">
        <f t="shared" si="24"/>
        <v>255.96</v>
      </c>
      <c r="Q111" s="17">
        <f t="shared" si="22"/>
        <v>256</v>
      </c>
      <c r="R111" s="9">
        <f>O111*R97</f>
        <v>41.08</v>
      </c>
      <c r="S111" s="9">
        <f>W111*S97</f>
        <v>0</v>
      </c>
      <c r="T111" s="9">
        <f>O111*T97</f>
        <v>18.96</v>
      </c>
      <c r="U111" s="9">
        <f>O111*U97</f>
        <v>0</v>
      </c>
      <c r="V111" s="3">
        <f>V97*26</f>
        <v>0</v>
      </c>
      <c r="W111" s="10">
        <f t="shared" si="23"/>
        <v>128</v>
      </c>
    </row>
    <row r="112" spans="13:23" x14ac:dyDescent="0.25">
      <c r="O112" s="5">
        <v>159</v>
      </c>
      <c r="P112" s="16">
        <f t="shared" si="24"/>
        <v>128.79</v>
      </c>
      <c r="Q112" s="17">
        <f t="shared" si="22"/>
        <v>129</v>
      </c>
      <c r="R112" s="9">
        <f>O112*R97</f>
        <v>20.67</v>
      </c>
      <c r="S112" s="9">
        <f>W112*S97</f>
        <v>0</v>
      </c>
      <c r="T112" s="9">
        <f>O112*T97</f>
        <v>9.5399999999999991</v>
      </c>
      <c r="U112" s="9">
        <f>O112*U97</f>
        <v>0</v>
      </c>
      <c r="V112" s="3">
        <f>V97*13</f>
        <v>0</v>
      </c>
      <c r="W112" s="10">
        <f t="shared" si="23"/>
        <v>64.5</v>
      </c>
    </row>
    <row r="113" spans="13:23" x14ac:dyDescent="0.25">
      <c r="O113" s="5">
        <v>149</v>
      </c>
      <c r="P113" s="16">
        <f t="shared" si="24"/>
        <v>120.69</v>
      </c>
      <c r="Q113" s="17">
        <f t="shared" si="22"/>
        <v>121</v>
      </c>
      <c r="R113" s="9">
        <f>O113*R97</f>
        <v>19.37</v>
      </c>
      <c r="S113" s="9">
        <f>W113*S97</f>
        <v>0</v>
      </c>
      <c r="T113" s="9">
        <f>O113*T97</f>
        <v>8.94</v>
      </c>
      <c r="U113" s="9">
        <f>O113*U97</f>
        <v>0</v>
      </c>
      <c r="V113" s="3">
        <f>V97*26</f>
        <v>0</v>
      </c>
      <c r="W113" s="10">
        <f t="shared" si="23"/>
        <v>60.5</v>
      </c>
    </row>
    <row r="114" spans="13:23" x14ac:dyDescent="0.25">
      <c r="O114" s="5">
        <v>85</v>
      </c>
      <c r="P114" s="16">
        <f t="shared" si="24"/>
        <v>68.850000000000009</v>
      </c>
      <c r="Q114" s="17">
        <f t="shared" si="22"/>
        <v>69</v>
      </c>
      <c r="R114" s="9">
        <f>O114*R97</f>
        <v>11.05</v>
      </c>
      <c r="S114" s="9">
        <f>W114*S97</f>
        <v>0</v>
      </c>
      <c r="T114" s="9">
        <f>O114*T97</f>
        <v>5.0999999999999996</v>
      </c>
      <c r="U114" s="9">
        <f>O114*U97</f>
        <v>0</v>
      </c>
      <c r="V114" s="3">
        <f>V97*13</f>
        <v>0</v>
      </c>
      <c r="W114" s="10">
        <f t="shared" si="23"/>
        <v>34.5</v>
      </c>
    </row>
    <row r="115" spans="13:23" x14ac:dyDescent="0.25">
      <c r="O115" s="4"/>
      <c r="P115" s="4"/>
      <c r="Q115" s="4"/>
      <c r="R115" s="4"/>
      <c r="S115" s="4"/>
      <c r="T115" s="4"/>
      <c r="U115" s="4"/>
      <c r="V115" s="4"/>
      <c r="W115" s="4"/>
    </row>
    <row r="116" spans="13:23" x14ac:dyDescent="0.25">
      <c r="O116" s="3"/>
      <c r="P116" s="3"/>
      <c r="Q116" s="3"/>
      <c r="R116" s="7">
        <v>0.13</v>
      </c>
      <c r="S116" s="7">
        <v>0</v>
      </c>
      <c r="T116" s="7">
        <v>0.1</v>
      </c>
      <c r="U116" s="7">
        <v>0</v>
      </c>
      <c r="V116" s="3">
        <f>V97</f>
        <v>0</v>
      </c>
      <c r="W116" s="3"/>
    </row>
    <row r="117" spans="13:23" x14ac:dyDescent="0.25">
      <c r="M117" s="22" t="str">
        <f>H2</f>
        <v>CN 10%</v>
      </c>
      <c r="O117" s="3" t="s">
        <v>23</v>
      </c>
      <c r="P117" s="8" t="s">
        <v>24</v>
      </c>
      <c r="Q117" s="8" t="s">
        <v>22</v>
      </c>
      <c r="R117" s="8" t="s">
        <v>26</v>
      </c>
      <c r="S117" s="8" t="s">
        <v>68</v>
      </c>
      <c r="T117" s="8" t="s">
        <v>27</v>
      </c>
      <c r="U117" s="3" t="s">
        <v>28</v>
      </c>
      <c r="V117" s="3" t="s">
        <v>25</v>
      </c>
      <c r="W117" s="3" t="s">
        <v>69</v>
      </c>
    </row>
    <row r="118" spans="13:23" x14ac:dyDescent="0.25">
      <c r="O118" s="5">
        <v>424</v>
      </c>
      <c r="P118" s="16">
        <f>O118-R118-S118-T118-U118-V118</f>
        <v>326.48</v>
      </c>
      <c r="Q118" s="17">
        <f t="shared" ref="Q118:Q133" si="25">Q99</f>
        <v>326</v>
      </c>
      <c r="R118" s="9">
        <f>O118*R116</f>
        <v>55.120000000000005</v>
      </c>
      <c r="S118" s="9">
        <f>W118*S116</f>
        <v>0</v>
      </c>
      <c r="T118" s="9">
        <f>O118*T116</f>
        <v>42.400000000000006</v>
      </c>
      <c r="U118" s="9">
        <f>O118*U116</f>
        <v>0</v>
      </c>
      <c r="V118" s="3">
        <f>V116*26</f>
        <v>0</v>
      </c>
      <c r="W118" s="10">
        <f t="shared" ref="W118:W133" si="26">Q118/2</f>
        <v>163</v>
      </c>
    </row>
    <row r="119" spans="13:23" x14ac:dyDescent="0.25">
      <c r="O119" s="5">
        <v>310</v>
      </c>
      <c r="P119" s="16">
        <f t="shared" ref="P119:P133" si="27">O119-R119-S119-T119-U119-V119</f>
        <v>238.7</v>
      </c>
      <c r="Q119" s="17">
        <f t="shared" si="25"/>
        <v>239</v>
      </c>
      <c r="R119" s="9">
        <f>O119*R116</f>
        <v>40.300000000000004</v>
      </c>
      <c r="S119" s="9">
        <f>W119*S116</f>
        <v>0</v>
      </c>
      <c r="T119" s="9">
        <f>O119*T116</f>
        <v>31</v>
      </c>
      <c r="U119" s="9">
        <f>O119*U116</f>
        <v>0</v>
      </c>
      <c r="V119" s="3">
        <f>V116*18</f>
        <v>0</v>
      </c>
      <c r="W119" s="10">
        <f t="shared" si="26"/>
        <v>119.5</v>
      </c>
    </row>
    <row r="120" spans="13:23" x14ac:dyDescent="0.25">
      <c r="O120" s="5">
        <v>213</v>
      </c>
      <c r="P120" s="16">
        <f t="shared" si="27"/>
        <v>164.01</v>
      </c>
      <c r="Q120" s="17">
        <f t="shared" si="25"/>
        <v>164</v>
      </c>
      <c r="R120" s="9">
        <f>O120*R116</f>
        <v>27.69</v>
      </c>
      <c r="S120" s="9">
        <f>W120*S116</f>
        <v>0</v>
      </c>
      <c r="T120" s="9">
        <f>O120*T116</f>
        <v>21.3</v>
      </c>
      <c r="U120" s="9">
        <f>O120*U116</f>
        <v>0</v>
      </c>
      <c r="V120" s="3">
        <f>V116*13</f>
        <v>0</v>
      </c>
      <c r="W120" s="10">
        <f t="shared" si="26"/>
        <v>82</v>
      </c>
    </row>
    <row r="121" spans="13:23" x14ac:dyDescent="0.25">
      <c r="O121" s="5">
        <v>250</v>
      </c>
      <c r="P121" s="16">
        <f t="shared" si="27"/>
        <v>192.5</v>
      </c>
      <c r="Q121" s="17">
        <f t="shared" si="25"/>
        <v>193</v>
      </c>
      <c r="R121" s="9">
        <f>O121*R116</f>
        <v>32.5</v>
      </c>
      <c r="S121" s="9">
        <f>W121*S116</f>
        <v>0</v>
      </c>
      <c r="T121" s="9">
        <f>O121*T116</f>
        <v>25</v>
      </c>
      <c r="U121" s="9">
        <f>O121*U116</f>
        <v>0</v>
      </c>
      <c r="V121" s="3">
        <f>V116*13</f>
        <v>0</v>
      </c>
      <c r="W121" s="10">
        <f t="shared" si="26"/>
        <v>96.5</v>
      </c>
    </row>
    <row r="122" spans="13:23" x14ac:dyDescent="0.25">
      <c r="O122" s="5">
        <v>192</v>
      </c>
      <c r="P122" s="16">
        <f t="shared" si="27"/>
        <v>147.83999999999997</v>
      </c>
      <c r="Q122" s="17">
        <f t="shared" si="25"/>
        <v>148</v>
      </c>
      <c r="R122" s="9">
        <f>O122*R116</f>
        <v>24.96</v>
      </c>
      <c r="S122" s="9">
        <f>W122*S116</f>
        <v>0</v>
      </c>
      <c r="T122" s="9">
        <f>O122*T116</f>
        <v>19.200000000000003</v>
      </c>
      <c r="U122" s="9">
        <f>O122*U116</f>
        <v>0</v>
      </c>
      <c r="V122" s="3">
        <f>V116*26</f>
        <v>0</v>
      </c>
      <c r="W122" s="10">
        <f t="shared" si="26"/>
        <v>74</v>
      </c>
    </row>
    <row r="123" spans="13:23" x14ac:dyDescent="0.25">
      <c r="O123" s="5">
        <v>152</v>
      </c>
      <c r="P123" s="16">
        <f t="shared" si="27"/>
        <v>117.04</v>
      </c>
      <c r="Q123" s="17">
        <f t="shared" si="25"/>
        <v>117</v>
      </c>
      <c r="R123" s="9">
        <f>O123*R116</f>
        <v>19.760000000000002</v>
      </c>
      <c r="S123" s="9">
        <f>W123*S116</f>
        <v>0</v>
      </c>
      <c r="T123" s="9">
        <f>O123*T116</f>
        <v>15.200000000000001</v>
      </c>
      <c r="U123" s="9">
        <f>O123*U116</f>
        <v>0</v>
      </c>
      <c r="V123" s="3">
        <f>V116*18</f>
        <v>0</v>
      </c>
      <c r="W123" s="10">
        <f t="shared" si="26"/>
        <v>58.5</v>
      </c>
    </row>
    <row r="124" spans="13:23" x14ac:dyDescent="0.25">
      <c r="O124" s="5">
        <v>106</v>
      </c>
      <c r="P124" s="16">
        <f t="shared" si="27"/>
        <v>81.62</v>
      </c>
      <c r="Q124" s="17">
        <f t="shared" si="25"/>
        <v>82</v>
      </c>
      <c r="R124" s="9">
        <f>O124*R116</f>
        <v>13.780000000000001</v>
      </c>
      <c r="S124" s="9">
        <f>W124*S116</f>
        <v>0</v>
      </c>
      <c r="T124" s="9">
        <f>O124*T116</f>
        <v>10.600000000000001</v>
      </c>
      <c r="U124" s="9">
        <f>O124*U116</f>
        <v>0</v>
      </c>
      <c r="V124" s="3">
        <f>V116*13</f>
        <v>0</v>
      </c>
      <c r="W124" s="10">
        <f t="shared" si="26"/>
        <v>41</v>
      </c>
    </row>
    <row r="125" spans="13:23" x14ac:dyDescent="0.25">
      <c r="O125" s="5">
        <v>158</v>
      </c>
      <c r="P125" s="16">
        <f t="shared" si="27"/>
        <v>121.66000000000001</v>
      </c>
      <c r="Q125" s="17">
        <f t="shared" si="25"/>
        <v>122</v>
      </c>
      <c r="R125" s="9">
        <f>O125*R116</f>
        <v>20.54</v>
      </c>
      <c r="S125" s="9">
        <f>W125*S116</f>
        <v>0</v>
      </c>
      <c r="T125" s="9">
        <f>O125*T116</f>
        <v>15.8</v>
      </c>
      <c r="U125" s="9">
        <f>O125*U116</f>
        <v>0</v>
      </c>
      <c r="V125" s="3">
        <f>V116*26</f>
        <v>0</v>
      </c>
      <c r="W125" s="10">
        <f t="shared" si="26"/>
        <v>61</v>
      </c>
    </row>
    <row r="126" spans="13:23" x14ac:dyDescent="0.25">
      <c r="O126" s="5">
        <v>139</v>
      </c>
      <c r="P126" s="16">
        <f t="shared" si="27"/>
        <v>107.03</v>
      </c>
      <c r="Q126" s="17">
        <f t="shared" si="25"/>
        <v>107</v>
      </c>
      <c r="R126" s="9">
        <f>O126*R116</f>
        <v>18.07</v>
      </c>
      <c r="S126" s="9">
        <f>W126*S116</f>
        <v>0</v>
      </c>
      <c r="T126" s="9">
        <f>O126*T116</f>
        <v>13.9</v>
      </c>
      <c r="U126" s="9">
        <f>O126*U116</f>
        <v>0</v>
      </c>
      <c r="V126" s="3">
        <f>V116*18</f>
        <v>0</v>
      </c>
      <c r="W126" s="10">
        <f t="shared" si="26"/>
        <v>53.5</v>
      </c>
    </row>
    <row r="127" spans="13:23" x14ac:dyDescent="0.25">
      <c r="O127" s="5">
        <v>89</v>
      </c>
      <c r="P127" s="16">
        <f t="shared" si="27"/>
        <v>68.53</v>
      </c>
      <c r="Q127" s="17">
        <f t="shared" si="25"/>
        <v>69</v>
      </c>
      <c r="R127" s="9">
        <f>O127*R116</f>
        <v>11.57</v>
      </c>
      <c r="S127" s="9">
        <f>W127*S116</f>
        <v>0</v>
      </c>
      <c r="T127" s="9">
        <f>O127*T116</f>
        <v>8.9</v>
      </c>
      <c r="U127" s="9">
        <f>O127*U116</f>
        <v>0</v>
      </c>
      <c r="V127" s="3">
        <f>V116*13</f>
        <v>0</v>
      </c>
      <c r="W127" s="10">
        <f t="shared" si="26"/>
        <v>34.5</v>
      </c>
    </row>
    <row r="128" spans="13:23" x14ac:dyDescent="0.25">
      <c r="O128" s="5">
        <v>233</v>
      </c>
      <c r="P128" s="16">
        <f t="shared" si="27"/>
        <v>179.41</v>
      </c>
      <c r="Q128" s="17">
        <f t="shared" si="25"/>
        <v>179</v>
      </c>
      <c r="R128" s="9">
        <f>O128*R116</f>
        <v>30.290000000000003</v>
      </c>
      <c r="S128" s="9">
        <f>W128*S116</f>
        <v>0</v>
      </c>
      <c r="T128" s="9">
        <f>O128*T116</f>
        <v>23.3</v>
      </c>
      <c r="U128" s="9">
        <f>O128*U116</f>
        <v>0</v>
      </c>
      <c r="V128" s="3">
        <f>V116*26</f>
        <v>0</v>
      </c>
      <c r="W128" s="10">
        <f t="shared" si="26"/>
        <v>89.5</v>
      </c>
    </row>
    <row r="129" spans="13:23" x14ac:dyDescent="0.25">
      <c r="O129" s="5">
        <v>123</v>
      </c>
      <c r="P129" s="16">
        <f t="shared" si="27"/>
        <v>94.710000000000008</v>
      </c>
      <c r="Q129" s="17">
        <f t="shared" si="25"/>
        <v>95</v>
      </c>
      <c r="R129" s="9">
        <f>O129*R116</f>
        <v>15.99</v>
      </c>
      <c r="S129" s="9">
        <f>W129*S116</f>
        <v>0</v>
      </c>
      <c r="T129" s="9">
        <f>O129*T116</f>
        <v>12.3</v>
      </c>
      <c r="U129" s="9">
        <f>O129*U116</f>
        <v>0</v>
      </c>
      <c r="V129" s="3">
        <f>V116*13</f>
        <v>0</v>
      </c>
      <c r="W129" s="10">
        <f t="shared" si="26"/>
        <v>47.5</v>
      </c>
    </row>
    <row r="130" spans="13:23" x14ac:dyDescent="0.25">
      <c r="O130" s="5">
        <v>332</v>
      </c>
      <c r="P130" s="16">
        <f t="shared" si="27"/>
        <v>255.64</v>
      </c>
      <c r="Q130" s="17">
        <f t="shared" si="25"/>
        <v>256</v>
      </c>
      <c r="R130" s="9">
        <f>O130*R116</f>
        <v>43.160000000000004</v>
      </c>
      <c r="S130" s="9">
        <f>W130*S116</f>
        <v>0</v>
      </c>
      <c r="T130" s="9">
        <f>O130*T116</f>
        <v>33.200000000000003</v>
      </c>
      <c r="U130" s="9">
        <f>O130*U116</f>
        <v>0</v>
      </c>
      <c r="V130" s="3">
        <f>V116*26</f>
        <v>0</v>
      </c>
      <c r="W130" s="10">
        <f t="shared" si="26"/>
        <v>128</v>
      </c>
    </row>
    <row r="131" spans="13:23" x14ac:dyDescent="0.25">
      <c r="O131" s="5">
        <v>167</v>
      </c>
      <c r="P131" s="16">
        <f t="shared" si="27"/>
        <v>128.59</v>
      </c>
      <c r="Q131" s="17">
        <f t="shared" si="25"/>
        <v>129</v>
      </c>
      <c r="R131" s="9">
        <f>O131*R116</f>
        <v>21.71</v>
      </c>
      <c r="S131" s="9">
        <f>W131*S116</f>
        <v>0</v>
      </c>
      <c r="T131" s="9">
        <f>O131*T116</f>
        <v>16.7</v>
      </c>
      <c r="U131" s="9">
        <f>O131*U116</f>
        <v>0</v>
      </c>
      <c r="V131" s="3">
        <f>V116*13</f>
        <v>0</v>
      </c>
      <c r="W131" s="10">
        <f t="shared" si="26"/>
        <v>64.5</v>
      </c>
    </row>
    <row r="132" spans="13:23" x14ac:dyDescent="0.25">
      <c r="O132" s="5">
        <v>157</v>
      </c>
      <c r="P132" s="16">
        <f t="shared" si="27"/>
        <v>120.89</v>
      </c>
      <c r="Q132" s="17">
        <f t="shared" si="25"/>
        <v>121</v>
      </c>
      <c r="R132" s="9">
        <f>O132*R116</f>
        <v>20.41</v>
      </c>
      <c r="S132" s="9">
        <f>W132*S116</f>
        <v>0</v>
      </c>
      <c r="T132" s="9">
        <f>O132*T116</f>
        <v>15.700000000000001</v>
      </c>
      <c r="U132" s="9">
        <f>O132*U116</f>
        <v>0</v>
      </c>
      <c r="V132" s="3">
        <f>V116*26</f>
        <v>0</v>
      </c>
      <c r="W132" s="10">
        <f t="shared" si="26"/>
        <v>60.5</v>
      </c>
    </row>
    <row r="133" spans="13:23" x14ac:dyDescent="0.25">
      <c r="O133" s="5">
        <v>89</v>
      </c>
      <c r="P133" s="16">
        <f t="shared" si="27"/>
        <v>68.53</v>
      </c>
      <c r="Q133" s="17">
        <f t="shared" si="25"/>
        <v>69</v>
      </c>
      <c r="R133" s="9">
        <f>O133*R116</f>
        <v>11.57</v>
      </c>
      <c r="S133" s="9">
        <f>W133*S116</f>
        <v>0</v>
      </c>
      <c r="T133" s="9">
        <f>O133*T116</f>
        <v>8.9</v>
      </c>
      <c r="U133" s="9">
        <f>O133*U116</f>
        <v>0</v>
      </c>
      <c r="V133" s="3">
        <f>V116*13</f>
        <v>0</v>
      </c>
      <c r="W133" s="10">
        <f t="shared" si="26"/>
        <v>34.5</v>
      </c>
    </row>
    <row r="134" spans="13:23" x14ac:dyDescent="0.25">
      <c r="O134" s="4"/>
      <c r="P134" s="4"/>
      <c r="Q134" s="4"/>
      <c r="R134" s="4"/>
      <c r="S134" s="4"/>
      <c r="T134" s="4"/>
      <c r="U134" s="4"/>
      <c r="V134" s="4"/>
      <c r="W134" s="4"/>
    </row>
    <row r="135" spans="13:23" x14ac:dyDescent="0.25">
      <c r="O135" s="3"/>
      <c r="P135" s="3"/>
      <c r="Q135" s="3"/>
      <c r="R135" s="7">
        <v>0</v>
      </c>
      <c r="S135" s="7">
        <v>0</v>
      </c>
      <c r="T135" s="7">
        <v>0</v>
      </c>
      <c r="U135" s="7">
        <v>0</v>
      </c>
      <c r="V135" s="3">
        <f>V116</f>
        <v>0</v>
      </c>
      <c r="W135" s="3"/>
    </row>
    <row r="136" spans="13:23" x14ac:dyDescent="0.25">
      <c r="M136" s="22">
        <f>I2</f>
        <v>0</v>
      </c>
      <c r="O136" s="3" t="s">
        <v>23</v>
      </c>
      <c r="P136" s="8" t="s">
        <v>24</v>
      </c>
      <c r="Q136" s="8" t="s">
        <v>22</v>
      </c>
      <c r="R136" s="8" t="s">
        <v>26</v>
      </c>
      <c r="S136" s="8" t="s">
        <v>68</v>
      </c>
      <c r="T136" s="8" t="s">
        <v>27</v>
      </c>
      <c r="U136" s="3" t="s">
        <v>28</v>
      </c>
      <c r="V136" s="3" t="s">
        <v>25</v>
      </c>
      <c r="W136" s="3" t="s">
        <v>69</v>
      </c>
    </row>
    <row r="137" spans="13:23" x14ac:dyDescent="0.25">
      <c r="O137" s="5">
        <v>0</v>
      </c>
      <c r="P137" s="16">
        <f>O137-R137-S137-T137-U137-V137</f>
        <v>0</v>
      </c>
      <c r="Q137" s="17">
        <f t="shared" ref="Q137:Q152" si="28">Q118</f>
        <v>326</v>
      </c>
      <c r="R137" s="9">
        <f>O137*R135</f>
        <v>0</v>
      </c>
      <c r="S137" s="9">
        <f>W137*S135</f>
        <v>0</v>
      </c>
      <c r="T137" s="9">
        <f>O137*T135</f>
        <v>0</v>
      </c>
      <c r="U137" s="9">
        <f>O137*U135</f>
        <v>0</v>
      </c>
      <c r="V137" s="3">
        <f>V135*26</f>
        <v>0</v>
      </c>
      <c r="W137" s="10">
        <f t="shared" ref="W137:W152" si="29">Q137/2</f>
        <v>163</v>
      </c>
    </row>
    <row r="138" spans="13:23" x14ac:dyDescent="0.25">
      <c r="O138" s="5">
        <v>0</v>
      </c>
      <c r="P138" s="16">
        <f t="shared" ref="P138:P152" si="30">O138-R138-S138-T138-U138-V138</f>
        <v>0</v>
      </c>
      <c r="Q138" s="17">
        <f t="shared" si="28"/>
        <v>239</v>
      </c>
      <c r="R138" s="9">
        <f>O138*R135</f>
        <v>0</v>
      </c>
      <c r="S138" s="9">
        <f>W138*S135</f>
        <v>0</v>
      </c>
      <c r="T138" s="9">
        <f>O138*T135</f>
        <v>0</v>
      </c>
      <c r="U138" s="9">
        <f>O138*U135</f>
        <v>0</v>
      </c>
      <c r="V138" s="3">
        <f>V135*18</f>
        <v>0</v>
      </c>
      <c r="W138" s="10">
        <f t="shared" si="29"/>
        <v>119.5</v>
      </c>
    </row>
    <row r="139" spans="13:23" x14ac:dyDescent="0.25">
      <c r="O139" s="5">
        <v>0</v>
      </c>
      <c r="P139" s="16">
        <f t="shared" si="30"/>
        <v>0</v>
      </c>
      <c r="Q139" s="17">
        <f t="shared" si="28"/>
        <v>164</v>
      </c>
      <c r="R139" s="9">
        <f>O139*R135</f>
        <v>0</v>
      </c>
      <c r="S139" s="9">
        <f>W139*S135</f>
        <v>0</v>
      </c>
      <c r="T139" s="9">
        <f>O139*T135</f>
        <v>0</v>
      </c>
      <c r="U139" s="9">
        <f>O139*U135</f>
        <v>0</v>
      </c>
      <c r="V139" s="3">
        <f>V135*13</f>
        <v>0</v>
      </c>
      <c r="W139" s="10">
        <f t="shared" si="29"/>
        <v>82</v>
      </c>
    </row>
    <row r="140" spans="13:23" x14ac:dyDescent="0.25">
      <c r="O140" s="5">
        <v>0</v>
      </c>
      <c r="P140" s="16">
        <f t="shared" si="30"/>
        <v>0</v>
      </c>
      <c r="Q140" s="17">
        <f t="shared" si="28"/>
        <v>193</v>
      </c>
      <c r="R140" s="9">
        <f>O140*R135</f>
        <v>0</v>
      </c>
      <c r="S140" s="9">
        <f>W140*S135</f>
        <v>0</v>
      </c>
      <c r="T140" s="9">
        <f>O140*T135</f>
        <v>0</v>
      </c>
      <c r="U140" s="9">
        <f>O140*U135</f>
        <v>0</v>
      </c>
      <c r="V140" s="3">
        <f>V135*13</f>
        <v>0</v>
      </c>
      <c r="W140" s="10">
        <f t="shared" si="29"/>
        <v>96.5</v>
      </c>
    </row>
    <row r="141" spans="13:23" x14ac:dyDescent="0.25">
      <c r="O141" s="5">
        <v>0</v>
      </c>
      <c r="P141" s="16">
        <f t="shared" si="30"/>
        <v>0</v>
      </c>
      <c r="Q141" s="17">
        <f t="shared" si="28"/>
        <v>148</v>
      </c>
      <c r="R141" s="9">
        <f>O141*R135</f>
        <v>0</v>
      </c>
      <c r="S141" s="9">
        <f>W141*S135</f>
        <v>0</v>
      </c>
      <c r="T141" s="9">
        <f>O141*T135</f>
        <v>0</v>
      </c>
      <c r="U141" s="9">
        <f>O141*U135</f>
        <v>0</v>
      </c>
      <c r="V141" s="3">
        <f>V135*26</f>
        <v>0</v>
      </c>
      <c r="W141" s="10">
        <f t="shared" si="29"/>
        <v>74</v>
      </c>
    </row>
    <row r="142" spans="13:23" x14ac:dyDescent="0.25">
      <c r="O142" s="5">
        <v>0</v>
      </c>
      <c r="P142" s="16">
        <f t="shared" si="30"/>
        <v>0</v>
      </c>
      <c r="Q142" s="17">
        <f t="shared" si="28"/>
        <v>117</v>
      </c>
      <c r="R142" s="9">
        <f>O142*R135</f>
        <v>0</v>
      </c>
      <c r="S142" s="9">
        <f>W142*S135</f>
        <v>0</v>
      </c>
      <c r="T142" s="9">
        <f>O142*T135</f>
        <v>0</v>
      </c>
      <c r="U142" s="9">
        <f>O142*U135</f>
        <v>0</v>
      </c>
      <c r="V142" s="3">
        <f>V135*18</f>
        <v>0</v>
      </c>
      <c r="W142" s="10">
        <f t="shared" si="29"/>
        <v>58.5</v>
      </c>
    </row>
    <row r="143" spans="13:23" x14ac:dyDescent="0.25">
      <c r="O143" s="5">
        <v>0</v>
      </c>
      <c r="P143" s="16">
        <f t="shared" si="30"/>
        <v>0</v>
      </c>
      <c r="Q143" s="17">
        <f t="shared" si="28"/>
        <v>82</v>
      </c>
      <c r="R143" s="9">
        <f>O143*R135</f>
        <v>0</v>
      </c>
      <c r="S143" s="9">
        <f>W143*S135</f>
        <v>0</v>
      </c>
      <c r="T143" s="9">
        <f>O143*T135</f>
        <v>0</v>
      </c>
      <c r="U143" s="9">
        <f>O143*U135</f>
        <v>0</v>
      </c>
      <c r="V143" s="3">
        <f>V135*13</f>
        <v>0</v>
      </c>
      <c r="W143" s="10">
        <f t="shared" si="29"/>
        <v>41</v>
      </c>
    </row>
    <row r="144" spans="13:23" x14ac:dyDescent="0.25">
      <c r="O144" s="5">
        <v>0</v>
      </c>
      <c r="P144" s="16">
        <f t="shared" si="30"/>
        <v>0</v>
      </c>
      <c r="Q144" s="17">
        <f t="shared" si="28"/>
        <v>122</v>
      </c>
      <c r="R144" s="9">
        <f>O144*R135</f>
        <v>0</v>
      </c>
      <c r="S144" s="9">
        <f>W144*S135</f>
        <v>0</v>
      </c>
      <c r="T144" s="9">
        <f>O144*T135</f>
        <v>0</v>
      </c>
      <c r="U144" s="9">
        <f>O144*U135</f>
        <v>0</v>
      </c>
      <c r="V144" s="3">
        <f>V135*26</f>
        <v>0</v>
      </c>
      <c r="W144" s="10">
        <f t="shared" si="29"/>
        <v>61</v>
      </c>
    </row>
    <row r="145" spans="13:23" x14ac:dyDescent="0.25">
      <c r="O145" s="5">
        <v>0</v>
      </c>
      <c r="P145" s="16">
        <f t="shared" si="30"/>
        <v>0</v>
      </c>
      <c r="Q145" s="17">
        <f t="shared" si="28"/>
        <v>107</v>
      </c>
      <c r="R145" s="9">
        <f>O145*R135</f>
        <v>0</v>
      </c>
      <c r="S145" s="9">
        <f>W145*S135</f>
        <v>0</v>
      </c>
      <c r="T145" s="9">
        <f>O145*T135</f>
        <v>0</v>
      </c>
      <c r="U145" s="9">
        <f>O145*U135</f>
        <v>0</v>
      </c>
      <c r="V145" s="3">
        <f>V135*18</f>
        <v>0</v>
      </c>
      <c r="W145" s="10">
        <f t="shared" si="29"/>
        <v>53.5</v>
      </c>
    </row>
    <row r="146" spans="13:23" x14ac:dyDescent="0.25">
      <c r="O146" s="5">
        <v>0</v>
      </c>
      <c r="P146" s="16">
        <f t="shared" si="30"/>
        <v>0</v>
      </c>
      <c r="Q146" s="17">
        <f t="shared" si="28"/>
        <v>69</v>
      </c>
      <c r="R146" s="9">
        <f>O146*R135</f>
        <v>0</v>
      </c>
      <c r="S146" s="9">
        <f>W146*S135</f>
        <v>0</v>
      </c>
      <c r="T146" s="9">
        <f>O146*T135</f>
        <v>0</v>
      </c>
      <c r="U146" s="9">
        <f>O146*U135</f>
        <v>0</v>
      </c>
      <c r="V146" s="3">
        <f>V135*13</f>
        <v>0</v>
      </c>
      <c r="W146" s="10">
        <f t="shared" si="29"/>
        <v>34.5</v>
      </c>
    </row>
    <row r="147" spans="13:23" x14ac:dyDescent="0.25">
      <c r="O147" s="5">
        <v>0</v>
      </c>
      <c r="P147" s="16">
        <f t="shared" si="30"/>
        <v>0</v>
      </c>
      <c r="Q147" s="17">
        <f t="shared" si="28"/>
        <v>179</v>
      </c>
      <c r="R147" s="9">
        <f>O147*R135</f>
        <v>0</v>
      </c>
      <c r="S147" s="9">
        <f>W147*S135</f>
        <v>0</v>
      </c>
      <c r="T147" s="9">
        <f>O147*T135</f>
        <v>0</v>
      </c>
      <c r="U147" s="9">
        <f>O147*U135</f>
        <v>0</v>
      </c>
      <c r="V147" s="3">
        <f>V135*26</f>
        <v>0</v>
      </c>
      <c r="W147" s="10">
        <f t="shared" si="29"/>
        <v>89.5</v>
      </c>
    </row>
    <row r="148" spans="13:23" x14ac:dyDescent="0.25">
      <c r="O148" s="5">
        <v>0</v>
      </c>
      <c r="P148" s="16">
        <f t="shared" si="30"/>
        <v>0</v>
      </c>
      <c r="Q148" s="17">
        <f t="shared" si="28"/>
        <v>95</v>
      </c>
      <c r="R148" s="9">
        <f>O148*R135</f>
        <v>0</v>
      </c>
      <c r="S148" s="9">
        <f>W148*S135</f>
        <v>0</v>
      </c>
      <c r="T148" s="9">
        <f>O148*T135</f>
        <v>0</v>
      </c>
      <c r="U148" s="9">
        <f>O148*U135</f>
        <v>0</v>
      </c>
      <c r="V148" s="3">
        <f>V135*13</f>
        <v>0</v>
      </c>
      <c r="W148" s="10">
        <f t="shared" si="29"/>
        <v>47.5</v>
      </c>
    </row>
    <row r="149" spans="13:23" x14ac:dyDescent="0.25">
      <c r="O149" s="5">
        <v>0</v>
      </c>
      <c r="P149" s="16">
        <f t="shared" si="30"/>
        <v>0</v>
      </c>
      <c r="Q149" s="17">
        <f t="shared" si="28"/>
        <v>256</v>
      </c>
      <c r="R149" s="9">
        <f>O149*R135</f>
        <v>0</v>
      </c>
      <c r="S149" s="9">
        <f>W149*S135</f>
        <v>0</v>
      </c>
      <c r="T149" s="9">
        <f>O149*T135</f>
        <v>0</v>
      </c>
      <c r="U149" s="9">
        <f>O149*U135</f>
        <v>0</v>
      </c>
      <c r="V149" s="3">
        <f>V135*26</f>
        <v>0</v>
      </c>
      <c r="W149" s="10">
        <f t="shared" si="29"/>
        <v>128</v>
      </c>
    </row>
    <row r="150" spans="13:23" x14ac:dyDescent="0.25">
      <c r="O150" s="5">
        <v>0</v>
      </c>
      <c r="P150" s="16">
        <f t="shared" si="30"/>
        <v>0</v>
      </c>
      <c r="Q150" s="17">
        <f t="shared" si="28"/>
        <v>129</v>
      </c>
      <c r="R150" s="9">
        <f>O150*R135</f>
        <v>0</v>
      </c>
      <c r="S150" s="9">
        <f>W150*S135</f>
        <v>0</v>
      </c>
      <c r="T150" s="9">
        <f>O150*T135</f>
        <v>0</v>
      </c>
      <c r="U150" s="9">
        <f>O150*U135</f>
        <v>0</v>
      </c>
      <c r="V150" s="3">
        <f>V135*13</f>
        <v>0</v>
      </c>
      <c r="W150" s="10">
        <f t="shared" si="29"/>
        <v>64.5</v>
      </c>
    </row>
    <row r="151" spans="13:23" x14ac:dyDescent="0.25">
      <c r="O151" s="5">
        <v>0</v>
      </c>
      <c r="P151" s="16">
        <f t="shared" si="30"/>
        <v>0</v>
      </c>
      <c r="Q151" s="17">
        <f t="shared" si="28"/>
        <v>121</v>
      </c>
      <c r="R151" s="9">
        <f>O151*R135</f>
        <v>0</v>
      </c>
      <c r="S151" s="9">
        <f>W151*S135</f>
        <v>0</v>
      </c>
      <c r="T151" s="9">
        <f>O151*T135</f>
        <v>0</v>
      </c>
      <c r="U151" s="9">
        <f>O151*U135</f>
        <v>0</v>
      </c>
      <c r="V151" s="3">
        <f>V135*26</f>
        <v>0</v>
      </c>
      <c r="W151" s="10">
        <f t="shared" si="29"/>
        <v>60.5</v>
      </c>
    </row>
    <row r="152" spans="13:23" x14ac:dyDescent="0.25">
      <c r="O152" s="5">
        <v>0</v>
      </c>
      <c r="P152" s="16">
        <f t="shared" si="30"/>
        <v>0</v>
      </c>
      <c r="Q152" s="17">
        <f t="shared" si="28"/>
        <v>69</v>
      </c>
      <c r="R152" s="9">
        <f>O152*R135</f>
        <v>0</v>
      </c>
      <c r="S152" s="9">
        <f>W152*S135</f>
        <v>0</v>
      </c>
      <c r="T152" s="9">
        <f>O152*T135</f>
        <v>0</v>
      </c>
      <c r="U152" s="9">
        <f>O152*U135</f>
        <v>0</v>
      </c>
      <c r="V152" s="3">
        <f>V135*13</f>
        <v>0</v>
      </c>
      <c r="W152" s="10">
        <f t="shared" si="29"/>
        <v>34.5</v>
      </c>
    </row>
    <row r="153" spans="13:23" x14ac:dyDescent="0.25">
      <c r="O153" s="4"/>
      <c r="P153" s="4"/>
      <c r="Q153" s="4"/>
      <c r="R153" s="4"/>
      <c r="S153" s="4"/>
      <c r="T153" s="4"/>
      <c r="U153" s="4"/>
      <c r="V153" s="4"/>
      <c r="W153" s="4"/>
    </row>
    <row r="154" spans="13:23" x14ac:dyDescent="0.25">
      <c r="O154" s="3"/>
      <c r="P154" s="3"/>
      <c r="Q154" s="3"/>
      <c r="R154" s="7">
        <v>0</v>
      </c>
      <c r="S154" s="7">
        <v>0</v>
      </c>
      <c r="T154" s="7">
        <v>0</v>
      </c>
      <c r="U154" s="7">
        <v>0</v>
      </c>
      <c r="V154" s="3">
        <f>V135</f>
        <v>0</v>
      </c>
      <c r="W154" s="3"/>
    </row>
    <row r="155" spans="13:23" x14ac:dyDescent="0.25">
      <c r="M155" s="22">
        <f>J2</f>
        <v>0</v>
      </c>
      <c r="O155" s="3" t="s">
        <v>23</v>
      </c>
      <c r="P155" s="8" t="s">
        <v>24</v>
      </c>
      <c r="Q155" s="8" t="s">
        <v>22</v>
      </c>
      <c r="R155" s="8" t="s">
        <v>26</v>
      </c>
      <c r="S155" s="8" t="s">
        <v>68</v>
      </c>
      <c r="T155" s="8" t="s">
        <v>27</v>
      </c>
      <c r="U155" s="3" t="s">
        <v>28</v>
      </c>
      <c r="V155" s="3" t="s">
        <v>25</v>
      </c>
      <c r="W155" s="3" t="s">
        <v>69</v>
      </c>
    </row>
    <row r="156" spans="13:23" x14ac:dyDescent="0.25">
      <c r="O156" s="5">
        <v>0</v>
      </c>
      <c r="P156" s="16">
        <f>O156-R156-S156-T156-U156-V156</f>
        <v>0</v>
      </c>
      <c r="Q156" s="17">
        <f t="shared" ref="Q156:Q171" si="31">Q137</f>
        <v>326</v>
      </c>
      <c r="R156" s="9">
        <f>O156*R154</f>
        <v>0</v>
      </c>
      <c r="S156" s="9">
        <f>W156*S154</f>
        <v>0</v>
      </c>
      <c r="T156" s="9">
        <f>O156*T154</f>
        <v>0</v>
      </c>
      <c r="U156" s="9">
        <f>O156*U154</f>
        <v>0</v>
      </c>
      <c r="V156" s="3">
        <f>V154*26</f>
        <v>0</v>
      </c>
      <c r="W156" s="10">
        <f t="shared" ref="W156:W171" si="32">Q156/2</f>
        <v>163</v>
      </c>
    </row>
    <row r="157" spans="13:23" x14ac:dyDescent="0.25">
      <c r="O157" s="5">
        <v>0</v>
      </c>
      <c r="P157" s="16">
        <f t="shared" ref="P157:P171" si="33">O157-R157-S157-T157-U157-V157</f>
        <v>0</v>
      </c>
      <c r="Q157" s="17">
        <f t="shared" si="31"/>
        <v>239</v>
      </c>
      <c r="R157" s="9">
        <f>O157*R154</f>
        <v>0</v>
      </c>
      <c r="S157" s="9">
        <f>W157*S154</f>
        <v>0</v>
      </c>
      <c r="T157" s="9">
        <f>O157*T154</f>
        <v>0</v>
      </c>
      <c r="U157" s="9">
        <f>O157*U154</f>
        <v>0</v>
      </c>
      <c r="V157" s="3">
        <f>V154*18</f>
        <v>0</v>
      </c>
      <c r="W157" s="10">
        <f t="shared" si="32"/>
        <v>119.5</v>
      </c>
    </row>
    <row r="158" spans="13:23" x14ac:dyDescent="0.25">
      <c r="O158" s="5">
        <v>0</v>
      </c>
      <c r="P158" s="16">
        <f t="shared" si="33"/>
        <v>0</v>
      </c>
      <c r="Q158" s="17">
        <f t="shared" si="31"/>
        <v>164</v>
      </c>
      <c r="R158" s="9">
        <f>O158*R154</f>
        <v>0</v>
      </c>
      <c r="S158" s="9">
        <f>W158*S154</f>
        <v>0</v>
      </c>
      <c r="T158" s="9">
        <f>O158*T154</f>
        <v>0</v>
      </c>
      <c r="U158" s="9">
        <f>O158*U154</f>
        <v>0</v>
      </c>
      <c r="V158" s="3">
        <f>V154*13</f>
        <v>0</v>
      </c>
      <c r="W158" s="10">
        <f t="shared" si="32"/>
        <v>82</v>
      </c>
    </row>
    <row r="159" spans="13:23" x14ac:dyDescent="0.25">
      <c r="O159" s="5">
        <v>0</v>
      </c>
      <c r="P159" s="16">
        <f t="shared" si="33"/>
        <v>0</v>
      </c>
      <c r="Q159" s="17">
        <f t="shared" si="31"/>
        <v>193</v>
      </c>
      <c r="R159" s="9">
        <f>O159*R154</f>
        <v>0</v>
      </c>
      <c r="S159" s="9">
        <f>W159*S154</f>
        <v>0</v>
      </c>
      <c r="T159" s="9">
        <f>O159*T154</f>
        <v>0</v>
      </c>
      <c r="U159" s="9">
        <f>O159*U154</f>
        <v>0</v>
      </c>
      <c r="V159" s="3">
        <f>V154*13</f>
        <v>0</v>
      </c>
      <c r="W159" s="10">
        <f t="shared" si="32"/>
        <v>96.5</v>
      </c>
    </row>
    <row r="160" spans="13:23" x14ac:dyDescent="0.25">
      <c r="O160" s="5">
        <v>0</v>
      </c>
      <c r="P160" s="16">
        <f t="shared" si="33"/>
        <v>0</v>
      </c>
      <c r="Q160" s="17">
        <f t="shared" si="31"/>
        <v>148</v>
      </c>
      <c r="R160" s="9">
        <f>O160*R154</f>
        <v>0</v>
      </c>
      <c r="S160" s="9">
        <f>W160*S154</f>
        <v>0</v>
      </c>
      <c r="T160" s="9">
        <f>O160*T154</f>
        <v>0</v>
      </c>
      <c r="U160" s="9">
        <f>O160*U154</f>
        <v>0</v>
      </c>
      <c r="V160" s="3">
        <f>V154*26</f>
        <v>0</v>
      </c>
      <c r="W160" s="10">
        <f t="shared" si="32"/>
        <v>74</v>
      </c>
    </row>
    <row r="161" spans="15:23" x14ac:dyDescent="0.25">
      <c r="O161" s="5">
        <v>0</v>
      </c>
      <c r="P161" s="16">
        <f t="shared" si="33"/>
        <v>0</v>
      </c>
      <c r="Q161" s="17">
        <f t="shared" si="31"/>
        <v>117</v>
      </c>
      <c r="R161" s="9">
        <f>O161*R154</f>
        <v>0</v>
      </c>
      <c r="S161" s="9">
        <f>W161*S154</f>
        <v>0</v>
      </c>
      <c r="T161" s="9">
        <f>O161*T154</f>
        <v>0</v>
      </c>
      <c r="U161" s="9">
        <f>O161*U154</f>
        <v>0</v>
      </c>
      <c r="V161" s="3">
        <f>V154*18</f>
        <v>0</v>
      </c>
      <c r="W161" s="10">
        <f t="shared" si="32"/>
        <v>58.5</v>
      </c>
    </row>
    <row r="162" spans="15:23" x14ac:dyDescent="0.25">
      <c r="O162" s="5">
        <v>0</v>
      </c>
      <c r="P162" s="16">
        <f t="shared" si="33"/>
        <v>0</v>
      </c>
      <c r="Q162" s="17">
        <f t="shared" si="31"/>
        <v>82</v>
      </c>
      <c r="R162" s="9">
        <f>O162*R154</f>
        <v>0</v>
      </c>
      <c r="S162" s="9">
        <f>W162*S154</f>
        <v>0</v>
      </c>
      <c r="T162" s="9">
        <f>O162*T154</f>
        <v>0</v>
      </c>
      <c r="U162" s="9">
        <f>O162*U154</f>
        <v>0</v>
      </c>
      <c r="V162" s="3">
        <f>V154*13</f>
        <v>0</v>
      </c>
      <c r="W162" s="10">
        <f t="shared" si="32"/>
        <v>41</v>
      </c>
    </row>
    <row r="163" spans="15:23" x14ac:dyDescent="0.25">
      <c r="O163" s="5">
        <v>0</v>
      </c>
      <c r="P163" s="16">
        <f t="shared" si="33"/>
        <v>0</v>
      </c>
      <c r="Q163" s="17">
        <f t="shared" si="31"/>
        <v>122</v>
      </c>
      <c r="R163" s="9">
        <f>O163*R154</f>
        <v>0</v>
      </c>
      <c r="S163" s="9">
        <f>W163*S154</f>
        <v>0</v>
      </c>
      <c r="T163" s="9">
        <f>O163*T154</f>
        <v>0</v>
      </c>
      <c r="U163" s="9">
        <f>O163*U154</f>
        <v>0</v>
      </c>
      <c r="V163" s="3">
        <f>V154*26</f>
        <v>0</v>
      </c>
      <c r="W163" s="10">
        <f t="shared" si="32"/>
        <v>61</v>
      </c>
    </row>
    <row r="164" spans="15:23" x14ac:dyDescent="0.25">
      <c r="O164" s="5">
        <v>0</v>
      </c>
      <c r="P164" s="16">
        <f t="shared" si="33"/>
        <v>0</v>
      </c>
      <c r="Q164" s="17">
        <f t="shared" si="31"/>
        <v>107</v>
      </c>
      <c r="R164" s="9">
        <f>O164*R154</f>
        <v>0</v>
      </c>
      <c r="S164" s="9">
        <f>W164*S154</f>
        <v>0</v>
      </c>
      <c r="T164" s="9">
        <f>O164*T154</f>
        <v>0</v>
      </c>
      <c r="U164" s="9">
        <f>O164*U154</f>
        <v>0</v>
      </c>
      <c r="V164" s="3">
        <f>V154*18</f>
        <v>0</v>
      </c>
      <c r="W164" s="10">
        <f t="shared" si="32"/>
        <v>53.5</v>
      </c>
    </row>
    <row r="165" spans="15:23" x14ac:dyDescent="0.25">
      <c r="O165" s="5">
        <v>0</v>
      </c>
      <c r="P165" s="16">
        <f t="shared" si="33"/>
        <v>0</v>
      </c>
      <c r="Q165" s="17">
        <f t="shared" si="31"/>
        <v>69</v>
      </c>
      <c r="R165" s="9">
        <f>O165*R154</f>
        <v>0</v>
      </c>
      <c r="S165" s="9">
        <f>W165*S154</f>
        <v>0</v>
      </c>
      <c r="T165" s="9">
        <f>O165*T154</f>
        <v>0</v>
      </c>
      <c r="U165" s="9">
        <f>O165*U154</f>
        <v>0</v>
      </c>
      <c r="V165" s="3">
        <f>V154*13</f>
        <v>0</v>
      </c>
      <c r="W165" s="10">
        <f t="shared" si="32"/>
        <v>34.5</v>
      </c>
    </row>
    <row r="166" spans="15:23" x14ac:dyDescent="0.25">
      <c r="O166" s="5">
        <v>0</v>
      </c>
      <c r="P166" s="16">
        <f t="shared" si="33"/>
        <v>0</v>
      </c>
      <c r="Q166" s="17">
        <f t="shared" si="31"/>
        <v>179</v>
      </c>
      <c r="R166" s="9">
        <f>O166*R154</f>
        <v>0</v>
      </c>
      <c r="S166" s="9">
        <f>W166*S154</f>
        <v>0</v>
      </c>
      <c r="T166" s="9">
        <f>O166*T154</f>
        <v>0</v>
      </c>
      <c r="U166" s="9">
        <f>O166*U154</f>
        <v>0</v>
      </c>
      <c r="V166" s="3">
        <f>V154*26</f>
        <v>0</v>
      </c>
      <c r="W166" s="10">
        <f t="shared" si="32"/>
        <v>89.5</v>
      </c>
    </row>
    <row r="167" spans="15:23" x14ac:dyDescent="0.25">
      <c r="O167" s="5">
        <v>0</v>
      </c>
      <c r="P167" s="16">
        <f t="shared" si="33"/>
        <v>0</v>
      </c>
      <c r="Q167" s="17">
        <f t="shared" si="31"/>
        <v>95</v>
      </c>
      <c r="R167" s="9">
        <f>O167*R154</f>
        <v>0</v>
      </c>
      <c r="S167" s="9">
        <f>W167*S154</f>
        <v>0</v>
      </c>
      <c r="T167" s="9">
        <f>O167*T154</f>
        <v>0</v>
      </c>
      <c r="U167" s="9">
        <f>O167*U154</f>
        <v>0</v>
      </c>
      <c r="V167" s="3">
        <f>V154*13</f>
        <v>0</v>
      </c>
      <c r="W167" s="10">
        <f t="shared" si="32"/>
        <v>47.5</v>
      </c>
    </row>
    <row r="168" spans="15:23" x14ac:dyDescent="0.25">
      <c r="O168" s="5">
        <v>0</v>
      </c>
      <c r="P168" s="16">
        <f t="shared" si="33"/>
        <v>0</v>
      </c>
      <c r="Q168" s="17">
        <f t="shared" si="31"/>
        <v>256</v>
      </c>
      <c r="R168" s="9">
        <f>O168*R154</f>
        <v>0</v>
      </c>
      <c r="S168" s="9">
        <f>W168*S154</f>
        <v>0</v>
      </c>
      <c r="T168" s="9">
        <f>O168*T154</f>
        <v>0</v>
      </c>
      <c r="U168" s="9">
        <f>O168*U154</f>
        <v>0</v>
      </c>
      <c r="V168" s="3">
        <f>V154*26</f>
        <v>0</v>
      </c>
      <c r="W168" s="10">
        <f t="shared" si="32"/>
        <v>128</v>
      </c>
    </row>
    <row r="169" spans="15:23" x14ac:dyDescent="0.25">
      <c r="O169" s="5">
        <v>0</v>
      </c>
      <c r="P169" s="16">
        <f t="shared" si="33"/>
        <v>0</v>
      </c>
      <c r="Q169" s="17">
        <f t="shared" si="31"/>
        <v>129</v>
      </c>
      <c r="R169" s="9">
        <f>O169*R154</f>
        <v>0</v>
      </c>
      <c r="S169" s="9">
        <f>W169*S154</f>
        <v>0</v>
      </c>
      <c r="T169" s="9">
        <f>O169*T154</f>
        <v>0</v>
      </c>
      <c r="U169" s="9">
        <f>O169*U154</f>
        <v>0</v>
      </c>
      <c r="V169" s="3">
        <f>V154*13</f>
        <v>0</v>
      </c>
      <c r="W169" s="10">
        <f t="shared" si="32"/>
        <v>64.5</v>
      </c>
    </row>
    <row r="170" spans="15:23" x14ac:dyDescent="0.25">
      <c r="O170" s="5">
        <v>0</v>
      </c>
      <c r="P170" s="16">
        <f t="shared" si="33"/>
        <v>0</v>
      </c>
      <c r="Q170" s="17">
        <f t="shared" si="31"/>
        <v>121</v>
      </c>
      <c r="R170" s="9">
        <f>O170*R154</f>
        <v>0</v>
      </c>
      <c r="S170" s="9">
        <f>W170*S154</f>
        <v>0</v>
      </c>
      <c r="T170" s="9">
        <f>O170*T154</f>
        <v>0</v>
      </c>
      <c r="U170" s="9">
        <f>O170*U154</f>
        <v>0</v>
      </c>
      <c r="V170" s="3">
        <f>V154*26</f>
        <v>0</v>
      </c>
      <c r="W170" s="10">
        <f t="shared" si="32"/>
        <v>60.5</v>
      </c>
    </row>
    <row r="171" spans="15:23" x14ac:dyDescent="0.25">
      <c r="O171" s="5">
        <v>0</v>
      </c>
      <c r="P171" s="16">
        <f t="shared" si="33"/>
        <v>0</v>
      </c>
      <c r="Q171" s="17">
        <f t="shared" si="31"/>
        <v>69</v>
      </c>
      <c r="R171" s="9">
        <f>O171*R154</f>
        <v>0</v>
      </c>
      <c r="S171" s="9">
        <f>W171*S154</f>
        <v>0</v>
      </c>
      <c r="T171" s="9">
        <f>O171*T154</f>
        <v>0</v>
      </c>
      <c r="U171" s="9">
        <f>O171*U154</f>
        <v>0</v>
      </c>
      <c r="V171" s="3">
        <f>V154*13</f>
        <v>0</v>
      </c>
      <c r="W171" s="10">
        <f t="shared" si="32"/>
        <v>34.5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1"/>
  <sheetViews>
    <sheetView tabSelected="1" workbookViewId="0">
      <selection activeCell="E2" sqref="E2"/>
    </sheetView>
  </sheetViews>
  <sheetFormatPr defaultRowHeight="15" x14ac:dyDescent="0.25"/>
  <cols>
    <col min="1" max="1" width="34.140625" bestFit="1" customWidth="1"/>
    <col min="2" max="2" width="7.85546875" customWidth="1"/>
    <col min="3" max="4" width="7.7109375" bestFit="1" customWidth="1"/>
    <col min="13" max="14" width="9.140625" customWidth="1"/>
    <col min="15" max="15" width="7.7109375" bestFit="1" customWidth="1"/>
    <col min="16" max="16" width="5.5703125" bestFit="1" customWidth="1"/>
    <col min="17" max="17" width="5.140625" bestFit="1" customWidth="1"/>
    <col min="18" max="19" width="7.5703125" bestFit="1" customWidth="1"/>
    <col min="20" max="20" width="11.28515625" bestFit="1" customWidth="1"/>
    <col min="21" max="21" width="12.5703125" bestFit="1" customWidth="1"/>
    <col min="22" max="22" width="5" bestFit="1" customWidth="1"/>
    <col min="23" max="23" width="7.7109375" bestFit="1" customWidth="1"/>
  </cols>
  <sheetData>
    <row r="1" spans="1:25" x14ac:dyDescent="0.25">
      <c r="A1" s="23" t="s">
        <v>78</v>
      </c>
      <c r="B1" s="4" t="s">
        <v>53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20" t="s">
        <v>16</v>
      </c>
      <c r="B2" s="22" t="s">
        <v>33</v>
      </c>
      <c r="C2" s="22" t="s">
        <v>71</v>
      </c>
      <c r="D2" s="22" t="s">
        <v>72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7">
        <v>0.13</v>
      </c>
      <c r="S2" s="7">
        <v>0</v>
      </c>
      <c r="T2" s="7">
        <v>0</v>
      </c>
      <c r="U2" s="7">
        <v>0</v>
      </c>
      <c r="V2" s="3">
        <v>1.3</v>
      </c>
      <c r="W2" s="3"/>
      <c r="X2" s="3"/>
      <c r="Y2" s="3"/>
    </row>
    <row r="3" spans="1:25" x14ac:dyDescent="0.25">
      <c r="A3" s="20" t="s">
        <v>21</v>
      </c>
      <c r="B3" s="13" t="s">
        <v>54</v>
      </c>
      <c r="C3" s="13" t="s">
        <v>55</v>
      </c>
      <c r="D3" s="13" t="s">
        <v>56</v>
      </c>
      <c r="G3" s="3"/>
      <c r="H3" s="3"/>
      <c r="I3" s="3"/>
      <c r="J3" s="3"/>
      <c r="K3" s="3"/>
      <c r="L3" s="3"/>
      <c r="M3" s="22" t="str">
        <f>B2</f>
        <v>CN</v>
      </c>
      <c r="N3" s="3"/>
      <c r="O3" s="3" t="s">
        <v>23</v>
      </c>
      <c r="P3" s="8" t="s">
        <v>24</v>
      </c>
      <c r="Q3" s="8" t="s">
        <v>22</v>
      </c>
      <c r="R3" s="8" t="s">
        <v>26</v>
      </c>
      <c r="S3" s="8" t="s">
        <v>68</v>
      </c>
      <c r="T3" s="8" t="s">
        <v>27</v>
      </c>
      <c r="U3" s="3" t="s">
        <v>28</v>
      </c>
      <c r="V3" s="3" t="s">
        <v>25</v>
      </c>
      <c r="W3" s="3" t="s">
        <v>69</v>
      </c>
      <c r="X3" s="3"/>
      <c r="Y3" s="3"/>
    </row>
    <row r="4" spans="1:25" x14ac:dyDescent="0.25">
      <c r="A4" s="1" t="s">
        <v>0</v>
      </c>
      <c r="B4" s="5">
        <f t="shared" ref="B4:B19" si="0">O4</f>
        <v>414</v>
      </c>
      <c r="C4" s="5">
        <f>O23</f>
        <v>444</v>
      </c>
      <c r="D4" s="5">
        <f>O42</f>
        <v>467</v>
      </c>
      <c r="E4" s="5"/>
      <c r="F4" s="5"/>
      <c r="G4" s="5"/>
      <c r="H4" s="5"/>
      <c r="I4" s="5"/>
      <c r="J4" s="5"/>
      <c r="K4" s="3"/>
      <c r="L4" s="3"/>
      <c r="O4" s="5">
        <v>414</v>
      </c>
      <c r="P4" s="16">
        <f>O4-R4-S4-T4-U4-V4</f>
        <v>326.38</v>
      </c>
      <c r="Q4" s="17">
        <v>326</v>
      </c>
      <c r="R4" s="9">
        <f>O4*R2</f>
        <v>53.82</v>
      </c>
      <c r="S4" s="9">
        <f>W4*S2</f>
        <v>0</v>
      </c>
      <c r="T4" s="9">
        <f>O4*T2</f>
        <v>0</v>
      </c>
      <c r="U4" s="9">
        <f>O4*U2</f>
        <v>0</v>
      </c>
      <c r="V4" s="3">
        <f>V2*26</f>
        <v>33.800000000000004</v>
      </c>
      <c r="W4" s="10">
        <f t="shared" ref="W4:W19" si="1">Q4/2</f>
        <v>163</v>
      </c>
    </row>
    <row r="5" spans="1:25" x14ac:dyDescent="0.25">
      <c r="A5" s="1" t="s">
        <v>1</v>
      </c>
      <c r="B5" s="5">
        <f t="shared" si="0"/>
        <v>302</v>
      </c>
      <c r="C5" s="5">
        <f t="shared" ref="C5:C18" si="2">O24</f>
        <v>324</v>
      </c>
      <c r="D5" s="5">
        <f t="shared" ref="D5:D19" si="3">O43</f>
        <v>341</v>
      </c>
      <c r="E5" s="5"/>
      <c r="F5" s="5"/>
      <c r="G5" s="5"/>
      <c r="H5" s="5"/>
      <c r="I5" s="5"/>
      <c r="J5" s="5"/>
      <c r="K5" s="4"/>
      <c r="L5" s="4"/>
      <c r="O5" s="5">
        <v>302</v>
      </c>
      <c r="P5" s="16">
        <f t="shared" ref="P5:P19" si="4">O5-R5-S5-T5-U5-V5</f>
        <v>239.34</v>
      </c>
      <c r="Q5" s="17">
        <v>239</v>
      </c>
      <c r="R5" s="9">
        <f>O5*R2</f>
        <v>39.26</v>
      </c>
      <c r="S5" s="9">
        <f>W5*S2</f>
        <v>0</v>
      </c>
      <c r="T5" s="9">
        <f>O5*T2</f>
        <v>0</v>
      </c>
      <c r="U5" s="9">
        <f>O5*U2</f>
        <v>0</v>
      </c>
      <c r="V5" s="3">
        <f>V2*18</f>
        <v>23.400000000000002</v>
      </c>
      <c r="W5" s="10">
        <f t="shared" si="1"/>
        <v>119.5</v>
      </c>
    </row>
    <row r="6" spans="1:25" x14ac:dyDescent="0.25">
      <c r="A6" s="1" t="s">
        <v>2</v>
      </c>
      <c r="B6" s="5">
        <f t="shared" si="0"/>
        <v>208</v>
      </c>
      <c r="C6" s="5">
        <f t="shared" si="2"/>
        <v>223</v>
      </c>
      <c r="D6" s="5">
        <f t="shared" si="3"/>
        <v>235</v>
      </c>
      <c r="E6" s="5"/>
      <c r="F6" s="5"/>
      <c r="G6" s="5"/>
      <c r="H6" s="5"/>
      <c r="I6" s="5"/>
      <c r="J6" s="5"/>
      <c r="K6" s="4"/>
      <c r="L6" s="4"/>
      <c r="O6" s="5">
        <v>208</v>
      </c>
      <c r="P6" s="16">
        <f t="shared" si="4"/>
        <v>164.06</v>
      </c>
      <c r="Q6" s="17">
        <v>164</v>
      </c>
      <c r="R6" s="9">
        <f>O6*R2</f>
        <v>27.04</v>
      </c>
      <c r="S6" s="9">
        <f>W6*S2</f>
        <v>0</v>
      </c>
      <c r="T6" s="9">
        <f>O6*T2</f>
        <v>0</v>
      </c>
      <c r="U6" s="9">
        <f>O6*U2</f>
        <v>0</v>
      </c>
      <c r="V6" s="3">
        <f>V2*13</f>
        <v>16.900000000000002</v>
      </c>
      <c r="W6" s="10">
        <f t="shared" si="1"/>
        <v>82</v>
      </c>
    </row>
    <row r="7" spans="1:25" x14ac:dyDescent="0.25">
      <c r="A7" s="1" t="s">
        <v>3</v>
      </c>
      <c r="B7" s="5">
        <f t="shared" si="0"/>
        <v>241</v>
      </c>
      <c r="C7" s="5">
        <f t="shared" si="2"/>
        <v>259</v>
      </c>
      <c r="D7" s="5">
        <f t="shared" si="3"/>
        <v>272</v>
      </c>
      <c r="E7" s="5"/>
      <c r="F7" s="5"/>
      <c r="G7" s="5"/>
      <c r="H7" s="5"/>
      <c r="I7" s="5"/>
      <c r="J7" s="5"/>
      <c r="K7" s="4"/>
      <c r="L7" s="4"/>
      <c r="O7" s="5">
        <v>241</v>
      </c>
      <c r="P7" s="16">
        <f t="shared" si="4"/>
        <v>192.76999999999998</v>
      </c>
      <c r="Q7" s="17">
        <v>193</v>
      </c>
      <c r="R7" s="9">
        <f>O7*R2</f>
        <v>31.330000000000002</v>
      </c>
      <c r="S7" s="9">
        <f>W7*S2</f>
        <v>0</v>
      </c>
      <c r="T7" s="9">
        <f>O7*T2</f>
        <v>0</v>
      </c>
      <c r="U7" s="9">
        <f>O7*U2</f>
        <v>0</v>
      </c>
      <c r="V7" s="3">
        <f>V2*13</f>
        <v>16.900000000000002</v>
      </c>
      <c r="W7" s="10">
        <f t="shared" si="1"/>
        <v>96.5</v>
      </c>
    </row>
    <row r="8" spans="1:25" x14ac:dyDescent="0.25">
      <c r="A8" s="1" t="s">
        <v>4</v>
      </c>
      <c r="B8" s="5">
        <f t="shared" si="0"/>
        <v>209</v>
      </c>
      <c r="C8" s="5">
        <f t="shared" si="2"/>
        <v>225</v>
      </c>
      <c r="D8" s="5">
        <f t="shared" si="3"/>
        <v>236</v>
      </c>
      <c r="E8" s="5"/>
      <c r="F8" s="5"/>
      <c r="G8" s="5"/>
      <c r="H8" s="5"/>
      <c r="I8" s="5"/>
      <c r="J8" s="5"/>
      <c r="K8" s="4"/>
      <c r="L8" s="4"/>
      <c r="O8" s="5">
        <v>209</v>
      </c>
      <c r="P8" s="16">
        <f t="shared" si="4"/>
        <v>148.02999999999997</v>
      </c>
      <c r="Q8" s="17">
        <v>148</v>
      </c>
      <c r="R8" s="9">
        <f>O8*R2</f>
        <v>27.17</v>
      </c>
      <c r="S8" s="9">
        <f>W8*S2</f>
        <v>0</v>
      </c>
      <c r="T8" s="9">
        <f>O8*T2</f>
        <v>0</v>
      </c>
      <c r="U8" s="9">
        <f>O8*U2</f>
        <v>0</v>
      </c>
      <c r="V8" s="3">
        <f>V2*26</f>
        <v>33.800000000000004</v>
      </c>
      <c r="W8" s="10">
        <f t="shared" si="1"/>
        <v>74</v>
      </c>
    </row>
    <row r="9" spans="1:25" x14ac:dyDescent="0.25">
      <c r="A9" s="1" t="s">
        <v>5</v>
      </c>
      <c r="B9" s="5">
        <f t="shared" si="0"/>
        <v>161</v>
      </c>
      <c r="C9" s="5">
        <f t="shared" si="2"/>
        <v>173</v>
      </c>
      <c r="D9" s="5">
        <f t="shared" si="3"/>
        <v>182</v>
      </c>
      <c r="E9" s="5"/>
      <c r="F9" s="5"/>
      <c r="G9" s="5"/>
      <c r="H9" s="5"/>
      <c r="I9" s="5"/>
      <c r="J9" s="5"/>
      <c r="K9" s="4"/>
      <c r="L9" s="4"/>
      <c r="O9" s="5">
        <v>161</v>
      </c>
      <c r="P9" s="16">
        <f t="shared" si="4"/>
        <v>116.66999999999999</v>
      </c>
      <c r="Q9" s="17">
        <v>117</v>
      </c>
      <c r="R9" s="9">
        <f>O9*R2</f>
        <v>20.93</v>
      </c>
      <c r="S9" s="9">
        <f>W9*S2</f>
        <v>0</v>
      </c>
      <c r="T9" s="9">
        <f>O9*T2</f>
        <v>0</v>
      </c>
      <c r="U9" s="9">
        <f>O9*U2</f>
        <v>0</v>
      </c>
      <c r="V9" s="3">
        <f>V2*18</f>
        <v>23.400000000000002</v>
      </c>
      <c r="W9" s="10">
        <f t="shared" si="1"/>
        <v>58.5</v>
      </c>
    </row>
    <row r="10" spans="1:25" x14ac:dyDescent="0.25">
      <c r="A10" s="1" t="s">
        <v>6</v>
      </c>
      <c r="B10" s="5">
        <f t="shared" si="0"/>
        <v>114</v>
      </c>
      <c r="C10" s="5">
        <f t="shared" si="2"/>
        <v>122</v>
      </c>
      <c r="D10" s="5">
        <f t="shared" si="3"/>
        <v>128</v>
      </c>
      <c r="E10" s="5"/>
      <c r="F10" s="5"/>
      <c r="G10" s="5"/>
      <c r="H10" s="5"/>
      <c r="I10" s="5"/>
      <c r="J10" s="5"/>
      <c r="K10" s="4"/>
      <c r="L10" s="4"/>
      <c r="O10" s="5">
        <v>114</v>
      </c>
      <c r="P10" s="16">
        <f t="shared" si="4"/>
        <v>82.28</v>
      </c>
      <c r="Q10" s="17">
        <v>82</v>
      </c>
      <c r="R10" s="9">
        <f>O10*R2</f>
        <v>14.82</v>
      </c>
      <c r="S10" s="9">
        <f>W10*S2</f>
        <v>0</v>
      </c>
      <c r="T10" s="9">
        <f>O10*T2</f>
        <v>0</v>
      </c>
      <c r="U10" s="9">
        <f>O10*U2</f>
        <v>0</v>
      </c>
      <c r="V10" s="3">
        <f>V2*13</f>
        <v>16.900000000000002</v>
      </c>
      <c r="W10" s="10">
        <f t="shared" si="1"/>
        <v>41</v>
      </c>
    </row>
    <row r="11" spans="1:25" x14ac:dyDescent="0.25">
      <c r="A11" s="1" t="s">
        <v>7</v>
      </c>
      <c r="B11" s="5">
        <f t="shared" si="0"/>
        <v>179</v>
      </c>
      <c r="C11" s="5">
        <f t="shared" si="2"/>
        <v>192</v>
      </c>
      <c r="D11" s="5">
        <f t="shared" si="3"/>
        <v>202</v>
      </c>
      <c r="E11" s="5"/>
      <c r="F11" s="5"/>
      <c r="G11" s="5"/>
      <c r="H11" s="5"/>
      <c r="I11" s="5"/>
      <c r="J11" s="5"/>
      <c r="K11" s="4"/>
      <c r="L11" s="4"/>
      <c r="O11" s="5">
        <v>179</v>
      </c>
      <c r="P11" s="16">
        <f t="shared" si="4"/>
        <v>121.92999999999998</v>
      </c>
      <c r="Q11" s="17">
        <v>122</v>
      </c>
      <c r="R11" s="9">
        <f>O11*R2</f>
        <v>23.27</v>
      </c>
      <c r="S11" s="9">
        <f>W11*S2</f>
        <v>0</v>
      </c>
      <c r="T11" s="9">
        <f>O11*T2</f>
        <v>0</v>
      </c>
      <c r="U11" s="9">
        <f>O11*U2</f>
        <v>0</v>
      </c>
      <c r="V11" s="3">
        <f>V2*26</f>
        <v>33.800000000000004</v>
      </c>
      <c r="W11" s="10">
        <f t="shared" si="1"/>
        <v>61</v>
      </c>
    </row>
    <row r="12" spans="1:25" x14ac:dyDescent="0.25">
      <c r="A12" s="1" t="s">
        <v>8</v>
      </c>
      <c r="B12" s="5">
        <f t="shared" si="0"/>
        <v>150</v>
      </c>
      <c r="C12" s="5">
        <f t="shared" si="2"/>
        <v>161</v>
      </c>
      <c r="D12" s="5">
        <f t="shared" si="3"/>
        <v>169</v>
      </c>
      <c r="E12" s="5"/>
      <c r="F12" s="5"/>
      <c r="G12" s="5"/>
      <c r="H12" s="5"/>
      <c r="I12" s="5"/>
      <c r="J12" s="5"/>
      <c r="K12" s="4"/>
      <c r="L12" s="4"/>
      <c r="O12" s="5">
        <v>150</v>
      </c>
      <c r="P12" s="16">
        <f t="shared" si="4"/>
        <v>107.1</v>
      </c>
      <c r="Q12" s="17">
        <v>107</v>
      </c>
      <c r="R12" s="9">
        <f>O12*R2</f>
        <v>19.5</v>
      </c>
      <c r="S12" s="9">
        <f>W12*S2</f>
        <v>0</v>
      </c>
      <c r="T12" s="9">
        <f>O12*T2</f>
        <v>0</v>
      </c>
      <c r="U12" s="9">
        <f>O12*U2</f>
        <v>0</v>
      </c>
      <c r="V12" s="3">
        <f>V2*18</f>
        <v>23.400000000000002</v>
      </c>
      <c r="W12" s="10">
        <f t="shared" si="1"/>
        <v>53.5</v>
      </c>
    </row>
    <row r="13" spans="1:25" x14ac:dyDescent="0.25">
      <c r="A13" s="1" t="s">
        <v>9</v>
      </c>
      <c r="B13" s="5">
        <f t="shared" si="0"/>
        <v>99</v>
      </c>
      <c r="C13" s="5">
        <f t="shared" si="2"/>
        <v>106</v>
      </c>
      <c r="D13" s="5">
        <f t="shared" si="3"/>
        <v>112</v>
      </c>
      <c r="E13" s="5"/>
      <c r="F13" s="5"/>
      <c r="G13" s="5"/>
      <c r="H13" s="5"/>
      <c r="I13" s="5"/>
      <c r="J13" s="5"/>
      <c r="K13" s="4"/>
      <c r="L13" s="4"/>
      <c r="O13" s="5">
        <v>99</v>
      </c>
      <c r="P13" s="16">
        <f t="shared" si="4"/>
        <v>69.22999999999999</v>
      </c>
      <c r="Q13" s="17">
        <v>69</v>
      </c>
      <c r="R13" s="9">
        <f>O13*R2</f>
        <v>12.870000000000001</v>
      </c>
      <c r="S13" s="9">
        <f>W13*S2</f>
        <v>0</v>
      </c>
      <c r="T13" s="9">
        <f>O13*T2</f>
        <v>0</v>
      </c>
      <c r="U13" s="9">
        <f>O13*U2</f>
        <v>0</v>
      </c>
      <c r="V13" s="3">
        <f>V2*13</f>
        <v>16.900000000000002</v>
      </c>
      <c r="W13" s="10">
        <f t="shared" si="1"/>
        <v>34.5</v>
      </c>
    </row>
    <row r="14" spans="1:25" x14ac:dyDescent="0.25">
      <c r="A14" s="1" t="s">
        <v>10</v>
      </c>
      <c r="B14" s="5">
        <f t="shared" si="0"/>
        <v>245</v>
      </c>
      <c r="C14" s="5">
        <f t="shared" si="2"/>
        <v>263</v>
      </c>
      <c r="D14" s="5">
        <f t="shared" si="3"/>
        <v>276</v>
      </c>
      <c r="E14" s="5"/>
      <c r="F14" s="5"/>
      <c r="G14" s="5"/>
      <c r="H14" s="5"/>
      <c r="I14" s="5"/>
      <c r="J14" s="5"/>
      <c r="K14" s="4"/>
      <c r="L14" s="4"/>
      <c r="O14" s="5">
        <v>245</v>
      </c>
      <c r="P14" s="16">
        <f t="shared" si="4"/>
        <v>179.35</v>
      </c>
      <c r="Q14" s="17">
        <v>179</v>
      </c>
      <c r="R14" s="9">
        <f>O14*R2</f>
        <v>31.85</v>
      </c>
      <c r="S14" s="9">
        <f>W14*S2</f>
        <v>0</v>
      </c>
      <c r="T14" s="9">
        <f>O14*T2</f>
        <v>0</v>
      </c>
      <c r="U14" s="9">
        <f>O14*U2</f>
        <v>0</v>
      </c>
      <c r="V14" s="3">
        <f>V2*26</f>
        <v>33.800000000000004</v>
      </c>
      <c r="W14" s="10">
        <f t="shared" si="1"/>
        <v>89.5</v>
      </c>
    </row>
    <row r="15" spans="1:25" x14ac:dyDescent="0.25">
      <c r="A15" s="1" t="s">
        <v>11</v>
      </c>
      <c r="B15" s="5">
        <f t="shared" si="0"/>
        <v>129</v>
      </c>
      <c r="C15" s="5">
        <f t="shared" si="2"/>
        <v>138</v>
      </c>
      <c r="D15" s="5">
        <f t="shared" si="3"/>
        <v>145</v>
      </c>
      <c r="E15" s="5"/>
      <c r="F15" s="5"/>
      <c r="G15" s="5"/>
      <c r="H15" s="5"/>
      <c r="I15" s="5"/>
      <c r="J15" s="5"/>
      <c r="K15" s="4"/>
      <c r="L15" s="4"/>
      <c r="O15" s="5">
        <v>129</v>
      </c>
      <c r="P15" s="16">
        <f t="shared" si="4"/>
        <v>95.33</v>
      </c>
      <c r="Q15" s="17">
        <v>95</v>
      </c>
      <c r="R15" s="9">
        <f>O15*R2</f>
        <v>16.77</v>
      </c>
      <c r="S15" s="9">
        <f>W15*S2</f>
        <v>0</v>
      </c>
      <c r="T15" s="9">
        <f>O15*T2</f>
        <v>0</v>
      </c>
      <c r="U15" s="9">
        <f>O15*U2</f>
        <v>0</v>
      </c>
      <c r="V15" s="3">
        <f>V2*13</f>
        <v>16.900000000000002</v>
      </c>
      <c r="W15" s="10">
        <f t="shared" si="1"/>
        <v>47.5</v>
      </c>
    </row>
    <row r="16" spans="1:25" x14ac:dyDescent="0.25">
      <c r="A16" s="1" t="s">
        <v>12</v>
      </c>
      <c r="B16" s="5">
        <f t="shared" si="0"/>
        <v>333</v>
      </c>
      <c r="C16" s="5">
        <f t="shared" si="2"/>
        <v>358</v>
      </c>
      <c r="D16" s="5">
        <f t="shared" si="3"/>
        <v>376</v>
      </c>
      <c r="E16" s="5"/>
      <c r="F16" s="5"/>
      <c r="G16" s="5"/>
      <c r="H16" s="5"/>
      <c r="I16" s="5"/>
      <c r="J16" s="5"/>
      <c r="K16" s="4"/>
      <c r="L16" s="4"/>
      <c r="O16" s="5">
        <v>333</v>
      </c>
      <c r="P16" s="16">
        <f t="shared" si="4"/>
        <v>255.90999999999997</v>
      </c>
      <c r="Q16" s="17">
        <v>256</v>
      </c>
      <c r="R16" s="9">
        <f>O16*R2</f>
        <v>43.29</v>
      </c>
      <c r="S16" s="9">
        <f>W16*S2</f>
        <v>0</v>
      </c>
      <c r="T16" s="9">
        <f>O16*T2</f>
        <v>0</v>
      </c>
      <c r="U16" s="9">
        <f>O16*U2</f>
        <v>0</v>
      </c>
      <c r="V16" s="3">
        <f>V2*26</f>
        <v>33.800000000000004</v>
      </c>
      <c r="W16" s="10">
        <f t="shared" si="1"/>
        <v>128</v>
      </c>
    </row>
    <row r="17" spans="1:23" x14ac:dyDescent="0.25">
      <c r="A17" s="1" t="s">
        <v>13</v>
      </c>
      <c r="B17" s="5">
        <f t="shared" si="0"/>
        <v>168</v>
      </c>
      <c r="C17" s="5">
        <f t="shared" si="2"/>
        <v>180</v>
      </c>
      <c r="D17" s="5">
        <f t="shared" si="3"/>
        <v>190</v>
      </c>
      <c r="E17" s="5"/>
      <c r="F17" s="5"/>
      <c r="G17" s="5"/>
      <c r="H17" s="5"/>
      <c r="I17" s="5"/>
      <c r="J17" s="5"/>
      <c r="K17" s="4"/>
      <c r="L17" s="4"/>
      <c r="O17" s="5">
        <v>168</v>
      </c>
      <c r="P17" s="16">
        <f t="shared" si="4"/>
        <v>129.26</v>
      </c>
      <c r="Q17" s="17">
        <v>129</v>
      </c>
      <c r="R17" s="9">
        <f>O17*R2</f>
        <v>21.84</v>
      </c>
      <c r="S17" s="9">
        <f>W17*S2</f>
        <v>0</v>
      </c>
      <c r="T17" s="9">
        <f>O17*T2</f>
        <v>0</v>
      </c>
      <c r="U17" s="9">
        <f>O17*U2</f>
        <v>0</v>
      </c>
      <c r="V17" s="3">
        <f>V2*13</f>
        <v>16.900000000000002</v>
      </c>
      <c r="W17" s="10">
        <f t="shared" si="1"/>
        <v>64.5</v>
      </c>
    </row>
    <row r="18" spans="1:23" x14ac:dyDescent="0.25">
      <c r="A18" s="1" t="s">
        <v>14</v>
      </c>
      <c r="B18" s="5">
        <f t="shared" si="0"/>
        <v>178</v>
      </c>
      <c r="C18" s="5">
        <f t="shared" si="2"/>
        <v>191</v>
      </c>
      <c r="D18" s="5">
        <f t="shared" si="3"/>
        <v>201</v>
      </c>
      <c r="E18" s="5"/>
      <c r="F18" s="5"/>
      <c r="G18" s="5"/>
      <c r="H18" s="5"/>
      <c r="I18" s="5"/>
      <c r="J18" s="5"/>
      <c r="K18" s="4"/>
      <c r="L18" s="4"/>
      <c r="O18" s="5">
        <v>178</v>
      </c>
      <c r="P18" s="16">
        <f t="shared" si="4"/>
        <v>121.06</v>
      </c>
      <c r="Q18" s="17">
        <v>121</v>
      </c>
      <c r="R18" s="9">
        <f>O18*R2</f>
        <v>23.14</v>
      </c>
      <c r="S18" s="9">
        <f>W18*S2</f>
        <v>0</v>
      </c>
      <c r="T18" s="9">
        <f>O18*T2</f>
        <v>0</v>
      </c>
      <c r="U18" s="9">
        <f>O18*U2</f>
        <v>0</v>
      </c>
      <c r="V18" s="3">
        <f>V2*26</f>
        <v>33.800000000000004</v>
      </c>
      <c r="W18" s="10">
        <f t="shared" si="1"/>
        <v>60.5</v>
      </c>
    </row>
    <row r="19" spans="1:23" x14ac:dyDescent="0.25">
      <c r="A19" s="1" t="s">
        <v>15</v>
      </c>
      <c r="B19" s="5">
        <f t="shared" si="0"/>
        <v>99</v>
      </c>
      <c r="C19" s="5">
        <f>O38</f>
        <v>106</v>
      </c>
      <c r="D19" s="5">
        <f t="shared" si="3"/>
        <v>111</v>
      </c>
      <c r="E19" s="5"/>
      <c r="F19" s="5"/>
      <c r="G19" s="5"/>
      <c r="H19" s="5"/>
      <c r="I19" s="5"/>
      <c r="J19" s="5"/>
      <c r="K19" s="4"/>
      <c r="L19" s="4"/>
      <c r="O19" s="5">
        <v>99</v>
      </c>
      <c r="P19" s="16">
        <f t="shared" si="4"/>
        <v>69.22999999999999</v>
      </c>
      <c r="Q19" s="17">
        <v>69</v>
      </c>
      <c r="R19" s="9">
        <f>O19*R2</f>
        <v>12.870000000000001</v>
      </c>
      <c r="S19" s="9">
        <f>W19*S2</f>
        <v>0</v>
      </c>
      <c r="T19" s="9">
        <f>O19*T2</f>
        <v>0</v>
      </c>
      <c r="U19" s="9">
        <f>O19*U2</f>
        <v>0</v>
      </c>
      <c r="V19" s="3">
        <f>V2*13</f>
        <v>16.900000000000002</v>
      </c>
      <c r="W19" s="10">
        <f t="shared" si="1"/>
        <v>34.5</v>
      </c>
    </row>
    <row r="20" spans="1:23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B21" s="5"/>
      <c r="C21" s="5"/>
      <c r="D21" s="5"/>
      <c r="E21" s="5"/>
      <c r="F21" s="5"/>
      <c r="G21" s="5"/>
      <c r="H21" s="5"/>
      <c r="I21" s="5"/>
      <c r="J21" s="5"/>
      <c r="O21" s="3"/>
      <c r="P21" s="3"/>
      <c r="Q21" s="3"/>
      <c r="R21" s="7">
        <v>0.13</v>
      </c>
      <c r="S21" s="7">
        <v>0</v>
      </c>
      <c r="T21" s="7">
        <v>0.06</v>
      </c>
      <c r="U21" s="7">
        <v>0</v>
      </c>
      <c r="V21" s="3">
        <f>V2</f>
        <v>1.3</v>
      </c>
      <c r="W21" s="3"/>
    </row>
    <row r="22" spans="1:23" x14ac:dyDescent="0.25">
      <c r="B22" s="5"/>
      <c r="C22" s="5"/>
      <c r="D22" s="5"/>
      <c r="E22" s="5"/>
      <c r="F22" s="5"/>
      <c r="G22" s="5"/>
      <c r="H22" s="5"/>
      <c r="I22" s="5"/>
      <c r="J22" s="5"/>
      <c r="M22" s="22" t="str">
        <f>C2</f>
        <v>CN 6%</v>
      </c>
      <c r="O22" s="3" t="s">
        <v>23</v>
      </c>
      <c r="P22" s="8" t="s">
        <v>24</v>
      </c>
      <c r="Q22" s="8" t="s">
        <v>22</v>
      </c>
      <c r="R22" s="8" t="s">
        <v>26</v>
      </c>
      <c r="S22" s="8" t="s">
        <v>68</v>
      </c>
      <c r="T22" s="8" t="s">
        <v>27</v>
      </c>
      <c r="U22" s="3" t="s">
        <v>28</v>
      </c>
      <c r="V22" s="3" t="s">
        <v>25</v>
      </c>
      <c r="W22" s="3" t="s">
        <v>69</v>
      </c>
    </row>
    <row r="23" spans="1:23" x14ac:dyDescent="0.25">
      <c r="B23" s="5"/>
      <c r="C23" s="5"/>
      <c r="D23" s="5"/>
      <c r="E23" s="5"/>
      <c r="F23" s="5"/>
      <c r="G23" s="5"/>
      <c r="H23" s="5"/>
      <c r="I23" s="5"/>
      <c r="J23" s="5"/>
      <c r="O23" s="5">
        <v>444</v>
      </c>
      <c r="P23" s="16">
        <f>O23-R23-S23-T23-U23-V23</f>
        <v>325.83999999999997</v>
      </c>
      <c r="Q23" s="17">
        <f t="shared" ref="Q23:Q38" si="5">Q4</f>
        <v>326</v>
      </c>
      <c r="R23" s="9">
        <f>O23*R21</f>
        <v>57.72</v>
      </c>
      <c r="S23" s="9">
        <f>W23*S21</f>
        <v>0</v>
      </c>
      <c r="T23" s="9">
        <f>O23*T21</f>
        <v>26.64</v>
      </c>
      <c r="U23" s="9">
        <f>O23*U21</f>
        <v>0</v>
      </c>
      <c r="V23" s="3">
        <f>V21*26</f>
        <v>33.800000000000004</v>
      </c>
      <c r="W23" s="10">
        <f t="shared" ref="W23:W38" si="6">Q23/2</f>
        <v>163</v>
      </c>
    </row>
    <row r="24" spans="1:23" x14ac:dyDescent="0.25">
      <c r="B24" s="5"/>
      <c r="C24" s="5"/>
      <c r="D24" s="5"/>
      <c r="E24" s="5"/>
      <c r="F24" s="5"/>
      <c r="G24" s="5"/>
      <c r="H24" s="5"/>
      <c r="I24" s="5"/>
      <c r="J24" s="5"/>
      <c r="O24" s="5">
        <v>324</v>
      </c>
      <c r="P24" s="16">
        <f t="shared" ref="P24:P38" si="7">O24-R24-S24-T24-U24-V24</f>
        <v>239.04</v>
      </c>
      <c r="Q24" s="17">
        <f t="shared" si="5"/>
        <v>239</v>
      </c>
      <c r="R24" s="9">
        <f>O24*R21</f>
        <v>42.120000000000005</v>
      </c>
      <c r="S24" s="9">
        <f>W24*S21</f>
        <v>0</v>
      </c>
      <c r="T24" s="9">
        <f>O24*T21</f>
        <v>19.439999999999998</v>
      </c>
      <c r="U24" s="9">
        <f>O24*U21</f>
        <v>0</v>
      </c>
      <c r="V24" s="3">
        <f>V21*18</f>
        <v>23.400000000000002</v>
      </c>
      <c r="W24" s="10">
        <f t="shared" si="6"/>
        <v>119.5</v>
      </c>
    </row>
    <row r="25" spans="1:23" x14ac:dyDescent="0.25">
      <c r="B25" s="5"/>
      <c r="C25" s="5"/>
      <c r="D25" s="5"/>
      <c r="E25" s="5"/>
      <c r="F25" s="5"/>
      <c r="G25" s="5"/>
      <c r="H25" s="5"/>
      <c r="I25" s="5"/>
      <c r="J25" s="5"/>
      <c r="O25" s="5">
        <v>223</v>
      </c>
      <c r="P25" s="16">
        <f t="shared" si="7"/>
        <v>163.72999999999999</v>
      </c>
      <c r="Q25" s="17">
        <f t="shared" si="5"/>
        <v>164</v>
      </c>
      <c r="R25" s="9">
        <f>O25*R21</f>
        <v>28.990000000000002</v>
      </c>
      <c r="S25" s="9">
        <f>W25*S21</f>
        <v>0</v>
      </c>
      <c r="T25" s="9">
        <f>O25*T21</f>
        <v>13.379999999999999</v>
      </c>
      <c r="U25" s="9">
        <f>O25*U21</f>
        <v>0</v>
      </c>
      <c r="V25" s="3">
        <f>V21*13</f>
        <v>16.900000000000002</v>
      </c>
      <c r="W25" s="10">
        <f t="shared" si="6"/>
        <v>82</v>
      </c>
    </row>
    <row r="26" spans="1:23" x14ac:dyDescent="0.25">
      <c r="B26" s="5"/>
      <c r="C26" s="5"/>
      <c r="D26" s="5"/>
      <c r="E26" s="5"/>
      <c r="F26" s="5"/>
      <c r="G26" s="5"/>
      <c r="H26" s="5"/>
      <c r="I26" s="5"/>
      <c r="J26" s="5"/>
      <c r="O26" s="5">
        <v>259</v>
      </c>
      <c r="P26" s="16">
        <f t="shared" si="7"/>
        <v>192.89</v>
      </c>
      <c r="Q26" s="17">
        <f t="shared" si="5"/>
        <v>193</v>
      </c>
      <c r="R26" s="9">
        <f>O26*R21</f>
        <v>33.67</v>
      </c>
      <c r="S26" s="9">
        <f>W26*S21</f>
        <v>0</v>
      </c>
      <c r="T26" s="9">
        <f>O26*T21</f>
        <v>15.54</v>
      </c>
      <c r="U26" s="9">
        <f>O26*U21</f>
        <v>0</v>
      </c>
      <c r="V26" s="3">
        <f>V21*13</f>
        <v>16.900000000000002</v>
      </c>
      <c r="W26" s="10">
        <f t="shared" si="6"/>
        <v>96.5</v>
      </c>
    </row>
    <row r="27" spans="1:23" x14ac:dyDescent="0.25">
      <c r="B27" s="5"/>
      <c r="C27" s="5"/>
      <c r="D27" s="5"/>
      <c r="E27" s="5"/>
      <c r="F27" s="5"/>
      <c r="G27" s="5"/>
      <c r="H27" s="5"/>
      <c r="I27" s="5"/>
      <c r="J27" s="5"/>
      <c r="O27" s="5">
        <v>225</v>
      </c>
      <c r="P27" s="16">
        <f t="shared" si="7"/>
        <v>148.44999999999999</v>
      </c>
      <c r="Q27" s="17">
        <f t="shared" si="5"/>
        <v>148</v>
      </c>
      <c r="R27" s="9">
        <f>O27*R21</f>
        <v>29.25</v>
      </c>
      <c r="S27" s="9">
        <f>W27*S21</f>
        <v>0</v>
      </c>
      <c r="T27" s="9">
        <f>O27*T21</f>
        <v>13.5</v>
      </c>
      <c r="U27" s="9">
        <f>O27*U21</f>
        <v>0</v>
      </c>
      <c r="V27" s="3">
        <f>V21*26</f>
        <v>33.800000000000004</v>
      </c>
      <c r="W27" s="10">
        <f t="shared" si="6"/>
        <v>74</v>
      </c>
    </row>
    <row r="28" spans="1:23" x14ac:dyDescent="0.25">
      <c r="B28" s="5"/>
      <c r="C28" s="5"/>
      <c r="D28" s="5"/>
      <c r="E28" s="5"/>
      <c r="F28" s="5"/>
      <c r="G28" s="5"/>
      <c r="H28" s="5"/>
      <c r="I28" s="5"/>
      <c r="J28" s="5"/>
      <c r="O28" s="5">
        <v>173</v>
      </c>
      <c r="P28" s="16">
        <f t="shared" si="7"/>
        <v>116.72999999999999</v>
      </c>
      <c r="Q28" s="17">
        <f t="shared" si="5"/>
        <v>117</v>
      </c>
      <c r="R28" s="9">
        <f>O28*R21</f>
        <v>22.490000000000002</v>
      </c>
      <c r="S28" s="9">
        <f>W28*S21</f>
        <v>0</v>
      </c>
      <c r="T28" s="9">
        <f>O28*T21</f>
        <v>10.379999999999999</v>
      </c>
      <c r="U28" s="9">
        <f>O28*U21</f>
        <v>0</v>
      </c>
      <c r="V28" s="3">
        <f>V21*18</f>
        <v>23.400000000000002</v>
      </c>
      <c r="W28" s="10">
        <f t="shared" si="6"/>
        <v>58.5</v>
      </c>
    </row>
    <row r="29" spans="1:23" x14ac:dyDescent="0.25">
      <c r="B29" s="5"/>
      <c r="C29" s="5"/>
      <c r="D29" s="5"/>
      <c r="E29" s="5"/>
      <c r="F29" s="5"/>
      <c r="G29" s="5"/>
      <c r="H29" s="5"/>
      <c r="I29" s="5"/>
      <c r="J29" s="5"/>
      <c r="O29" s="5">
        <v>122</v>
      </c>
      <c r="P29" s="16">
        <f t="shared" si="7"/>
        <v>81.92</v>
      </c>
      <c r="Q29" s="17">
        <f t="shared" si="5"/>
        <v>82</v>
      </c>
      <c r="R29" s="9">
        <f>O29*R21</f>
        <v>15.860000000000001</v>
      </c>
      <c r="S29" s="9">
        <f>W29*S21</f>
        <v>0</v>
      </c>
      <c r="T29" s="9">
        <f>O29*T21</f>
        <v>7.3199999999999994</v>
      </c>
      <c r="U29" s="9">
        <f>O29*U21</f>
        <v>0</v>
      </c>
      <c r="V29" s="3">
        <f>V21*13</f>
        <v>16.900000000000002</v>
      </c>
      <c r="W29" s="10">
        <f t="shared" si="6"/>
        <v>41</v>
      </c>
    </row>
    <row r="30" spans="1:23" x14ac:dyDescent="0.25">
      <c r="B30" s="5"/>
      <c r="C30" s="5"/>
      <c r="D30" s="5"/>
      <c r="E30" s="5"/>
      <c r="F30" s="5"/>
      <c r="G30" s="5"/>
      <c r="H30" s="5"/>
      <c r="I30" s="5"/>
      <c r="J30" s="5"/>
      <c r="O30" s="5">
        <v>192</v>
      </c>
      <c r="P30" s="16">
        <f t="shared" si="7"/>
        <v>121.71999999999997</v>
      </c>
      <c r="Q30" s="17">
        <f t="shared" si="5"/>
        <v>122</v>
      </c>
      <c r="R30" s="9">
        <f>O30*R21</f>
        <v>24.96</v>
      </c>
      <c r="S30" s="9">
        <f>W30*S21</f>
        <v>0</v>
      </c>
      <c r="T30" s="9">
        <f>O30*T21</f>
        <v>11.52</v>
      </c>
      <c r="U30" s="9">
        <f>O30*U21</f>
        <v>0</v>
      </c>
      <c r="V30" s="3">
        <f>V21*26</f>
        <v>33.800000000000004</v>
      </c>
      <c r="W30" s="10">
        <f t="shared" si="6"/>
        <v>61</v>
      </c>
    </row>
    <row r="31" spans="1:23" x14ac:dyDescent="0.25">
      <c r="B31" s="5"/>
      <c r="C31" s="5"/>
      <c r="D31" s="5"/>
      <c r="E31" s="5"/>
      <c r="F31" s="5"/>
      <c r="G31" s="5"/>
      <c r="H31" s="5"/>
      <c r="I31" s="5"/>
      <c r="J31" s="5"/>
      <c r="O31" s="5">
        <v>161</v>
      </c>
      <c r="P31" s="16">
        <f t="shared" si="7"/>
        <v>107.00999999999999</v>
      </c>
      <c r="Q31" s="17">
        <f t="shared" si="5"/>
        <v>107</v>
      </c>
      <c r="R31" s="9">
        <f>O31*R21</f>
        <v>20.93</v>
      </c>
      <c r="S31" s="9">
        <f>W31*S21</f>
        <v>0</v>
      </c>
      <c r="T31" s="9">
        <f>O31*T21</f>
        <v>9.66</v>
      </c>
      <c r="U31" s="9">
        <f>O31*U21</f>
        <v>0</v>
      </c>
      <c r="V31" s="3">
        <f>V21*18</f>
        <v>23.400000000000002</v>
      </c>
      <c r="W31" s="10">
        <f t="shared" si="6"/>
        <v>53.5</v>
      </c>
    </row>
    <row r="32" spans="1:23" x14ac:dyDescent="0.25">
      <c r="B32" s="5"/>
      <c r="C32" s="5"/>
      <c r="D32" s="5"/>
      <c r="E32" s="5"/>
      <c r="F32" s="5"/>
      <c r="G32" s="5"/>
      <c r="H32" s="5"/>
      <c r="I32" s="5"/>
      <c r="J32" s="5"/>
      <c r="O32" s="5">
        <v>106</v>
      </c>
      <c r="P32" s="16">
        <f t="shared" si="7"/>
        <v>68.959999999999994</v>
      </c>
      <c r="Q32" s="17">
        <f t="shared" si="5"/>
        <v>69</v>
      </c>
      <c r="R32" s="9">
        <f>O32*R21</f>
        <v>13.780000000000001</v>
      </c>
      <c r="S32" s="9">
        <f>W32*S21</f>
        <v>0</v>
      </c>
      <c r="T32" s="9">
        <f>O32*T21</f>
        <v>6.3599999999999994</v>
      </c>
      <c r="U32" s="9">
        <f>O32*U21</f>
        <v>0</v>
      </c>
      <c r="V32" s="3">
        <f>V21*13</f>
        <v>16.900000000000002</v>
      </c>
      <c r="W32" s="10">
        <f t="shared" si="6"/>
        <v>34.5</v>
      </c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O33" s="5">
        <v>263</v>
      </c>
      <c r="P33" s="16">
        <f t="shared" si="7"/>
        <v>179.23</v>
      </c>
      <c r="Q33" s="17">
        <f t="shared" si="5"/>
        <v>179</v>
      </c>
      <c r="R33" s="9">
        <f>O33*R21</f>
        <v>34.19</v>
      </c>
      <c r="S33" s="9">
        <f>W33*S21</f>
        <v>0</v>
      </c>
      <c r="T33" s="9">
        <f>O33*T21</f>
        <v>15.78</v>
      </c>
      <c r="U33" s="9">
        <f>O33*U21</f>
        <v>0</v>
      </c>
      <c r="V33" s="3">
        <f>V21*26</f>
        <v>33.800000000000004</v>
      </c>
      <c r="W33" s="10">
        <f t="shared" si="6"/>
        <v>89.5</v>
      </c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O34" s="5">
        <v>138</v>
      </c>
      <c r="P34" s="16">
        <f t="shared" si="7"/>
        <v>94.88</v>
      </c>
      <c r="Q34" s="17">
        <f t="shared" si="5"/>
        <v>95</v>
      </c>
      <c r="R34" s="9">
        <f>O34*R21</f>
        <v>17.940000000000001</v>
      </c>
      <c r="S34" s="9">
        <f>W34*S21</f>
        <v>0</v>
      </c>
      <c r="T34" s="9">
        <f>O34*T21</f>
        <v>8.2799999999999994</v>
      </c>
      <c r="U34" s="9">
        <f>O34*U21</f>
        <v>0</v>
      </c>
      <c r="V34" s="3">
        <f>V21*13</f>
        <v>16.900000000000002</v>
      </c>
      <c r="W34" s="10">
        <f t="shared" si="6"/>
        <v>47.5</v>
      </c>
    </row>
    <row r="35" spans="2:23" x14ac:dyDescent="0.25">
      <c r="B35" s="5"/>
      <c r="C35" s="5"/>
      <c r="D35" s="5"/>
      <c r="E35" s="5"/>
      <c r="F35" s="5"/>
      <c r="G35" s="5"/>
      <c r="H35" s="5"/>
      <c r="I35" s="5"/>
      <c r="J35" s="5"/>
      <c r="O35" s="5">
        <v>358</v>
      </c>
      <c r="P35" s="16">
        <f t="shared" si="7"/>
        <v>256.17999999999995</v>
      </c>
      <c r="Q35" s="17">
        <f t="shared" si="5"/>
        <v>256</v>
      </c>
      <c r="R35" s="9">
        <f>O35*R21</f>
        <v>46.54</v>
      </c>
      <c r="S35" s="9">
        <f>W35*S21</f>
        <v>0</v>
      </c>
      <c r="T35" s="9">
        <f>O35*T21</f>
        <v>21.48</v>
      </c>
      <c r="U35" s="9">
        <f>O35*U21</f>
        <v>0</v>
      </c>
      <c r="V35" s="3">
        <f>V21*26</f>
        <v>33.800000000000004</v>
      </c>
      <c r="W35" s="10">
        <f t="shared" si="6"/>
        <v>128</v>
      </c>
    </row>
    <row r="36" spans="2:23" x14ac:dyDescent="0.25">
      <c r="B36" s="5"/>
      <c r="C36" s="5"/>
      <c r="D36" s="5"/>
      <c r="E36" s="5"/>
      <c r="F36" s="5"/>
      <c r="G36" s="5"/>
      <c r="H36" s="5"/>
      <c r="I36" s="5"/>
      <c r="J36" s="5"/>
      <c r="O36" s="5">
        <v>180</v>
      </c>
      <c r="P36" s="16">
        <f t="shared" si="7"/>
        <v>128.89999999999998</v>
      </c>
      <c r="Q36" s="17">
        <f t="shared" si="5"/>
        <v>129</v>
      </c>
      <c r="R36" s="9">
        <f>O36*R21</f>
        <v>23.400000000000002</v>
      </c>
      <c r="S36" s="9">
        <f>W36*S21</f>
        <v>0</v>
      </c>
      <c r="T36" s="9">
        <f>O36*T21</f>
        <v>10.799999999999999</v>
      </c>
      <c r="U36" s="9">
        <f>O36*U21</f>
        <v>0</v>
      </c>
      <c r="V36" s="3">
        <f>V21*13</f>
        <v>16.900000000000002</v>
      </c>
      <c r="W36" s="10">
        <f t="shared" si="6"/>
        <v>64.5</v>
      </c>
    </row>
    <row r="37" spans="2:23" x14ac:dyDescent="0.25">
      <c r="O37" s="5">
        <v>191</v>
      </c>
      <c r="P37" s="16">
        <f t="shared" si="7"/>
        <v>120.90999999999997</v>
      </c>
      <c r="Q37" s="17">
        <f t="shared" si="5"/>
        <v>121</v>
      </c>
      <c r="R37" s="9">
        <f>O37*R21</f>
        <v>24.830000000000002</v>
      </c>
      <c r="S37" s="9">
        <f>W37*S21</f>
        <v>0</v>
      </c>
      <c r="T37" s="9">
        <f>O37*T21</f>
        <v>11.459999999999999</v>
      </c>
      <c r="U37" s="9">
        <f>O37*U21</f>
        <v>0</v>
      </c>
      <c r="V37" s="3">
        <f>V21*26</f>
        <v>33.800000000000004</v>
      </c>
      <c r="W37" s="10">
        <f t="shared" si="6"/>
        <v>60.5</v>
      </c>
    </row>
    <row r="38" spans="2:23" x14ac:dyDescent="0.25">
      <c r="O38" s="5">
        <v>106</v>
      </c>
      <c r="P38" s="16">
        <f t="shared" si="7"/>
        <v>68.959999999999994</v>
      </c>
      <c r="Q38" s="17">
        <f t="shared" si="5"/>
        <v>69</v>
      </c>
      <c r="R38" s="9">
        <f>O38*R21</f>
        <v>13.780000000000001</v>
      </c>
      <c r="S38" s="9">
        <f>W38*S21</f>
        <v>0</v>
      </c>
      <c r="T38" s="9">
        <f>O38*T21</f>
        <v>6.3599999999999994</v>
      </c>
      <c r="U38" s="9">
        <f>O38*U21</f>
        <v>0</v>
      </c>
      <c r="V38" s="3">
        <f>V21*13</f>
        <v>16.900000000000002</v>
      </c>
      <c r="W38" s="10">
        <f t="shared" si="6"/>
        <v>34.5</v>
      </c>
    </row>
    <row r="39" spans="2:23" x14ac:dyDescent="0.25"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O40" s="3"/>
      <c r="P40" s="3"/>
      <c r="Q40" s="3"/>
      <c r="R40" s="7">
        <v>0.13</v>
      </c>
      <c r="S40" s="7">
        <v>0</v>
      </c>
      <c r="T40" s="7">
        <v>0.1</v>
      </c>
      <c r="U40" s="7">
        <v>0</v>
      </c>
      <c r="V40" s="3">
        <f>V21</f>
        <v>1.3</v>
      </c>
      <c r="W40" s="3"/>
    </row>
    <row r="41" spans="2:23" x14ac:dyDescent="0.25">
      <c r="M41" s="22" t="str">
        <f>D2</f>
        <v>CN 10%</v>
      </c>
      <c r="O41" s="3" t="s">
        <v>23</v>
      </c>
      <c r="P41" s="8" t="s">
        <v>24</v>
      </c>
      <c r="Q41" s="8" t="s">
        <v>22</v>
      </c>
      <c r="R41" s="8" t="s">
        <v>26</v>
      </c>
      <c r="S41" s="8" t="s">
        <v>68</v>
      </c>
      <c r="T41" s="8" t="s">
        <v>27</v>
      </c>
      <c r="U41" s="3" t="s">
        <v>28</v>
      </c>
      <c r="V41" s="3" t="s">
        <v>25</v>
      </c>
      <c r="W41" s="3" t="s">
        <v>69</v>
      </c>
    </row>
    <row r="42" spans="2:23" x14ac:dyDescent="0.25">
      <c r="O42" s="5">
        <v>467</v>
      </c>
      <c r="P42" s="16">
        <f>O42-R42-S42-T42-U42-V42</f>
        <v>325.79000000000002</v>
      </c>
      <c r="Q42" s="17">
        <f t="shared" ref="Q42:Q57" si="8">Q23</f>
        <v>326</v>
      </c>
      <c r="R42" s="9">
        <f>O42*R40</f>
        <v>60.71</v>
      </c>
      <c r="S42" s="9">
        <f>W42*S40</f>
        <v>0</v>
      </c>
      <c r="T42" s="9">
        <f>O42*T40</f>
        <v>46.7</v>
      </c>
      <c r="U42" s="9">
        <f>O42*U40</f>
        <v>0</v>
      </c>
      <c r="V42" s="3">
        <f>V40*26</f>
        <v>33.800000000000004</v>
      </c>
      <c r="W42" s="10">
        <f t="shared" ref="W42:W57" si="9">Q42/2</f>
        <v>163</v>
      </c>
    </row>
    <row r="43" spans="2:23" x14ac:dyDescent="0.25">
      <c r="O43" s="5">
        <v>341</v>
      </c>
      <c r="P43" s="16">
        <f t="shared" ref="P43:P57" si="10">O43-R43-S43-T43-U43-V43</f>
        <v>239.17</v>
      </c>
      <c r="Q43" s="17">
        <f t="shared" si="8"/>
        <v>239</v>
      </c>
      <c r="R43" s="9">
        <f>O43*R40</f>
        <v>44.33</v>
      </c>
      <c r="S43" s="9">
        <f>W43*S40</f>
        <v>0</v>
      </c>
      <c r="T43" s="9">
        <f>O43*T40</f>
        <v>34.1</v>
      </c>
      <c r="U43" s="9">
        <f>O43*U40</f>
        <v>0</v>
      </c>
      <c r="V43" s="3">
        <f>V40*18</f>
        <v>23.400000000000002</v>
      </c>
      <c r="W43" s="10">
        <f t="shared" si="9"/>
        <v>119.5</v>
      </c>
    </row>
    <row r="44" spans="2:23" x14ac:dyDescent="0.25">
      <c r="O44" s="5">
        <v>235</v>
      </c>
      <c r="P44" s="16">
        <f t="shared" si="10"/>
        <v>164.04999999999998</v>
      </c>
      <c r="Q44" s="17">
        <f t="shared" si="8"/>
        <v>164</v>
      </c>
      <c r="R44" s="9">
        <f>O44*R40</f>
        <v>30.55</v>
      </c>
      <c r="S44" s="9">
        <f>W44*S40</f>
        <v>0</v>
      </c>
      <c r="T44" s="9">
        <f>O44*T40</f>
        <v>23.5</v>
      </c>
      <c r="U44" s="9">
        <f>O44*U40</f>
        <v>0</v>
      </c>
      <c r="V44" s="3">
        <f>V40*13</f>
        <v>16.900000000000002</v>
      </c>
      <c r="W44" s="10">
        <f t="shared" si="9"/>
        <v>82</v>
      </c>
    </row>
    <row r="45" spans="2:23" x14ac:dyDescent="0.25">
      <c r="O45" s="5">
        <v>272</v>
      </c>
      <c r="P45" s="16">
        <f t="shared" si="10"/>
        <v>192.54</v>
      </c>
      <c r="Q45" s="17">
        <f t="shared" si="8"/>
        <v>193</v>
      </c>
      <c r="R45" s="9">
        <f>O45*R40</f>
        <v>35.36</v>
      </c>
      <c r="S45" s="9">
        <f>W45*S40</f>
        <v>0</v>
      </c>
      <c r="T45" s="9">
        <f>O45*T40</f>
        <v>27.200000000000003</v>
      </c>
      <c r="U45" s="9">
        <f>O45*U40</f>
        <v>0</v>
      </c>
      <c r="V45" s="3">
        <f>V40*13</f>
        <v>16.900000000000002</v>
      </c>
      <c r="W45" s="10">
        <f t="shared" si="9"/>
        <v>96.5</v>
      </c>
    </row>
    <row r="46" spans="2:23" x14ac:dyDescent="0.25">
      <c r="O46" s="5">
        <v>236</v>
      </c>
      <c r="P46" s="16">
        <f t="shared" si="10"/>
        <v>147.91999999999999</v>
      </c>
      <c r="Q46" s="17">
        <f t="shared" si="8"/>
        <v>148</v>
      </c>
      <c r="R46" s="9">
        <f>O46*R40</f>
        <v>30.68</v>
      </c>
      <c r="S46" s="9">
        <f>W46*S40</f>
        <v>0</v>
      </c>
      <c r="T46" s="9">
        <f>O46*T40</f>
        <v>23.6</v>
      </c>
      <c r="U46" s="9">
        <f>O46*U40</f>
        <v>0</v>
      </c>
      <c r="V46" s="3">
        <f>V40*26</f>
        <v>33.800000000000004</v>
      </c>
      <c r="W46" s="10">
        <f t="shared" si="9"/>
        <v>74</v>
      </c>
    </row>
    <row r="47" spans="2:23" x14ac:dyDescent="0.25">
      <c r="O47" s="5">
        <v>182</v>
      </c>
      <c r="P47" s="16">
        <f t="shared" si="10"/>
        <v>116.74000000000001</v>
      </c>
      <c r="Q47" s="17">
        <f t="shared" si="8"/>
        <v>117</v>
      </c>
      <c r="R47" s="9">
        <f>O47*R40</f>
        <v>23.66</v>
      </c>
      <c r="S47" s="9">
        <f>W47*S40</f>
        <v>0</v>
      </c>
      <c r="T47" s="9">
        <f>O47*T40</f>
        <v>18.2</v>
      </c>
      <c r="U47" s="9">
        <f>O47*U40</f>
        <v>0</v>
      </c>
      <c r="V47" s="3">
        <f>V40*18</f>
        <v>23.400000000000002</v>
      </c>
      <c r="W47" s="10">
        <f t="shared" si="9"/>
        <v>58.5</v>
      </c>
    </row>
    <row r="48" spans="2:23" x14ac:dyDescent="0.25">
      <c r="O48" s="5">
        <v>128</v>
      </c>
      <c r="P48" s="16">
        <f t="shared" si="10"/>
        <v>81.66</v>
      </c>
      <c r="Q48" s="17">
        <f t="shared" si="8"/>
        <v>82</v>
      </c>
      <c r="R48" s="9">
        <f>O48*R40</f>
        <v>16.64</v>
      </c>
      <c r="S48" s="9">
        <f>W48*S40</f>
        <v>0</v>
      </c>
      <c r="T48" s="9">
        <f>O48*T40</f>
        <v>12.8</v>
      </c>
      <c r="U48" s="9">
        <f>O48*U40</f>
        <v>0</v>
      </c>
      <c r="V48" s="3">
        <f>V40*13</f>
        <v>16.900000000000002</v>
      </c>
      <c r="W48" s="10">
        <f t="shared" si="9"/>
        <v>41</v>
      </c>
    </row>
    <row r="49" spans="13:23" x14ac:dyDescent="0.25">
      <c r="O49" s="5">
        <v>202</v>
      </c>
      <c r="P49" s="16">
        <f t="shared" si="10"/>
        <v>121.74000000000001</v>
      </c>
      <c r="Q49" s="17">
        <f t="shared" si="8"/>
        <v>122</v>
      </c>
      <c r="R49" s="9">
        <f>O49*R40</f>
        <v>26.26</v>
      </c>
      <c r="S49" s="9">
        <f>W49*S40</f>
        <v>0</v>
      </c>
      <c r="T49" s="9">
        <f>O49*T40</f>
        <v>20.200000000000003</v>
      </c>
      <c r="U49" s="9">
        <f>O49*U40</f>
        <v>0</v>
      </c>
      <c r="V49" s="3">
        <f>V40*26</f>
        <v>33.800000000000004</v>
      </c>
      <c r="W49" s="10">
        <f t="shared" si="9"/>
        <v>61</v>
      </c>
    </row>
    <row r="50" spans="13:23" x14ac:dyDescent="0.25">
      <c r="O50" s="5">
        <v>169</v>
      </c>
      <c r="P50" s="16">
        <f t="shared" si="10"/>
        <v>106.72999999999999</v>
      </c>
      <c r="Q50" s="17">
        <f t="shared" si="8"/>
        <v>107</v>
      </c>
      <c r="R50" s="9">
        <f>O50*R40</f>
        <v>21.970000000000002</v>
      </c>
      <c r="S50" s="9">
        <f>W50*S40</f>
        <v>0</v>
      </c>
      <c r="T50" s="9">
        <f>O50*T40</f>
        <v>16.900000000000002</v>
      </c>
      <c r="U50" s="9">
        <f>O50*U40</f>
        <v>0</v>
      </c>
      <c r="V50" s="3">
        <f>V40*18</f>
        <v>23.400000000000002</v>
      </c>
      <c r="W50" s="10">
        <f t="shared" si="9"/>
        <v>53.5</v>
      </c>
    </row>
    <row r="51" spans="13:23" x14ac:dyDescent="0.25">
      <c r="O51" s="5">
        <v>112</v>
      </c>
      <c r="P51" s="16">
        <f t="shared" si="10"/>
        <v>69.339999999999989</v>
      </c>
      <c r="Q51" s="17">
        <f t="shared" si="8"/>
        <v>69</v>
      </c>
      <c r="R51" s="9">
        <f>O51*R40</f>
        <v>14.56</v>
      </c>
      <c r="S51" s="9">
        <f>W51*S40</f>
        <v>0</v>
      </c>
      <c r="T51" s="9">
        <f>O51*T40</f>
        <v>11.200000000000001</v>
      </c>
      <c r="U51" s="9">
        <f>O51*U40</f>
        <v>0</v>
      </c>
      <c r="V51" s="3">
        <f>V40*13</f>
        <v>16.900000000000002</v>
      </c>
      <c r="W51" s="10">
        <f t="shared" si="9"/>
        <v>34.5</v>
      </c>
    </row>
    <row r="52" spans="13:23" x14ac:dyDescent="0.25">
      <c r="O52" s="5">
        <v>276</v>
      </c>
      <c r="P52" s="16">
        <f t="shared" si="10"/>
        <v>178.72</v>
      </c>
      <c r="Q52" s="17">
        <f t="shared" si="8"/>
        <v>179</v>
      </c>
      <c r="R52" s="9">
        <f>O52*R40</f>
        <v>35.880000000000003</v>
      </c>
      <c r="S52" s="9">
        <f>W52*S40</f>
        <v>0</v>
      </c>
      <c r="T52" s="9">
        <f>O52*T40</f>
        <v>27.6</v>
      </c>
      <c r="U52" s="9">
        <f>O52*U40</f>
        <v>0</v>
      </c>
      <c r="V52" s="3">
        <f>V40*26</f>
        <v>33.800000000000004</v>
      </c>
      <c r="W52" s="10">
        <f t="shared" si="9"/>
        <v>89.5</v>
      </c>
    </row>
    <row r="53" spans="13:23" x14ac:dyDescent="0.25">
      <c r="O53" s="5">
        <v>145</v>
      </c>
      <c r="P53" s="16">
        <f t="shared" si="10"/>
        <v>94.75</v>
      </c>
      <c r="Q53" s="17">
        <f t="shared" si="8"/>
        <v>95</v>
      </c>
      <c r="R53" s="9">
        <f>O53*R40</f>
        <v>18.850000000000001</v>
      </c>
      <c r="S53" s="9">
        <f>W53*S40</f>
        <v>0</v>
      </c>
      <c r="T53" s="9">
        <f>O53*T40</f>
        <v>14.5</v>
      </c>
      <c r="U53" s="9">
        <f>O53*U40</f>
        <v>0</v>
      </c>
      <c r="V53" s="3">
        <f>V40*13</f>
        <v>16.900000000000002</v>
      </c>
      <c r="W53" s="10">
        <f t="shared" si="9"/>
        <v>47.5</v>
      </c>
    </row>
    <row r="54" spans="13:23" x14ac:dyDescent="0.25">
      <c r="O54" s="5">
        <v>376</v>
      </c>
      <c r="P54" s="16">
        <f t="shared" si="10"/>
        <v>255.71999999999997</v>
      </c>
      <c r="Q54" s="17">
        <f t="shared" si="8"/>
        <v>256</v>
      </c>
      <c r="R54" s="9">
        <f>O54*R40</f>
        <v>48.88</v>
      </c>
      <c r="S54" s="9">
        <f>W54*S40</f>
        <v>0</v>
      </c>
      <c r="T54" s="9">
        <f>O54*T40</f>
        <v>37.6</v>
      </c>
      <c r="U54" s="9">
        <f>O54*U40</f>
        <v>0</v>
      </c>
      <c r="V54" s="3">
        <f>V40*26</f>
        <v>33.800000000000004</v>
      </c>
      <c r="W54" s="10">
        <f t="shared" si="9"/>
        <v>128</v>
      </c>
    </row>
    <row r="55" spans="13:23" x14ac:dyDescent="0.25">
      <c r="O55" s="5">
        <v>190</v>
      </c>
      <c r="P55" s="16">
        <f t="shared" si="10"/>
        <v>129.4</v>
      </c>
      <c r="Q55" s="17">
        <f t="shared" si="8"/>
        <v>129</v>
      </c>
      <c r="R55" s="9">
        <f>O55*R40</f>
        <v>24.7</v>
      </c>
      <c r="S55" s="9">
        <f>W55*S40</f>
        <v>0</v>
      </c>
      <c r="T55" s="9">
        <f>O55*T40</f>
        <v>19</v>
      </c>
      <c r="U55" s="9">
        <f>O55*U40</f>
        <v>0</v>
      </c>
      <c r="V55" s="3">
        <f>V40*13</f>
        <v>16.900000000000002</v>
      </c>
      <c r="W55" s="10">
        <f t="shared" si="9"/>
        <v>64.5</v>
      </c>
    </row>
    <row r="56" spans="13:23" x14ac:dyDescent="0.25">
      <c r="O56" s="5">
        <v>201</v>
      </c>
      <c r="P56" s="16">
        <f t="shared" si="10"/>
        <v>120.97</v>
      </c>
      <c r="Q56" s="17">
        <f t="shared" si="8"/>
        <v>121</v>
      </c>
      <c r="R56" s="9">
        <f>O56*R40</f>
        <v>26.130000000000003</v>
      </c>
      <c r="S56" s="9">
        <f>W56*S40</f>
        <v>0</v>
      </c>
      <c r="T56" s="9">
        <f>O56*T40</f>
        <v>20.100000000000001</v>
      </c>
      <c r="U56" s="9">
        <f>O56*U40</f>
        <v>0</v>
      </c>
      <c r="V56" s="3">
        <f>V40*26</f>
        <v>33.800000000000004</v>
      </c>
      <c r="W56" s="10">
        <f t="shared" si="9"/>
        <v>60.5</v>
      </c>
    </row>
    <row r="57" spans="13:23" x14ac:dyDescent="0.25">
      <c r="O57" s="5">
        <v>111</v>
      </c>
      <c r="P57" s="16">
        <f t="shared" si="10"/>
        <v>68.569999999999993</v>
      </c>
      <c r="Q57" s="17">
        <f t="shared" si="8"/>
        <v>69</v>
      </c>
      <c r="R57" s="9">
        <f>O57*R40</f>
        <v>14.43</v>
      </c>
      <c r="S57" s="9">
        <f>W57*S40</f>
        <v>0</v>
      </c>
      <c r="T57" s="9">
        <f>O57*T40</f>
        <v>11.100000000000001</v>
      </c>
      <c r="U57" s="9">
        <f>O57*U40</f>
        <v>0</v>
      </c>
      <c r="V57" s="3">
        <f>V40*13</f>
        <v>16.900000000000002</v>
      </c>
      <c r="W57" s="10">
        <f t="shared" si="9"/>
        <v>34.5</v>
      </c>
    </row>
    <row r="58" spans="13:23" x14ac:dyDescent="0.25">
      <c r="O58" s="4"/>
      <c r="P58" s="4"/>
      <c r="Q58" s="4"/>
      <c r="R58" s="4"/>
      <c r="S58" s="4"/>
      <c r="T58" s="4"/>
      <c r="U58" s="4"/>
      <c r="V58" s="4"/>
      <c r="W58" s="4"/>
    </row>
    <row r="59" spans="13:23" x14ac:dyDescent="0.25">
      <c r="O59" s="3"/>
      <c r="P59" s="3"/>
      <c r="Q59" s="3"/>
      <c r="R59" s="7">
        <v>0</v>
      </c>
      <c r="S59" s="7">
        <v>0</v>
      </c>
      <c r="T59" s="7">
        <v>0.06</v>
      </c>
      <c r="U59" s="7">
        <v>0</v>
      </c>
      <c r="V59" s="3">
        <f>V40</f>
        <v>1.3</v>
      </c>
      <c r="W59" s="3"/>
    </row>
    <row r="60" spans="13:23" x14ac:dyDescent="0.25">
      <c r="M60" s="22">
        <f>E2</f>
        <v>0</v>
      </c>
      <c r="O60" s="3" t="s">
        <v>23</v>
      </c>
      <c r="P60" s="8" t="s">
        <v>24</v>
      </c>
      <c r="Q60" s="8" t="s">
        <v>22</v>
      </c>
      <c r="R60" s="8" t="s">
        <v>26</v>
      </c>
      <c r="S60" s="8" t="s">
        <v>68</v>
      </c>
      <c r="T60" s="8" t="s">
        <v>27</v>
      </c>
      <c r="U60" s="3" t="s">
        <v>28</v>
      </c>
      <c r="V60" s="3" t="s">
        <v>25</v>
      </c>
      <c r="W60" s="3" t="s">
        <v>69</v>
      </c>
    </row>
    <row r="61" spans="13:23" x14ac:dyDescent="0.25">
      <c r="O61" s="5">
        <v>0</v>
      </c>
      <c r="P61" s="16">
        <f>O61-R61-S61-T61-U61-V61</f>
        <v>-33.800000000000004</v>
      </c>
      <c r="Q61" s="17">
        <f t="shared" ref="Q61:Q76" si="11">Q42</f>
        <v>326</v>
      </c>
      <c r="R61" s="9">
        <f>O61*R59</f>
        <v>0</v>
      </c>
      <c r="S61" s="9">
        <f>W61*S59</f>
        <v>0</v>
      </c>
      <c r="T61" s="9">
        <f>O61*T59</f>
        <v>0</v>
      </c>
      <c r="U61" s="9">
        <f>O61*U59</f>
        <v>0</v>
      </c>
      <c r="V61" s="3">
        <f>V59*26</f>
        <v>33.800000000000004</v>
      </c>
      <c r="W61" s="10">
        <f t="shared" ref="W61:W76" si="12">Q61/2</f>
        <v>163</v>
      </c>
    </row>
    <row r="62" spans="13:23" x14ac:dyDescent="0.25">
      <c r="O62" s="5">
        <v>0</v>
      </c>
      <c r="P62" s="16">
        <f t="shared" ref="P62:P76" si="13">O62-R62-S62-T62-U62-V62</f>
        <v>-23.400000000000002</v>
      </c>
      <c r="Q62" s="17">
        <f t="shared" si="11"/>
        <v>239</v>
      </c>
      <c r="R62" s="9">
        <f>O62*R59</f>
        <v>0</v>
      </c>
      <c r="S62" s="9">
        <f>W62*S59</f>
        <v>0</v>
      </c>
      <c r="T62" s="9">
        <f>O62*T59</f>
        <v>0</v>
      </c>
      <c r="U62" s="9">
        <f>O62*U59</f>
        <v>0</v>
      </c>
      <c r="V62" s="3">
        <f>V59*18</f>
        <v>23.400000000000002</v>
      </c>
      <c r="W62" s="10">
        <f t="shared" si="12"/>
        <v>119.5</v>
      </c>
    </row>
    <row r="63" spans="13:23" x14ac:dyDescent="0.25">
      <c r="O63" s="5">
        <v>0</v>
      </c>
      <c r="P63" s="16">
        <f t="shared" si="13"/>
        <v>-16.900000000000002</v>
      </c>
      <c r="Q63" s="17">
        <f t="shared" si="11"/>
        <v>164</v>
      </c>
      <c r="R63" s="9">
        <f>O63*R59</f>
        <v>0</v>
      </c>
      <c r="S63" s="9">
        <f>W63*S59</f>
        <v>0</v>
      </c>
      <c r="T63" s="9">
        <f>O63*T59</f>
        <v>0</v>
      </c>
      <c r="U63" s="9">
        <f>O63*U59</f>
        <v>0</v>
      </c>
      <c r="V63" s="3">
        <f>V59*13</f>
        <v>16.900000000000002</v>
      </c>
      <c r="W63" s="10">
        <f t="shared" si="12"/>
        <v>82</v>
      </c>
    </row>
    <row r="64" spans="13:23" x14ac:dyDescent="0.25">
      <c r="O64" s="5">
        <v>0</v>
      </c>
      <c r="P64" s="16">
        <f t="shared" si="13"/>
        <v>-16.900000000000002</v>
      </c>
      <c r="Q64" s="17">
        <f t="shared" si="11"/>
        <v>193</v>
      </c>
      <c r="R64" s="9">
        <f>O64*R59</f>
        <v>0</v>
      </c>
      <c r="S64" s="9">
        <f>W64*S59</f>
        <v>0</v>
      </c>
      <c r="T64" s="9">
        <f>O64*T59</f>
        <v>0</v>
      </c>
      <c r="U64" s="9">
        <f>O64*U59</f>
        <v>0</v>
      </c>
      <c r="V64" s="3">
        <f>V59*13</f>
        <v>16.900000000000002</v>
      </c>
      <c r="W64" s="10">
        <f t="shared" si="12"/>
        <v>96.5</v>
      </c>
    </row>
    <row r="65" spans="13:23" x14ac:dyDescent="0.25">
      <c r="O65" s="5">
        <v>0</v>
      </c>
      <c r="P65" s="16">
        <f t="shared" si="13"/>
        <v>-33.800000000000004</v>
      </c>
      <c r="Q65" s="17">
        <f t="shared" si="11"/>
        <v>148</v>
      </c>
      <c r="R65" s="9">
        <f>O65*R59</f>
        <v>0</v>
      </c>
      <c r="S65" s="9">
        <f>W65*S59</f>
        <v>0</v>
      </c>
      <c r="T65" s="9">
        <f>O65*T59</f>
        <v>0</v>
      </c>
      <c r="U65" s="9">
        <f>O65*U59</f>
        <v>0</v>
      </c>
      <c r="V65" s="3">
        <f>V59*26</f>
        <v>33.800000000000004</v>
      </c>
      <c r="W65" s="10">
        <f t="shared" si="12"/>
        <v>74</v>
      </c>
    </row>
    <row r="66" spans="13:23" x14ac:dyDescent="0.25">
      <c r="O66" s="5">
        <v>0</v>
      </c>
      <c r="P66" s="16">
        <f t="shared" si="13"/>
        <v>-23.400000000000002</v>
      </c>
      <c r="Q66" s="17">
        <f t="shared" si="11"/>
        <v>117</v>
      </c>
      <c r="R66" s="9">
        <f>O66*R59</f>
        <v>0</v>
      </c>
      <c r="S66" s="9">
        <f>W66*S59</f>
        <v>0</v>
      </c>
      <c r="T66" s="9">
        <f>O66*T59</f>
        <v>0</v>
      </c>
      <c r="U66" s="9">
        <f>O66*U59</f>
        <v>0</v>
      </c>
      <c r="V66" s="3">
        <f>V59*18</f>
        <v>23.400000000000002</v>
      </c>
      <c r="W66" s="10">
        <f t="shared" si="12"/>
        <v>58.5</v>
      </c>
    </row>
    <row r="67" spans="13:23" x14ac:dyDescent="0.25">
      <c r="O67" s="5">
        <v>0</v>
      </c>
      <c r="P67" s="16">
        <f t="shared" si="13"/>
        <v>-16.900000000000002</v>
      </c>
      <c r="Q67" s="17">
        <f t="shared" si="11"/>
        <v>82</v>
      </c>
      <c r="R67" s="9">
        <f>O67*R59</f>
        <v>0</v>
      </c>
      <c r="S67" s="9">
        <f>W67*S59</f>
        <v>0</v>
      </c>
      <c r="T67" s="9">
        <f>O67*T59</f>
        <v>0</v>
      </c>
      <c r="U67" s="9">
        <f>O67*U59</f>
        <v>0</v>
      </c>
      <c r="V67" s="3">
        <f>V59*13</f>
        <v>16.900000000000002</v>
      </c>
      <c r="W67" s="10">
        <f t="shared" si="12"/>
        <v>41</v>
      </c>
    </row>
    <row r="68" spans="13:23" x14ac:dyDescent="0.25">
      <c r="O68" s="5">
        <v>0</v>
      </c>
      <c r="P68" s="16">
        <f t="shared" si="13"/>
        <v>-33.800000000000004</v>
      </c>
      <c r="Q68" s="17">
        <f t="shared" si="11"/>
        <v>122</v>
      </c>
      <c r="R68" s="9">
        <f>O68*R59</f>
        <v>0</v>
      </c>
      <c r="S68" s="9">
        <f>W68*S59</f>
        <v>0</v>
      </c>
      <c r="T68" s="9">
        <f>O68*T59</f>
        <v>0</v>
      </c>
      <c r="U68" s="9">
        <f>O68*U59</f>
        <v>0</v>
      </c>
      <c r="V68" s="3">
        <f>V59*26</f>
        <v>33.800000000000004</v>
      </c>
      <c r="W68" s="10">
        <f t="shared" si="12"/>
        <v>61</v>
      </c>
    </row>
    <row r="69" spans="13:23" x14ac:dyDescent="0.25">
      <c r="O69" s="5">
        <v>0</v>
      </c>
      <c r="P69" s="16">
        <f t="shared" si="13"/>
        <v>-23.400000000000002</v>
      </c>
      <c r="Q69" s="17">
        <f t="shared" si="11"/>
        <v>107</v>
      </c>
      <c r="R69" s="9">
        <f>O69*R59</f>
        <v>0</v>
      </c>
      <c r="S69" s="9">
        <f>W69*S59</f>
        <v>0</v>
      </c>
      <c r="T69" s="9">
        <f>O69*T59</f>
        <v>0</v>
      </c>
      <c r="U69" s="9">
        <f>O69*U59</f>
        <v>0</v>
      </c>
      <c r="V69" s="3">
        <f>V59*18</f>
        <v>23.400000000000002</v>
      </c>
      <c r="W69" s="10">
        <f t="shared" si="12"/>
        <v>53.5</v>
      </c>
    </row>
    <row r="70" spans="13:23" x14ac:dyDescent="0.25">
      <c r="O70" s="5">
        <v>0</v>
      </c>
      <c r="P70" s="16">
        <f t="shared" si="13"/>
        <v>-16.900000000000002</v>
      </c>
      <c r="Q70" s="17">
        <f t="shared" si="11"/>
        <v>69</v>
      </c>
      <c r="R70" s="9">
        <f>O70*R59</f>
        <v>0</v>
      </c>
      <c r="S70" s="9">
        <f>W70*S59</f>
        <v>0</v>
      </c>
      <c r="T70" s="9">
        <f>O70*T59</f>
        <v>0</v>
      </c>
      <c r="U70" s="9">
        <f>O70*U59</f>
        <v>0</v>
      </c>
      <c r="V70" s="3">
        <f>V59*13</f>
        <v>16.900000000000002</v>
      </c>
      <c r="W70" s="10">
        <f t="shared" si="12"/>
        <v>34.5</v>
      </c>
    </row>
    <row r="71" spans="13:23" x14ac:dyDescent="0.25">
      <c r="O71" s="5">
        <v>0</v>
      </c>
      <c r="P71" s="16">
        <f t="shared" si="13"/>
        <v>-33.800000000000004</v>
      </c>
      <c r="Q71" s="17">
        <f t="shared" si="11"/>
        <v>179</v>
      </c>
      <c r="R71" s="9">
        <f>O71*R59</f>
        <v>0</v>
      </c>
      <c r="S71" s="9">
        <f>W71*S59</f>
        <v>0</v>
      </c>
      <c r="T71" s="9">
        <f>O71*T59</f>
        <v>0</v>
      </c>
      <c r="U71" s="9">
        <f>O71*U59</f>
        <v>0</v>
      </c>
      <c r="V71" s="3">
        <f>V59*26</f>
        <v>33.800000000000004</v>
      </c>
      <c r="W71" s="10">
        <f t="shared" si="12"/>
        <v>89.5</v>
      </c>
    </row>
    <row r="72" spans="13:23" x14ac:dyDescent="0.25">
      <c r="O72" s="5">
        <v>0</v>
      </c>
      <c r="P72" s="16">
        <f t="shared" si="13"/>
        <v>-16.900000000000002</v>
      </c>
      <c r="Q72" s="17">
        <f t="shared" si="11"/>
        <v>95</v>
      </c>
      <c r="R72" s="9">
        <f>O72*R59</f>
        <v>0</v>
      </c>
      <c r="S72" s="9">
        <f>W72*S59</f>
        <v>0</v>
      </c>
      <c r="T72" s="9">
        <f>O72*T59</f>
        <v>0</v>
      </c>
      <c r="U72" s="9">
        <f>O72*U59</f>
        <v>0</v>
      </c>
      <c r="V72" s="3">
        <f>V59*13</f>
        <v>16.900000000000002</v>
      </c>
      <c r="W72" s="10">
        <f t="shared" si="12"/>
        <v>47.5</v>
      </c>
    </row>
    <row r="73" spans="13:23" x14ac:dyDescent="0.25">
      <c r="O73" s="5">
        <v>0</v>
      </c>
      <c r="P73" s="16">
        <f t="shared" si="13"/>
        <v>-33.800000000000004</v>
      </c>
      <c r="Q73" s="17">
        <f t="shared" si="11"/>
        <v>256</v>
      </c>
      <c r="R73" s="9">
        <f>O73*R59</f>
        <v>0</v>
      </c>
      <c r="S73" s="9">
        <f>W73*S59</f>
        <v>0</v>
      </c>
      <c r="T73" s="9">
        <f>O73*T59</f>
        <v>0</v>
      </c>
      <c r="U73" s="9">
        <f>O73*U59</f>
        <v>0</v>
      </c>
      <c r="V73" s="3">
        <f>V59*26</f>
        <v>33.800000000000004</v>
      </c>
      <c r="W73" s="10">
        <f t="shared" si="12"/>
        <v>128</v>
      </c>
    </row>
    <row r="74" spans="13:23" x14ac:dyDescent="0.25">
      <c r="O74" s="5">
        <v>0</v>
      </c>
      <c r="P74" s="16">
        <f t="shared" si="13"/>
        <v>-16.900000000000002</v>
      </c>
      <c r="Q74" s="17">
        <f t="shared" si="11"/>
        <v>129</v>
      </c>
      <c r="R74" s="9">
        <f>O74*R59</f>
        <v>0</v>
      </c>
      <c r="S74" s="9">
        <f>W74*S59</f>
        <v>0</v>
      </c>
      <c r="T74" s="9">
        <f>O74*T59</f>
        <v>0</v>
      </c>
      <c r="U74" s="9">
        <f>O74*U59</f>
        <v>0</v>
      </c>
      <c r="V74" s="3">
        <f>V59*13</f>
        <v>16.900000000000002</v>
      </c>
      <c r="W74" s="10">
        <f t="shared" si="12"/>
        <v>64.5</v>
      </c>
    </row>
    <row r="75" spans="13:23" x14ac:dyDescent="0.25">
      <c r="O75" s="5">
        <v>0</v>
      </c>
      <c r="P75" s="16">
        <f t="shared" si="13"/>
        <v>-33.800000000000004</v>
      </c>
      <c r="Q75" s="17">
        <f t="shared" si="11"/>
        <v>121</v>
      </c>
      <c r="R75" s="9">
        <f>O75*R59</f>
        <v>0</v>
      </c>
      <c r="S75" s="9">
        <f>W75*S59</f>
        <v>0</v>
      </c>
      <c r="T75" s="9">
        <f>O75*T59</f>
        <v>0</v>
      </c>
      <c r="U75" s="9">
        <f>O75*U59</f>
        <v>0</v>
      </c>
      <c r="V75" s="3">
        <f>V59*26</f>
        <v>33.800000000000004</v>
      </c>
      <c r="W75" s="10">
        <f t="shared" si="12"/>
        <v>60.5</v>
      </c>
    </row>
    <row r="76" spans="13:23" x14ac:dyDescent="0.25">
      <c r="O76" s="5">
        <v>0</v>
      </c>
      <c r="P76" s="16">
        <f t="shared" si="13"/>
        <v>-16.900000000000002</v>
      </c>
      <c r="Q76" s="17">
        <f t="shared" si="11"/>
        <v>69</v>
      </c>
      <c r="R76" s="9">
        <f>O76*R59</f>
        <v>0</v>
      </c>
      <c r="S76" s="9">
        <f>W76*S59</f>
        <v>0</v>
      </c>
      <c r="T76" s="9">
        <f>O76*T59</f>
        <v>0</v>
      </c>
      <c r="U76" s="9">
        <f>O76*U59</f>
        <v>0</v>
      </c>
      <c r="V76" s="3">
        <f>V59*13</f>
        <v>16.900000000000002</v>
      </c>
      <c r="W76" s="10">
        <f t="shared" si="12"/>
        <v>34.5</v>
      </c>
    </row>
    <row r="77" spans="13:23" x14ac:dyDescent="0.25">
      <c r="O77" s="4"/>
      <c r="P77" s="4"/>
      <c r="Q77" s="4"/>
      <c r="R77" s="4"/>
      <c r="S77" s="4"/>
      <c r="T77" s="4"/>
      <c r="U77" s="4"/>
      <c r="V77" s="4"/>
      <c r="W77" s="4"/>
    </row>
    <row r="78" spans="13:23" x14ac:dyDescent="0.25">
      <c r="O78" s="3"/>
      <c r="P78" s="3"/>
      <c r="Q78" s="3"/>
      <c r="R78" s="7">
        <v>0</v>
      </c>
      <c r="S78" s="7">
        <v>0</v>
      </c>
      <c r="T78" s="7">
        <v>0.1</v>
      </c>
      <c r="U78" s="7">
        <v>0</v>
      </c>
      <c r="V78" s="3">
        <f>V59</f>
        <v>1.3</v>
      </c>
      <c r="W78" s="3"/>
    </row>
    <row r="79" spans="13:23" x14ac:dyDescent="0.25">
      <c r="M79" s="22">
        <f>F2</f>
        <v>0</v>
      </c>
      <c r="O79" s="3" t="s">
        <v>23</v>
      </c>
      <c r="P79" s="8" t="s">
        <v>24</v>
      </c>
      <c r="Q79" s="8" t="s">
        <v>22</v>
      </c>
      <c r="R79" s="8" t="s">
        <v>26</v>
      </c>
      <c r="S79" s="8" t="s">
        <v>68</v>
      </c>
      <c r="T79" s="8" t="s">
        <v>27</v>
      </c>
      <c r="U79" s="3" t="s">
        <v>28</v>
      </c>
      <c r="V79" s="3" t="s">
        <v>25</v>
      </c>
      <c r="W79" s="3" t="s">
        <v>69</v>
      </c>
    </row>
    <row r="80" spans="13:23" x14ac:dyDescent="0.25">
      <c r="O80" s="5">
        <v>0</v>
      </c>
      <c r="P80" s="16">
        <f>O80-R80-S80-T80-U80-V80</f>
        <v>-33.800000000000004</v>
      </c>
      <c r="Q80" s="17">
        <f t="shared" ref="Q80:Q95" si="14">Q61</f>
        <v>326</v>
      </c>
      <c r="R80" s="9">
        <f>O80*R78</f>
        <v>0</v>
      </c>
      <c r="S80" s="9">
        <f>W80*S78</f>
        <v>0</v>
      </c>
      <c r="T80" s="9">
        <f>O80*T78</f>
        <v>0</v>
      </c>
      <c r="U80" s="9">
        <f>O80*U78</f>
        <v>0</v>
      </c>
      <c r="V80" s="3">
        <f>V78*26</f>
        <v>33.800000000000004</v>
      </c>
      <c r="W80" s="10">
        <f t="shared" ref="W80:W95" si="15">Q80/2</f>
        <v>163</v>
      </c>
    </row>
    <row r="81" spans="15:23" x14ac:dyDescent="0.25">
      <c r="O81" s="5">
        <v>0</v>
      </c>
      <c r="P81" s="16">
        <f t="shared" ref="P81:P95" si="16">O81-R81-S81-T81-U81-V81</f>
        <v>-23.400000000000002</v>
      </c>
      <c r="Q81" s="17">
        <f t="shared" si="14"/>
        <v>239</v>
      </c>
      <c r="R81" s="9">
        <f>O81*R78</f>
        <v>0</v>
      </c>
      <c r="S81" s="9">
        <f>W81*S78</f>
        <v>0</v>
      </c>
      <c r="T81" s="9">
        <f>O81*T78</f>
        <v>0</v>
      </c>
      <c r="U81" s="9">
        <f>O81*U78</f>
        <v>0</v>
      </c>
      <c r="V81" s="3">
        <f>V78*18</f>
        <v>23.400000000000002</v>
      </c>
      <c r="W81" s="10">
        <f t="shared" si="15"/>
        <v>119.5</v>
      </c>
    </row>
    <row r="82" spans="15:23" x14ac:dyDescent="0.25">
      <c r="O82" s="5">
        <v>0</v>
      </c>
      <c r="P82" s="16">
        <f t="shared" si="16"/>
        <v>-16.900000000000002</v>
      </c>
      <c r="Q82" s="17">
        <f t="shared" si="14"/>
        <v>164</v>
      </c>
      <c r="R82" s="9">
        <f>O82*R78</f>
        <v>0</v>
      </c>
      <c r="S82" s="9">
        <f>W82*S78</f>
        <v>0</v>
      </c>
      <c r="T82" s="9">
        <f>O82*T78</f>
        <v>0</v>
      </c>
      <c r="U82" s="9">
        <f>O82*U78</f>
        <v>0</v>
      </c>
      <c r="V82" s="3">
        <f>V78*13</f>
        <v>16.900000000000002</v>
      </c>
      <c r="W82" s="10">
        <f t="shared" si="15"/>
        <v>82</v>
      </c>
    </row>
    <row r="83" spans="15:23" x14ac:dyDescent="0.25">
      <c r="O83" s="5">
        <v>0</v>
      </c>
      <c r="P83" s="16">
        <f t="shared" si="16"/>
        <v>-16.900000000000002</v>
      </c>
      <c r="Q83" s="17">
        <f t="shared" si="14"/>
        <v>193</v>
      </c>
      <c r="R83" s="9">
        <f>O83*R78</f>
        <v>0</v>
      </c>
      <c r="S83" s="9">
        <f>W83*S78</f>
        <v>0</v>
      </c>
      <c r="T83" s="9">
        <f>O83*T78</f>
        <v>0</v>
      </c>
      <c r="U83" s="9">
        <f>O83*U78</f>
        <v>0</v>
      </c>
      <c r="V83" s="3">
        <f>V78*13</f>
        <v>16.900000000000002</v>
      </c>
      <c r="W83" s="10">
        <f t="shared" si="15"/>
        <v>96.5</v>
      </c>
    </row>
    <row r="84" spans="15:23" x14ac:dyDescent="0.25">
      <c r="O84" s="5">
        <v>0</v>
      </c>
      <c r="P84" s="16">
        <f t="shared" si="16"/>
        <v>-33.800000000000004</v>
      </c>
      <c r="Q84" s="17">
        <f t="shared" si="14"/>
        <v>148</v>
      </c>
      <c r="R84" s="9">
        <f>O84*R78</f>
        <v>0</v>
      </c>
      <c r="S84" s="9">
        <f>W84*S78</f>
        <v>0</v>
      </c>
      <c r="T84" s="9">
        <f>O84*T78</f>
        <v>0</v>
      </c>
      <c r="U84" s="9">
        <f>O84*U78</f>
        <v>0</v>
      </c>
      <c r="V84" s="3">
        <f>V78*26</f>
        <v>33.800000000000004</v>
      </c>
      <c r="W84" s="10">
        <f t="shared" si="15"/>
        <v>74</v>
      </c>
    </row>
    <row r="85" spans="15:23" x14ac:dyDescent="0.25">
      <c r="O85" s="5">
        <v>0</v>
      </c>
      <c r="P85" s="16">
        <f t="shared" si="16"/>
        <v>-23.400000000000002</v>
      </c>
      <c r="Q85" s="17">
        <f t="shared" si="14"/>
        <v>117</v>
      </c>
      <c r="R85" s="9">
        <f>O85*R78</f>
        <v>0</v>
      </c>
      <c r="S85" s="9">
        <f>W85*S78</f>
        <v>0</v>
      </c>
      <c r="T85" s="9">
        <f>O85*T78</f>
        <v>0</v>
      </c>
      <c r="U85" s="9">
        <f>O85*U78</f>
        <v>0</v>
      </c>
      <c r="V85" s="3">
        <f>V78*18</f>
        <v>23.400000000000002</v>
      </c>
      <c r="W85" s="10">
        <f t="shared" si="15"/>
        <v>58.5</v>
      </c>
    </row>
    <row r="86" spans="15:23" x14ac:dyDescent="0.25">
      <c r="O86" s="5">
        <v>0</v>
      </c>
      <c r="P86" s="16">
        <f t="shared" si="16"/>
        <v>-16.900000000000002</v>
      </c>
      <c r="Q86" s="17">
        <f t="shared" si="14"/>
        <v>82</v>
      </c>
      <c r="R86" s="9">
        <f>O86*R78</f>
        <v>0</v>
      </c>
      <c r="S86" s="9">
        <f>W86*S78</f>
        <v>0</v>
      </c>
      <c r="T86" s="9">
        <f>O86*T78</f>
        <v>0</v>
      </c>
      <c r="U86" s="9">
        <f>O86*U78</f>
        <v>0</v>
      </c>
      <c r="V86" s="3">
        <f>V78*13</f>
        <v>16.900000000000002</v>
      </c>
      <c r="W86" s="10">
        <f t="shared" si="15"/>
        <v>41</v>
      </c>
    </row>
    <row r="87" spans="15:23" x14ac:dyDescent="0.25">
      <c r="O87" s="5">
        <v>0</v>
      </c>
      <c r="P87" s="16">
        <f t="shared" si="16"/>
        <v>-33.800000000000004</v>
      </c>
      <c r="Q87" s="17">
        <f t="shared" si="14"/>
        <v>122</v>
      </c>
      <c r="R87" s="9">
        <f>O87*R78</f>
        <v>0</v>
      </c>
      <c r="S87" s="9">
        <f>W87*S78</f>
        <v>0</v>
      </c>
      <c r="T87" s="9">
        <f>O87*T78</f>
        <v>0</v>
      </c>
      <c r="U87" s="9">
        <f>O87*U78</f>
        <v>0</v>
      </c>
      <c r="V87" s="3">
        <f>V78*26</f>
        <v>33.800000000000004</v>
      </c>
      <c r="W87" s="10">
        <f t="shared" si="15"/>
        <v>61</v>
      </c>
    </row>
    <row r="88" spans="15:23" x14ac:dyDescent="0.25">
      <c r="O88" s="5">
        <v>0</v>
      </c>
      <c r="P88" s="16">
        <f t="shared" si="16"/>
        <v>-23.400000000000002</v>
      </c>
      <c r="Q88" s="17">
        <f t="shared" si="14"/>
        <v>107</v>
      </c>
      <c r="R88" s="9">
        <f>O88*R78</f>
        <v>0</v>
      </c>
      <c r="S88" s="9">
        <f>W88*S78</f>
        <v>0</v>
      </c>
      <c r="T88" s="9">
        <f>O88*T78</f>
        <v>0</v>
      </c>
      <c r="U88" s="9">
        <f>O88*U78</f>
        <v>0</v>
      </c>
      <c r="V88" s="3">
        <f>V78*18</f>
        <v>23.400000000000002</v>
      </c>
      <c r="W88" s="10">
        <f t="shared" si="15"/>
        <v>53.5</v>
      </c>
    </row>
    <row r="89" spans="15:23" x14ac:dyDescent="0.25">
      <c r="O89" s="5">
        <v>0</v>
      </c>
      <c r="P89" s="16">
        <f t="shared" si="16"/>
        <v>-16.900000000000002</v>
      </c>
      <c r="Q89" s="17">
        <f t="shared" si="14"/>
        <v>69</v>
      </c>
      <c r="R89" s="9">
        <f>O89*R78</f>
        <v>0</v>
      </c>
      <c r="S89" s="9">
        <f>W89*S78</f>
        <v>0</v>
      </c>
      <c r="T89" s="9">
        <f>O89*T78</f>
        <v>0</v>
      </c>
      <c r="U89" s="9">
        <f>O89*U78</f>
        <v>0</v>
      </c>
      <c r="V89" s="3">
        <f>V78*13</f>
        <v>16.900000000000002</v>
      </c>
      <c r="W89" s="10">
        <f t="shared" si="15"/>
        <v>34.5</v>
      </c>
    </row>
    <row r="90" spans="15:23" x14ac:dyDescent="0.25">
      <c r="O90" s="5">
        <v>0</v>
      </c>
      <c r="P90" s="16">
        <f t="shared" si="16"/>
        <v>-33.800000000000004</v>
      </c>
      <c r="Q90" s="17">
        <f t="shared" si="14"/>
        <v>179</v>
      </c>
      <c r="R90" s="9">
        <f>O90*R78</f>
        <v>0</v>
      </c>
      <c r="S90" s="9">
        <f>W90*S78</f>
        <v>0</v>
      </c>
      <c r="T90" s="9">
        <f>O90*T78</f>
        <v>0</v>
      </c>
      <c r="U90" s="9">
        <f>O90*U78</f>
        <v>0</v>
      </c>
      <c r="V90" s="3">
        <f>V78*26</f>
        <v>33.800000000000004</v>
      </c>
      <c r="W90" s="10">
        <f t="shared" si="15"/>
        <v>89.5</v>
      </c>
    </row>
    <row r="91" spans="15:23" x14ac:dyDescent="0.25">
      <c r="O91" s="5">
        <v>0</v>
      </c>
      <c r="P91" s="16">
        <f t="shared" si="16"/>
        <v>-16.900000000000002</v>
      </c>
      <c r="Q91" s="17">
        <f t="shared" si="14"/>
        <v>95</v>
      </c>
      <c r="R91" s="9">
        <f>O91*R78</f>
        <v>0</v>
      </c>
      <c r="S91" s="9">
        <f>W91*S78</f>
        <v>0</v>
      </c>
      <c r="T91" s="9">
        <f>O91*T78</f>
        <v>0</v>
      </c>
      <c r="U91" s="9">
        <f>O91*U78</f>
        <v>0</v>
      </c>
      <c r="V91" s="3">
        <f>V78*13</f>
        <v>16.900000000000002</v>
      </c>
      <c r="W91" s="10">
        <f t="shared" si="15"/>
        <v>47.5</v>
      </c>
    </row>
    <row r="92" spans="15:23" x14ac:dyDescent="0.25">
      <c r="O92" s="5">
        <v>0</v>
      </c>
      <c r="P92" s="16">
        <f t="shared" si="16"/>
        <v>-33.800000000000004</v>
      </c>
      <c r="Q92" s="17">
        <f t="shared" si="14"/>
        <v>256</v>
      </c>
      <c r="R92" s="9">
        <f>O92*R78</f>
        <v>0</v>
      </c>
      <c r="S92" s="9">
        <f>W92*S78</f>
        <v>0</v>
      </c>
      <c r="T92" s="9">
        <f>O92*T78</f>
        <v>0</v>
      </c>
      <c r="U92" s="9">
        <f>O92*U78</f>
        <v>0</v>
      </c>
      <c r="V92" s="3">
        <f>V78*26</f>
        <v>33.800000000000004</v>
      </c>
      <c r="W92" s="10">
        <f t="shared" si="15"/>
        <v>128</v>
      </c>
    </row>
    <row r="93" spans="15:23" x14ac:dyDescent="0.25">
      <c r="O93" s="5">
        <v>0</v>
      </c>
      <c r="P93" s="16">
        <f t="shared" si="16"/>
        <v>-16.900000000000002</v>
      </c>
      <c r="Q93" s="17">
        <f t="shared" si="14"/>
        <v>129</v>
      </c>
      <c r="R93" s="9">
        <f>O93*R78</f>
        <v>0</v>
      </c>
      <c r="S93" s="9">
        <f>W93*S78</f>
        <v>0</v>
      </c>
      <c r="T93" s="9">
        <f>O93*T78</f>
        <v>0</v>
      </c>
      <c r="U93" s="9">
        <f>O93*U78</f>
        <v>0</v>
      </c>
      <c r="V93" s="3">
        <f>V78*13</f>
        <v>16.900000000000002</v>
      </c>
      <c r="W93" s="10">
        <f t="shared" si="15"/>
        <v>64.5</v>
      </c>
    </row>
    <row r="94" spans="15:23" x14ac:dyDescent="0.25">
      <c r="O94" s="5">
        <v>0</v>
      </c>
      <c r="P94" s="16">
        <f t="shared" si="16"/>
        <v>-33.800000000000004</v>
      </c>
      <c r="Q94" s="17">
        <f t="shared" si="14"/>
        <v>121</v>
      </c>
      <c r="R94" s="9">
        <f>O94*R78</f>
        <v>0</v>
      </c>
      <c r="S94" s="9">
        <f>W94*S78</f>
        <v>0</v>
      </c>
      <c r="T94" s="9">
        <f>O94*T78</f>
        <v>0</v>
      </c>
      <c r="U94" s="9">
        <f>O94*U78</f>
        <v>0</v>
      </c>
      <c r="V94" s="3">
        <f>V78*26</f>
        <v>33.800000000000004</v>
      </c>
      <c r="W94" s="10">
        <f t="shared" si="15"/>
        <v>60.5</v>
      </c>
    </row>
    <row r="95" spans="15:23" x14ac:dyDescent="0.25">
      <c r="O95" s="5">
        <v>0</v>
      </c>
      <c r="P95" s="16">
        <f t="shared" si="16"/>
        <v>-16.900000000000002</v>
      </c>
      <c r="Q95" s="17">
        <f t="shared" si="14"/>
        <v>69</v>
      </c>
      <c r="R95" s="9">
        <f>O95*R78</f>
        <v>0</v>
      </c>
      <c r="S95" s="9">
        <f>W95*S78</f>
        <v>0</v>
      </c>
      <c r="T95" s="9">
        <f>O95*T78</f>
        <v>0</v>
      </c>
      <c r="U95" s="9">
        <f>O95*U78</f>
        <v>0</v>
      </c>
      <c r="V95" s="3">
        <f>V78*13</f>
        <v>16.900000000000002</v>
      </c>
      <c r="W95" s="10">
        <f t="shared" si="15"/>
        <v>34.5</v>
      </c>
    </row>
    <row r="96" spans="15:23" x14ac:dyDescent="0.25">
      <c r="O96" s="4"/>
      <c r="P96" s="4"/>
      <c r="Q96" s="4"/>
      <c r="R96" s="4"/>
      <c r="S96" s="4"/>
      <c r="T96" s="4"/>
      <c r="U96" s="4"/>
      <c r="V96" s="4"/>
      <c r="W96" s="4"/>
    </row>
    <row r="97" spans="13:23" x14ac:dyDescent="0.25">
      <c r="O97" s="3"/>
      <c r="P97" s="3"/>
      <c r="Q97" s="3"/>
      <c r="R97" s="7">
        <v>0</v>
      </c>
      <c r="S97" s="7">
        <v>0.13</v>
      </c>
      <c r="T97" s="7">
        <v>0.06</v>
      </c>
      <c r="U97" s="7">
        <v>0</v>
      </c>
      <c r="V97" s="3">
        <f>V78</f>
        <v>1.3</v>
      </c>
      <c r="W97" s="3"/>
    </row>
    <row r="98" spans="13:23" x14ac:dyDescent="0.25">
      <c r="M98" s="22">
        <f>G2</f>
        <v>0</v>
      </c>
      <c r="O98" s="3" t="s">
        <v>23</v>
      </c>
      <c r="P98" s="8" t="s">
        <v>24</v>
      </c>
      <c r="Q98" s="8" t="s">
        <v>22</v>
      </c>
      <c r="R98" s="8" t="s">
        <v>26</v>
      </c>
      <c r="S98" s="8" t="s">
        <v>68</v>
      </c>
      <c r="T98" s="8" t="s">
        <v>27</v>
      </c>
      <c r="U98" s="3" t="s">
        <v>28</v>
      </c>
      <c r="V98" s="3" t="s">
        <v>25</v>
      </c>
      <c r="W98" s="3" t="s">
        <v>69</v>
      </c>
    </row>
    <row r="99" spans="13:23" x14ac:dyDescent="0.25">
      <c r="O99" s="5">
        <v>0</v>
      </c>
      <c r="P99" s="16">
        <f>O99-R99-S99-T99-U99-V99</f>
        <v>-54.990000000000009</v>
      </c>
      <c r="Q99" s="17">
        <f t="shared" ref="Q99:Q114" si="17">Q80</f>
        <v>326</v>
      </c>
      <c r="R99" s="9">
        <f>O99*R97</f>
        <v>0</v>
      </c>
      <c r="S99" s="9">
        <f>W99*S97</f>
        <v>21.19</v>
      </c>
      <c r="T99" s="9">
        <f>O99*T97</f>
        <v>0</v>
      </c>
      <c r="U99" s="9">
        <f>O99*U97</f>
        <v>0</v>
      </c>
      <c r="V99" s="3">
        <f>V97*26</f>
        <v>33.800000000000004</v>
      </c>
      <c r="W99" s="10">
        <f t="shared" ref="W99:W114" si="18">Q99/2</f>
        <v>163</v>
      </c>
    </row>
    <row r="100" spans="13:23" x14ac:dyDescent="0.25">
      <c r="O100" s="5">
        <v>0</v>
      </c>
      <c r="P100" s="16">
        <f t="shared" ref="P100:P114" si="19">O100-R100-S100-T100-U100-V100</f>
        <v>-38.935000000000002</v>
      </c>
      <c r="Q100" s="17">
        <f t="shared" si="17"/>
        <v>239</v>
      </c>
      <c r="R100" s="9">
        <f>O100*R97</f>
        <v>0</v>
      </c>
      <c r="S100" s="9">
        <f>W100*S97</f>
        <v>15.535</v>
      </c>
      <c r="T100" s="9">
        <f>O100*T97</f>
        <v>0</v>
      </c>
      <c r="U100" s="9">
        <f>O100*U97</f>
        <v>0</v>
      </c>
      <c r="V100" s="3">
        <f>V97*18</f>
        <v>23.400000000000002</v>
      </c>
      <c r="W100" s="10">
        <f t="shared" si="18"/>
        <v>119.5</v>
      </c>
    </row>
    <row r="101" spans="13:23" x14ac:dyDescent="0.25">
      <c r="O101" s="5">
        <v>0</v>
      </c>
      <c r="P101" s="16">
        <f t="shared" si="19"/>
        <v>-27.560000000000002</v>
      </c>
      <c r="Q101" s="17">
        <f t="shared" si="17"/>
        <v>164</v>
      </c>
      <c r="R101" s="9">
        <f>O101*R97</f>
        <v>0</v>
      </c>
      <c r="S101" s="9">
        <f>W101*S97</f>
        <v>10.66</v>
      </c>
      <c r="T101" s="9">
        <f>O101*T97</f>
        <v>0</v>
      </c>
      <c r="U101" s="9">
        <f>O101*U97</f>
        <v>0</v>
      </c>
      <c r="V101" s="3">
        <f>V97*13</f>
        <v>16.900000000000002</v>
      </c>
      <c r="W101" s="10">
        <f t="shared" si="18"/>
        <v>82</v>
      </c>
    </row>
    <row r="102" spans="13:23" x14ac:dyDescent="0.25">
      <c r="O102" s="5">
        <v>0</v>
      </c>
      <c r="P102" s="16">
        <f t="shared" si="19"/>
        <v>-29.445</v>
      </c>
      <c r="Q102" s="17">
        <f t="shared" si="17"/>
        <v>193</v>
      </c>
      <c r="R102" s="9">
        <f>O102*R97</f>
        <v>0</v>
      </c>
      <c r="S102" s="9">
        <f>W102*S97</f>
        <v>12.545</v>
      </c>
      <c r="T102" s="9">
        <f>O102*T97</f>
        <v>0</v>
      </c>
      <c r="U102" s="9">
        <f>O102*U97</f>
        <v>0</v>
      </c>
      <c r="V102" s="3">
        <f>V97*13</f>
        <v>16.900000000000002</v>
      </c>
      <c r="W102" s="10">
        <f t="shared" si="18"/>
        <v>96.5</v>
      </c>
    </row>
    <row r="103" spans="13:23" x14ac:dyDescent="0.25">
      <c r="O103" s="5">
        <v>0</v>
      </c>
      <c r="P103" s="16">
        <f t="shared" si="19"/>
        <v>-43.42</v>
      </c>
      <c r="Q103" s="17">
        <f t="shared" si="17"/>
        <v>148</v>
      </c>
      <c r="R103" s="9">
        <f>O103*R97</f>
        <v>0</v>
      </c>
      <c r="S103" s="9">
        <f>W103*S97</f>
        <v>9.620000000000001</v>
      </c>
      <c r="T103" s="9">
        <f>O103*T97</f>
        <v>0</v>
      </c>
      <c r="U103" s="9">
        <f>O103*U97</f>
        <v>0</v>
      </c>
      <c r="V103" s="3">
        <f>V97*26</f>
        <v>33.800000000000004</v>
      </c>
      <c r="W103" s="10">
        <f t="shared" si="18"/>
        <v>74</v>
      </c>
    </row>
    <row r="104" spans="13:23" x14ac:dyDescent="0.25">
      <c r="O104" s="5">
        <v>0</v>
      </c>
      <c r="P104" s="16">
        <f t="shared" si="19"/>
        <v>-31.005000000000003</v>
      </c>
      <c r="Q104" s="17">
        <f t="shared" si="17"/>
        <v>117</v>
      </c>
      <c r="R104" s="9">
        <f>O104*R97</f>
        <v>0</v>
      </c>
      <c r="S104" s="9">
        <f>W104*S97</f>
        <v>7.6050000000000004</v>
      </c>
      <c r="T104" s="9">
        <f>O104*T97</f>
        <v>0</v>
      </c>
      <c r="U104" s="9">
        <f>O104*U97</f>
        <v>0</v>
      </c>
      <c r="V104" s="3">
        <f>V97*18</f>
        <v>23.400000000000002</v>
      </c>
      <c r="W104" s="10">
        <f t="shared" si="18"/>
        <v>58.5</v>
      </c>
    </row>
    <row r="105" spans="13:23" x14ac:dyDescent="0.25">
      <c r="O105" s="5">
        <v>0</v>
      </c>
      <c r="P105" s="16">
        <f t="shared" si="19"/>
        <v>-22.230000000000004</v>
      </c>
      <c r="Q105" s="17">
        <f t="shared" si="17"/>
        <v>82</v>
      </c>
      <c r="R105" s="9">
        <f>O105*R97</f>
        <v>0</v>
      </c>
      <c r="S105" s="9">
        <f>W105*S97</f>
        <v>5.33</v>
      </c>
      <c r="T105" s="9">
        <f>O105*T97</f>
        <v>0</v>
      </c>
      <c r="U105" s="9">
        <f>O105*U97</f>
        <v>0</v>
      </c>
      <c r="V105" s="3">
        <f>V97*13</f>
        <v>16.900000000000002</v>
      </c>
      <c r="W105" s="10">
        <f t="shared" si="18"/>
        <v>41</v>
      </c>
    </row>
    <row r="106" spans="13:23" x14ac:dyDescent="0.25">
      <c r="O106" s="5">
        <v>0</v>
      </c>
      <c r="P106" s="16">
        <f t="shared" si="19"/>
        <v>-41.730000000000004</v>
      </c>
      <c r="Q106" s="17">
        <f t="shared" si="17"/>
        <v>122</v>
      </c>
      <c r="R106" s="9">
        <f>O106*R97</f>
        <v>0</v>
      </c>
      <c r="S106" s="9">
        <f>W106*S97</f>
        <v>7.9300000000000006</v>
      </c>
      <c r="T106" s="9">
        <f>O106*T97</f>
        <v>0</v>
      </c>
      <c r="U106" s="9">
        <f>O106*U97</f>
        <v>0</v>
      </c>
      <c r="V106" s="3">
        <f>V97*26</f>
        <v>33.800000000000004</v>
      </c>
      <c r="W106" s="10">
        <f t="shared" si="18"/>
        <v>61</v>
      </c>
    </row>
    <row r="107" spans="13:23" x14ac:dyDescent="0.25">
      <c r="O107" s="5">
        <v>0</v>
      </c>
      <c r="P107" s="16">
        <f t="shared" si="19"/>
        <v>-30.355000000000004</v>
      </c>
      <c r="Q107" s="17">
        <f t="shared" si="17"/>
        <v>107</v>
      </c>
      <c r="R107" s="9">
        <f>O107*R97</f>
        <v>0</v>
      </c>
      <c r="S107" s="9">
        <f>W107*S97</f>
        <v>6.9550000000000001</v>
      </c>
      <c r="T107" s="9">
        <f>O107*T97</f>
        <v>0</v>
      </c>
      <c r="U107" s="9">
        <f>O107*U97</f>
        <v>0</v>
      </c>
      <c r="V107" s="3">
        <f>V97*18</f>
        <v>23.400000000000002</v>
      </c>
      <c r="W107" s="10">
        <f t="shared" si="18"/>
        <v>53.5</v>
      </c>
    </row>
    <row r="108" spans="13:23" x14ac:dyDescent="0.25">
      <c r="O108" s="5">
        <v>0</v>
      </c>
      <c r="P108" s="16">
        <f t="shared" si="19"/>
        <v>-21.385000000000002</v>
      </c>
      <c r="Q108" s="17">
        <f t="shared" si="17"/>
        <v>69</v>
      </c>
      <c r="R108" s="9">
        <f>O108*R97</f>
        <v>0</v>
      </c>
      <c r="S108" s="9">
        <f>W108*S97</f>
        <v>4.4850000000000003</v>
      </c>
      <c r="T108" s="9">
        <f>O108*T97</f>
        <v>0</v>
      </c>
      <c r="U108" s="9">
        <f>O108*U97</f>
        <v>0</v>
      </c>
      <c r="V108" s="3">
        <f>V97*13</f>
        <v>16.900000000000002</v>
      </c>
      <c r="W108" s="10">
        <f t="shared" si="18"/>
        <v>34.5</v>
      </c>
    </row>
    <row r="109" spans="13:23" x14ac:dyDescent="0.25">
      <c r="O109" s="5">
        <v>0</v>
      </c>
      <c r="P109" s="16">
        <f t="shared" si="19"/>
        <v>-45.435000000000002</v>
      </c>
      <c r="Q109" s="17">
        <f t="shared" si="17"/>
        <v>179</v>
      </c>
      <c r="R109" s="9">
        <f>O109*R97</f>
        <v>0</v>
      </c>
      <c r="S109" s="9">
        <f>W109*S97</f>
        <v>11.635</v>
      </c>
      <c r="T109" s="9">
        <f>O109*T97</f>
        <v>0</v>
      </c>
      <c r="U109" s="9">
        <f>O109*U97</f>
        <v>0</v>
      </c>
      <c r="V109" s="3">
        <f>V97*26</f>
        <v>33.800000000000004</v>
      </c>
      <c r="W109" s="10">
        <f t="shared" si="18"/>
        <v>89.5</v>
      </c>
    </row>
    <row r="110" spans="13:23" x14ac:dyDescent="0.25">
      <c r="O110" s="5">
        <v>0</v>
      </c>
      <c r="P110" s="16">
        <f t="shared" si="19"/>
        <v>-23.075000000000003</v>
      </c>
      <c r="Q110" s="17">
        <f t="shared" si="17"/>
        <v>95</v>
      </c>
      <c r="R110" s="9">
        <f>O110*R97</f>
        <v>0</v>
      </c>
      <c r="S110" s="9">
        <f>W110*S97</f>
        <v>6.1749999999999998</v>
      </c>
      <c r="T110" s="9">
        <f>O110*T97</f>
        <v>0</v>
      </c>
      <c r="U110" s="9">
        <f>O110*U97</f>
        <v>0</v>
      </c>
      <c r="V110" s="3">
        <f>V97*13</f>
        <v>16.900000000000002</v>
      </c>
      <c r="W110" s="10">
        <f t="shared" si="18"/>
        <v>47.5</v>
      </c>
    </row>
    <row r="111" spans="13:23" x14ac:dyDescent="0.25">
      <c r="O111" s="5">
        <v>0</v>
      </c>
      <c r="P111" s="16">
        <f t="shared" si="19"/>
        <v>-50.440000000000005</v>
      </c>
      <c r="Q111" s="17">
        <f t="shared" si="17"/>
        <v>256</v>
      </c>
      <c r="R111" s="9">
        <f>O111*R97</f>
        <v>0</v>
      </c>
      <c r="S111" s="9">
        <f>W111*S97</f>
        <v>16.64</v>
      </c>
      <c r="T111" s="9">
        <f>O111*T97</f>
        <v>0</v>
      </c>
      <c r="U111" s="9">
        <f>O111*U97</f>
        <v>0</v>
      </c>
      <c r="V111" s="3">
        <f>V97*26</f>
        <v>33.800000000000004</v>
      </c>
      <c r="W111" s="10">
        <f t="shared" si="18"/>
        <v>128</v>
      </c>
    </row>
    <row r="112" spans="13:23" x14ac:dyDescent="0.25">
      <c r="O112" s="5">
        <v>0</v>
      </c>
      <c r="P112" s="16">
        <f t="shared" si="19"/>
        <v>-25.285000000000004</v>
      </c>
      <c r="Q112" s="17">
        <f t="shared" si="17"/>
        <v>129</v>
      </c>
      <c r="R112" s="9">
        <f>O112*R97</f>
        <v>0</v>
      </c>
      <c r="S112" s="9">
        <f>W112*S97</f>
        <v>8.3849999999999998</v>
      </c>
      <c r="T112" s="9">
        <f>O112*T97</f>
        <v>0</v>
      </c>
      <c r="U112" s="9">
        <f>O112*U97</f>
        <v>0</v>
      </c>
      <c r="V112" s="3">
        <f>V97*13</f>
        <v>16.900000000000002</v>
      </c>
      <c r="W112" s="10">
        <f t="shared" si="18"/>
        <v>64.5</v>
      </c>
    </row>
    <row r="113" spans="13:23" x14ac:dyDescent="0.25">
      <c r="O113" s="5">
        <v>0</v>
      </c>
      <c r="P113" s="16">
        <f t="shared" si="19"/>
        <v>-41.665000000000006</v>
      </c>
      <c r="Q113" s="17">
        <f t="shared" si="17"/>
        <v>121</v>
      </c>
      <c r="R113" s="9">
        <f>O113*R97</f>
        <v>0</v>
      </c>
      <c r="S113" s="9">
        <f>W113*S97</f>
        <v>7.8650000000000002</v>
      </c>
      <c r="T113" s="9">
        <f>O113*T97</f>
        <v>0</v>
      </c>
      <c r="U113" s="9">
        <f>O113*U97</f>
        <v>0</v>
      </c>
      <c r="V113" s="3">
        <f>V97*26</f>
        <v>33.800000000000004</v>
      </c>
      <c r="W113" s="10">
        <f t="shared" si="18"/>
        <v>60.5</v>
      </c>
    </row>
    <row r="114" spans="13:23" x14ac:dyDescent="0.25">
      <c r="O114" s="5">
        <v>0</v>
      </c>
      <c r="P114" s="16">
        <f t="shared" si="19"/>
        <v>-21.385000000000002</v>
      </c>
      <c r="Q114" s="17">
        <f t="shared" si="17"/>
        <v>69</v>
      </c>
      <c r="R114" s="9">
        <f>O114*R97</f>
        <v>0</v>
      </c>
      <c r="S114" s="9">
        <f>W114*S97</f>
        <v>4.4850000000000003</v>
      </c>
      <c r="T114" s="9">
        <f>O114*T97</f>
        <v>0</v>
      </c>
      <c r="U114" s="9">
        <f>O114*U97</f>
        <v>0</v>
      </c>
      <c r="V114" s="3">
        <f>V97*13</f>
        <v>16.900000000000002</v>
      </c>
      <c r="W114" s="10">
        <f t="shared" si="18"/>
        <v>34.5</v>
      </c>
    </row>
    <row r="115" spans="13:23" x14ac:dyDescent="0.25">
      <c r="O115" s="4"/>
      <c r="P115" s="4"/>
      <c r="Q115" s="4"/>
      <c r="R115" s="4"/>
      <c r="S115" s="4"/>
      <c r="T115" s="4"/>
      <c r="U115" s="4"/>
      <c r="V115" s="4"/>
      <c r="W115" s="4"/>
    </row>
    <row r="116" spans="13:23" x14ac:dyDescent="0.25">
      <c r="O116" s="3"/>
      <c r="P116" s="3"/>
      <c r="Q116" s="3"/>
      <c r="R116" s="7">
        <v>0</v>
      </c>
      <c r="S116" s="7">
        <v>0.13</v>
      </c>
      <c r="T116" s="7">
        <v>0.1</v>
      </c>
      <c r="U116" s="7">
        <v>0</v>
      </c>
      <c r="V116" s="3">
        <f>V97</f>
        <v>1.3</v>
      </c>
      <c r="W116" s="3"/>
    </row>
    <row r="117" spans="13:23" x14ac:dyDescent="0.25">
      <c r="M117" s="22">
        <f>H2</f>
        <v>0</v>
      </c>
      <c r="O117" s="3" t="s">
        <v>23</v>
      </c>
      <c r="P117" s="8" t="s">
        <v>24</v>
      </c>
      <c r="Q117" s="8" t="s">
        <v>22</v>
      </c>
      <c r="R117" s="8" t="s">
        <v>26</v>
      </c>
      <c r="S117" s="8" t="s">
        <v>68</v>
      </c>
      <c r="T117" s="8" t="s">
        <v>27</v>
      </c>
      <c r="U117" s="3" t="s">
        <v>28</v>
      </c>
      <c r="V117" s="3" t="s">
        <v>25</v>
      </c>
      <c r="W117" s="3" t="s">
        <v>69</v>
      </c>
    </row>
    <row r="118" spans="13:23" x14ac:dyDescent="0.25">
      <c r="O118" s="5">
        <v>0</v>
      </c>
      <c r="P118" s="16">
        <f>O118-R118-S118-T118-U118-V118</f>
        <v>-54.990000000000009</v>
      </c>
      <c r="Q118" s="17">
        <f t="shared" ref="Q118:Q133" si="20">Q99</f>
        <v>326</v>
      </c>
      <c r="R118" s="9">
        <f>O118*R116</f>
        <v>0</v>
      </c>
      <c r="S118" s="9">
        <f>W118*S116</f>
        <v>21.19</v>
      </c>
      <c r="T118" s="9">
        <f>O118*T116</f>
        <v>0</v>
      </c>
      <c r="U118" s="9">
        <f>O118*U116</f>
        <v>0</v>
      </c>
      <c r="V118" s="3">
        <f>V116*26</f>
        <v>33.800000000000004</v>
      </c>
      <c r="W118" s="10">
        <f t="shared" ref="W118:W133" si="21">Q118/2</f>
        <v>163</v>
      </c>
    </row>
    <row r="119" spans="13:23" x14ac:dyDescent="0.25">
      <c r="O119" s="5">
        <v>0</v>
      </c>
      <c r="P119" s="16">
        <f t="shared" ref="P119:P133" si="22">O119-R119-S119-T119-U119-V119</f>
        <v>-38.935000000000002</v>
      </c>
      <c r="Q119" s="17">
        <f t="shared" si="20"/>
        <v>239</v>
      </c>
      <c r="R119" s="9">
        <f>O119*R116</f>
        <v>0</v>
      </c>
      <c r="S119" s="9">
        <f>W119*S116</f>
        <v>15.535</v>
      </c>
      <c r="T119" s="9">
        <f>O119*T116</f>
        <v>0</v>
      </c>
      <c r="U119" s="9">
        <f>O119*U116</f>
        <v>0</v>
      </c>
      <c r="V119" s="3">
        <f>V116*18</f>
        <v>23.400000000000002</v>
      </c>
      <c r="W119" s="10">
        <f t="shared" si="21"/>
        <v>119.5</v>
      </c>
    </row>
    <row r="120" spans="13:23" x14ac:dyDescent="0.25">
      <c r="O120" s="5">
        <v>0</v>
      </c>
      <c r="P120" s="16">
        <f t="shared" si="22"/>
        <v>-27.560000000000002</v>
      </c>
      <c r="Q120" s="17">
        <f t="shared" si="20"/>
        <v>164</v>
      </c>
      <c r="R120" s="9">
        <f>O120*R116</f>
        <v>0</v>
      </c>
      <c r="S120" s="9">
        <f>W120*S116</f>
        <v>10.66</v>
      </c>
      <c r="T120" s="9">
        <f>O120*T116</f>
        <v>0</v>
      </c>
      <c r="U120" s="9">
        <f>O120*U116</f>
        <v>0</v>
      </c>
      <c r="V120" s="3">
        <f>V116*13</f>
        <v>16.900000000000002</v>
      </c>
      <c r="W120" s="10">
        <f t="shared" si="21"/>
        <v>82</v>
      </c>
    </row>
    <row r="121" spans="13:23" x14ac:dyDescent="0.25">
      <c r="O121" s="5">
        <v>0</v>
      </c>
      <c r="P121" s="16">
        <f t="shared" si="22"/>
        <v>-29.445</v>
      </c>
      <c r="Q121" s="17">
        <f t="shared" si="20"/>
        <v>193</v>
      </c>
      <c r="R121" s="9">
        <f>O121*R116</f>
        <v>0</v>
      </c>
      <c r="S121" s="9">
        <f>W121*S116</f>
        <v>12.545</v>
      </c>
      <c r="T121" s="9">
        <f>O121*T116</f>
        <v>0</v>
      </c>
      <c r="U121" s="9">
        <f>O121*U116</f>
        <v>0</v>
      </c>
      <c r="V121" s="3">
        <f>V116*13</f>
        <v>16.900000000000002</v>
      </c>
      <c r="W121" s="10">
        <f t="shared" si="21"/>
        <v>96.5</v>
      </c>
    </row>
    <row r="122" spans="13:23" x14ac:dyDescent="0.25">
      <c r="O122" s="5">
        <v>0</v>
      </c>
      <c r="P122" s="16">
        <f t="shared" si="22"/>
        <v>-43.42</v>
      </c>
      <c r="Q122" s="17">
        <f t="shared" si="20"/>
        <v>148</v>
      </c>
      <c r="R122" s="9">
        <f>O122*R116</f>
        <v>0</v>
      </c>
      <c r="S122" s="9">
        <f>W122*S116</f>
        <v>9.620000000000001</v>
      </c>
      <c r="T122" s="9">
        <f>O122*T116</f>
        <v>0</v>
      </c>
      <c r="U122" s="9">
        <f>O122*U116</f>
        <v>0</v>
      </c>
      <c r="V122" s="3">
        <f>V116*26</f>
        <v>33.800000000000004</v>
      </c>
      <c r="W122" s="10">
        <f t="shared" si="21"/>
        <v>74</v>
      </c>
    </row>
    <row r="123" spans="13:23" x14ac:dyDescent="0.25">
      <c r="O123" s="5">
        <v>0</v>
      </c>
      <c r="P123" s="16">
        <f t="shared" si="22"/>
        <v>-31.005000000000003</v>
      </c>
      <c r="Q123" s="17">
        <f t="shared" si="20"/>
        <v>117</v>
      </c>
      <c r="R123" s="9">
        <f>O123*R116</f>
        <v>0</v>
      </c>
      <c r="S123" s="9">
        <f>W123*S116</f>
        <v>7.6050000000000004</v>
      </c>
      <c r="T123" s="9">
        <f>O123*T116</f>
        <v>0</v>
      </c>
      <c r="U123" s="9">
        <f>O123*U116</f>
        <v>0</v>
      </c>
      <c r="V123" s="3">
        <f>V116*18</f>
        <v>23.400000000000002</v>
      </c>
      <c r="W123" s="10">
        <f t="shared" si="21"/>
        <v>58.5</v>
      </c>
    </row>
    <row r="124" spans="13:23" x14ac:dyDescent="0.25">
      <c r="O124" s="5">
        <v>0</v>
      </c>
      <c r="P124" s="16">
        <f t="shared" si="22"/>
        <v>-22.230000000000004</v>
      </c>
      <c r="Q124" s="17">
        <f t="shared" si="20"/>
        <v>82</v>
      </c>
      <c r="R124" s="9">
        <f>O124*R116</f>
        <v>0</v>
      </c>
      <c r="S124" s="9">
        <f>W124*S116</f>
        <v>5.33</v>
      </c>
      <c r="T124" s="9">
        <f>O124*T116</f>
        <v>0</v>
      </c>
      <c r="U124" s="9">
        <f>O124*U116</f>
        <v>0</v>
      </c>
      <c r="V124" s="3">
        <f>V116*13</f>
        <v>16.900000000000002</v>
      </c>
      <c r="W124" s="10">
        <f t="shared" si="21"/>
        <v>41</v>
      </c>
    </row>
    <row r="125" spans="13:23" x14ac:dyDescent="0.25">
      <c r="O125" s="5">
        <v>0</v>
      </c>
      <c r="P125" s="16">
        <f t="shared" si="22"/>
        <v>-41.730000000000004</v>
      </c>
      <c r="Q125" s="17">
        <f t="shared" si="20"/>
        <v>122</v>
      </c>
      <c r="R125" s="9">
        <f>O125*R116</f>
        <v>0</v>
      </c>
      <c r="S125" s="9">
        <f>W125*S116</f>
        <v>7.9300000000000006</v>
      </c>
      <c r="T125" s="9">
        <f>O125*T116</f>
        <v>0</v>
      </c>
      <c r="U125" s="9">
        <f>O125*U116</f>
        <v>0</v>
      </c>
      <c r="V125" s="3">
        <f>V116*26</f>
        <v>33.800000000000004</v>
      </c>
      <c r="W125" s="10">
        <f t="shared" si="21"/>
        <v>61</v>
      </c>
    </row>
    <row r="126" spans="13:23" x14ac:dyDescent="0.25">
      <c r="O126" s="5">
        <v>0</v>
      </c>
      <c r="P126" s="16">
        <f t="shared" si="22"/>
        <v>-30.355000000000004</v>
      </c>
      <c r="Q126" s="17">
        <f t="shared" si="20"/>
        <v>107</v>
      </c>
      <c r="R126" s="9">
        <f>O126*R116</f>
        <v>0</v>
      </c>
      <c r="S126" s="9">
        <f>W126*S116</f>
        <v>6.9550000000000001</v>
      </c>
      <c r="T126" s="9">
        <f>O126*T116</f>
        <v>0</v>
      </c>
      <c r="U126" s="9">
        <f>O126*U116</f>
        <v>0</v>
      </c>
      <c r="V126" s="3">
        <f>V116*18</f>
        <v>23.400000000000002</v>
      </c>
      <c r="W126" s="10">
        <f t="shared" si="21"/>
        <v>53.5</v>
      </c>
    </row>
    <row r="127" spans="13:23" x14ac:dyDescent="0.25">
      <c r="O127" s="5">
        <v>0</v>
      </c>
      <c r="P127" s="16">
        <f t="shared" si="22"/>
        <v>-21.385000000000002</v>
      </c>
      <c r="Q127" s="17">
        <f t="shared" si="20"/>
        <v>69</v>
      </c>
      <c r="R127" s="9">
        <f>O127*R116</f>
        <v>0</v>
      </c>
      <c r="S127" s="9">
        <f>W127*S116</f>
        <v>4.4850000000000003</v>
      </c>
      <c r="T127" s="9">
        <f>O127*T116</f>
        <v>0</v>
      </c>
      <c r="U127" s="9">
        <f>O127*U116</f>
        <v>0</v>
      </c>
      <c r="V127" s="3">
        <f>V116*13</f>
        <v>16.900000000000002</v>
      </c>
      <c r="W127" s="10">
        <f t="shared" si="21"/>
        <v>34.5</v>
      </c>
    </row>
    <row r="128" spans="13:23" x14ac:dyDescent="0.25">
      <c r="O128" s="5">
        <v>0</v>
      </c>
      <c r="P128" s="16">
        <f t="shared" si="22"/>
        <v>-45.435000000000002</v>
      </c>
      <c r="Q128" s="17">
        <f t="shared" si="20"/>
        <v>179</v>
      </c>
      <c r="R128" s="9">
        <f>O128*R116</f>
        <v>0</v>
      </c>
      <c r="S128" s="9">
        <f>W128*S116</f>
        <v>11.635</v>
      </c>
      <c r="T128" s="9">
        <f>O128*T116</f>
        <v>0</v>
      </c>
      <c r="U128" s="9">
        <f>O128*U116</f>
        <v>0</v>
      </c>
      <c r="V128" s="3">
        <f>V116*26</f>
        <v>33.800000000000004</v>
      </c>
      <c r="W128" s="10">
        <f t="shared" si="21"/>
        <v>89.5</v>
      </c>
    </row>
    <row r="129" spans="13:23" x14ac:dyDescent="0.25">
      <c r="O129" s="5">
        <v>0</v>
      </c>
      <c r="P129" s="16">
        <f t="shared" si="22"/>
        <v>-23.075000000000003</v>
      </c>
      <c r="Q129" s="17">
        <f t="shared" si="20"/>
        <v>95</v>
      </c>
      <c r="R129" s="9">
        <f>O129*R116</f>
        <v>0</v>
      </c>
      <c r="S129" s="9">
        <f>W129*S116</f>
        <v>6.1749999999999998</v>
      </c>
      <c r="T129" s="9">
        <f>O129*T116</f>
        <v>0</v>
      </c>
      <c r="U129" s="9">
        <f>O129*U116</f>
        <v>0</v>
      </c>
      <c r="V129" s="3">
        <f>V116*13</f>
        <v>16.900000000000002</v>
      </c>
      <c r="W129" s="10">
        <f t="shared" si="21"/>
        <v>47.5</v>
      </c>
    </row>
    <row r="130" spans="13:23" x14ac:dyDescent="0.25">
      <c r="O130" s="5">
        <v>0</v>
      </c>
      <c r="P130" s="16">
        <f t="shared" si="22"/>
        <v>-50.440000000000005</v>
      </c>
      <c r="Q130" s="17">
        <f t="shared" si="20"/>
        <v>256</v>
      </c>
      <c r="R130" s="9">
        <f>O130*R116</f>
        <v>0</v>
      </c>
      <c r="S130" s="9">
        <f>W130*S116</f>
        <v>16.64</v>
      </c>
      <c r="T130" s="9">
        <f>O130*T116</f>
        <v>0</v>
      </c>
      <c r="U130" s="9">
        <f>O130*U116</f>
        <v>0</v>
      </c>
      <c r="V130" s="3">
        <f>V116*26</f>
        <v>33.800000000000004</v>
      </c>
      <c r="W130" s="10">
        <f t="shared" si="21"/>
        <v>128</v>
      </c>
    </row>
    <row r="131" spans="13:23" x14ac:dyDescent="0.25">
      <c r="O131" s="5">
        <v>0</v>
      </c>
      <c r="P131" s="16">
        <f t="shared" si="22"/>
        <v>-25.285000000000004</v>
      </c>
      <c r="Q131" s="17">
        <f t="shared" si="20"/>
        <v>129</v>
      </c>
      <c r="R131" s="9">
        <f>O131*R116</f>
        <v>0</v>
      </c>
      <c r="S131" s="9">
        <f>W131*S116</f>
        <v>8.3849999999999998</v>
      </c>
      <c r="T131" s="9">
        <f>O131*T116</f>
        <v>0</v>
      </c>
      <c r="U131" s="9">
        <f>O131*U116</f>
        <v>0</v>
      </c>
      <c r="V131" s="3">
        <f>V116*13</f>
        <v>16.900000000000002</v>
      </c>
      <c r="W131" s="10">
        <f t="shared" si="21"/>
        <v>64.5</v>
      </c>
    </row>
    <row r="132" spans="13:23" x14ac:dyDescent="0.25">
      <c r="O132" s="5">
        <v>0</v>
      </c>
      <c r="P132" s="16">
        <f t="shared" si="22"/>
        <v>-41.665000000000006</v>
      </c>
      <c r="Q132" s="17">
        <f t="shared" si="20"/>
        <v>121</v>
      </c>
      <c r="R132" s="9">
        <f>O132*R116</f>
        <v>0</v>
      </c>
      <c r="S132" s="9">
        <f>W132*S116</f>
        <v>7.8650000000000002</v>
      </c>
      <c r="T132" s="9">
        <f>O132*T116</f>
        <v>0</v>
      </c>
      <c r="U132" s="9">
        <f>O132*U116</f>
        <v>0</v>
      </c>
      <c r="V132" s="3">
        <f>V116*26</f>
        <v>33.800000000000004</v>
      </c>
      <c r="W132" s="10">
        <f t="shared" si="21"/>
        <v>60.5</v>
      </c>
    </row>
    <row r="133" spans="13:23" x14ac:dyDescent="0.25">
      <c r="O133" s="5">
        <v>0</v>
      </c>
      <c r="P133" s="16">
        <f t="shared" si="22"/>
        <v>-21.385000000000002</v>
      </c>
      <c r="Q133" s="17">
        <f t="shared" si="20"/>
        <v>69</v>
      </c>
      <c r="R133" s="9">
        <f>O133*R116</f>
        <v>0</v>
      </c>
      <c r="S133" s="9">
        <f>W133*S116</f>
        <v>4.4850000000000003</v>
      </c>
      <c r="T133" s="9">
        <f>O133*T116</f>
        <v>0</v>
      </c>
      <c r="U133" s="9">
        <f>O133*U116</f>
        <v>0</v>
      </c>
      <c r="V133" s="3">
        <f>V116*13</f>
        <v>16.900000000000002</v>
      </c>
      <c r="W133" s="10">
        <f t="shared" si="21"/>
        <v>34.5</v>
      </c>
    </row>
    <row r="134" spans="13:23" x14ac:dyDescent="0.25">
      <c r="O134" s="4"/>
      <c r="P134" s="4"/>
      <c r="Q134" s="4"/>
      <c r="R134" s="4"/>
      <c r="S134" s="4"/>
      <c r="T134" s="4"/>
      <c r="U134" s="4"/>
      <c r="V134" s="4"/>
      <c r="W134" s="4"/>
    </row>
    <row r="135" spans="13:23" x14ac:dyDescent="0.25">
      <c r="O135" s="3"/>
      <c r="P135" s="3"/>
      <c r="Q135" s="3"/>
      <c r="R135" s="7">
        <v>0.13</v>
      </c>
      <c r="S135" s="7">
        <v>0</v>
      </c>
      <c r="T135" s="7">
        <v>0.06</v>
      </c>
      <c r="U135" s="7">
        <v>0</v>
      </c>
      <c r="V135" s="3">
        <f>V116</f>
        <v>1.3</v>
      </c>
      <c r="W135" s="3"/>
    </row>
    <row r="136" spans="13:23" x14ac:dyDescent="0.25">
      <c r="M136" s="22">
        <f>I2</f>
        <v>0</v>
      </c>
      <c r="O136" s="3" t="s">
        <v>23</v>
      </c>
      <c r="P136" s="8" t="s">
        <v>24</v>
      </c>
      <c r="Q136" s="8" t="s">
        <v>22</v>
      </c>
      <c r="R136" s="8" t="s">
        <v>26</v>
      </c>
      <c r="S136" s="8" t="s">
        <v>68</v>
      </c>
      <c r="T136" s="8" t="s">
        <v>27</v>
      </c>
      <c r="U136" s="3" t="s">
        <v>28</v>
      </c>
      <c r="V136" s="3" t="s">
        <v>25</v>
      </c>
      <c r="W136" s="3" t="s">
        <v>69</v>
      </c>
    </row>
    <row r="137" spans="13:23" x14ac:dyDescent="0.25">
      <c r="O137" s="5">
        <v>0</v>
      </c>
      <c r="P137" s="16">
        <f>O137-R137-S137-T137-U137-V137</f>
        <v>-33.800000000000004</v>
      </c>
      <c r="Q137" s="17">
        <f t="shared" ref="Q137:Q152" si="23">Q118</f>
        <v>326</v>
      </c>
      <c r="R137" s="9">
        <f>O137*R135</f>
        <v>0</v>
      </c>
      <c r="S137" s="9">
        <f>W137*S135</f>
        <v>0</v>
      </c>
      <c r="T137" s="9">
        <f>O137*T135</f>
        <v>0</v>
      </c>
      <c r="U137" s="9">
        <f>O137*U135</f>
        <v>0</v>
      </c>
      <c r="V137" s="3">
        <f>V135*26</f>
        <v>33.800000000000004</v>
      </c>
      <c r="W137" s="10">
        <f t="shared" ref="W137:W152" si="24">Q137/2</f>
        <v>163</v>
      </c>
    </row>
    <row r="138" spans="13:23" x14ac:dyDescent="0.25">
      <c r="O138" s="5">
        <v>0</v>
      </c>
      <c r="P138" s="16">
        <f t="shared" ref="P138:P152" si="25">O138-R138-S138-T138-U138-V138</f>
        <v>-23.400000000000002</v>
      </c>
      <c r="Q138" s="17">
        <f t="shared" si="23"/>
        <v>239</v>
      </c>
      <c r="R138" s="9">
        <f>O138*R135</f>
        <v>0</v>
      </c>
      <c r="S138" s="9">
        <f>W138*S135</f>
        <v>0</v>
      </c>
      <c r="T138" s="9">
        <f>O138*T135</f>
        <v>0</v>
      </c>
      <c r="U138" s="9">
        <f>O138*U135</f>
        <v>0</v>
      </c>
      <c r="V138" s="3">
        <f>V135*18</f>
        <v>23.400000000000002</v>
      </c>
      <c r="W138" s="10">
        <f t="shared" si="24"/>
        <v>119.5</v>
      </c>
    </row>
    <row r="139" spans="13:23" x14ac:dyDescent="0.25">
      <c r="O139" s="5">
        <v>0</v>
      </c>
      <c r="P139" s="16">
        <f t="shared" si="25"/>
        <v>-16.900000000000002</v>
      </c>
      <c r="Q139" s="17">
        <f t="shared" si="23"/>
        <v>164</v>
      </c>
      <c r="R139" s="9">
        <f>O139*R135</f>
        <v>0</v>
      </c>
      <c r="S139" s="9">
        <f>W139*S135</f>
        <v>0</v>
      </c>
      <c r="T139" s="9">
        <f>O139*T135</f>
        <v>0</v>
      </c>
      <c r="U139" s="9">
        <f>O139*U135</f>
        <v>0</v>
      </c>
      <c r="V139" s="3">
        <f>V135*13</f>
        <v>16.900000000000002</v>
      </c>
      <c r="W139" s="10">
        <f t="shared" si="24"/>
        <v>82</v>
      </c>
    </row>
    <row r="140" spans="13:23" x14ac:dyDescent="0.25">
      <c r="O140" s="5">
        <v>0</v>
      </c>
      <c r="P140" s="16">
        <f t="shared" si="25"/>
        <v>-16.900000000000002</v>
      </c>
      <c r="Q140" s="17">
        <f t="shared" si="23"/>
        <v>193</v>
      </c>
      <c r="R140" s="9">
        <f>O140*R135</f>
        <v>0</v>
      </c>
      <c r="S140" s="9">
        <f>W140*S135</f>
        <v>0</v>
      </c>
      <c r="T140" s="9">
        <f>O140*T135</f>
        <v>0</v>
      </c>
      <c r="U140" s="9">
        <f>O140*U135</f>
        <v>0</v>
      </c>
      <c r="V140" s="3">
        <f>V135*13</f>
        <v>16.900000000000002</v>
      </c>
      <c r="W140" s="10">
        <f t="shared" si="24"/>
        <v>96.5</v>
      </c>
    </row>
    <row r="141" spans="13:23" x14ac:dyDescent="0.25">
      <c r="O141" s="5">
        <v>0</v>
      </c>
      <c r="P141" s="16">
        <f t="shared" si="25"/>
        <v>-33.800000000000004</v>
      </c>
      <c r="Q141" s="17">
        <f t="shared" si="23"/>
        <v>148</v>
      </c>
      <c r="R141" s="9">
        <f>O141*R135</f>
        <v>0</v>
      </c>
      <c r="S141" s="9">
        <f>W141*S135</f>
        <v>0</v>
      </c>
      <c r="T141" s="9">
        <f>O141*T135</f>
        <v>0</v>
      </c>
      <c r="U141" s="9">
        <f>O141*U135</f>
        <v>0</v>
      </c>
      <c r="V141" s="3">
        <f>V135*26</f>
        <v>33.800000000000004</v>
      </c>
      <c r="W141" s="10">
        <f t="shared" si="24"/>
        <v>74</v>
      </c>
    </row>
    <row r="142" spans="13:23" x14ac:dyDescent="0.25">
      <c r="O142" s="5">
        <v>0</v>
      </c>
      <c r="P142" s="16">
        <f t="shared" si="25"/>
        <v>-23.400000000000002</v>
      </c>
      <c r="Q142" s="17">
        <f t="shared" si="23"/>
        <v>117</v>
      </c>
      <c r="R142" s="9">
        <f>O142*R135</f>
        <v>0</v>
      </c>
      <c r="S142" s="9">
        <f>W142*S135</f>
        <v>0</v>
      </c>
      <c r="T142" s="9">
        <f>O142*T135</f>
        <v>0</v>
      </c>
      <c r="U142" s="9">
        <f>O142*U135</f>
        <v>0</v>
      </c>
      <c r="V142" s="3">
        <f>V135*18</f>
        <v>23.400000000000002</v>
      </c>
      <c r="W142" s="10">
        <f t="shared" si="24"/>
        <v>58.5</v>
      </c>
    </row>
    <row r="143" spans="13:23" x14ac:dyDescent="0.25">
      <c r="O143" s="5">
        <v>0</v>
      </c>
      <c r="P143" s="16">
        <f t="shared" si="25"/>
        <v>-16.900000000000002</v>
      </c>
      <c r="Q143" s="17">
        <f t="shared" si="23"/>
        <v>82</v>
      </c>
      <c r="R143" s="9">
        <f>O143*R135</f>
        <v>0</v>
      </c>
      <c r="S143" s="9">
        <f>W143*S135</f>
        <v>0</v>
      </c>
      <c r="T143" s="9">
        <f>O143*T135</f>
        <v>0</v>
      </c>
      <c r="U143" s="9">
        <f>O143*U135</f>
        <v>0</v>
      </c>
      <c r="V143" s="3">
        <f>V135*13</f>
        <v>16.900000000000002</v>
      </c>
      <c r="W143" s="10">
        <f t="shared" si="24"/>
        <v>41</v>
      </c>
    </row>
    <row r="144" spans="13:23" x14ac:dyDescent="0.25">
      <c r="O144" s="5">
        <v>0</v>
      </c>
      <c r="P144" s="16">
        <f t="shared" si="25"/>
        <v>-33.800000000000004</v>
      </c>
      <c r="Q144" s="17">
        <f t="shared" si="23"/>
        <v>122</v>
      </c>
      <c r="R144" s="9">
        <f>O144*R135</f>
        <v>0</v>
      </c>
      <c r="S144" s="9">
        <f>W144*S135</f>
        <v>0</v>
      </c>
      <c r="T144" s="9">
        <f>O144*T135</f>
        <v>0</v>
      </c>
      <c r="U144" s="9">
        <f>O144*U135</f>
        <v>0</v>
      </c>
      <c r="V144" s="3">
        <f>V135*26</f>
        <v>33.800000000000004</v>
      </c>
      <c r="W144" s="10">
        <f t="shared" si="24"/>
        <v>61</v>
      </c>
    </row>
    <row r="145" spans="13:23" x14ac:dyDescent="0.25">
      <c r="O145" s="5">
        <v>0</v>
      </c>
      <c r="P145" s="16">
        <f t="shared" si="25"/>
        <v>-23.400000000000002</v>
      </c>
      <c r="Q145" s="17">
        <f t="shared" si="23"/>
        <v>107</v>
      </c>
      <c r="R145" s="9">
        <f>O145*R135</f>
        <v>0</v>
      </c>
      <c r="S145" s="9">
        <f>W145*S135</f>
        <v>0</v>
      </c>
      <c r="T145" s="9">
        <f>O145*T135</f>
        <v>0</v>
      </c>
      <c r="U145" s="9">
        <f>O145*U135</f>
        <v>0</v>
      </c>
      <c r="V145" s="3">
        <f>V135*18</f>
        <v>23.400000000000002</v>
      </c>
      <c r="W145" s="10">
        <f t="shared" si="24"/>
        <v>53.5</v>
      </c>
    </row>
    <row r="146" spans="13:23" x14ac:dyDescent="0.25">
      <c r="O146" s="5">
        <v>0</v>
      </c>
      <c r="P146" s="16">
        <f t="shared" si="25"/>
        <v>-16.900000000000002</v>
      </c>
      <c r="Q146" s="17">
        <f t="shared" si="23"/>
        <v>69</v>
      </c>
      <c r="R146" s="9">
        <f>O146*R135</f>
        <v>0</v>
      </c>
      <c r="S146" s="9">
        <f>W146*S135</f>
        <v>0</v>
      </c>
      <c r="T146" s="9">
        <f>O146*T135</f>
        <v>0</v>
      </c>
      <c r="U146" s="9">
        <f>O146*U135</f>
        <v>0</v>
      </c>
      <c r="V146" s="3">
        <f>V135*13</f>
        <v>16.900000000000002</v>
      </c>
      <c r="W146" s="10">
        <f t="shared" si="24"/>
        <v>34.5</v>
      </c>
    </row>
    <row r="147" spans="13:23" x14ac:dyDescent="0.25">
      <c r="O147" s="5">
        <v>0</v>
      </c>
      <c r="P147" s="16">
        <f t="shared" si="25"/>
        <v>-33.800000000000004</v>
      </c>
      <c r="Q147" s="17">
        <f t="shared" si="23"/>
        <v>179</v>
      </c>
      <c r="R147" s="9">
        <f>O147*R135</f>
        <v>0</v>
      </c>
      <c r="S147" s="9">
        <f>W147*S135</f>
        <v>0</v>
      </c>
      <c r="T147" s="9">
        <f>O147*T135</f>
        <v>0</v>
      </c>
      <c r="U147" s="9">
        <f>O147*U135</f>
        <v>0</v>
      </c>
      <c r="V147" s="3">
        <f>V135*26</f>
        <v>33.800000000000004</v>
      </c>
      <c r="W147" s="10">
        <f t="shared" si="24"/>
        <v>89.5</v>
      </c>
    </row>
    <row r="148" spans="13:23" x14ac:dyDescent="0.25">
      <c r="O148" s="5">
        <v>0</v>
      </c>
      <c r="P148" s="16">
        <f t="shared" si="25"/>
        <v>-16.900000000000002</v>
      </c>
      <c r="Q148" s="17">
        <f t="shared" si="23"/>
        <v>95</v>
      </c>
      <c r="R148" s="9">
        <f>O148*R135</f>
        <v>0</v>
      </c>
      <c r="S148" s="9">
        <f>W148*S135</f>
        <v>0</v>
      </c>
      <c r="T148" s="9">
        <f>O148*T135</f>
        <v>0</v>
      </c>
      <c r="U148" s="9">
        <f>O148*U135</f>
        <v>0</v>
      </c>
      <c r="V148" s="3">
        <f>V135*13</f>
        <v>16.900000000000002</v>
      </c>
      <c r="W148" s="10">
        <f t="shared" si="24"/>
        <v>47.5</v>
      </c>
    </row>
    <row r="149" spans="13:23" x14ac:dyDescent="0.25">
      <c r="O149" s="5">
        <v>0</v>
      </c>
      <c r="P149" s="16">
        <f t="shared" si="25"/>
        <v>-33.800000000000004</v>
      </c>
      <c r="Q149" s="17">
        <f t="shared" si="23"/>
        <v>256</v>
      </c>
      <c r="R149" s="9">
        <f>O149*R135</f>
        <v>0</v>
      </c>
      <c r="S149" s="9">
        <f>W149*S135</f>
        <v>0</v>
      </c>
      <c r="T149" s="9">
        <f>O149*T135</f>
        <v>0</v>
      </c>
      <c r="U149" s="9">
        <f>O149*U135</f>
        <v>0</v>
      </c>
      <c r="V149" s="3">
        <f>V135*26</f>
        <v>33.800000000000004</v>
      </c>
      <c r="W149" s="10">
        <f t="shared" si="24"/>
        <v>128</v>
      </c>
    </row>
    <row r="150" spans="13:23" x14ac:dyDescent="0.25">
      <c r="O150" s="5">
        <v>0</v>
      </c>
      <c r="P150" s="16">
        <f t="shared" si="25"/>
        <v>-16.900000000000002</v>
      </c>
      <c r="Q150" s="17">
        <f t="shared" si="23"/>
        <v>129</v>
      </c>
      <c r="R150" s="9">
        <f>O150*R135</f>
        <v>0</v>
      </c>
      <c r="S150" s="9">
        <f>W150*S135</f>
        <v>0</v>
      </c>
      <c r="T150" s="9">
        <f>O150*T135</f>
        <v>0</v>
      </c>
      <c r="U150" s="9">
        <f>O150*U135</f>
        <v>0</v>
      </c>
      <c r="V150" s="3">
        <f>V135*13</f>
        <v>16.900000000000002</v>
      </c>
      <c r="W150" s="10">
        <f t="shared" si="24"/>
        <v>64.5</v>
      </c>
    </row>
    <row r="151" spans="13:23" x14ac:dyDescent="0.25">
      <c r="O151" s="5">
        <v>0</v>
      </c>
      <c r="P151" s="16">
        <f t="shared" si="25"/>
        <v>-33.800000000000004</v>
      </c>
      <c r="Q151" s="17">
        <f t="shared" si="23"/>
        <v>121</v>
      </c>
      <c r="R151" s="9">
        <f>O151*R135</f>
        <v>0</v>
      </c>
      <c r="S151" s="9">
        <f>W151*S135</f>
        <v>0</v>
      </c>
      <c r="T151" s="9">
        <f>O151*T135</f>
        <v>0</v>
      </c>
      <c r="U151" s="9">
        <f>O151*U135</f>
        <v>0</v>
      </c>
      <c r="V151" s="3">
        <f>V135*26</f>
        <v>33.800000000000004</v>
      </c>
      <c r="W151" s="10">
        <f t="shared" si="24"/>
        <v>60.5</v>
      </c>
    </row>
    <row r="152" spans="13:23" x14ac:dyDescent="0.25">
      <c r="O152" s="5">
        <v>0</v>
      </c>
      <c r="P152" s="16">
        <f t="shared" si="25"/>
        <v>-16.900000000000002</v>
      </c>
      <c r="Q152" s="17">
        <f t="shared" si="23"/>
        <v>69</v>
      </c>
      <c r="R152" s="9">
        <f>O152*R135</f>
        <v>0</v>
      </c>
      <c r="S152" s="9">
        <f>W152*S135</f>
        <v>0</v>
      </c>
      <c r="T152" s="9">
        <f>O152*T135</f>
        <v>0</v>
      </c>
      <c r="U152" s="9">
        <f>O152*U135</f>
        <v>0</v>
      </c>
      <c r="V152" s="3">
        <f>V135*13</f>
        <v>16.900000000000002</v>
      </c>
      <c r="W152" s="10">
        <f t="shared" si="24"/>
        <v>34.5</v>
      </c>
    </row>
    <row r="153" spans="13:23" x14ac:dyDescent="0.25">
      <c r="O153" s="4"/>
      <c r="P153" s="4"/>
      <c r="Q153" s="4"/>
      <c r="R153" s="4"/>
      <c r="S153" s="4"/>
      <c r="T153" s="4"/>
      <c r="U153" s="4"/>
      <c r="V153" s="4"/>
      <c r="W153" s="4"/>
    </row>
    <row r="154" spans="13:23" x14ac:dyDescent="0.25">
      <c r="O154" s="3"/>
      <c r="P154" s="3"/>
      <c r="Q154" s="3"/>
      <c r="R154" s="7">
        <v>0.13</v>
      </c>
      <c r="S154" s="7">
        <v>0</v>
      </c>
      <c r="T154" s="7">
        <v>0.1</v>
      </c>
      <c r="U154" s="7">
        <v>0</v>
      </c>
      <c r="V154" s="3">
        <f>V135</f>
        <v>1.3</v>
      </c>
      <c r="W154" s="3"/>
    </row>
    <row r="155" spans="13:23" x14ac:dyDescent="0.25">
      <c r="M155" s="22">
        <f>J2</f>
        <v>0</v>
      </c>
      <c r="O155" s="3" t="s">
        <v>23</v>
      </c>
      <c r="P155" s="8" t="s">
        <v>24</v>
      </c>
      <c r="Q155" s="8" t="s">
        <v>22</v>
      </c>
      <c r="R155" s="8" t="s">
        <v>26</v>
      </c>
      <c r="S155" s="8" t="s">
        <v>68</v>
      </c>
      <c r="T155" s="8" t="s">
        <v>27</v>
      </c>
      <c r="U155" s="3" t="s">
        <v>28</v>
      </c>
      <c r="V155" s="3" t="s">
        <v>25</v>
      </c>
      <c r="W155" s="3" t="s">
        <v>69</v>
      </c>
    </row>
    <row r="156" spans="13:23" x14ac:dyDescent="0.25">
      <c r="O156" s="5">
        <v>0</v>
      </c>
      <c r="P156" s="16">
        <f>O156-R156-S156-T156-U156-V156</f>
        <v>-33.800000000000004</v>
      </c>
      <c r="Q156" s="17">
        <f t="shared" ref="Q156:Q171" si="26">Q137</f>
        <v>326</v>
      </c>
      <c r="R156" s="9">
        <f>O156*R154</f>
        <v>0</v>
      </c>
      <c r="S156" s="9">
        <f>W156*S154</f>
        <v>0</v>
      </c>
      <c r="T156" s="9">
        <f>O156*T154</f>
        <v>0</v>
      </c>
      <c r="U156" s="9">
        <f>O156*U154</f>
        <v>0</v>
      </c>
      <c r="V156" s="3">
        <f>V154*26</f>
        <v>33.800000000000004</v>
      </c>
      <c r="W156" s="10">
        <f t="shared" ref="W156:W171" si="27">Q156/2</f>
        <v>163</v>
      </c>
    </row>
    <row r="157" spans="13:23" x14ac:dyDescent="0.25">
      <c r="O157" s="5">
        <v>0</v>
      </c>
      <c r="P157" s="16">
        <f t="shared" ref="P157:P171" si="28">O157-R157-S157-T157-U157-V157</f>
        <v>-23.400000000000002</v>
      </c>
      <c r="Q157" s="17">
        <f t="shared" si="26"/>
        <v>239</v>
      </c>
      <c r="R157" s="9">
        <f>O157*R154</f>
        <v>0</v>
      </c>
      <c r="S157" s="9">
        <f>W157*S154</f>
        <v>0</v>
      </c>
      <c r="T157" s="9">
        <f>O157*T154</f>
        <v>0</v>
      </c>
      <c r="U157" s="9">
        <f>O157*U154</f>
        <v>0</v>
      </c>
      <c r="V157" s="3">
        <f>V154*18</f>
        <v>23.400000000000002</v>
      </c>
      <c r="W157" s="10">
        <f t="shared" si="27"/>
        <v>119.5</v>
      </c>
    </row>
    <row r="158" spans="13:23" x14ac:dyDescent="0.25">
      <c r="O158" s="5">
        <v>0</v>
      </c>
      <c r="P158" s="16">
        <f t="shared" si="28"/>
        <v>-16.900000000000002</v>
      </c>
      <c r="Q158" s="17">
        <f t="shared" si="26"/>
        <v>164</v>
      </c>
      <c r="R158" s="9">
        <f>O158*R154</f>
        <v>0</v>
      </c>
      <c r="S158" s="9">
        <f>W158*S154</f>
        <v>0</v>
      </c>
      <c r="T158" s="9">
        <f>O158*T154</f>
        <v>0</v>
      </c>
      <c r="U158" s="9">
        <f>O158*U154</f>
        <v>0</v>
      </c>
      <c r="V158" s="3">
        <f>V154*13</f>
        <v>16.900000000000002</v>
      </c>
      <c r="W158" s="10">
        <f t="shared" si="27"/>
        <v>82</v>
      </c>
    </row>
    <row r="159" spans="13:23" x14ac:dyDescent="0.25">
      <c r="O159" s="5">
        <v>0</v>
      </c>
      <c r="P159" s="16">
        <f t="shared" si="28"/>
        <v>-16.900000000000002</v>
      </c>
      <c r="Q159" s="17">
        <f t="shared" si="26"/>
        <v>193</v>
      </c>
      <c r="R159" s="9">
        <f>O159*R154</f>
        <v>0</v>
      </c>
      <c r="S159" s="9">
        <f>W159*S154</f>
        <v>0</v>
      </c>
      <c r="T159" s="9">
        <f>O159*T154</f>
        <v>0</v>
      </c>
      <c r="U159" s="9">
        <f>O159*U154</f>
        <v>0</v>
      </c>
      <c r="V159" s="3">
        <f>V154*13</f>
        <v>16.900000000000002</v>
      </c>
      <c r="W159" s="10">
        <f t="shared" si="27"/>
        <v>96.5</v>
      </c>
    </row>
    <row r="160" spans="13:23" x14ac:dyDescent="0.25">
      <c r="O160" s="5">
        <v>0</v>
      </c>
      <c r="P160" s="16">
        <f t="shared" si="28"/>
        <v>-33.800000000000004</v>
      </c>
      <c r="Q160" s="17">
        <f t="shared" si="26"/>
        <v>148</v>
      </c>
      <c r="R160" s="9">
        <f>O160*R154</f>
        <v>0</v>
      </c>
      <c r="S160" s="9">
        <f>W160*S154</f>
        <v>0</v>
      </c>
      <c r="T160" s="9">
        <f>O160*T154</f>
        <v>0</v>
      </c>
      <c r="U160" s="9">
        <f>O160*U154</f>
        <v>0</v>
      </c>
      <c r="V160" s="3">
        <f>V154*26</f>
        <v>33.800000000000004</v>
      </c>
      <c r="W160" s="10">
        <f t="shared" si="27"/>
        <v>74</v>
      </c>
    </row>
    <row r="161" spans="15:23" x14ac:dyDescent="0.25">
      <c r="O161" s="5">
        <v>0</v>
      </c>
      <c r="P161" s="16">
        <f t="shared" si="28"/>
        <v>-23.400000000000002</v>
      </c>
      <c r="Q161" s="17">
        <f t="shared" si="26"/>
        <v>117</v>
      </c>
      <c r="R161" s="9">
        <f>O161*R154</f>
        <v>0</v>
      </c>
      <c r="S161" s="9">
        <f>W161*S154</f>
        <v>0</v>
      </c>
      <c r="T161" s="9">
        <f>O161*T154</f>
        <v>0</v>
      </c>
      <c r="U161" s="9">
        <f>O161*U154</f>
        <v>0</v>
      </c>
      <c r="V161" s="3">
        <f>V154*18</f>
        <v>23.400000000000002</v>
      </c>
      <c r="W161" s="10">
        <f t="shared" si="27"/>
        <v>58.5</v>
      </c>
    </row>
    <row r="162" spans="15:23" x14ac:dyDescent="0.25">
      <c r="O162" s="5">
        <v>0</v>
      </c>
      <c r="P162" s="16">
        <f t="shared" si="28"/>
        <v>-16.900000000000002</v>
      </c>
      <c r="Q162" s="17">
        <f t="shared" si="26"/>
        <v>82</v>
      </c>
      <c r="R162" s="9">
        <f>O162*R154</f>
        <v>0</v>
      </c>
      <c r="S162" s="9">
        <f>W162*S154</f>
        <v>0</v>
      </c>
      <c r="T162" s="9">
        <f>O162*T154</f>
        <v>0</v>
      </c>
      <c r="U162" s="9">
        <f>O162*U154</f>
        <v>0</v>
      </c>
      <c r="V162" s="3">
        <f>V154*13</f>
        <v>16.900000000000002</v>
      </c>
      <c r="W162" s="10">
        <f t="shared" si="27"/>
        <v>41</v>
      </c>
    </row>
    <row r="163" spans="15:23" x14ac:dyDescent="0.25">
      <c r="O163" s="5">
        <v>0</v>
      </c>
      <c r="P163" s="16">
        <f t="shared" si="28"/>
        <v>-33.800000000000004</v>
      </c>
      <c r="Q163" s="17">
        <f t="shared" si="26"/>
        <v>122</v>
      </c>
      <c r="R163" s="9">
        <f>O163*R154</f>
        <v>0</v>
      </c>
      <c r="S163" s="9">
        <f>W163*S154</f>
        <v>0</v>
      </c>
      <c r="T163" s="9">
        <f>O163*T154</f>
        <v>0</v>
      </c>
      <c r="U163" s="9">
        <f>O163*U154</f>
        <v>0</v>
      </c>
      <c r="V163" s="3">
        <f>V154*26</f>
        <v>33.800000000000004</v>
      </c>
      <c r="W163" s="10">
        <f t="shared" si="27"/>
        <v>61</v>
      </c>
    </row>
    <row r="164" spans="15:23" x14ac:dyDescent="0.25">
      <c r="O164" s="5">
        <v>0</v>
      </c>
      <c r="P164" s="16">
        <f t="shared" si="28"/>
        <v>-23.400000000000002</v>
      </c>
      <c r="Q164" s="17">
        <f t="shared" si="26"/>
        <v>107</v>
      </c>
      <c r="R164" s="9">
        <f>O164*R154</f>
        <v>0</v>
      </c>
      <c r="S164" s="9">
        <f>W164*S154</f>
        <v>0</v>
      </c>
      <c r="T164" s="9">
        <f>O164*T154</f>
        <v>0</v>
      </c>
      <c r="U164" s="9">
        <f>O164*U154</f>
        <v>0</v>
      </c>
      <c r="V164" s="3">
        <f>V154*18</f>
        <v>23.400000000000002</v>
      </c>
      <c r="W164" s="10">
        <f t="shared" si="27"/>
        <v>53.5</v>
      </c>
    </row>
    <row r="165" spans="15:23" x14ac:dyDescent="0.25">
      <c r="O165" s="5">
        <v>0</v>
      </c>
      <c r="P165" s="16">
        <f t="shared" si="28"/>
        <v>-16.900000000000002</v>
      </c>
      <c r="Q165" s="17">
        <f t="shared" si="26"/>
        <v>69</v>
      </c>
      <c r="R165" s="9">
        <f>O165*R154</f>
        <v>0</v>
      </c>
      <c r="S165" s="9">
        <f>W165*S154</f>
        <v>0</v>
      </c>
      <c r="T165" s="9">
        <f>O165*T154</f>
        <v>0</v>
      </c>
      <c r="U165" s="9">
        <f>O165*U154</f>
        <v>0</v>
      </c>
      <c r="V165" s="3">
        <f>V154*13</f>
        <v>16.900000000000002</v>
      </c>
      <c r="W165" s="10">
        <f t="shared" si="27"/>
        <v>34.5</v>
      </c>
    </row>
    <row r="166" spans="15:23" x14ac:dyDescent="0.25">
      <c r="O166" s="5">
        <v>0</v>
      </c>
      <c r="P166" s="16">
        <f t="shared" si="28"/>
        <v>-33.800000000000004</v>
      </c>
      <c r="Q166" s="17">
        <f t="shared" si="26"/>
        <v>179</v>
      </c>
      <c r="R166" s="9">
        <f>O166*R154</f>
        <v>0</v>
      </c>
      <c r="S166" s="9">
        <f>W166*S154</f>
        <v>0</v>
      </c>
      <c r="T166" s="9">
        <f>O166*T154</f>
        <v>0</v>
      </c>
      <c r="U166" s="9">
        <f>O166*U154</f>
        <v>0</v>
      </c>
      <c r="V166" s="3">
        <f>V154*26</f>
        <v>33.800000000000004</v>
      </c>
      <c r="W166" s="10">
        <f t="shared" si="27"/>
        <v>89.5</v>
      </c>
    </row>
    <row r="167" spans="15:23" x14ac:dyDescent="0.25">
      <c r="O167" s="5">
        <v>0</v>
      </c>
      <c r="P167" s="16">
        <f t="shared" si="28"/>
        <v>-16.900000000000002</v>
      </c>
      <c r="Q167" s="17">
        <f t="shared" si="26"/>
        <v>95</v>
      </c>
      <c r="R167" s="9">
        <f>O167*R154</f>
        <v>0</v>
      </c>
      <c r="S167" s="9">
        <f>W167*S154</f>
        <v>0</v>
      </c>
      <c r="T167" s="9">
        <f>O167*T154</f>
        <v>0</v>
      </c>
      <c r="U167" s="9">
        <f>O167*U154</f>
        <v>0</v>
      </c>
      <c r="V167" s="3">
        <f>V154*13</f>
        <v>16.900000000000002</v>
      </c>
      <c r="W167" s="10">
        <f t="shared" si="27"/>
        <v>47.5</v>
      </c>
    </row>
    <row r="168" spans="15:23" x14ac:dyDescent="0.25">
      <c r="O168" s="5">
        <v>0</v>
      </c>
      <c r="P168" s="16">
        <f t="shared" si="28"/>
        <v>-33.800000000000004</v>
      </c>
      <c r="Q168" s="17">
        <f t="shared" si="26"/>
        <v>256</v>
      </c>
      <c r="R168" s="9">
        <f>O168*R154</f>
        <v>0</v>
      </c>
      <c r="S168" s="9">
        <f>W168*S154</f>
        <v>0</v>
      </c>
      <c r="T168" s="9">
        <f>O168*T154</f>
        <v>0</v>
      </c>
      <c r="U168" s="9">
        <f>O168*U154</f>
        <v>0</v>
      </c>
      <c r="V168" s="3">
        <f>V154*26</f>
        <v>33.800000000000004</v>
      </c>
      <c r="W168" s="10">
        <f t="shared" si="27"/>
        <v>128</v>
      </c>
    </row>
    <row r="169" spans="15:23" x14ac:dyDescent="0.25">
      <c r="O169" s="5">
        <v>0</v>
      </c>
      <c r="P169" s="16">
        <f t="shared" si="28"/>
        <v>-16.900000000000002</v>
      </c>
      <c r="Q169" s="17">
        <f t="shared" si="26"/>
        <v>129</v>
      </c>
      <c r="R169" s="9">
        <f>O169*R154</f>
        <v>0</v>
      </c>
      <c r="S169" s="9">
        <f>W169*S154</f>
        <v>0</v>
      </c>
      <c r="T169" s="9">
        <f>O169*T154</f>
        <v>0</v>
      </c>
      <c r="U169" s="9">
        <f>O169*U154</f>
        <v>0</v>
      </c>
      <c r="V169" s="3">
        <f>V154*13</f>
        <v>16.900000000000002</v>
      </c>
      <c r="W169" s="10">
        <f t="shared" si="27"/>
        <v>64.5</v>
      </c>
    </row>
    <row r="170" spans="15:23" x14ac:dyDescent="0.25">
      <c r="O170" s="5">
        <v>0</v>
      </c>
      <c r="P170" s="16">
        <f t="shared" si="28"/>
        <v>-33.800000000000004</v>
      </c>
      <c r="Q170" s="17">
        <f t="shared" si="26"/>
        <v>121</v>
      </c>
      <c r="R170" s="9">
        <f>O170*R154</f>
        <v>0</v>
      </c>
      <c r="S170" s="9">
        <f>W170*S154</f>
        <v>0</v>
      </c>
      <c r="T170" s="9">
        <f>O170*T154</f>
        <v>0</v>
      </c>
      <c r="U170" s="9">
        <f>O170*U154</f>
        <v>0</v>
      </c>
      <c r="V170" s="3">
        <f>V154*26</f>
        <v>33.800000000000004</v>
      </c>
      <c r="W170" s="10">
        <f t="shared" si="27"/>
        <v>60.5</v>
      </c>
    </row>
    <row r="171" spans="15:23" x14ac:dyDescent="0.25">
      <c r="O171" s="5">
        <v>0</v>
      </c>
      <c r="P171" s="16">
        <f t="shared" si="28"/>
        <v>-16.900000000000002</v>
      </c>
      <c r="Q171" s="17">
        <f t="shared" si="26"/>
        <v>69</v>
      </c>
      <c r="R171" s="9">
        <f>O171*R154</f>
        <v>0</v>
      </c>
      <c r="S171" s="9">
        <f>W171*S154</f>
        <v>0</v>
      </c>
      <c r="T171" s="9">
        <f>O171*T154</f>
        <v>0</v>
      </c>
      <c r="U171" s="9">
        <f>O171*U154</f>
        <v>0</v>
      </c>
      <c r="V171" s="3">
        <f>V154*13</f>
        <v>16.900000000000002</v>
      </c>
      <c r="W171" s="10">
        <f t="shared" si="27"/>
        <v>34.5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workbookViewId="0">
      <selection activeCell="H2" sqref="H2"/>
    </sheetView>
  </sheetViews>
  <sheetFormatPr defaultRowHeight="15" x14ac:dyDescent="0.25"/>
  <cols>
    <col min="1" max="1" width="34.140625" bestFit="1" customWidth="1"/>
    <col min="2" max="2" width="8" customWidth="1"/>
    <col min="3" max="7" width="7.7109375" bestFit="1" customWidth="1"/>
    <col min="13" max="13" width="9" customWidth="1"/>
    <col min="14" max="14" width="8.85546875" customWidth="1"/>
    <col min="15" max="15" width="7.7109375" bestFit="1" customWidth="1"/>
    <col min="16" max="16" width="5.5703125" bestFit="1" customWidth="1"/>
    <col min="17" max="17" width="5.140625" bestFit="1" customWidth="1"/>
    <col min="18" max="19" width="7.5703125" bestFit="1" customWidth="1"/>
    <col min="20" max="20" width="11.28515625" bestFit="1" customWidth="1"/>
    <col min="21" max="21" width="12.5703125" bestFit="1" customWidth="1"/>
    <col min="22" max="22" width="5" bestFit="1" customWidth="1"/>
    <col min="23" max="23" width="7.7109375" bestFit="1" customWidth="1"/>
  </cols>
  <sheetData>
    <row r="1" spans="1:26" x14ac:dyDescent="0.25">
      <c r="A1" s="4" t="s">
        <v>78</v>
      </c>
      <c r="B1" s="4" t="s">
        <v>36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>
        <v>13</v>
      </c>
      <c r="S1" s="4">
        <v>13</v>
      </c>
      <c r="T1" s="4"/>
      <c r="U1" s="4"/>
      <c r="V1" s="4"/>
      <c r="W1" s="4"/>
      <c r="X1" s="4"/>
      <c r="Y1" s="4"/>
      <c r="Z1" s="4"/>
    </row>
    <row r="2" spans="1:26" x14ac:dyDescent="0.25">
      <c r="A2" s="20" t="s">
        <v>16</v>
      </c>
      <c r="B2" s="22" t="s">
        <v>32</v>
      </c>
      <c r="C2" s="22" t="s">
        <v>33</v>
      </c>
      <c r="D2" s="22" t="s">
        <v>70</v>
      </c>
      <c r="E2" s="22" t="s">
        <v>73</v>
      </c>
      <c r="F2" s="22" t="s">
        <v>71</v>
      </c>
      <c r="G2" s="22" t="s">
        <v>72</v>
      </c>
      <c r="H2" s="4"/>
      <c r="I2" s="4"/>
      <c r="J2" s="4"/>
      <c r="K2" s="4"/>
      <c r="L2" s="4"/>
      <c r="M2" s="4"/>
      <c r="N2" s="4"/>
      <c r="O2" s="3"/>
      <c r="P2" s="3"/>
      <c r="Q2" s="3"/>
      <c r="R2" s="7">
        <v>0</v>
      </c>
      <c r="S2" s="7">
        <v>0.13</v>
      </c>
      <c r="T2" s="7">
        <v>0</v>
      </c>
      <c r="U2" s="7">
        <v>0</v>
      </c>
      <c r="V2" s="3">
        <v>1</v>
      </c>
      <c r="W2" s="3"/>
      <c r="X2" s="4"/>
      <c r="Y2" s="4"/>
      <c r="Z2" s="4"/>
    </row>
    <row r="3" spans="1:26" x14ac:dyDescent="0.25">
      <c r="A3" s="20" t="s">
        <v>21</v>
      </c>
      <c r="B3" s="13" t="s">
        <v>18</v>
      </c>
      <c r="C3" s="13" t="s">
        <v>37</v>
      </c>
      <c r="D3" s="13" t="s">
        <v>18</v>
      </c>
      <c r="E3" s="13" t="s">
        <v>18</v>
      </c>
      <c r="F3" s="13" t="s">
        <v>38</v>
      </c>
      <c r="G3" s="13" t="s">
        <v>39</v>
      </c>
      <c r="H3" s="4"/>
      <c r="I3" s="4"/>
      <c r="J3" s="4"/>
      <c r="K3" s="4"/>
      <c r="L3" s="4"/>
      <c r="M3" s="22" t="str">
        <f>B2</f>
        <v>NB</v>
      </c>
      <c r="N3" s="4"/>
      <c r="O3" s="3" t="s">
        <v>23</v>
      </c>
      <c r="P3" s="8" t="s">
        <v>24</v>
      </c>
      <c r="Q3" s="8" t="s">
        <v>22</v>
      </c>
      <c r="R3" s="8" t="s">
        <v>26</v>
      </c>
      <c r="S3" s="8" t="s">
        <v>68</v>
      </c>
      <c r="T3" s="8" t="s">
        <v>27</v>
      </c>
      <c r="U3" s="3" t="s">
        <v>28</v>
      </c>
      <c r="V3" s="3" t="s">
        <v>25</v>
      </c>
      <c r="W3" s="3" t="s">
        <v>69</v>
      </c>
      <c r="X3" s="4"/>
      <c r="Y3" s="4"/>
      <c r="Z3" s="4"/>
    </row>
    <row r="4" spans="1:26" x14ac:dyDescent="0.25">
      <c r="A4" s="1" t="s">
        <v>0</v>
      </c>
      <c r="B4" s="5">
        <f t="shared" ref="B4:B19" si="0">O4</f>
        <v>373</v>
      </c>
      <c r="C4" s="5">
        <f>O23</f>
        <v>405</v>
      </c>
      <c r="D4" s="5">
        <f>O42</f>
        <v>397</v>
      </c>
      <c r="E4" s="5">
        <f>O61</f>
        <v>415</v>
      </c>
      <c r="F4" s="5">
        <f>O80</f>
        <v>435</v>
      </c>
      <c r="G4" s="5">
        <f>O99</f>
        <v>457</v>
      </c>
      <c r="H4" s="5"/>
      <c r="I4" s="5"/>
      <c r="J4" s="5"/>
      <c r="K4" s="3"/>
      <c r="L4" s="3"/>
      <c r="O4" s="5">
        <v>373</v>
      </c>
      <c r="P4" s="16">
        <f>O4-R4-S4-T4-U4-V4</f>
        <v>325.81</v>
      </c>
      <c r="Q4" s="17">
        <v>326</v>
      </c>
      <c r="R4" s="9">
        <f>O4*R2</f>
        <v>0</v>
      </c>
      <c r="S4" s="9">
        <f>W4*S2</f>
        <v>21.19</v>
      </c>
      <c r="T4" s="9">
        <f>O4*T2</f>
        <v>0</v>
      </c>
      <c r="U4" s="9">
        <f>O4*U2</f>
        <v>0</v>
      </c>
      <c r="V4" s="3">
        <f>V2*26</f>
        <v>26</v>
      </c>
      <c r="W4" s="10">
        <f t="shared" ref="W4:W19" si="1">Q4/2</f>
        <v>163</v>
      </c>
    </row>
    <row r="5" spans="1:26" x14ac:dyDescent="0.25">
      <c r="A5" s="1" t="s">
        <v>1</v>
      </c>
      <c r="B5" s="5">
        <f t="shared" si="0"/>
        <v>273</v>
      </c>
      <c r="C5" s="5">
        <f t="shared" ref="C5:C18" si="2">O24</f>
        <v>295</v>
      </c>
      <c r="D5" s="5">
        <f t="shared" ref="D5:D19" si="3">O43</f>
        <v>290</v>
      </c>
      <c r="E5" s="5">
        <f t="shared" ref="E5:E19" si="4">O62</f>
        <v>303</v>
      </c>
      <c r="F5" s="5">
        <f t="shared" ref="F5:F19" si="5">O81</f>
        <v>317</v>
      </c>
      <c r="G5" s="5">
        <f t="shared" ref="G5:G19" si="6">O100</f>
        <v>334</v>
      </c>
      <c r="H5" s="5"/>
      <c r="I5" s="5"/>
      <c r="J5" s="5"/>
      <c r="K5" s="4"/>
      <c r="L5" s="4"/>
      <c r="O5" s="5">
        <v>273</v>
      </c>
      <c r="P5" s="16">
        <f t="shared" ref="P5:P19" si="7">O5-R5-S5-T5-U5-V5</f>
        <v>239.46499999999997</v>
      </c>
      <c r="Q5" s="17">
        <v>239</v>
      </c>
      <c r="R5" s="9">
        <f>O5*R2</f>
        <v>0</v>
      </c>
      <c r="S5" s="9">
        <f>W5*S2</f>
        <v>15.535</v>
      </c>
      <c r="T5" s="9">
        <f>O5*T2</f>
        <v>0</v>
      </c>
      <c r="U5" s="9">
        <f>O5*U2</f>
        <v>0</v>
      </c>
      <c r="V5" s="3">
        <f>V2*18</f>
        <v>18</v>
      </c>
      <c r="W5" s="10">
        <f t="shared" si="1"/>
        <v>119.5</v>
      </c>
    </row>
    <row r="6" spans="1:26" x14ac:dyDescent="0.25">
      <c r="A6" s="1" t="s">
        <v>2</v>
      </c>
      <c r="B6" s="5">
        <f t="shared" si="0"/>
        <v>188</v>
      </c>
      <c r="C6" s="5">
        <f t="shared" si="2"/>
        <v>204</v>
      </c>
      <c r="D6" s="5">
        <f t="shared" si="3"/>
        <v>200</v>
      </c>
      <c r="E6" s="5">
        <f t="shared" si="4"/>
        <v>209</v>
      </c>
      <c r="F6" s="5">
        <f t="shared" si="5"/>
        <v>218</v>
      </c>
      <c r="G6" s="5">
        <f t="shared" si="6"/>
        <v>230</v>
      </c>
      <c r="H6" s="5"/>
      <c r="I6" s="5"/>
      <c r="J6" s="5"/>
      <c r="K6" s="4"/>
      <c r="L6" s="4"/>
      <c r="O6" s="5">
        <v>188</v>
      </c>
      <c r="P6" s="16">
        <f t="shared" si="7"/>
        <v>164.34</v>
      </c>
      <c r="Q6" s="17">
        <v>164</v>
      </c>
      <c r="R6" s="9">
        <f>O6*R2</f>
        <v>0</v>
      </c>
      <c r="S6" s="9">
        <f>W6*S2</f>
        <v>10.66</v>
      </c>
      <c r="T6" s="9">
        <f>O6*T2</f>
        <v>0</v>
      </c>
      <c r="U6" s="9">
        <f>O6*U2</f>
        <v>0</v>
      </c>
      <c r="V6" s="3">
        <f>V2*13</f>
        <v>13</v>
      </c>
      <c r="W6" s="10">
        <f t="shared" si="1"/>
        <v>82</v>
      </c>
    </row>
    <row r="7" spans="1:26" x14ac:dyDescent="0.25">
      <c r="A7" s="1" t="s">
        <v>3</v>
      </c>
      <c r="B7" s="5">
        <f t="shared" si="0"/>
        <v>219</v>
      </c>
      <c r="C7" s="5">
        <f t="shared" si="2"/>
        <v>237</v>
      </c>
      <c r="D7" s="5">
        <f t="shared" si="3"/>
        <v>233</v>
      </c>
      <c r="E7" s="5">
        <f t="shared" si="4"/>
        <v>243</v>
      </c>
      <c r="F7" s="5">
        <f t="shared" si="5"/>
        <v>254</v>
      </c>
      <c r="G7" s="5">
        <f t="shared" si="6"/>
        <v>268</v>
      </c>
      <c r="H7" s="5"/>
      <c r="I7" s="5"/>
      <c r="J7" s="5"/>
      <c r="K7" s="4"/>
      <c r="L7" s="4"/>
      <c r="O7" s="5">
        <v>219</v>
      </c>
      <c r="P7" s="16">
        <f t="shared" si="7"/>
        <v>193.45500000000001</v>
      </c>
      <c r="Q7" s="17">
        <v>193</v>
      </c>
      <c r="R7" s="9">
        <f>O7*R2</f>
        <v>0</v>
      </c>
      <c r="S7" s="9">
        <f>W7*S2</f>
        <v>12.545</v>
      </c>
      <c r="T7" s="9">
        <f>O7*T2</f>
        <v>0</v>
      </c>
      <c r="U7" s="9">
        <f>O7*U2</f>
        <v>0</v>
      </c>
      <c r="V7" s="3">
        <f>V2*13</f>
        <v>13</v>
      </c>
      <c r="W7" s="10">
        <f t="shared" si="1"/>
        <v>96.5</v>
      </c>
    </row>
    <row r="8" spans="1:26" x14ac:dyDescent="0.25">
      <c r="A8" s="1" t="s">
        <v>4</v>
      </c>
      <c r="B8" s="5">
        <f t="shared" si="0"/>
        <v>184</v>
      </c>
      <c r="C8" s="5">
        <f t="shared" si="2"/>
        <v>200</v>
      </c>
      <c r="D8" s="5">
        <f t="shared" si="3"/>
        <v>195</v>
      </c>
      <c r="E8" s="5">
        <f t="shared" si="4"/>
        <v>204</v>
      </c>
      <c r="F8" s="5">
        <f t="shared" si="5"/>
        <v>215</v>
      </c>
      <c r="G8" s="5">
        <f t="shared" si="6"/>
        <v>226</v>
      </c>
      <c r="H8" s="5"/>
      <c r="I8" s="5"/>
      <c r="J8" s="5"/>
      <c r="K8" s="4"/>
      <c r="L8" s="4"/>
      <c r="O8" s="5">
        <v>184</v>
      </c>
      <c r="P8" s="16">
        <f t="shared" si="7"/>
        <v>148.38</v>
      </c>
      <c r="Q8" s="17">
        <v>148</v>
      </c>
      <c r="R8" s="9">
        <f>O8*R2</f>
        <v>0</v>
      </c>
      <c r="S8" s="9">
        <f>W8*S2</f>
        <v>9.620000000000001</v>
      </c>
      <c r="T8" s="9">
        <f>O8*T2</f>
        <v>0</v>
      </c>
      <c r="U8" s="9">
        <f>O8*U2</f>
        <v>0</v>
      </c>
      <c r="V8" s="3">
        <f>V2*26</f>
        <v>26</v>
      </c>
      <c r="W8" s="10">
        <f t="shared" si="1"/>
        <v>74</v>
      </c>
    </row>
    <row r="9" spans="1:26" x14ac:dyDescent="0.25">
      <c r="A9" s="1" t="s">
        <v>5</v>
      </c>
      <c r="B9" s="5">
        <f t="shared" si="0"/>
        <v>143</v>
      </c>
      <c r="C9" s="5">
        <f t="shared" si="2"/>
        <v>155</v>
      </c>
      <c r="D9" s="5">
        <f t="shared" si="3"/>
        <v>152</v>
      </c>
      <c r="E9" s="5">
        <f t="shared" si="4"/>
        <v>159</v>
      </c>
      <c r="F9" s="5">
        <f t="shared" si="5"/>
        <v>167</v>
      </c>
      <c r="G9" s="5">
        <f t="shared" si="6"/>
        <v>175</v>
      </c>
      <c r="H9" s="5"/>
      <c r="I9" s="5"/>
      <c r="J9" s="5"/>
      <c r="K9" s="4"/>
      <c r="L9" s="4"/>
      <c r="O9" s="5">
        <v>143</v>
      </c>
      <c r="P9" s="16">
        <f t="shared" si="7"/>
        <v>117.39500000000001</v>
      </c>
      <c r="Q9" s="17">
        <v>117</v>
      </c>
      <c r="R9" s="9">
        <f>O9*R2</f>
        <v>0</v>
      </c>
      <c r="S9" s="9">
        <f>W9*S2</f>
        <v>7.6050000000000004</v>
      </c>
      <c r="T9" s="9">
        <f>O9*T2</f>
        <v>0</v>
      </c>
      <c r="U9" s="9">
        <f>O9*U2</f>
        <v>0</v>
      </c>
      <c r="V9" s="3">
        <f>V2*18</f>
        <v>18</v>
      </c>
      <c r="W9" s="10">
        <f t="shared" si="1"/>
        <v>58.5</v>
      </c>
    </row>
    <row r="10" spans="1:26" x14ac:dyDescent="0.25">
      <c r="A10" s="1" t="s">
        <v>6</v>
      </c>
      <c r="B10" s="5">
        <f t="shared" si="0"/>
        <v>100</v>
      </c>
      <c r="C10" s="5">
        <f t="shared" si="2"/>
        <v>109</v>
      </c>
      <c r="D10" s="5">
        <f t="shared" si="3"/>
        <v>107</v>
      </c>
      <c r="E10" s="5">
        <f t="shared" si="4"/>
        <v>112</v>
      </c>
      <c r="F10" s="5">
        <f t="shared" si="5"/>
        <v>117</v>
      </c>
      <c r="G10" s="5">
        <f t="shared" si="6"/>
        <v>123</v>
      </c>
      <c r="H10" s="5"/>
      <c r="I10" s="5"/>
      <c r="J10" s="5"/>
      <c r="K10" s="4"/>
      <c r="L10" s="4"/>
      <c r="O10" s="5">
        <v>100</v>
      </c>
      <c r="P10" s="16">
        <f t="shared" si="7"/>
        <v>81.67</v>
      </c>
      <c r="Q10" s="17">
        <v>82</v>
      </c>
      <c r="R10" s="9">
        <f>O10*R2</f>
        <v>0</v>
      </c>
      <c r="S10" s="9">
        <f>W10*S2</f>
        <v>5.33</v>
      </c>
      <c r="T10" s="9">
        <f>O10*T2</f>
        <v>0</v>
      </c>
      <c r="U10" s="9">
        <f>O10*U2</f>
        <v>0</v>
      </c>
      <c r="V10" s="3">
        <f>V2*13</f>
        <v>13</v>
      </c>
      <c r="W10" s="10">
        <f t="shared" si="1"/>
        <v>41</v>
      </c>
    </row>
    <row r="11" spans="1:26" x14ac:dyDescent="0.25">
      <c r="A11" s="1" t="s">
        <v>7</v>
      </c>
      <c r="B11" s="5">
        <f t="shared" si="0"/>
        <v>156</v>
      </c>
      <c r="C11" s="5">
        <f t="shared" si="2"/>
        <v>170</v>
      </c>
      <c r="D11" s="5">
        <f t="shared" si="3"/>
        <v>166</v>
      </c>
      <c r="E11" s="5">
        <f t="shared" si="4"/>
        <v>173</v>
      </c>
      <c r="F11" s="5">
        <f t="shared" si="5"/>
        <v>183</v>
      </c>
      <c r="G11" s="5">
        <f t="shared" si="6"/>
        <v>192</v>
      </c>
      <c r="H11" s="5"/>
      <c r="I11" s="5"/>
      <c r="J11" s="5"/>
      <c r="K11" s="4"/>
      <c r="L11" s="4"/>
      <c r="O11" s="5">
        <v>156</v>
      </c>
      <c r="P11" s="16">
        <f t="shared" si="7"/>
        <v>122.07</v>
      </c>
      <c r="Q11" s="17">
        <v>122</v>
      </c>
      <c r="R11" s="9">
        <f>O11*R2</f>
        <v>0</v>
      </c>
      <c r="S11" s="9">
        <f>W11*S2</f>
        <v>7.9300000000000006</v>
      </c>
      <c r="T11" s="9">
        <f>O11*T2</f>
        <v>0</v>
      </c>
      <c r="U11" s="9">
        <f>O11*U2</f>
        <v>0</v>
      </c>
      <c r="V11" s="3">
        <f>V2*26</f>
        <v>26</v>
      </c>
      <c r="W11" s="10">
        <f t="shared" si="1"/>
        <v>61</v>
      </c>
    </row>
    <row r="12" spans="1:26" x14ac:dyDescent="0.25">
      <c r="A12" s="1" t="s">
        <v>8</v>
      </c>
      <c r="B12" s="5">
        <f t="shared" si="0"/>
        <v>132</v>
      </c>
      <c r="C12" s="5">
        <f t="shared" si="2"/>
        <v>144</v>
      </c>
      <c r="D12" s="5">
        <f t="shared" si="3"/>
        <v>140</v>
      </c>
      <c r="E12" s="5">
        <f t="shared" si="4"/>
        <v>146</v>
      </c>
      <c r="F12" s="5">
        <f t="shared" si="5"/>
        <v>154</v>
      </c>
      <c r="G12" s="5">
        <f t="shared" si="6"/>
        <v>162</v>
      </c>
      <c r="H12" s="5"/>
      <c r="I12" s="5"/>
      <c r="J12" s="5"/>
      <c r="K12" s="4"/>
      <c r="L12" s="4"/>
      <c r="O12" s="5">
        <v>132</v>
      </c>
      <c r="P12" s="16">
        <f t="shared" si="7"/>
        <v>107.045</v>
      </c>
      <c r="Q12" s="17">
        <v>107</v>
      </c>
      <c r="R12" s="9">
        <f>O12*R2</f>
        <v>0</v>
      </c>
      <c r="S12" s="9">
        <f>W12*S2</f>
        <v>6.9550000000000001</v>
      </c>
      <c r="T12" s="9">
        <f>O12*T2</f>
        <v>0</v>
      </c>
      <c r="U12" s="9">
        <f>O12*U2</f>
        <v>0</v>
      </c>
      <c r="V12" s="3">
        <f>V2*18</f>
        <v>18</v>
      </c>
      <c r="W12" s="10">
        <f t="shared" si="1"/>
        <v>53.5</v>
      </c>
    </row>
    <row r="13" spans="1:26" x14ac:dyDescent="0.25">
      <c r="A13" s="1" t="s">
        <v>9</v>
      </c>
      <c r="B13" s="5">
        <f t="shared" si="0"/>
        <v>86</v>
      </c>
      <c r="C13" s="5">
        <f t="shared" si="2"/>
        <v>94</v>
      </c>
      <c r="D13" s="5">
        <f t="shared" si="3"/>
        <v>92</v>
      </c>
      <c r="E13" s="5">
        <f t="shared" si="4"/>
        <v>96</v>
      </c>
      <c r="F13" s="5">
        <f t="shared" si="5"/>
        <v>101</v>
      </c>
      <c r="G13" s="5">
        <f t="shared" si="6"/>
        <v>106</v>
      </c>
      <c r="H13" s="5"/>
      <c r="I13" s="5"/>
      <c r="J13" s="5"/>
      <c r="K13" s="4"/>
      <c r="L13" s="4"/>
      <c r="O13" s="5">
        <v>86</v>
      </c>
      <c r="P13" s="16">
        <f t="shared" si="7"/>
        <v>68.515000000000001</v>
      </c>
      <c r="Q13" s="17">
        <v>69</v>
      </c>
      <c r="R13" s="9">
        <f>O13*R2</f>
        <v>0</v>
      </c>
      <c r="S13" s="9">
        <f>W13*S2</f>
        <v>4.4850000000000003</v>
      </c>
      <c r="T13" s="9">
        <f>O13*T2</f>
        <v>0</v>
      </c>
      <c r="U13" s="9">
        <f>O13*U2</f>
        <v>0</v>
      </c>
      <c r="V13" s="3">
        <f>V2*13</f>
        <v>13</v>
      </c>
      <c r="W13" s="10">
        <f t="shared" si="1"/>
        <v>34.5</v>
      </c>
    </row>
    <row r="14" spans="1:26" x14ac:dyDescent="0.25">
      <c r="A14" s="1" t="s">
        <v>10</v>
      </c>
      <c r="B14" s="5">
        <f t="shared" si="0"/>
        <v>217</v>
      </c>
      <c r="C14" s="5">
        <f t="shared" si="2"/>
        <v>236</v>
      </c>
      <c r="D14" s="5">
        <f t="shared" si="3"/>
        <v>230</v>
      </c>
      <c r="E14" s="5">
        <f t="shared" si="4"/>
        <v>241</v>
      </c>
      <c r="F14" s="5">
        <f t="shared" si="5"/>
        <v>253</v>
      </c>
      <c r="G14" s="5">
        <f t="shared" si="6"/>
        <v>266</v>
      </c>
      <c r="H14" s="5"/>
      <c r="I14" s="5"/>
      <c r="J14" s="5"/>
      <c r="K14" s="4"/>
      <c r="L14" s="4"/>
      <c r="O14" s="5">
        <v>217</v>
      </c>
      <c r="P14" s="16">
        <f t="shared" si="7"/>
        <v>179.36500000000001</v>
      </c>
      <c r="Q14" s="17">
        <v>179</v>
      </c>
      <c r="R14" s="9">
        <f>O14*R2</f>
        <v>0</v>
      </c>
      <c r="S14" s="9">
        <f>W14*S2</f>
        <v>11.635</v>
      </c>
      <c r="T14" s="9">
        <f>O14*T2</f>
        <v>0</v>
      </c>
      <c r="U14" s="9">
        <f>O14*U2</f>
        <v>0</v>
      </c>
      <c r="V14" s="3">
        <f>V2*26</f>
        <v>26</v>
      </c>
      <c r="W14" s="10">
        <f t="shared" si="1"/>
        <v>89.5</v>
      </c>
    </row>
    <row r="15" spans="1:26" x14ac:dyDescent="0.25">
      <c r="A15" s="1" t="s">
        <v>11</v>
      </c>
      <c r="B15" s="5">
        <f t="shared" si="0"/>
        <v>114</v>
      </c>
      <c r="C15" s="5">
        <f t="shared" si="2"/>
        <v>124</v>
      </c>
      <c r="D15" s="5">
        <f t="shared" si="3"/>
        <v>121</v>
      </c>
      <c r="E15" s="5">
        <f t="shared" si="4"/>
        <v>127</v>
      </c>
      <c r="F15" s="5">
        <f t="shared" si="5"/>
        <v>133</v>
      </c>
      <c r="G15" s="5">
        <f t="shared" si="6"/>
        <v>140</v>
      </c>
      <c r="H15" s="5"/>
      <c r="I15" s="5"/>
      <c r="J15" s="5"/>
      <c r="K15" s="4"/>
      <c r="L15" s="4"/>
      <c r="O15" s="5">
        <v>114</v>
      </c>
      <c r="P15" s="16">
        <f t="shared" si="7"/>
        <v>94.825000000000003</v>
      </c>
      <c r="Q15" s="17">
        <v>95</v>
      </c>
      <c r="R15" s="9">
        <f>O15*R2</f>
        <v>0</v>
      </c>
      <c r="S15" s="9">
        <f>W15*S2</f>
        <v>6.1749999999999998</v>
      </c>
      <c r="T15" s="9">
        <f>O15*T2</f>
        <v>0</v>
      </c>
      <c r="U15" s="9">
        <f>O15*U2</f>
        <v>0</v>
      </c>
      <c r="V15" s="3">
        <f>V2*13</f>
        <v>13</v>
      </c>
      <c r="W15" s="10">
        <f t="shared" si="1"/>
        <v>47.5</v>
      </c>
    </row>
    <row r="16" spans="1:26" x14ac:dyDescent="0.25">
      <c r="A16" s="1" t="s">
        <v>12</v>
      </c>
      <c r="B16" s="5">
        <f t="shared" si="0"/>
        <v>299</v>
      </c>
      <c r="C16" s="5">
        <f t="shared" si="2"/>
        <v>324</v>
      </c>
      <c r="D16" s="5">
        <f t="shared" si="3"/>
        <v>318</v>
      </c>
      <c r="E16" s="5">
        <f t="shared" si="4"/>
        <v>332</v>
      </c>
      <c r="F16" s="5">
        <f t="shared" si="5"/>
        <v>348</v>
      </c>
      <c r="G16" s="5">
        <f t="shared" si="6"/>
        <v>366</v>
      </c>
      <c r="H16" s="5"/>
      <c r="I16" s="5"/>
      <c r="J16" s="5"/>
      <c r="K16" s="4"/>
      <c r="L16" s="4"/>
      <c r="O16" s="5">
        <v>299</v>
      </c>
      <c r="P16" s="16">
        <f t="shared" si="7"/>
        <v>256.36</v>
      </c>
      <c r="Q16" s="17">
        <v>256</v>
      </c>
      <c r="R16" s="9">
        <f>O16*R2</f>
        <v>0</v>
      </c>
      <c r="S16" s="9">
        <f>W16*S2</f>
        <v>16.64</v>
      </c>
      <c r="T16" s="9">
        <f>O16*T2</f>
        <v>0</v>
      </c>
      <c r="U16" s="9">
        <f>O16*U2</f>
        <v>0</v>
      </c>
      <c r="V16" s="3">
        <f>V2*26</f>
        <v>26</v>
      </c>
      <c r="W16" s="10">
        <f t="shared" si="1"/>
        <v>128</v>
      </c>
    </row>
    <row r="17" spans="1:23" x14ac:dyDescent="0.25">
      <c r="A17" s="1" t="s">
        <v>13</v>
      </c>
      <c r="B17" s="5">
        <f t="shared" si="0"/>
        <v>150</v>
      </c>
      <c r="C17" s="5">
        <f t="shared" si="2"/>
        <v>163</v>
      </c>
      <c r="D17" s="5">
        <f t="shared" si="3"/>
        <v>160</v>
      </c>
      <c r="E17" s="5">
        <f t="shared" si="4"/>
        <v>167</v>
      </c>
      <c r="F17" s="5">
        <f t="shared" si="5"/>
        <v>175</v>
      </c>
      <c r="G17" s="5">
        <f t="shared" si="6"/>
        <v>185</v>
      </c>
      <c r="H17" s="5"/>
      <c r="I17" s="5"/>
      <c r="J17" s="5"/>
      <c r="K17" s="4"/>
      <c r="L17" s="4"/>
      <c r="O17" s="5">
        <v>150</v>
      </c>
      <c r="P17" s="16">
        <f t="shared" si="7"/>
        <v>128.61500000000001</v>
      </c>
      <c r="Q17" s="17">
        <v>129</v>
      </c>
      <c r="R17" s="9">
        <f>O17*R2</f>
        <v>0</v>
      </c>
      <c r="S17" s="9">
        <f>W17*S2</f>
        <v>8.3849999999999998</v>
      </c>
      <c r="T17" s="9">
        <f>O17*T2</f>
        <v>0</v>
      </c>
      <c r="U17" s="9">
        <f>O17*U2</f>
        <v>0</v>
      </c>
      <c r="V17" s="3">
        <f>V2*13</f>
        <v>13</v>
      </c>
      <c r="W17" s="10">
        <f t="shared" si="1"/>
        <v>64.5</v>
      </c>
    </row>
    <row r="18" spans="1:23" x14ac:dyDescent="0.25">
      <c r="A18" s="1" t="s">
        <v>14</v>
      </c>
      <c r="B18" s="5">
        <f t="shared" si="0"/>
        <v>155</v>
      </c>
      <c r="C18" s="5">
        <f t="shared" si="2"/>
        <v>169</v>
      </c>
      <c r="D18" s="5">
        <f t="shared" si="3"/>
        <v>165</v>
      </c>
      <c r="E18" s="5">
        <f t="shared" si="4"/>
        <v>172</v>
      </c>
      <c r="F18" s="5">
        <f t="shared" si="5"/>
        <v>181</v>
      </c>
      <c r="G18" s="5">
        <f t="shared" si="6"/>
        <v>191</v>
      </c>
      <c r="H18" s="5"/>
      <c r="I18" s="5"/>
      <c r="J18" s="5"/>
      <c r="K18" s="4"/>
      <c r="L18" s="4"/>
      <c r="O18" s="5">
        <v>155</v>
      </c>
      <c r="P18" s="16">
        <f t="shared" si="7"/>
        <v>121.13499999999999</v>
      </c>
      <c r="Q18" s="17">
        <v>121</v>
      </c>
      <c r="R18" s="9">
        <f>O18*R2</f>
        <v>0</v>
      </c>
      <c r="S18" s="9">
        <f>W18*S2</f>
        <v>7.8650000000000002</v>
      </c>
      <c r="T18" s="9">
        <f>O18*T2</f>
        <v>0</v>
      </c>
      <c r="U18" s="9">
        <f>O18*U2</f>
        <v>0</v>
      </c>
      <c r="V18" s="3">
        <f>V2*26</f>
        <v>26</v>
      </c>
      <c r="W18" s="10">
        <f t="shared" si="1"/>
        <v>60.5</v>
      </c>
    </row>
    <row r="19" spans="1:23" x14ac:dyDescent="0.25">
      <c r="A19" s="1" t="s">
        <v>15</v>
      </c>
      <c r="B19" s="5">
        <f t="shared" si="0"/>
        <v>86</v>
      </c>
      <c r="C19" s="5">
        <f>O38</f>
        <v>94</v>
      </c>
      <c r="D19" s="5">
        <f t="shared" si="3"/>
        <v>92</v>
      </c>
      <c r="E19" s="5">
        <f t="shared" si="4"/>
        <v>96</v>
      </c>
      <c r="F19" s="5">
        <f t="shared" si="5"/>
        <v>101</v>
      </c>
      <c r="G19" s="5">
        <f t="shared" si="6"/>
        <v>106</v>
      </c>
      <c r="H19" s="5"/>
      <c r="I19" s="5"/>
      <c r="J19" s="5"/>
      <c r="K19" s="4"/>
      <c r="L19" s="4"/>
      <c r="O19" s="5">
        <v>86</v>
      </c>
      <c r="P19" s="16">
        <f t="shared" si="7"/>
        <v>68.515000000000001</v>
      </c>
      <c r="Q19" s="17">
        <v>69</v>
      </c>
      <c r="R19" s="9">
        <f>O19*R2</f>
        <v>0</v>
      </c>
      <c r="S19" s="9">
        <f>W19*S2</f>
        <v>4.4850000000000003</v>
      </c>
      <c r="T19" s="9">
        <f>O19*T2</f>
        <v>0</v>
      </c>
      <c r="U19" s="9">
        <f>O19*U2</f>
        <v>0</v>
      </c>
      <c r="V19" s="3">
        <f>V2*13</f>
        <v>13</v>
      </c>
      <c r="W19" s="10">
        <f t="shared" si="1"/>
        <v>34.5</v>
      </c>
    </row>
    <row r="20" spans="1:23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B21" s="5"/>
      <c r="C21" s="5"/>
      <c r="D21" s="5"/>
      <c r="E21" s="5"/>
      <c r="F21" s="5"/>
      <c r="G21" s="5"/>
      <c r="H21" s="5"/>
      <c r="I21" s="5"/>
      <c r="J21" s="5"/>
      <c r="O21" s="3"/>
      <c r="P21" s="3"/>
      <c r="Q21" s="3"/>
      <c r="R21" s="7">
        <v>0.13</v>
      </c>
      <c r="S21" s="7">
        <v>0</v>
      </c>
      <c r="T21" s="7">
        <v>0</v>
      </c>
      <c r="U21" s="7">
        <v>0</v>
      </c>
      <c r="V21" s="3">
        <f>V2</f>
        <v>1</v>
      </c>
      <c r="W21" s="3"/>
    </row>
    <row r="22" spans="1:23" x14ac:dyDescent="0.25">
      <c r="B22" s="5"/>
      <c r="C22" s="5"/>
      <c r="D22" s="5"/>
      <c r="E22" s="5"/>
      <c r="F22" s="5"/>
      <c r="G22" s="5"/>
      <c r="H22" s="5"/>
      <c r="I22" s="5"/>
      <c r="J22" s="5"/>
      <c r="M22" s="22" t="str">
        <f>C2</f>
        <v>CN</v>
      </c>
      <c r="O22" s="3" t="s">
        <v>23</v>
      </c>
      <c r="P22" s="8" t="s">
        <v>24</v>
      </c>
      <c r="Q22" s="8" t="s">
        <v>22</v>
      </c>
      <c r="R22" s="8" t="s">
        <v>26</v>
      </c>
      <c r="S22" s="8" t="s">
        <v>68</v>
      </c>
      <c r="T22" s="8" t="s">
        <v>27</v>
      </c>
      <c r="U22" s="3" t="s">
        <v>28</v>
      </c>
      <c r="V22" s="3" t="s">
        <v>25</v>
      </c>
      <c r="W22" s="3" t="s">
        <v>69</v>
      </c>
    </row>
    <row r="23" spans="1:23" x14ac:dyDescent="0.25">
      <c r="B23" s="5"/>
      <c r="C23" s="5"/>
      <c r="D23" s="5"/>
      <c r="E23" s="5"/>
      <c r="F23" s="5"/>
      <c r="G23" s="5"/>
      <c r="H23" s="5"/>
      <c r="I23" s="5"/>
      <c r="J23" s="5"/>
      <c r="O23" s="5">
        <v>405</v>
      </c>
      <c r="P23" s="16">
        <f>O23-R23-S23-T23-U23-V23</f>
        <v>326.35000000000002</v>
      </c>
      <c r="Q23" s="17">
        <f t="shared" ref="Q23:Q38" si="8">Q4</f>
        <v>326</v>
      </c>
      <c r="R23" s="9">
        <f>O23*R21</f>
        <v>52.65</v>
      </c>
      <c r="S23" s="9">
        <f>W23*S21</f>
        <v>0</v>
      </c>
      <c r="T23" s="9">
        <f>O23*T21</f>
        <v>0</v>
      </c>
      <c r="U23" s="9">
        <f>O23*U21</f>
        <v>0</v>
      </c>
      <c r="V23" s="3">
        <f>V21*26</f>
        <v>26</v>
      </c>
      <c r="W23" s="10">
        <f t="shared" ref="W23:W38" si="9">Q23/2</f>
        <v>163</v>
      </c>
    </row>
    <row r="24" spans="1:23" x14ac:dyDescent="0.25">
      <c r="B24" s="5"/>
      <c r="C24" s="5"/>
      <c r="D24" s="5"/>
      <c r="E24" s="5"/>
      <c r="F24" s="5"/>
      <c r="G24" s="5"/>
      <c r="H24" s="5"/>
      <c r="I24" s="5"/>
      <c r="J24" s="5"/>
      <c r="O24" s="5">
        <v>295</v>
      </c>
      <c r="P24" s="16">
        <f t="shared" ref="P24:P38" si="10">O24-R24-S24-T24-U24-V24</f>
        <v>238.64999999999998</v>
      </c>
      <c r="Q24" s="17">
        <f t="shared" si="8"/>
        <v>239</v>
      </c>
      <c r="R24" s="9">
        <f>O24*R21</f>
        <v>38.35</v>
      </c>
      <c r="S24" s="9">
        <f>W24*S21</f>
        <v>0</v>
      </c>
      <c r="T24" s="9">
        <f>O24*T21</f>
        <v>0</v>
      </c>
      <c r="U24" s="9">
        <f>O24*U21</f>
        <v>0</v>
      </c>
      <c r="V24" s="3">
        <f>V21*18</f>
        <v>18</v>
      </c>
      <c r="W24" s="10">
        <f t="shared" si="9"/>
        <v>119.5</v>
      </c>
    </row>
    <row r="25" spans="1:23" x14ac:dyDescent="0.25">
      <c r="B25" s="5"/>
      <c r="C25" s="5"/>
      <c r="D25" s="5"/>
      <c r="E25" s="5"/>
      <c r="F25" s="5"/>
      <c r="G25" s="5"/>
      <c r="H25" s="5"/>
      <c r="I25" s="5"/>
      <c r="J25" s="5"/>
      <c r="O25" s="5">
        <v>204</v>
      </c>
      <c r="P25" s="16">
        <f t="shared" si="10"/>
        <v>164.48</v>
      </c>
      <c r="Q25" s="17">
        <f t="shared" si="8"/>
        <v>164</v>
      </c>
      <c r="R25" s="9">
        <f>O25*R21</f>
        <v>26.52</v>
      </c>
      <c r="S25" s="9">
        <f>W25*S21</f>
        <v>0</v>
      </c>
      <c r="T25" s="9">
        <f>O25*T21</f>
        <v>0</v>
      </c>
      <c r="U25" s="9">
        <f>O25*U21</f>
        <v>0</v>
      </c>
      <c r="V25" s="3">
        <f>V21*13</f>
        <v>13</v>
      </c>
      <c r="W25" s="10">
        <f t="shared" si="9"/>
        <v>82</v>
      </c>
    </row>
    <row r="26" spans="1:23" x14ac:dyDescent="0.25">
      <c r="B26" s="5"/>
      <c r="C26" s="5"/>
      <c r="D26" s="5"/>
      <c r="E26" s="5"/>
      <c r="F26" s="5"/>
      <c r="G26" s="5"/>
      <c r="H26" s="5"/>
      <c r="I26" s="5"/>
      <c r="J26" s="5"/>
      <c r="O26" s="5">
        <v>237</v>
      </c>
      <c r="P26" s="16">
        <f t="shared" si="10"/>
        <v>193.19</v>
      </c>
      <c r="Q26" s="17">
        <f t="shared" si="8"/>
        <v>193</v>
      </c>
      <c r="R26" s="9">
        <f>O26*R21</f>
        <v>30.810000000000002</v>
      </c>
      <c r="S26" s="9">
        <f>W26*S21</f>
        <v>0</v>
      </c>
      <c r="T26" s="9">
        <f>O26*T21</f>
        <v>0</v>
      </c>
      <c r="U26" s="9">
        <f>O26*U21</f>
        <v>0</v>
      </c>
      <c r="V26" s="3">
        <f>V21*13</f>
        <v>13</v>
      </c>
      <c r="W26" s="10">
        <f t="shared" si="9"/>
        <v>96.5</v>
      </c>
    </row>
    <row r="27" spans="1:23" x14ac:dyDescent="0.25">
      <c r="B27" s="5"/>
      <c r="C27" s="5"/>
      <c r="D27" s="5"/>
      <c r="E27" s="5"/>
      <c r="F27" s="5"/>
      <c r="G27" s="5"/>
      <c r="H27" s="5"/>
      <c r="I27" s="5"/>
      <c r="J27" s="5"/>
      <c r="O27" s="5">
        <v>200</v>
      </c>
      <c r="P27" s="16">
        <f t="shared" si="10"/>
        <v>148</v>
      </c>
      <c r="Q27" s="17">
        <f t="shared" si="8"/>
        <v>148</v>
      </c>
      <c r="R27" s="9">
        <f>O27*R21</f>
        <v>26</v>
      </c>
      <c r="S27" s="9">
        <f>W27*S21</f>
        <v>0</v>
      </c>
      <c r="T27" s="9">
        <f>O27*T21</f>
        <v>0</v>
      </c>
      <c r="U27" s="9">
        <f>O27*U21</f>
        <v>0</v>
      </c>
      <c r="V27" s="3">
        <f>V21*26</f>
        <v>26</v>
      </c>
      <c r="W27" s="10">
        <f t="shared" si="9"/>
        <v>74</v>
      </c>
    </row>
    <row r="28" spans="1:23" x14ac:dyDescent="0.25">
      <c r="B28" s="5"/>
      <c r="C28" s="5"/>
      <c r="D28" s="5"/>
      <c r="E28" s="5"/>
      <c r="F28" s="5"/>
      <c r="G28" s="5"/>
      <c r="H28" s="5"/>
      <c r="I28" s="5"/>
      <c r="J28" s="5"/>
      <c r="O28" s="5">
        <v>155</v>
      </c>
      <c r="P28" s="16">
        <f t="shared" si="10"/>
        <v>116.85</v>
      </c>
      <c r="Q28" s="17">
        <f t="shared" si="8"/>
        <v>117</v>
      </c>
      <c r="R28" s="9">
        <f>O28*R21</f>
        <v>20.150000000000002</v>
      </c>
      <c r="S28" s="9">
        <f>W28*S21</f>
        <v>0</v>
      </c>
      <c r="T28" s="9">
        <f>O28*T21</f>
        <v>0</v>
      </c>
      <c r="U28" s="9">
        <f>O28*U21</f>
        <v>0</v>
      </c>
      <c r="V28" s="3">
        <f>V21*18</f>
        <v>18</v>
      </c>
      <c r="W28" s="10">
        <f t="shared" si="9"/>
        <v>58.5</v>
      </c>
    </row>
    <row r="29" spans="1:23" x14ac:dyDescent="0.25">
      <c r="B29" s="5"/>
      <c r="C29" s="5"/>
      <c r="D29" s="5"/>
      <c r="E29" s="5"/>
      <c r="F29" s="5"/>
      <c r="G29" s="5"/>
      <c r="H29" s="5"/>
      <c r="I29" s="5"/>
      <c r="J29" s="5"/>
      <c r="O29" s="5">
        <v>109</v>
      </c>
      <c r="P29" s="16">
        <f t="shared" si="10"/>
        <v>81.83</v>
      </c>
      <c r="Q29" s="17">
        <f t="shared" si="8"/>
        <v>82</v>
      </c>
      <c r="R29" s="9">
        <f>O29*R21</f>
        <v>14.17</v>
      </c>
      <c r="S29" s="9">
        <f>W29*S21</f>
        <v>0</v>
      </c>
      <c r="T29" s="9">
        <f>O29*T21</f>
        <v>0</v>
      </c>
      <c r="U29" s="9">
        <f>O29*U21</f>
        <v>0</v>
      </c>
      <c r="V29" s="3">
        <f>V21*13</f>
        <v>13</v>
      </c>
      <c r="W29" s="10">
        <f t="shared" si="9"/>
        <v>41</v>
      </c>
    </row>
    <row r="30" spans="1:23" x14ac:dyDescent="0.25">
      <c r="B30" s="5"/>
      <c r="C30" s="5"/>
      <c r="D30" s="5"/>
      <c r="E30" s="5"/>
      <c r="F30" s="5"/>
      <c r="G30" s="5"/>
      <c r="H30" s="5"/>
      <c r="I30" s="5"/>
      <c r="J30" s="5"/>
      <c r="O30" s="5">
        <v>170</v>
      </c>
      <c r="P30" s="16">
        <f t="shared" si="10"/>
        <v>121.9</v>
      </c>
      <c r="Q30" s="17">
        <f t="shared" si="8"/>
        <v>122</v>
      </c>
      <c r="R30" s="9">
        <f>O30*R21</f>
        <v>22.1</v>
      </c>
      <c r="S30" s="9">
        <f>W30*S21</f>
        <v>0</v>
      </c>
      <c r="T30" s="9">
        <f>O30*T21</f>
        <v>0</v>
      </c>
      <c r="U30" s="9">
        <f>O30*U21</f>
        <v>0</v>
      </c>
      <c r="V30" s="3">
        <f>V21*26</f>
        <v>26</v>
      </c>
      <c r="W30" s="10">
        <f t="shared" si="9"/>
        <v>61</v>
      </c>
    </row>
    <row r="31" spans="1:23" x14ac:dyDescent="0.25">
      <c r="B31" s="5"/>
      <c r="C31" s="5"/>
      <c r="D31" s="5"/>
      <c r="E31" s="5"/>
      <c r="F31" s="5"/>
      <c r="G31" s="5"/>
      <c r="H31" s="5"/>
      <c r="I31" s="5"/>
      <c r="J31" s="5"/>
      <c r="O31" s="5">
        <v>144</v>
      </c>
      <c r="P31" s="16">
        <f t="shared" si="10"/>
        <v>107.28</v>
      </c>
      <c r="Q31" s="17">
        <f t="shared" si="8"/>
        <v>107</v>
      </c>
      <c r="R31" s="9">
        <f>O31*R21</f>
        <v>18.72</v>
      </c>
      <c r="S31" s="9">
        <f>W31*S21</f>
        <v>0</v>
      </c>
      <c r="T31" s="9">
        <f>O31*T21</f>
        <v>0</v>
      </c>
      <c r="U31" s="9">
        <f>O31*U21</f>
        <v>0</v>
      </c>
      <c r="V31" s="3">
        <f>V21*18</f>
        <v>18</v>
      </c>
      <c r="W31" s="10">
        <f t="shared" si="9"/>
        <v>53.5</v>
      </c>
    </row>
    <row r="32" spans="1:23" x14ac:dyDescent="0.25">
      <c r="B32" s="5"/>
      <c r="C32" s="5"/>
      <c r="D32" s="5"/>
      <c r="E32" s="5"/>
      <c r="F32" s="5"/>
      <c r="G32" s="5"/>
      <c r="H32" s="5"/>
      <c r="I32" s="5"/>
      <c r="J32" s="5"/>
      <c r="O32" s="5">
        <v>94</v>
      </c>
      <c r="P32" s="16">
        <f t="shared" si="10"/>
        <v>68.78</v>
      </c>
      <c r="Q32" s="17">
        <f t="shared" si="8"/>
        <v>69</v>
      </c>
      <c r="R32" s="9">
        <f>O32*R21</f>
        <v>12.22</v>
      </c>
      <c r="S32" s="9">
        <f>W32*S21</f>
        <v>0</v>
      </c>
      <c r="T32" s="9">
        <f>O32*T21</f>
        <v>0</v>
      </c>
      <c r="U32" s="9">
        <f>O32*U21</f>
        <v>0</v>
      </c>
      <c r="V32" s="3">
        <f>V21*13</f>
        <v>13</v>
      </c>
      <c r="W32" s="10">
        <f t="shared" si="9"/>
        <v>34.5</v>
      </c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O33" s="5">
        <v>236</v>
      </c>
      <c r="P33" s="16">
        <f t="shared" si="10"/>
        <v>179.32</v>
      </c>
      <c r="Q33" s="17">
        <f t="shared" si="8"/>
        <v>179</v>
      </c>
      <c r="R33" s="9">
        <f>O33*R21</f>
        <v>30.68</v>
      </c>
      <c r="S33" s="9">
        <f>W33*S21</f>
        <v>0</v>
      </c>
      <c r="T33" s="9">
        <f>O33*T21</f>
        <v>0</v>
      </c>
      <c r="U33" s="9">
        <f>O33*U21</f>
        <v>0</v>
      </c>
      <c r="V33" s="3">
        <f>V21*26</f>
        <v>26</v>
      </c>
      <c r="W33" s="10">
        <f t="shared" si="9"/>
        <v>89.5</v>
      </c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O34" s="5">
        <v>124</v>
      </c>
      <c r="P34" s="16">
        <f t="shared" si="10"/>
        <v>94.88</v>
      </c>
      <c r="Q34" s="17">
        <f t="shared" si="8"/>
        <v>95</v>
      </c>
      <c r="R34" s="9">
        <f>O34*R21</f>
        <v>16.12</v>
      </c>
      <c r="S34" s="9">
        <f>W34*S21</f>
        <v>0</v>
      </c>
      <c r="T34" s="9">
        <f>O34*T21</f>
        <v>0</v>
      </c>
      <c r="U34" s="9">
        <f>O34*U21</f>
        <v>0</v>
      </c>
      <c r="V34" s="3">
        <f>V21*13</f>
        <v>13</v>
      </c>
      <c r="W34" s="10">
        <f t="shared" si="9"/>
        <v>47.5</v>
      </c>
    </row>
    <row r="35" spans="2:23" x14ac:dyDescent="0.25">
      <c r="B35" s="5"/>
      <c r="C35" s="5"/>
      <c r="D35" s="5"/>
      <c r="E35" s="5"/>
      <c r="F35" s="5"/>
      <c r="G35" s="5"/>
      <c r="H35" s="5"/>
      <c r="I35" s="5"/>
      <c r="J35" s="5"/>
      <c r="O35" s="5">
        <v>324</v>
      </c>
      <c r="P35" s="16">
        <f t="shared" si="10"/>
        <v>255.88</v>
      </c>
      <c r="Q35" s="17">
        <f t="shared" si="8"/>
        <v>256</v>
      </c>
      <c r="R35" s="9">
        <f>O35*R21</f>
        <v>42.120000000000005</v>
      </c>
      <c r="S35" s="9">
        <f>W35*S21</f>
        <v>0</v>
      </c>
      <c r="T35" s="9">
        <f>O35*T21</f>
        <v>0</v>
      </c>
      <c r="U35" s="9">
        <f>O35*U21</f>
        <v>0</v>
      </c>
      <c r="V35" s="3">
        <f>V21*26</f>
        <v>26</v>
      </c>
      <c r="W35" s="10">
        <f t="shared" si="9"/>
        <v>128</v>
      </c>
    </row>
    <row r="36" spans="2:23" x14ac:dyDescent="0.25">
      <c r="B36" s="5"/>
      <c r="C36" s="5"/>
      <c r="D36" s="5"/>
      <c r="E36" s="5"/>
      <c r="F36" s="5"/>
      <c r="G36" s="5"/>
      <c r="H36" s="5"/>
      <c r="I36" s="5"/>
      <c r="J36" s="5"/>
      <c r="O36" s="5">
        <v>163</v>
      </c>
      <c r="P36" s="16">
        <f t="shared" si="10"/>
        <v>128.81</v>
      </c>
      <c r="Q36" s="17">
        <f t="shared" si="8"/>
        <v>129</v>
      </c>
      <c r="R36" s="9">
        <f>O36*R21</f>
        <v>21.19</v>
      </c>
      <c r="S36" s="9">
        <f>W36*S21</f>
        <v>0</v>
      </c>
      <c r="T36" s="9">
        <f>O36*T21</f>
        <v>0</v>
      </c>
      <c r="U36" s="9">
        <f>O36*U21</f>
        <v>0</v>
      </c>
      <c r="V36" s="3">
        <f>V21*13</f>
        <v>13</v>
      </c>
      <c r="W36" s="10">
        <f t="shared" si="9"/>
        <v>64.5</v>
      </c>
    </row>
    <row r="37" spans="2:23" x14ac:dyDescent="0.25">
      <c r="O37" s="5">
        <v>169</v>
      </c>
      <c r="P37" s="16">
        <f t="shared" si="10"/>
        <v>121.03</v>
      </c>
      <c r="Q37" s="17">
        <f t="shared" si="8"/>
        <v>121</v>
      </c>
      <c r="R37" s="9">
        <f>O37*R21</f>
        <v>21.970000000000002</v>
      </c>
      <c r="S37" s="9">
        <f>W37*S21</f>
        <v>0</v>
      </c>
      <c r="T37" s="9">
        <f>O37*T21</f>
        <v>0</v>
      </c>
      <c r="U37" s="9">
        <f>O37*U21</f>
        <v>0</v>
      </c>
      <c r="V37" s="3">
        <f>V21*26</f>
        <v>26</v>
      </c>
      <c r="W37" s="10">
        <f t="shared" si="9"/>
        <v>60.5</v>
      </c>
    </row>
    <row r="38" spans="2:23" x14ac:dyDescent="0.25">
      <c r="O38" s="5">
        <v>94</v>
      </c>
      <c r="P38" s="16">
        <f t="shared" si="10"/>
        <v>68.78</v>
      </c>
      <c r="Q38" s="17">
        <f t="shared" si="8"/>
        <v>69</v>
      </c>
      <c r="R38" s="9">
        <f>O38*R21</f>
        <v>12.22</v>
      </c>
      <c r="S38" s="9">
        <f>W38*S21</f>
        <v>0</v>
      </c>
      <c r="T38" s="9">
        <f>O38*T21</f>
        <v>0</v>
      </c>
      <c r="U38" s="9">
        <f>O38*U21</f>
        <v>0</v>
      </c>
      <c r="V38" s="3">
        <f>V21*13</f>
        <v>13</v>
      </c>
      <c r="W38" s="10">
        <f t="shared" si="9"/>
        <v>34.5</v>
      </c>
    </row>
    <row r="39" spans="2:23" x14ac:dyDescent="0.25"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O40" s="3"/>
      <c r="P40" s="3"/>
      <c r="Q40" s="3"/>
      <c r="R40" s="7">
        <v>0</v>
      </c>
      <c r="S40" s="7">
        <v>0.13</v>
      </c>
      <c r="T40" s="7">
        <v>0.06</v>
      </c>
      <c r="U40" s="7">
        <v>0</v>
      </c>
      <c r="V40" s="3">
        <f>V21</f>
        <v>1</v>
      </c>
      <c r="W40" s="3"/>
    </row>
    <row r="41" spans="2:23" x14ac:dyDescent="0.25">
      <c r="M41" s="22" t="str">
        <f>D2</f>
        <v>NB 6%</v>
      </c>
      <c r="O41" s="3" t="s">
        <v>23</v>
      </c>
      <c r="P41" s="8" t="s">
        <v>24</v>
      </c>
      <c r="Q41" s="8" t="s">
        <v>22</v>
      </c>
      <c r="R41" s="8" t="s">
        <v>26</v>
      </c>
      <c r="S41" s="8" t="s">
        <v>68</v>
      </c>
      <c r="T41" s="8" t="s">
        <v>27</v>
      </c>
      <c r="U41" s="3" t="s">
        <v>28</v>
      </c>
      <c r="V41" s="3" t="s">
        <v>25</v>
      </c>
      <c r="W41" s="3" t="s">
        <v>69</v>
      </c>
    </row>
    <row r="42" spans="2:23" x14ac:dyDescent="0.25">
      <c r="O42" s="5">
        <v>397</v>
      </c>
      <c r="P42" s="16">
        <f>O42-R42-S42-T42-U42-V42</f>
        <v>325.99</v>
      </c>
      <c r="Q42" s="17">
        <f t="shared" ref="Q42:Q57" si="11">Q23</f>
        <v>326</v>
      </c>
      <c r="R42" s="9">
        <f>O42*R40</f>
        <v>0</v>
      </c>
      <c r="S42" s="9">
        <f>W42*S40</f>
        <v>21.19</v>
      </c>
      <c r="T42" s="9">
        <f>O42*T40</f>
        <v>23.82</v>
      </c>
      <c r="U42" s="9">
        <f>O42*U40</f>
        <v>0</v>
      </c>
      <c r="V42" s="3">
        <f>V40*26</f>
        <v>26</v>
      </c>
      <c r="W42" s="10">
        <f t="shared" ref="W42:W57" si="12">Q42/2</f>
        <v>163</v>
      </c>
    </row>
    <row r="43" spans="2:23" x14ac:dyDescent="0.25">
      <c r="O43" s="5">
        <v>290</v>
      </c>
      <c r="P43" s="16">
        <f t="shared" ref="P43:P57" si="13">O43-R43-S43-T43-U43-V43</f>
        <v>239.065</v>
      </c>
      <c r="Q43" s="17">
        <f t="shared" si="11"/>
        <v>239</v>
      </c>
      <c r="R43" s="9">
        <f>O43*R40</f>
        <v>0</v>
      </c>
      <c r="S43" s="9">
        <f>W43*S40</f>
        <v>15.535</v>
      </c>
      <c r="T43" s="9">
        <f>O43*T40</f>
        <v>17.399999999999999</v>
      </c>
      <c r="U43" s="9">
        <f>O43*U40</f>
        <v>0</v>
      </c>
      <c r="V43" s="3">
        <f>V40*18</f>
        <v>18</v>
      </c>
      <c r="W43" s="10">
        <f t="shared" si="12"/>
        <v>119.5</v>
      </c>
    </row>
    <row r="44" spans="2:23" x14ac:dyDescent="0.25">
      <c r="O44" s="5">
        <v>200</v>
      </c>
      <c r="P44" s="16">
        <f t="shared" si="13"/>
        <v>164.34</v>
      </c>
      <c r="Q44" s="17">
        <f t="shared" si="11"/>
        <v>164</v>
      </c>
      <c r="R44" s="9">
        <f>O44*R40</f>
        <v>0</v>
      </c>
      <c r="S44" s="9">
        <f>W44*S40</f>
        <v>10.66</v>
      </c>
      <c r="T44" s="9">
        <f>O44*T40</f>
        <v>12</v>
      </c>
      <c r="U44" s="9">
        <f>O44*U40</f>
        <v>0</v>
      </c>
      <c r="V44" s="3">
        <f>V40*13</f>
        <v>13</v>
      </c>
      <c r="W44" s="10">
        <f t="shared" si="12"/>
        <v>82</v>
      </c>
    </row>
    <row r="45" spans="2:23" x14ac:dyDescent="0.25">
      <c r="O45" s="5">
        <v>233</v>
      </c>
      <c r="P45" s="16">
        <f t="shared" si="13"/>
        <v>193.47500000000002</v>
      </c>
      <c r="Q45" s="17">
        <f t="shared" si="11"/>
        <v>193</v>
      </c>
      <c r="R45" s="9">
        <f>O45*R40</f>
        <v>0</v>
      </c>
      <c r="S45" s="9">
        <f>W45*S40</f>
        <v>12.545</v>
      </c>
      <c r="T45" s="9">
        <f>O45*T40</f>
        <v>13.979999999999999</v>
      </c>
      <c r="U45" s="9">
        <f>O45*U40</f>
        <v>0</v>
      </c>
      <c r="V45" s="3">
        <f>V40*13</f>
        <v>13</v>
      </c>
      <c r="W45" s="10">
        <f t="shared" si="12"/>
        <v>96.5</v>
      </c>
    </row>
    <row r="46" spans="2:23" x14ac:dyDescent="0.25">
      <c r="O46" s="5">
        <v>195</v>
      </c>
      <c r="P46" s="16">
        <f t="shared" si="13"/>
        <v>147.68</v>
      </c>
      <c r="Q46" s="17">
        <f t="shared" si="11"/>
        <v>148</v>
      </c>
      <c r="R46" s="9">
        <f>O46*R40</f>
        <v>0</v>
      </c>
      <c r="S46" s="9">
        <f>W46*S40</f>
        <v>9.620000000000001</v>
      </c>
      <c r="T46" s="9">
        <f>O46*T40</f>
        <v>11.7</v>
      </c>
      <c r="U46" s="9">
        <f>O46*U40</f>
        <v>0</v>
      </c>
      <c r="V46" s="3">
        <f>V40*26</f>
        <v>26</v>
      </c>
      <c r="W46" s="10">
        <f t="shared" si="12"/>
        <v>74</v>
      </c>
    </row>
    <row r="47" spans="2:23" x14ac:dyDescent="0.25">
      <c r="O47" s="5">
        <v>152</v>
      </c>
      <c r="P47" s="16">
        <f t="shared" si="13"/>
        <v>117.27500000000001</v>
      </c>
      <c r="Q47" s="17">
        <f t="shared" si="11"/>
        <v>117</v>
      </c>
      <c r="R47" s="9">
        <f>O47*R40</f>
        <v>0</v>
      </c>
      <c r="S47" s="9">
        <f>W47*S40</f>
        <v>7.6050000000000004</v>
      </c>
      <c r="T47" s="9">
        <f>O47*T40</f>
        <v>9.1199999999999992</v>
      </c>
      <c r="U47" s="9">
        <f>O47*U40</f>
        <v>0</v>
      </c>
      <c r="V47" s="3">
        <f>V40*18</f>
        <v>18</v>
      </c>
      <c r="W47" s="10">
        <f t="shared" si="12"/>
        <v>58.5</v>
      </c>
    </row>
    <row r="48" spans="2:23" x14ac:dyDescent="0.25">
      <c r="O48" s="5">
        <v>107</v>
      </c>
      <c r="P48" s="16">
        <f t="shared" si="13"/>
        <v>82.25</v>
      </c>
      <c r="Q48" s="17">
        <f t="shared" si="11"/>
        <v>82</v>
      </c>
      <c r="R48" s="9">
        <f>O48*R40</f>
        <v>0</v>
      </c>
      <c r="S48" s="9">
        <f>W48*S40</f>
        <v>5.33</v>
      </c>
      <c r="T48" s="9">
        <f>O48*T40</f>
        <v>6.42</v>
      </c>
      <c r="U48" s="9">
        <f>O48*U40</f>
        <v>0</v>
      </c>
      <c r="V48" s="3">
        <f>V40*13</f>
        <v>13</v>
      </c>
      <c r="W48" s="10">
        <f t="shared" si="12"/>
        <v>41</v>
      </c>
    </row>
    <row r="49" spans="13:23" x14ac:dyDescent="0.25">
      <c r="O49" s="5">
        <v>166</v>
      </c>
      <c r="P49" s="16">
        <f t="shared" si="13"/>
        <v>122.10999999999999</v>
      </c>
      <c r="Q49" s="17">
        <f t="shared" si="11"/>
        <v>122</v>
      </c>
      <c r="R49" s="9">
        <f>O49*R40</f>
        <v>0</v>
      </c>
      <c r="S49" s="9">
        <f>W49*S40</f>
        <v>7.9300000000000006</v>
      </c>
      <c r="T49" s="9">
        <f>O49*T40</f>
        <v>9.9599999999999991</v>
      </c>
      <c r="U49" s="9">
        <f>O49*U40</f>
        <v>0</v>
      </c>
      <c r="V49" s="3">
        <f>V40*26</f>
        <v>26</v>
      </c>
      <c r="W49" s="10">
        <f t="shared" si="12"/>
        <v>61</v>
      </c>
    </row>
    <row r="50" spans="13:23" x14ac:dyDescent="0.25">
      <c r="O50" s="5">
        <v>140</v>
      </c>
      <c r="P50" s="16">
        <f t="shared" si="13"/>
        <v>106.64499999999998</v>
      </c>
      <c r="Q50" s="17">
        <f t="shared" si="11"/>
        <v>107</v>
      </c>
      <c r="R50" s="9">
        <f>O50*R40</f>
        <v>0</v>
      </c>
      <c r="S50" s="9">
        <f>W50*S40</f>
        <v>6.9550000000000001</v>
      </c>
      <c r="T50" s="9">
        <f>O50*T40</f>
        <v>8.4</v>
      </c>
      <c r="U50" s="9">
        <f>O50*U40</f>
        <v>0</v>
      </c>
      <c r="V50" s="3">
        <f>V40*18</f>
        <v>18</v>
      </c>
      <c r="W50" s="10">
        <f t="shared" si="12"/>
        <v>53.5</v>
      </c>
    </row>
    <row r="51" spans="13:23" x14ac:dyDescent="0.25">
      <c r="O51" s="5">
        <v>92</v>
      </c>
      <c r="P51" s="16">
        <f t="shared" si="13"/>
        <v>68.995000000000005</v>
      </c>
      <c r="Q51" s="17">
        <f t="shared" si="11"/>
        <v>69</v>
      </c>
      <c r="R51" s="9">
        <f>O51*R40</f>
        <v>0</v>
      </c>
      <c r="S51" s="9">
        <f>W51*S40</f>
        <v>4.4850000000000003</v>
      </c>
      <c r="T51" s="9">
        <f>O51*T40</f>
        <v>5.52</v>
      </c>
      <c r="U51" s="9">
        <f>O51*U40</f>
        <v>0</v>
      </c>
      <c r="V51" s="3">
        <f>V40*13</f>
        <v>13</v>
      </c>
      <c r="W51" s="10">
        <f t="shared" si="12"/>
        <v>34.5</v>
      </c>
    </row>
    <row r="52" spans="13:23" x14ac:dyDescent="0.25">
      <c r="O52" s="5">
        <v>230</v>
      </c>
      <c r="P52" s="16">
        <f t="shared" si="13"/>
        <v>178.565</v>
      </c>
      <c r="Q52" s="17">
        <f t="shared" si="11"/>
        <v>179</v>
      </c>
      <c r="R52" s="9">
        <f>O52*R40</f>
        <v>0</v>
      </c>
      <c r="S52" s="9">
        <f>W52*S40</f>
        <v>11.635</v>
      </c>
      <c r="T52" s="9">
        <f>O52*T40</f>
        <v>13.799999999999999</v>
      </c>
      <c r="U52" s="9">
        <f>O52*U40</f>
        <v>0</v>
      </c>
      <c r="V52" s="3">
        <f>V40*26</f>
        <v>26</v>
      </c>
      <c r="W52" s="10">
        <f t="shared" si="12"/>
        <v>89.5</v>
      </c>
    </row>
    <row r="53" spans="13:23" x14ac:dyDescent="0.25">
      <c r="O53" s="5">
        <v>121</v>
      </c>
      <c r="P53" s="16">
        <f t="shared" si="13"/>
        <v>94.564999999999998</v>
      </c>
      <c r="Q53" s="17">
        <f t="shared" si="11"/>
        <v>95</v>
      </c>
      <c r="R53" s="9">
        <f>O53*R40</f>
        <v>0</v>
      </c>
      <c r="S53" s="9">
        <f>W53*S40</f>
        <v>6.1749999999999998</v>
      </c>
      <c r="T53" s="9">
        <f>O53*T40</f>
        <v>7.26</v>
      </c>
      <c r="U53" s="9">
        <f>O53*U40</f>
        <v>0</v>
      </c>
      <c r="V53" s="3">
        <f>V40*13</f>
        <v>13</v>
      </c>
      <c r="W53" s="10">
        <f t="shared" si="12"/>
        <v>47.5</v>
      </c>
    </row>
    <row r="54" spans="13:23" x14ac:dyDescent="0.25">
      <c r="O54" s="5">
        <v>318</v>
      </c>
      <c r="P54" s="16">
        <f t="shared" si="13"/>
        <v>256.28000000000003</v>
      </c>
      <c r="Q54" s="17">
        <f t="shared" si="11"/>
        <v>256</v>
      </c>
      <c r="R54" s="9">
        <f>O54*R40</f>
        <v>0</v>
      </c>
      <c r="S54" s="9">
        <f>W54*S40</f>
        <v>16.64</v>
      </c>
      <c r="T54" s="9">
        <f>O54*T40</f>
        <v>19.079999999999998</v>
      </c>
      <c r="U54" s="9">
        <f>O54*U40</f>
        <v>0</v>
      </c>
      <c r="V54" s="3">
        <f>V40*26</f>
        <v>26</v>
      </c>
      <c r="W54" s="10">
        <f t="shared" si="12"/>
        <v>128</v>
      </c>
    </row>
    <row r="55" spans="13:23" x14ac:dyDescent="0.25">
      <c r="O55" s="5">
        <v>160</v>
      </c>
      <c r="P55" s="16">
        <f t="shared" si="13"/>
        <v>129.01500000000001</v>
      </c>
      <c r="Q55" s="17">
        <f t="shared" si="11"/>
        <v>129</v>
      </c>
      <c r="R55" s="9">
        <f>O55*R40</f>
        <v>0</v>
      </c>
      <c r="S55" s="9">
        <f>W55*S40</f>
        <v>8.3849999999999998</v>
      </c>
      <c r="T55" s="9">
        <f>O55*T40</f>
        <v>9.6</v>
      </c>
      <c r="U55" s="9">
        <f>O55*U40</f>
        <v>0</v>
      </c>
      <c r="V55" s="3">
        <f>V40*13</f>
        <v>13</v>
      </c>
      <c r="W55" s="10">
        <f t="shared" si="12"/>
        <v>64.5</v>
      </c>
    </row>
    <row r="56" spans="13:23" x14ac:dyDescent="0.25">
      <c r="O56" s="5">
        <v>165</v>
      </c>
      <c r="P56" s="16">
        <f t="shared" si="13"/>
        <v>121.23499999999999</v>
      </c>
      <c r="Q56" s="17">
        <f t="shared" si="11"/>
        <v>121</v>
      </c>
      <c r="R56" s="9">
        <f>O56*R40</f>
        <v>0</v>
      </c>
      <c r="S56" s="9">
        <f>W56*S40</f>
        <v>7.8650000000000002</v>
      </c>
      <c r="T56" s="9">
        <f>O56*T40</f>
        <v>9.9</v>
      </c>
      <c r="U56" s="9">
        <f>O56*U40</f>
        <v>0</v>
      </c>
      <c r="V56" s="3">
        <f>V40*26</f>
        <v>26</v>
      </c>
      <c r="W56" s="10">
        <f t="shared" si="12"/>
        <v>60.5</v>
      </c>
    </row>
    <row r="57" spans="13:23" x14ac:dyDescent="0.25">
      <c r="O57" s="5">
        <v>92</v>
      </c>
      <c r="P57" s="16">
        <f t="shared" si="13"/>
        <v>68.995000000000005</v>
      </c>
      <c r="Q57" s="17">
        <f t="shared" si="11"/>
        <v>69</v>
      </c>
      <c r="R57" s="9">
        <f>O57*R40</f>
        <v>0</v>
      </c>
      <c r="S57" s="9">
        <f>W57*S40</f>
        <v>4.4850000000000003</v>
      </c>
      <c r="T57" s="9">
        <f>O57*T40</f>
        <v>5.52</v>
      </c>
      <c r="U57" s="9">
        <f>O57*U40</f>
        <v>0</v>
      </c>
      <c r="V57" s="3">
        <f>V40*13</f>
        <v>13</v>
      </c>
      <c r="W57" s="10">
        <f t="shared" si="12"/>
        <v>34.5</v>
      </c>
    </row>
    <row r="58" spans="13:23" x14ac:dyDescent="0.25">
      <c r="O58" s="4"/>
      <c r="P58" s="4"/>
      <c r="Q58" s="4"/>
      <c r="R58" s="4"/>
      <c r="S58" s="4"/>
      <c r="T58" s="4"/>
      <c r="U58" s="4"/>
      <c r="V58" s="4"/>
      <c r="W58" s="4"/>
    </row>
    <row r="59" spans="13:23" x14ac:dyDescent="0.25">
      <c r="O59" s="3"/>
      <c r="P59" s="3"/>
      <c r="Q59" s="3"/>
      <c r="R59" s="7">
        <v>0</v>
      </c>
      <c r="S59" s="7">
        <v>0.13</v>
      </c>
      <c r="T59" s="7">
        <v>0.1</v>
      </c>
      <c r="U59" s="7">
        <v>0</v>
      </c>
      <c r="V59" s="3">
        <f>V40</f>
        <v>1</v>
      </c>
      <c r="W59" s="3"/>
    </row>
    <row r="60" spans="13:23" x14ac:dyDescent="0.25">
      <c r="M60" s="22" t="str">
        <f>E2</f>
        <v>NB 10%</v>
      </c>
      <c r="O60" s="3" t="s">
        <v>23</v>
      </c>
      <c r="P60" s="8" t="s">
        <v>24</v>
      </c>
      <c r="Q60" s="8" t="s">
        <v>22</v>
      </c>
      <c r="R60" s="8" t="s">
        <v>26</v>
      </c>
      <c r="S60" s="8" t="s">
        <v>68</v>
      </c>
      <c r="T60" s="8" t="s">
        <v>27</v>
      </c>
      <c r="U60" s="3" t="s">
        <v>28</v>
      </c>
      <c r="V60" s="3" t="s">
        <v>25</v>
      </c>
      <c r="W60" s="3" t="s">
        <v>69</v>
      </c>
    </row>
    <row r="61" spans="13:23" x14ac:dyDescent="0.25">
      <c r="O61" s="5">
        <v>415</v>
      </c>
      <c r="P61" s="16">
        <f>O61-R61-S61-T61-U61-V61</f>
        <v>326.31</v>
      </c>
      <c r="Q61" s="17">
        <f t="shared" ref="Q61:Q76" si="14">Q42</f>
        <v>326</v>
      </c>
      <c r="R61" s="9">
        <f>O61*R59</f>
        <v>0</v>
      </c>
      <c r="S61" s="9">
        <f>W61*S59</f>
        <v>21.19</v>
      </c>
      <c r="T61" s="9">
        <f>O61*T59</f>
        <v>41.5</v>
      </c>
      <c r="U61" s="9">
        <f>O61*U59</f>
        <v>0</v>
      </c>
      <c r="V61" s="3">
        <f>V59*26</f>
        <v>26</v>
      </c>
      <c r="W61" s="10">
        <f t="shared" ref="W61:W76" si="15">Q61/2</f>
        <v>163</v>
      </c>
    </row>
    <row r="62" spans="13:23" x14ac:dyDescent="0.25">
      <c r="O62" s="5">
        <v>303</v>
      </c>
      <c r="P62" s="16">
        <f t="shared" ref="P62:P76" si="16">O62-R62-S62-T62-U62-V62</f>
        <v>239.16499999999996</v>
      </c>
      <c r="Q62" s="17">
        <f t="shared" si="14"/>
        <v>239</v>
      </c>
      <c r="R62" s="9">
        <f>O62*R59</f>
        <v>0</v>
      </c>
      <c r="S62" s="9">
        <f>W62*S59</f>
        <v>15.535</v>
      </c>
      <c r="T62" s="9">
        <f>O62*T59</f>
        <v>30.3</v>
      </c>
      <c r="U62" s="9">
        <f>O62*U59</f>
        <v>0</v>
      </c>
      <c r="V62" s="3">
        <f>V59*18</f>
        <v>18</v>
      </c>
      <c r="W62" s="10">
        <f t="shared" si="15"/>
        <v>119.5</v>
      </c>
    </row>
    <row r="63" spans="13:23" x14ac:dyDescent="0.25">
      <c r="O63" s="5">
        <v>209</v>
      </c>
      <c r="P63" s="16">
        <f t="shared" si="16"/>
        <v>164.44</v>
      </c>
      <c r="Q63" s="17">
        <f t="shared" si="14"/>
        <v>164</v>
      </c>
      <c r="R63" s="9">
        <f>O63*R59</f>
        <v>0</v>
      </c>
      <c r="S63" s="9">
        <f>W63*S59</f>
        <v>10.66</v>
      </c>
      <c r="T63" s="9">
        <f>O63*T59</f>
        <v>20.900000000000002</v>
      </c>
      <c r="U63" s="9">
        <f>O63*U59</f>
        <v>0</v>
      </c>
      <c r="V63" s="3">
        <f>V59*13</f>
        <v>13</v>
      </c>
      <c r="W63" s="10">
        <f t="shared" si="15"/>
        <v>82</v>
      </c>
    </row>
    <row r="64" spans="13:23" x14ac:dyDescent="0.25">
      <c r="O64" s="5">
        <v>243</v>
      </c>
      <c r="P64" s="16">
        <f t="shared" si="16"/>
        <v>193.155</v>
      </c>
      <c r="Q64" s="17">
        <f t="shared" si="14"/>
        <v>193</v>
      </c>
      <c r="R64" s="9">
        <f>O64*R59</f>
        <v>0</v>
      </c>
      <c r="S64" s="9">
        <f>W64*S59</f>
        <v>12.545</v>
      </c>
      <c r="T64" s="9">
        <f>O64*T59</f>
        <v>24.3</v>
      </c>
      <c r="U64" s="9">
        <f>O64*U59</f>
        <v>0</v>
      </c>
      <c r="V64" s="3">
        <f>V59*13</f>
        <v>13</v>
      </c>
      <c r="W64" s="10">
        <f t="shared" si="15"/>
        <v>96.5</v>
      </c>
    </row>
    <row r="65" spans="13:23" x14ac:dyDescent="0.25">
      <c r="O65" s="5">
        <v>204</v>
      </c>
      <c r="P65" s="16">
        <f t="shared" si="16"/>
        <v>147.97999999999999</v>
      </c>
      <c r="Q65" s="17">
        <f t="shared" si="14"/>
        <v>148</v>
      </c>
      <c r="R65" s="9">
        <f>O65*R59</f>
        <v>0</v>
      </c>
      <c r="S65" s="9">
        <f>W65*S59</f>
        <v>9.620000000000001</v>
      </c>
      <c r="T65" s="9">
        <f>O65*T59</f>
        <v>20.400000000000002</v>
      </c>
      <c r="U65" s="9">
        <f>O65*U59</f>
        <v>0</v>
      </c>
      <c r="V65" s="3">
        <f>V59*26</f>
        <v>26</v>
      </c>
      <c r="W65" s="10">
        <f t="shared" si="15"/>
        <v>74</v>
      </c>
    </row>
    <row r="66" spans="13:23" x14ac:dyDescent="0.25">
      <c r="O66" s="5">
        <v>159</v>
      </c>
      <c r="P66" s="16">
        <f t="shared" si="16"/>
        <v>117.495</v>
      </c>
      <c r="Q66" s="17">
        <f t="shared" si="14"/>
        <v>117</v>
      </c>
      <c r="R66" s="9">
        <f>O66*R59</f>
        <v>0</v>
      </c>
      <c r="S66" s="9">
        <f>W66*S59</f>
        <v>7.6050000000000004</v>
      </c>
      <c r="T66" s="9">
        <f>O66*T59</f>
        <v>15.9</v>
      </c>
      <c r="U66" s="9">
        <f>O66*U59</f>
        <v>0</v>
      </c>
      <c r="V66" s="3">
        <f>V59*18</f>
        <v>18</v>
      </c>
      <c r="W66" s="10">
        <f t="shared" si="15"/>
        <v>58.5</v>
      </c>
    </row>
    <row r="67" spans="13:23" x14ac:dyDescent="0.25">
      <c r="O67" s="5">
        <v>112</v>
      </c>
      <c r="P67" s="16">
        <f t="shared" si="16"/>
        <v>82.47</v>
      </c>
      <c r="Q67" s="17">
        <f t="shared" si="14"/>
        <v>82</v>
      </c>
      <c r="R67" s="9">
        <f>O67*R59</f>
        <v>0</v>
      </c>
      <c r="S67" s="9">
        <f>W67*S59</f>
        <v>5.33</v>
      </c>
      <c r="T67" s="9">
        <f>O67*T59</f>
        <v>11.200000000000001</v>
      </c>
      <c r="U67" s="9">
        <f>O67*U59</f>
        <v>0</v>
      </c>
      <c r="V67" s="3">
        <f>V59*13</f>
        <v>13</v>
      </c>
      <c r="W67" s="10">
        <f t="shared" si="15"/>
        <v>41</v>
      </c>
    </row>
    <row r="68" spans="13:23" x14ac:dyDescent="0.25">
      <c r="O68" s="5">
        <v>173</v>
      </c>
      <c r="P68" s="16">
        <f t="shared" si="16"/>
        <v>121.76999999999998</v>
      </c>
      <c r="Q68" s="17">
        <f t="shared" si="14"/>
        <v>122</v>
      </c>
      <c r="R68" s="9">
        <f>O68*R59</f>
        <v>0</v>
      </c>
      <c r="S68" s="9">
        <f>W68*S59</f>
        <v>7.9300000000000006</v>
      </c>
      <c r="T68" s="9">
        <f>O68*T59</f>
        <v>17.3</v>
      </c>
      <c r="U68" s="9">
        <f>O68*U59</f>
        <v>0</v>
      </c>
      <c r="V68" s="3">
        <f>V59*26</f>
        <v>26</v>
      </c>
      <c r="W68" s="10">
        <f t="shared" si="15"/>
        <v>61</v>
      </c>
    </row>
    <row r="69" spans="13:23" x14ac:dyDescent="0.25">
      <c r="O69" s="5">
        <v>146</v>
      </c>
      <c r="P69" s="16">
        <f t="shared" si="16"/>
        <v>106.44499999999999</v>
      </c>
      <c r="Q69" s="17">
        <f t="shared" si="14"/>
        <v>107</v>
      </c>
      <c r="R69" s="9">
        <f>O69*R59</f>
        <v>0</v>
      </c>
      <c r="S69" s="9">
        <f>W69*S59</f>
        <v>6.9550000000000001</v>
      </c>
      <c r="T69" s="9">
        <f>O69*T59</f>
        <v>14.600000000000001</v>
      </c>
      <c r="U69" s="9">
        <f>O69*U59</f>
        <v>0</v>
      </c>
      <c r="V69" s="3">
        <f>V59*18</f>
        <v>18</v>
      </c>
      <c r="W69" s="10">
        <f t="shared" si="15"/>
        <v>53.5</v>
      </c>
    </row>
    <row r="70" spans="13:23" x14ac:dyDescent="0.25">
      <c r="O70" s="5">
        <v>96</v>
      </c>
      <c r="P70" s="16">
        <f t="shared" si="16"/>
        <v>68.914999999999992</v>
      </c>
      <c r="Q70" s="17">
        <f t="shared" si="14"/>
        <v>69</v>
      </c>
      <c r="R70" s="9">
        <f>O70*R59</f>
        <v>0</v>
      </c>
      <c r="S70" s="9">
        <f>W70*S59</f>
        <v>4.4850000000000003</v>
      </c>
      <c r="T70" s="9">
        <f>O70*T59</f>
        <v>9.6000000000000014</v>
      </c>
      <c r="U70" s="9">
        <f>O70*U59</f>
        <v>0</v>
      </c>
      <c r="V70" s="3">
        <f>V59*13</f>
        <v>13</v>
      </c>
      <c r="W70" s="10">
        <f t="shared" si="15"/>
        <v>34.5</v>
      </c>
    </row>
    <row r="71" spans="13:23" x14ac:dyDescent="0.25">
      <c r="O71" s="5">
        <v>241</v>
      </c>
      <c r="P71" s="16">
        <f t="shared" si="16"/>
        <v>179.26500000000001</v>
      </c>
      <c r="Q71" s="17">
        <f t="shared" si="14"/>
        <v>179</v>
      </c>
      <c r="R71" s="9">
        <f>O71*R59</f>
        <v>0</v>
      </c>
      <c r="S71" s="9">
        <f>W71*S59</f>
        <v>11.635</v>
      </c>
      <c r="T71" s="9">
        <f>O71*T59</f>
        <v>24.1</v>
      </c>
      <c r="U71" s="9">
        <f>O71*U59</f>
        <v>0</v>
      </c>
      <c r="V71" s="3">
        <f>V59*26</f>
        <v>26</v>
      </c>
      <c r="W71" s="10">
        <f t="shared" si="15"/>
        <v>89.5</v>
      </c>
    </row>
    <row r="72" spans="13:23" x14ac:dyDescent="0.25">
      <c r="O72" s="5">
        <v>127</v>
      </c>
      <c r="P72" s="16">
        <f t="shared" si="16"/>
        <v>95.125</v>
      </c>
      <c r="Q72" s="17">
        <f t="shared" si="14"/>
        <v>95</v>
      </c>
      <c r="R72" s="9">
        <f>O72*R59</f>
        <v>0</v>
      </c>
      <c r="S72" s="9">
        <f>W72*S59</f>
        <v>6.1749999999999998</v>
      </c>
      <c r="T72" s="9">
        <f>O72*T59</f>
        <v>12.700000000000001</v>
      </c>
      <c r="U72" s="9">
        <f>O72*U59</f>
        <v>0</v>
      </c>
      <c r="V72" s="3">
        <f>V59*13</f>
        <v>13</v>
      </c>
      <c r="W72" s="10">
        <f t="shared" si="15"/>
        <v>47.5</v>
      </c>
    </row>
    <row r="73" spans="13:23" x14ac:dyDescent="0.25">
      <c r="O73" s="5">
        <v>332</v>
      </c>
      <c r="P73" s="16">
        <f t="shared" si="16"/>
        <v>256.16000000000003</v>
      </c>
      <c r="Q73" s="17">
        <f t="shared" si="14"/>
        <v>256</v>
      </c>
      <c r="R73" s="9">
        <f>O73*R59</f>
        <v>0</v>
      </c>
      <c r="S73" s="9">
        <f>W73*S59</f>
        <v>16.64</v>
      </c>
      <c r="T73" s="9">
        <f>O73*T59</f>
        <v>33.200000000000003</v>
      </c>
      <c r="U73" s="9">
        <f>O73*U59</f>
        <v>0</v>
      </c>
      <c r="V73" s="3">
        <f>V59*26</f>
        <v>26</v>
      </c>
      <c r="W73" s="10">
        <f t="shared" si="15"/>
        <v>128</v>
      </c>
    </row>
    <row r="74" spans="13:23" x14ac:dyDescent="0.25">
      <c r="O74" s="5">
        <v>167</v>
      </c>
      <c r="P74" s="16">
        <f t="shared" si="16"/>
        <v>128.91500000000002</v>
      </c>
      <c r="Q74" s="17">
        <f t="shared" si="14"/>
        <v>129</v>
      </c>
      <c r="R74" s="9">
        <f>O74*R59</f>
        <v>0</v>
      </c>
      <c r="S74" s="9">
        <f>W74*S59</f>
        <v>8.3849999999999998</v>
      </c>
      <c r="T74" s="9">
        <f>O74*T59</f>
        <v>16.7</v>
      </c>
      <c r="U74" s="9">
        <f>O74*U59</f>
        <v>0</v>
      </c>
      <c r="V74" s="3">
        <f>V59*13</f>
        <v>13</v>
      </c>
      <c r="W74" s="10">
        <f t="shared" si="15"/>
        <v>64.5</v>
      </c>
    </row>
    <row r="75" spans="13:23" x14ac:dyDescent="0.25">
      <c r="O75" s="5">
        <v>172</v>
      </c>
      <c r="P75" s="16">
        <f t="shared" si="16"/>
        <v>120.935</v>
      </c>
      <c r="Q75" s="17">
        <f t="shared" si="14"/>
        <v>121</v>
      </c>
      <c r="R75" s="9">
        <f>O75*R59</f>
        <v>0</v>
      </c>
      <c r="S75" s="9">
        <f>W75*S59</f>
        <v>7.8650000000000002</v>
      </c>
      <c r="T75" s="9">
        <f>O75*T59</f>
        <v>17.2</v>
      </c>
      <c r="U75" s="9">
        <f>O75*U59</f>
        <v>0</v>
      </c>
      <c r="V75" s="3">
        <f>V59*26</f>
        <v>26</v>
      </c>
      <c r="W75" s="10">
        <f t="shared" si="15"/>
        <v>60.5</v>
      </c>
    </row>
    <row r="76" spans="13:23" x14ac:dyDescent="0.25">
      <c r="O76" s="5">
        <v>96</v>
      </c>
      <c r="P76" s="16">
        <f t="shared" si="16"/>
        <v>68.914999999999992</v>
      </c>
      <c r="Q76" s="17">
        <f t="shared" si="14"/>
        <v>69</v>
      </c>
      <c r="R76" s="9">
        <f>O76*R59</f>
        <v>0</v>
      </c>
      <c r="S76" s="9">
        <f>W76*S59</f>
        <v>4.4850000000000003</v>
      </c>
      <c r="T76" s="9">
        <f>O76*T59</f>
        <v>9.6000000000000014</v>
      </c>
      <c r="U76" s="9">
        <f>O76*U59</f>
        <v>0</v>
      </c>
      <c r="V76" s="3">
        <f>V59*13</f>
        <v>13</v>
      </c>
      <c r="W76" s="10">
        <f t="shared" si="15"/>
        <v>34.5</v>
      </c>
    </row>
    <row r="77" spans="13:23" x14ac:dyDescent="0.25">
      <c r="O77" s="4"/>
      <c r="P77" s="4"/>
      <c r="Q77" s="4"/>
      <c r="R77" s="4"/>
      <c r="S77" s="4"/>
      <c r="T77" s="4"/>
      <c r="U77" s="4"/>
      <c r="V77" s="4"/>
      <c r="W77" s="4"/>
    </row>
    <row r="78" spans="13:23" x14ac:dyDescent="0.25">
      <c r="O78" s="3"/>
      <c r="P78" s="3"/>
      <c r="Q78" s="3"/>
      <c r="R78" s="7">
        <v>0.13</v>
      </c>
      <c r="S78" s="7">
        <v>0</v>
      </c>
      <c r="T78" s="7">
        <v>0.06</v>
      </c>
      <c r="U78" s="7">
        <v>0</v>
      </c>
      <c r="V78" s="3">
        <f>V59</f>
        <v>1</v>
      </c>
      <c r="W78" s="3"/>
    </row>
    <row r="79" spans="13:23" x14ac:dyDescent="0.25">
      <c r="M79" s="22" t="str">
        <f>F2</f>
        <v>CN 6%</v>
      </c>
      <c r="O79" s="3" t="s">
        <v>23</v>
      </c>
      <c r="P79" s="8" t="s">
        <v>24</v>
      </c>
      <c r="Q79" s="8" t="s">
        <v>22</v>
      </c>
      <c r="R79" s="8" t="s">
        <v>26</v>
      </c>
      <c r="S79" s="8" t="s">
        <v>68</v>
      </c>
      <c r="T79" s="8" t="s">
        <v>27</v>
      </c>
      <c r="U79" s="3" t="s">
        <v>28</v>
      </c>
      <c r="V79" s="3" t="s">
        <v>25</v>
      </c>
      <c r="W79" s="3" t="s">
        <v>69</v>
      </c>
    </row>
    <row r="80" spans="13:23" x14ac:dyDescent="0.25">
      <c r="O80" s="5">
        <v>435</v>
      </c>
      <c r="P80" s="16">
        <f>O80-R80-S80-T80-U80-V80</f>
        <v>326.34999999999997</v>
      </c>
      <c r="Q80" s="17">
        <f t="shared" ref="Q80:Q95" si="17">Q61</f>
        <v>326</v>
      </c>
      <c r="R80" s="9">
        <f>O80*R78</f>
        <v>56.550000000000004</v>
      </c>
      <c r="S80" s="9">
        <f>W80*S78</f>
        <v>0</v>
      </c>
      <c r="T80" s="9">
        <f>O80*T78</f>
        <v>26.099999999999998</v>
      </c>
      <c r="U80" s="9">
        <f>O80*U78</f>
        <v>0</v>
      </c>
      <c r="V80" s="3">
        <f>V78*26</f>
        <v>26</v>
      </c>
      <c r="W80" s="10">
        <f t="shared" ref="W80:W95" si="18">Q80/2</f>
        <v>163</v>
      </c>
    </row>
    <row r="81" spans="15:23" x14ac:dyDescent="0.25">
      <c r="O81" s="5">
        <v>317</v>
      </c>
      <c r="P81" s="16">
        <f t="shared" ref="P81:P95" si="19">O81-R81-S81-T81-U81-V81</f>
        <v>238.77000000000004</v>
      </c>
      <c r="Q81" s="17">
        <f t="shared" si="17"/>
        <v>239</v>
      </c>
      <c r="R81" s="9">
        <f>O81*R78</f>
        <v>41.21</v>
      </c>
      <c r="S81" s="9">
        <f>W81*S78</f>
        <v>0</v>
      </c>
      <c r="T81" s="9">
        <f>O81*T78</f>
        <v>19.02</v>
      </c>
      <c r="U81" s="9">
        <f>O81*U78</f>
        <v>0</v>
      </c>
      <c r="V81" s="3">
        <f>V78*18</f>
        <v>18</v>
      </c>
      <c r="W81" s="10">
        <f t="shared" si="18"/>
        <v>119.5</v>
      </c>
    </row>
    <row r="82" spans="15:23" x14ac:dyDescent="0.25">
      <c r="O82" s="5">
        <v>218</v>
      </c>
      <c r="P82" s="16">
        <f t="shared" si="19"/>
        <v>163.57999999999998</v>
      </c>
      <c r="Q82" s="17">
        <f t="shared" si="17"/>
        <v>164</v>
      </c>
      <c r="R82" s="9">
        <f>O82*R78</f>
        <v>28.34</v>
      </c>
      <c r="S82" s="9">
        <f>W82*S78</f>
        <v>0</v>
      </c>
      <c r="T82" s="9">
        <f>O82*T78</f>
        <v>13.08</v>
      </c>
      <c r="U82" s="9">
        <f>O82*U78</f>
        <v>0</v>
      </c>
      <c r="V82" s="3">
        <f>V78*13</f>
        <v>13</v>
      </c>
      <c r="W82" s="10">
        <f t="shared" si="18"/>
        <v>82</v>
      </c>
    </row>
    <row r="83" spans="15:23" x14ac:dyDescent="0.25">
      <c r="O83" s="5">
        <v>254</v>
      </c>
      <c r="P83" s="16">
        <f t="shared" si="19"/>
        <v>192.73999999999998</v>
      </c>
      <c r="Q83" s="17">
        <f t="shared" si="17"/>
        <v>193</v>
      </c>
      <c r="R83" s="9">
        <f>O83*R78</f>
        <v>33.020000000000003</v>
      </c>
      <c r="S83" s="9">
        <f>W83*S78</f>
        <v>0</v>
      </c>
      <c r="T83" s="9">
        <f>O83*T78</f>
        <v>15.24</v>
      </c>
      <c r="U83" s="9">
        <f>O83*U78</f>
        <v>0</v>
      </c>
      <c r="V83" s="3">
        <f>V78*13</f>
        <v>13</v>
      </c>
      <c r="W83" s="10">
        <f t="shared" si="18"/>
        <v>96.5</v>
      </c>
    </row>
    <row r="84" spans="15:23" x14ac:dyDescent="0.25">
      <c r="O84" s="5">
        <v>215</v>
      </c>
      <c r="P84" s="16">
        <f t="shared" si="19"/>
        <v>148.15</v>
      </c>
      <c r="Q84" s="17">
        <f t="shared" si="17"/>
        <v>148</v>
      </c>
      <c r="R84" s="9">
        <f>O84*R78</f>
        <v>27.95</v>
      </c>
      <c r="S84" s="9">
        <f>W84*S78</f>
        <v>0</v>
      </c>
      <c r="T84" s="9">
        <f>O84*T78</f>
        <v>12.9</v>
      </c>
      <c r="U84" s="9">
        <f>O84*U78</f>
        <v>0</v>
      </c>
      <c r="V84" s="3">
        <f>V78*26</f>
        <v>26</v>
      </c>
      <c r="W84" s="10">
        <f t="shared" si="18"/>
        <v>74</v>
      </c>
    </row>
    <row r="85" spans="15:23" x14ac:dyDescent="0.25">
      <c r="O85" s="5">
        <v>167</v>
      </c>
      <c r="P85" s="16">
        <f t="shared" si="19"/>
        <v>117.26999999999998</v>
      </c>
      <c r="Q85" s="17">
        <f t="shared" si="17"/>
        <v>117</v>
      </c>
      <c r="R85" s="9">
        <f>O85*R78</f>
        <v>21.71</v>
      </c>
      <c r="S85" s="9">
        <f>W85*S78</f>
        <v>0</v>
      </c>
      <c r="T85" s="9">
        <f>O85*T78</f>
        <v>10.02</v>
      </c>
      <c r="U85" s="9">
        <f>O85*U78</f>
        <v>0</v>
      </c>
      <c r="V85" s="3">
        <f>V78*18</f>
        <v>18</v>
      </c>
      <c r="W85" s="10">
        <f t="shared" si="18"/>
        <v>58.5</v>
      </c>
    </row>
    <row r="86" spans="15:23" x14ac:dyDescent="0.25">
      <c r="O86" s="5">
        <v>117</v>
      </c>
      <c r="P86" s="16">
        <f t="shared" si="19"/>
        <v>81.77</v>
      </c>
      <c r="Q86" s="17">
        <f t="shared" si="17"/>
        <v>82</v>
      </c>
      <c r="R86" s="9">
        <f>O86*R78</f>
        <v>15.21</v>
      </c>
      <c r="S86" s="9">
        <f>W86*S78</f>
        <v>0</v>
      </c>
      <c r="T86" s="9">
        <f>O86*T78</f>
        <v>7.02</v>
      </c>
      <c r="U86" s="9">
        <f>O86*U78</f>
        <v>0</v>
      </c>
      <c r="V86" s="3">
        <f>V78*13</f>
        <v>13</v>
      </c>
      <c r="W86" s="10">
        <f t="shared" si="18"/>
        <v>41</v>
      </c>
    </row>
    <row r="87" spans="15:23" x14ac:dyDescent="0.25">
      <c r="O87" s="5">
        <v>183</v>
      </c>
      <c r="P87" s="16">
        <f t="shared" si="19"/>
        <v>122.23000000000002</v>
      </c>
      <c r="Q87" s="17">
        <f t="shared" si="17"/>
        <v>122</v>
      </c>
      <c r="R87" s="9">
        <f>O87*R78</f>
        <v>23.79</v>
      </c>
      <c r="S87" s="9">
        <f>W87*S78</f>
        <v>0</v>
      </c>
      <c r="T87" s="9">
        <f>O87*T78</f>
        <v>10.98</v>
      </c>
      <c r="U87" s="9">
        <f>O87*U78</f>
        <v>0</v>
      </c>
      <c r="V87" s="3">
        <f>V78*26</f>
        <v>26</v>
      </c>
      <c r="W87" s="10">
        <f t="shared" si="18"/>
        <v>61</v>
      </c>
    </row>
    <row r="88" spans="15:23" x14ac:dyDescent="0.25">
      <c r="O88" s="5">
        <v>154</v>
      </c>
      <c r="P88" s="16">
        <f t="shared" si="19"/>
        <v>106.74</v>
      </c>
      <c r="Q88" s="17">
        <f t="shared" si="17"/>
        <v>107</v>
      </c>
      <c r="R88" s="9">
        <f>O88*R78</f>
        <v>20.02</v>
      </c>
      <c r="S88" s="9">
        <f>W88*S78</f>
        <v>0</v>
      </c>
      <c r="T88" s="9">
        <f>O88*T78</f>
        <v>9.24</v>
      </c>
      <c r="U88" s="9">
        <f>O88*U78</f>
        <v>0</v>
      </c>
      <c r="V88" s="3">
        <f>V78*18</f>
        <v>18</v>
      </c>
      <c r="W88" s="10">
        <f t="shared" si="18"/>
        <v>53.5</v>
      </c>
    </row>
    <row r="89" spans="15:23" x14ac:dyDescent="0.25">
      <c r="O89" s="5">
        <v>101</v>
      </c>
      <c r="P89" s="16">
        <f t="shared" si="19"/>
        <v>68.81</v>
      </c>
      <c r="Q89" s="17">
        <f t="shared" si="17"/>
        <v>69</v>
      </c>
      <c r="R89" s="9">
        <f>O89*R78</f>
        <v>13.13</v>
      </c>
      <c r="S89" s="9">
        <f>W89*S78</f>
        <v>0</v>
      </c>
      <c r="T89" s="9">
        <f>O89*T78</f>
        <v>6.06</v>
      </c>
      <c r="U89" s="9">
        <f>O89*U78</f>
        <v>0</v>
      </c>
      <c r="V89" s="3">
        <f>V78*13</f>
        <v>13</v>
      </c>
      <c r="W89" s="10">
        <f t="shared" si="18"/>
        <v>34.5</v>
      </c>
    </row>
    <row r="90" spans="15:23" x14ac:dyDescent="0.25">
      <c r="O90" s="5">
        <v>253</v>
      </c>
      <c r="P90" s="16">
        <f t="shared" si="19"/>
        <v>178.93</v>
      </c>
      <c r="Q90" s="17">
        <f t="shared" si="17"/>
        <v>179</v>
      </c>
      <c r="R90" s="9">
        <f>O90*R78</f>
        <v>32.89</v>
      </c>
      <c r="S90" s="9">
        <f>W90*S78</f>
        <v>0</v>
      </c>
      <c r="T90" s="9">
        <f>O90*T78</f>
        <v>15.18</v>
      </c>
      <c r="U90" s="9">
        <f>O90*U78</f>
        <v>0</v>
      </c>
      <c r="V90" s="3">
        <f>V78*26</f>
        <v>26</v>
      </c>
      <c r="W90" s="10">
        <f t="shared" si="18"/>
        <v>89.5</v>
      </c>
    </row>
    <row r="91" spans="15:23" x14ac:dyDescent="0.25">
      <c r="O91" s="5">
        <v>133</v>
      </c>
      <c r="P91" s="16">
        <f t="shared" si="19"/>
        <v>94.73</v>
      </c>
      <c r="Q91" s="17">
        <f t="shared" si="17"/>
        <v>95</v>
      </c>
      <c r="R91" s="9">
        <f>O91*R78</f>
        <v>17.29</v>
      </c>
      <c r="S91" s="9">
        <f>W91*S78</f>
        <v>0</v>
      </c>
      <c r="T91" s="9">
        <f>O91*T78</f>
        <v>7.9799999999999995</v>
      </c>
      <c r="U91" s="9">
        <f>O91*U78</f>
        <v>0</v>
      </c>
      <c r="V91" s="3">
        <f>V78*13</f>
        <v>13</v>
      </c>
      <c r="W91" s="10">
        <f t="shared" si="18"/>
        <v>47.5</v>
      </c>
    </row>
    <row r="92" spans="15:23" x14ac:dyDescent="0.25">
      <c r="O92" s="5">
        <v>348</v>
      </c>
      <c r="P92" s="16">
        <f t="shared" si="19"/>
        <v>255.88</v>
      </c>
      <c r="Q92" s="17">
        <f t="shared" si="17"/>
        <v>256</v>
      </c>
      <c r="R92" s="9">
        <f>O92*R78</f>
        <v>45.24</v>
      </c>
      <c r="S92" s="9">
        <f>W92*S78</f>
        <v>0</v>
      </c>
      <c r="T92" s="9">
        <f>O92*T78</f>
        <v>20.88</v>
      </c>
      <c r="U92" s="9">
        <f>O92*U78</f>
        <v>0</v>
      </c>
      <c r="V92" s="3">
        <f>V78*26</f>
        <v>26</v>
      </c>
      <c r="W92" s="10">
        <f t="shared" si="18"/>
        <v>128</v>
      </c>
    </row>
    <row r="93" spans="15:23" x14ac:dyDescent="0.25">
      <c r="O93" s="5">
        <v>175</v>
      </c>
      <c r="P93" s="16">
        <f t="shared" si="19"/>
        <v>128.75</v>
      </c>
      <c r="Q93" s="17">
        <f t="shared" si="17"/>
        <v>129</v>
      </c>
      <c r="R93" s="9">
        <f>O93*R78</f>
        <v>22.75</v>
      </c>
      <c r="S93" s="9">
        <f>W93*S78</f>
        <v>0</v>
      </c>
      <c r="T93" s="9">
        <f>O93*T78</f>
        <v>10.5</v>
      </c>
      <c r="U93" s="9">
        <f>O93*U78</f>
        <v>0</v>
      </c>
      <c r="V93" s="3">
        <f>V78*13</f>
        <v>13</v>
      </c>
      <c r="W93" s="10">
        <f t="shared" si="18"/>
        <v>64.5</v>
      </c>
    </row>
    <row r="94" spans="15:23" x14ac:dyDescent="0.25">
      <c r="O94" s="5">
        <v>181</v>
      </c>
      <c r="P94" s="16">
        <f t="shared" si="19"/>
        <v>120.61000000000001</v>
      </c>
      <c r="Q94" s="17">
        <f t="shared" si="17"/>
        <v>121</v>
      </c>
      <c r="R94" s="9">
        <f>O94*R78</f>
        <v>23.53</v>
      </c>
      <c r="S94" s="9">
        <f>W94*S78</f>
        <v>0</v>
      </c>
      <c r="T94" s="9">
        <f>O94*T78</f>
        <v>10.86</v>
      </c>
      <c r="U94" s="9">
        <f>O94*U78</f>
        <v>0</v>
      </c>
      <c r="V94" s="3">
        <f>V78*26</f>
        <v>26</v>
      </c>
      <c r="W94" s="10">
        <f t="shared" si="18"/>
        <v>60.5</v>
      </c>
    </row>
    <row r="95" spans="15:23" x14ac:dyDescent="0.25">
      <c r="O95" s="5">
        <v>101</v>
      </c>
      <c r="P95" s="16">
        <f t="shared" si="19"/>
        <v>68.81</v>
      </c>
      <c r="Q95" s="17">
        <f t="shared" si="17"/>
        <v>69</v>
      </c>
      <c r="R95" s="9">
        <f>O95*R78</f>
        <v>13.13</v>
      </c>
      <c r="S95" s="9">
        <f>W95*S78</f>
        <v>0</v>
      </c>
      <c r="T95" s="9">
        <f>O95*T78</f>
        <v>6.06</v>
      </c>
      <c r="U95" s="9">
        <f>O95*U78</f>
        <v>0</v>
      </c>
      <c r="V95" s="3">
        <f>V78*13</f>
        <v>13</v>
      </c>
      <c r="W95" s="10">
        <f t="shared" si="18"/>
        <v>34.5</v>
      </c>
    </row>
    <row r="96" spans="15:23" x14ac:dyDescent="0.25">
      <c r="O96" s="4"/>
      <c r="P96" s="4"/>
      <c r="Q96" s="4"/>
      <c r="R96" s="4"/>
      <c r="S96" s="4"/>
      <c r="T96" s="4"/>
      <c r="U96" s="4"/>
      <c r="V96" s="4"/>
      <c r="W96" s="4"/>
    </row>
    <row r="97" spans="13:23" x14ac:dyDescent="0.25">
      <c r="O97" s="3"/>
      <c r="P97" s="3"/>
      <c r="Q97" s="3"/>
      <c r="R97" s="7">
        <v>0.13</v>
      </c>
      <c r="S97" s="7">
        <v>0</v>
      </c>
      <c r="T97" s="7">
        <v>0.1</v>
      </c>
      <c r="U97" s="7">
        <v>0</v>
      </c>
      <c r="V97" s="3">
        <f>V78</f>
        <v>1</v>
      </c>
      <c r="W97" s="3"/>
    </row>
    <row r="98" spans="13:23" x14ac:dyDescent="0.25">
      <c r="M98" s="22" t="str">
        <f>G2</f>
        <v>CN 10%</v>
      </c>
      <c r="O98" s="3" t="s">
        <v>23</v>
      </c>
      <c r="P98" s="8" t="s">
        <v>24</v>
      </c>
      <c r="Q98" s="8" t="s">
        <v>22</v>
      </c>
      <c r="R98" s="8" t="s">
        <v>26</v>
      </c>
      <c r="S98" s="8" t="s">
        <v>68</v>
      </c>
      <c r="T98" s="8" t="s">
        <v>27</v>
      </c>
      <c r="U98" s="3" t="s">
        <v>28</v>
      </c>
      <c r="V98" s="3" t="s">
        <v>25</v>
      </c>
      <c r="W98" s="3" t="s">
        <v>69</v>
      </c>
    </row>
    <row r="99" spans="13:23" x14ac:dyDescent="0.25">
      <c r="O99" s="5">
        <v>457</v>
      </c>
      <c r="P99" s="16">
        <f>O99-R99-S99-T99-U99-V99</f>
        <v>325.89</v>
      </c>
      <c r="Q99" s="17">
        <f t="shared" ref="Q99:Q114" si="20">Q80</f>
        <v>326</v>
      </c>
      <c r="R99" s="9">
        <f>O99*R97</f>
        <v>59.410000000000004</v>
      </c>
      <c r="S99" s="9">
        <f>W99*S97</f>
        <v>0</v>
      </c>
      <c r="T99" s="9">
        <f>O99*T97</f>
        <v>45.7</v>
      </c>
      <c r="U99" s="9">
        <f>O99*U97</f>
        <v>0</v>
      </c>
      <c r="V99" s="3">
        <f>V97*26</f>
        <v>26</v>
      </c>
      <c r="W99" s="10">
        <f t="shared" ref="W99:W114" si="21">Q99/2</f>
        <v>163</v>
      </c>
    </row>
    <row r="100" spans="13:23" x14ac:dyDescent="0.25">
      <c r="O100" s="5">
        <v>334</v>
      </c>
      <c r="P100" s="16">
        <f t="shared" ref="P100:P114" si="22">O100-R100-S100-T100-U100-V100</f>
        <v>239.18</v>
      </c>
      <c r="Q100" s="17">
        <f t="shared" si="20"/>
        <v>239</v>
      </c>
      <c r="R100" s="9">
        <f>O100*R97</f>
        <v>43.42</v>
      </c>
      <c r="S100" s="9">
        <f>W100*S97</f>
        <v>0</v>
      </c>
      <c r="T100" s="9">
        <f>O100*T97</f>
        <v>33.4</v>
      </c>
      <c r="U100" s="9">
        <f>O100*U97</f>
        <v>0</v>
      </c>
      <c r="V100" s="3">
        <f>V97*18</f>
        <v>18</v>
      </c>
      <c r="W100" s="10">
        <f t="shared" si="21"/>
        <v>119.5</v>
      </c>
    </row>
    <row r="101" spans="13:23" x14ac:dyDescent="0.25">
      <c r="O101" s="5">
        <v>230</v>
      </c>
      <c r="P101" s="16">
        <f t="shared" si="22"/>
        <v>164.1</v>
      </c>
      <c r="Q101" s="17">
        <f t="shared" si="20"/>
        <v>164</v>
      </c>
      <c r="R101" s="9">
        <f>O101*R97</f>
        <v>29.900000000000002</v>
      </c>
      <c r="S101" s="9">
        <f>W101*S97</f>
        <v>0</v>
      </c>
      <c r="T101" s="9">
        <f>O101*T97</f>
        <v>23</v>
      </c>
      <c r="U101" s="9">
        <f>O101*U97</f>
        <v>0</v>
      </c>
      <c r="V101" s="3">
        <f>V97*13</f>
        <v>13</v>
      </c>
      <c r="W101" s="10">
        <f t="shared" si="21"/>
        <v>82</v>
      </c>
    </row>
    <row r="102" spans="13:23" x14ac:dyDescent="0.25">
      <c r="O102" s="5">
        <v>268</v>
      </c>
      <c r="P102" s="16">
        <f t="shared" si="22"/>
        <v>193.35999999999999</v>
      </c>
      <c r="Q102" s="17">
        <f t="shared" si="20"/>
        <v>193</v>
      </c>
      <c r="R102" s="9">
        <f>O102*R97</f>
        <v>34.840000000000003</v>
      </c>
      <c r="S102" s="9">
        <f>W102*S97</f>
        <v>0</v>
      </c>
      <c r="T102" s="9">
        <f>O102*T97</f>
        <v>26.8</v>
      </c>
      <c r="U102" s="9">
        <f>O102*U97</f>
        <v>0</v>
      </c>
      <c r="V102" s="3">
        <f>V97*13</f>
        <v>13</v>
      </c>
      <c r="W102" s="10">
        <f t="shared" si="21"/>
        <v>96.5</v>
      </c>
    </row>
    <row r="103" spans="13:23" x14ac:dyDescent="0.25">
      <c r="O103" s="5">
        <v>226</v>
      </c>
      <c r="P103" s="16">
        <f t="shared" si="22"/>
        <v>148.02000000000001</v>
      </c>
      <c r="Q103" s="17">
        <f t="shared" si="20"/>
        <v>148</v>
      </c>
      <c r="R103" s="9">
        <f>O103*R97</f>
        <v>29.380000000000003</v>
      </c>
      <c r="S103" s="9">
        <f>W103*S97</f>
        <v>0</v>
      </c>
      <c r="T103" s="9">
        <f>O103*T97</f>
        <v>22.6</v>
      </c>
      <c r="U103" s="9">
        <f>O103*U97</f>
        <v>0</v>
      </c>
      <c r="V103" s="3">
        <f>V97*26</f>
        <v>26</v>
      </c>
      <c r="W103" s="10">
        <f t="shared" si="21"/>
        <v>74</v>
      </c>
    </row>
    <row r="104" spans="13:23" x14ac:dyDescent="0.25">
      <c r="O104" s="5">
        <v>175</v>
      </c>
      <c r="P104" s="16">
        <f t="shared" si="22"/>
        <v>116.75</v>
      </c>
      <c r="Q104" s="17">
        <f t="shared" si="20"/>
        <v>117</v>
      </c>
      <c r="R104" s="9">
        <f>O104*R97</f>
        <v>22.75</v>
      </c>
      <c r="S104" s="9">
        <f>W104*S97</f>
        <v>0</v>
      </c>
      <c r="T104" s="9">
        <f>O104*T97</f>
        <v>17.5</v>
      </c>
      <c r="U104" s="9">
        <f>O104*U97</f>
        <v>0</v>
      </c>
      <c r="V104" s="3">
        <f>V97*18</f>
        <v>18</v>
      </c>
      <c r="W104" s="10">
        <f t="shared" si="21"/>
        <v>58.5</v>
      </c>
    </row>
    <row r="105" spans="13:23" x14ac:dyDescent="0.25">
      <c r="O105" s="5">
        <v>123</v>
      </c>
      <c r="P105" s="16">
        <f t="shared" si="22"/>
        <v>81.710000000000008</v>
      </c>
      <c r="Q105" s="17">
        <f t="shared" si="20"/>
        <v>82</v>
      </c>
      <c r="R105" s="9">
        <f>O105*R97</f>
        <v>15.99</v>
      </c>
      <c r="S105" s="9">
        <f>W105*S97</f>
        <v>0</v>
      </c>
      <c r="T105" s="9">
        <f>O105*T97</f>
        <v>12.3</v>
      </c>
      <c r="U105" s="9">
        <f>O105*U97</f>
        <v>0</v>
      </c>
      <c r="V105" s="3">
        <f>V97*13</f>
        <v>13</v>
      </c>
      <c r="W105" s="10">
        <f t="shared" si="21"/>
        <v>41</v>
      </c>
    </row>
    <row r="106" spans="13:23" x14ac:dyDescent="0.25">
      <c r="O106" s="5">
        <v>192</v>
      </c>
      <c r="P106" s="16">
        <f t="shared" si="22"/>
        <v>121.83999999999997</v>
      </c>
      <c r="Q106" s="17">
        <f t="shared" si="20"/>
        <v>122</v>
      </c>
      <c r="R106" s="9">
        <f>O106*R97</f>
        <v>24.96</v>
      </c>
      <c r="S106" s="9">
        <f>W106*S97</f>
        <v>0</v>
      </c>
      <c r="T106" s="9">
        <f>O106*T97</f>
        <v>19.200000000000003</v>
      </c>
      <c r="U106" s="9">
        <f>O106*U97</f>
        <v>0</v>
      </c>
      <c r="V106" s="3">
        <f>V97*26</f>
        <v>26</v>
      </c>
      <c r="W106" s="10">
        <f t="shared" si="21"/>
        <v>61</v>
      </c>
    </row>
    <row r="107" spans="13:23" x14ac:dyDescent="0.25">
      <c r="O107" s="5">
        <v>162</v>
      </c>
      <c r="P107" s="16">
        <f t="shared" si="22"/>
        <v>106.74</v>
      </c>
      <c r="Q107" s="17">
        <f t="shared" si="20"/>
        <v>107</v>
      </c>
      <c r="R107" s="9">
        <f>O107*R97</f>
        <v>21.060000000000002</v>
      </c>
      <c r="S107" s="9">
        <f>W107*S97</f>
        <v>0</v>
      </c>
      <c r="T107" s="9">
        <f>O107*T97</f>
        <v>16.2</v>
      </c>
      <c r="U107" s="9">
        <f>O107*U97</f>
        <v>0</v>
      </c>
      <c r="V107" s="3">
        <f>V97*18</f>
        <v>18</v>
      </c>
      <c r="W107" s="10">
        <f t="shared" si="21"/>
        <v>53.5</v>
      </c>
    </row>
    <row r="108" spans="13:23" x14ac:dyDescent="0.25">
      <c r="O108" s="5">
        <v>106</v>
      </c>
      <c r="P108" s="16">
        <f t="shared" si="22"/>
        <v>68.62</v>
      </c>
      <c r="Q108" s="17">
        <f t="shared" si="20"/>
        <v>69</v>
      </c>
      <c r="R108" s="9">
        <f>O108*R97</f>
        <v>13.780000000000001</v>
      </c>
      <c r="S108" s="9">
        <f>W108*S97</f>
        <v>0</v>
      </c>
      <c r="T108" s="9">
        <f>O108*T97</f>
        <v>10.600000000000001</v>
      </c>
      <c r="U108" s="9">
        <f>O108*U97</f>
        <v>0</v>
      </c>
      <c r="V108" s="3">
        <f>V97*13</f>
        <v>13</v>
      </c>
      <c r="W108" s="10">
        <f t="shared" si="21"/>
        <v>34.5</v>
      </c>
    </row>
    <row r="109" spans="13:23" x14ac:dyDescent="0.25">
      <c r="O109" s="5">
        <v>266</v>
      </c>
      <c r="P109" s="16">
        <f t="shared" si="22"/>
        <v>178.82000000000002</v>
      </c>
      <c r="Q109" s="17">
        <f t="shared" si="20"/>
        <v>179</v>
      </c>
      <c r="R109" s="9">
        <f>O109*R97</f>
        <v>34.58</v>
      </c>
      <c r="S109" s="9">
        <f>W109*S97</f>
        <v>0</v>
      </c>
      <c r="T109" s="9">
        <f>O109*T97</f>
        <v>26.6</v>
      </c>
      <c r="U109" s="9">
        <f>O109*U97</f>
        <v>0</v>
      </c>
      <c r="V109" s="3">
        <f>V97*26</f>
        <v>26</v>
      </c>
      <c r="W109" s="10">
        <f t="shared" si="21"/>
        <v>89.5</v>
      </c>
    </row>
    <row r="110" spans="13:23" x14ac:dyDescent="0.25">
      <c r="O110" s="5">
        <v>140</v>
      </c>
      <c r="P110" s="16">
        <f t="shared" si="22"/>
        <v>94.8</v>
      </c>
      <c r="Q110" s="17">
        <f t="shared" si="20"/>
        <v>95</v>
      </c>
      <c r="R110" s="9">
        <f>O110*R97</f>
        <v>18.2</v>
      </c>
      <c r="S110" s="9">
        <f>W110*S97</f>
        <v>0</v>
      </c>
      <c r="T110" s="9">
        <f>O110*T97</f>
        <v>14</v>
      </c>
      <c r="U110" s="9">
        <f>O110*U97</f>
        <v>0</v>
      </c>
      <c r="V110" s="3">
        <f>V97*13</f>
        <v>13</v>
      </c>
      <c r="W110" s="10">
        <f t="shared" si="21"/>
        <v>47.5</v>
      </c>
    </row>
    <row r="111" spans="13:23" x14ac:dyDescent="0.25">
      <c r="O111" s="5">
        <v>366</v>
      </c>
      <c r="P111" s="16">
        <f t="shared" si="22"/>
        <v>255.82</v>
      </c>
      <c r="Q111" s="17">
        <f t="shared" si="20"/>
        <v>256</v>
      </c>
      <c r="R111" s="9">
        <f>O111*R97</f>
        <v>47.58</v>
      </c>
      <c r="S111" s="9">
        <f>W111*S97</f>
        <v>0</v>
      </c>
      <c r="T111" s="9">
        <f>O111*T97</f>
        <v>36.6</v>
      </c>
      <c r="U111" s="9">
        <f>O111*U97</f>
        <v>0</v>
      </c>
      <c r="V111" s="3">
        <f>V97*26</f>
        <v>26</v>
      </c>
      <c r="W111" s="10">
        <f t="shared" si="21"/>
        <v>128</v>
      </c>
    </row>
    <row r="112" spans="13:23" x14ac:dyDescent="0.25">
      <c r="O112" s="5">
        <v>185</v>
      </c>
      <c r="P112" s="16">
        <f t="shared" si="22"/>
        <v>129.44999999999999</v>
      </c>
      <c r="Q112" s="17">
        <f t="shared" si="20"/>
        <v>129</v>
      </c>
      <c r="R112" s="9">
        <f>O112*R97</f>
        <v>24.05</v>
      </c>
      <c r="S112" s="9">
        <f>W112*S97</f>
        <v>0</v>
      </c>
      <c r="T112" s="9">
        <f>O112*T97</f>
        <v>18.5</v>
      </c>
      <c r="U112" s="9">
        <f>O112*U97</f>
        <v>0</v>
      </c>
      <c r="V112" s="3">
        <f>V97*13</f>
        <v>13</v>
      </c>
      <c r="W112" s="10">
        <f t="shared" si="21"/>
        <v>64.5</v>
      </c>
    </row>
    <row r="113" spans="13:23" x14ac:dyDescent="0.25">
      <c r="O113" s="5">
        <v>191</v>
      </c>
      <c r="P113" s="16">
        <f t="shared" si="22"/>
        <v>121.07</v>
      </c>
      <c r="Q113" s="17">
        <f t="shared" si="20"/>
        <v>121</v>
      </c>
      <c r="R113" s="9">
        <f>O113*R97</f>
        <v>24.830000000000002</v>
      </c>
      <c r="S113" s="9">
        <f>W113*S97</f>
        <v>0</v>
      </c>
      <c r="T113" s="9">
        <f>O113*T97</f>
        <v>19.100000000000001</v>
      </c>
      <c r="U113" s="9">
        <f>O113*U97</f>
        <v>0</v>
      </c>
      <c r="V113" s="3">
        <f>V97*26</f>
        <v>26</v>
      </c>
      <c r="W113" s="10">
        <f t="shared" si="21"/>
        <v>60.5</v>
      </c>
    </row>
    <row r="114" spans="13:23" x14ac:dyDescent="0.25">
      <c r="O114" s="5">
        <v>106</v>
      </c>
      <c r="P114" s="16">
        <f t="shared" si="22"/>
        <v>68.62</v>
      </c>
      <c r="Q114" s="17">
        <f t="shared" si="20"/>
        <v>69</v>
      </c>
      <c r="R114" s="9">
        <f>O114*R97</f>
        <v>13.780000000000001</v>
      </c>
      <c r="S114" s="9">
        <f>W114*S97</f>
        <v>0</v>
      </c>
      <c r="T114" s="9">
        <f>O114*T97</f>
        <v>10.600000000000001</v>
      </c>
      <c r="U114" s="9">
        <f>O114*U97</f>
        <v>0</v>
      </c>
      <c r="V114" s="3">
        <f>V97*13</f>
        <v>13</v>
      </c>
      <c r="W114" s="10">
        <f t="shared" si="21"/>
        <v>34.5</v>
      </c>
    </row>
    <row r="115" spans="13:23" x14ac:dyDescent="0.25">
      <c r="O115" s="4"/>
      <c r="P115" s="4"/>
      <c r="Q115" s="4"/>
      <c r="R115" s="4"/>
      <c r="S115" s="4"/>
      <c r="T115" s="4"/>
      <c r="U115" s="4"/>
      <c r="V115" s="4"/>
      <c r="W115" s="4"/>
    </row>
    <row r="116" spans="13:23" x14ac:dyDescent="0.25">
      <c r="O116" s="3"/>
      <c r="P116" s="3"/>
      <c r="Q116" s="3"/>
      <c r="R116" s="7">
        <v>0</v>
      </c>
      <c r="S116" s="7">
        <v>0</v>
      </c>
      <c r="T116" s="7">
        <v>0</v>
      </c>
      <c r="U116" s="7">
        <v>0</v>
      </c>
      <c r="V116" s="3">
        <f>V97</f>
        <v>1</v>
      </c>
      <c r="W116" s="3"/>
    </row>
    <row r="117" spans="13:23" x14ac:dyDescent="0.25">
      <c r="M117" s="22">
        <f>H2</f>
        <v>0</v>
      </c>
      <c r="O117" s="3" t="s">
        <v>23</v>
      </c>
      <c r="P117" s="8" t="s">
        <v>24</v>
      </c>
      <c r="Q117" s="8" t="s">
        <v>22</v>
      </c>
      <c r="R117" s="8" t="s">
        <v>26</v>
      </c>
      <c r="S117" s="8" t="s">
        <v>68</v>
      </c>
      <c r="T117" s="8" t="s">
        <v>27</v>
      </c>
      <c r="U117" s="3" t="s">
        <v>28</v>
      </c>
      <c r="V117" s="3" t="s">
        <v>25</v>
      </c>
      <c r="W117" s="3" t="s">
        <v>69</v>
      </c>
    </row>
    <row r="118" spans="13:23" x14ac:dyDescent="0.25">
      <c r="O118" s="5">
        <v>0</v>
      </c>
      <c r="P118" s="16">
        <f>O118-R118-S118-T118-U118-V118</f>
        <v>-26</v>
      </c>
      <c r="Q118" s="17">
        <f t="shared" ref="Q118:Q133" si="23">Q99</f>
        <v>326</v>
      </c>
      <c r="R118" s="9">
        <f>O118*R116</f>
        <v>0</v>
      </c>
      <c r="S118" s="9">
        <f>W118*S116</f>
        <v>0</v>
      </c>
      <c r="T118" s="9">
        <f>O118*T116</f>
        <v>0</v>
      </c>
      <c r="U118" s="9">
        <f>O118*U116</f>
        <v>0</v>
      </c>
      <c r="V118" s="3">
        <f>V116*26</f>
        <v>26</v>
      </c>
      <c r="W118" s="10">
        <f t="shared" ref="W118:W133" si="24">Q118/2</f>
        <v>163</v>
      </c>
    </row>
    <row r="119" spans="13:23" x14ac:dyDescent="0.25">
      <c r="O119" s="5">
        <v>0</v>
      </c>
      <c r="P119" s="16">
        <f t="shared" ref="P119:P133" si="25">O119-R119-S119-T119-U119-V119</f>
        <v>-18</v>
      </c>
      <c r="Q119" s="17">
        <f t="shared" si="23"/>
        <v>239</v>
      </c>
      <c r="R119" s="9">
        <f>O119*R116</f>
        <v>0</v>
      </c>
      <c r="S119" s="9">
        <f>W119*S116</f>
        <v>0</v>
      </c>
      <c r="T119" s="9">
        <f>O119*T116</f>
        <v>0</v>
      </c>
      <c r="U119" s="9">
        <f>O119*U116</f>
        <v>0</v>
      </c>
      <c r="V119" s="3">
        <f>V116*18</f>
        <v>18</v>
      </c>
      <c r="W119" s="10">
        <f t="shared" si="24"/>
        <v>119.5</v>
      </c>
    </row>
    <row r="120" spans="13:23" x14ac:dyDescent="0.25">
      <c r="O120" s="5">
        <v>0</v>
      </c>
      <c r="P120" s="16">
        <f t="shared" si="25"/>
        <v>-13</v>
      </c>
      <c r="Q120" s="17">
        <f t="shared" si="23"/>
        <v>164</v>
      </c>
      <c r="R120" s="9">
        <f>O120*R116</f>
        <v>0</v>
      </c>
      <c r="S120" s="9">
        <f>W120*S116</f>
        <v>0</v>
      </c>
      <c r="T120" s="9">
        <f>O120*T116</f>
        <v>0</v>
      </c>
      <c r="U120" s="9">
        <f>O120*U116</f>
        <v>0</v>
      </c>
      <c r="V120" s="3">
        <f>V116*13</f>
        <v>13</v>
      </c>
      <c r="W120" s="10">
        <f t="shared" si="24"/>
        <v>82</v>
      </c>
    </row>
    <row r="121" spans="13:23" x14ac:dyDescent="0.25">
      <c r="O121" s="5">
        <v>0</v>
      </c>
      <c r="P121" s="16">
        <f t="shared" si="25"/>
        <v>-13</v>
      </c>
      <c r="Q121" s="17">
        <f t="shared" si="23"/>
        <v>193</v>
      </c>
      <c r="R121" s="9">
        <f>O121*R116</f>
        <v>0</v>
      </c>
      <c r="S121" s="9">
        <f>W121*S116</f>
        <v>0</v>
      </c>
      <c r="T121" s="9">
        <f>O121*T116</f>
        <v>0</v>
      </c>
      <c r="U121" s="9">
        <f>O121*U116</f>
        <v>0</v>
      </c>
      <c r="V121" s="3">
        <f>V116*13</f>
        <v>13</v>
      </c>
      <c r="W121" s="10">
        <f t="shared" si="24"/>
        <v>96.5</v>
      </c>
    </row>
    <row r="122" spans="13:23" x14ac:dyDescent="0.25">
      <c r="O122" s="5">
        <v>0</v>
      </c>
      <c r="P122" s="16">
        <f t="shared" si="25"/>
        <v>-26</v>
      </c>
      <c r="Q122" s="17">
        <f t="shared" si="23"/>
        <v>148</v>
      </c>
      <c r="R122" s="9">
        <f>O122*R116</f>
        <v>0</v>
      </c>
      <c r="S122" s="9">
        <f>W122*S116</f>
        <v>0</v>
      </c>
      <c r="T122" s="9">
        <f>O122*T116</f>
        <v>0</v>
      </c>
      <c r="U122" s="9">
        <f>O122*U116</f>
        <v>0</v>
      </c>
      <c r="V122" s="3">
        <f>V116*26</f>
        <v>26</v>
      </c>
      <c r="W122" s="10">
        <f t="shared" si="24"/>
        <v>74</v>
      </c>
    </row>
    <row r="123" spans="13:23" x14ac:dyDescent="0.25">
      <c r="O123" s="5">
        <v>0</v>
      </c>
      <c r="P123" s="16">
        <f t="shared" si="25"/>
        <v>-18</v>
      </c>
      <c r="Q123" s="17">
        <f t="shared" si="23"/>
        <v>117</v>
      </c>
      <c r="R123" s="9">
        <f>O123*R116</f>
        <v>0</v>
      </c>
      <c r="S123" s="9">
        <f>W123*S116</f>
        <v>0</v>
      </c>
      <c r="T123" s="9">
        <f>O123*T116</f>
        <v>0</v>
      </c>
      <c r="U123" s="9">
        <f>O123*U116</f>
        <v>0</v>
      </c>
      <c r="V123" s="3">
        <f>V116*18</f>
        <v>18</v>
      </c>
      <c r="W123" s="10">
        <f t="shared" si="24"/>
        <v>58.5</v>
      </c>
    </row>
    <row r="124" spans="13:23" x14ac:dyDescent="0.25">
      <c r="O124" s="5">
        <v>0</v>
      </c>
      <c r="P124" s="16">
        <f t="shared" si="25"/>
        <v>-13</v>
      </c>
      <c r="Q124" s="17">
        <f t="shared" si="23"/>
        <v>82</v>
      </c>
      <c r="R124" s="9">
        <f>O124*R116</f>
        <v>0</v>
      </c>
      <c r="S124" s="9">
        <f>W124*S116</f>
        <v>0</v>
      </c>
      <c r="T124" s="9">
        <f>O124*T116</f>
        <v>0</v>
      </c>
      <c r="U124" s="9">
        <f>O124*U116</f>
        <v>0</v>
      </c>
      <c r="V124" s="3">
        <f>V116*13</f>
        <v>13</v>
      </c>
      <c r="W124" s="10">
        <f t="shared" si="24"/>
        <v>41</v>
      </c>
    </row>
    <row r="125" spans="13:23" x14ac:dyDescent="0.25">
      <c r="O125" s="5">
        <v>0</v>
      </c>
      <c r="P125" s="16">
        <f t="shared" si="25"/>
        <v>-26</v>
      </c>
      <c r="Q125" s="17">
        <f t="shared" si="23"/>
        <v>122</v>
      </c>
      <c r="R125" s="9">
        <f>O125*R116</f>
        <v>0</v>
      </c>
      <c r="S125" s="9">
        <f>W125*S116</f>
        <v>0</v>
      </c>
      <c r="T125" s="9">
        <f>O125*T116</f>
        <v>0</v>
      </c>
      <c r="U125" s="9">
        <f>O125*U116</f>
        <v>0</v>
      </c>
      <c r="V125" s="3">
        <f>V116*26</f>
        <v>26</v>
      </c>
      <c r="W125" s="10">
        <f t="shared" si="24"/>
        <v>61</v>
      </c>
    </row>
    <row r="126" spans="13:23" x14ac:dyDescent="0.25">
      <c r="O126" s="5">
        <v>0</v>
      </c>
      <c r="P126" s="16">
        <f t="shared" si="25"/>
        <v>-18</v>
      </c>
      <c r="Q126" s="17">
        <f t="shared" si="23"/>
        <v>107</v>
      </c>
      <c r="R126" s="9">
        <f>O126*R116</f>
        <v>0</v>
      </c>
      <c r="S126" s="9">
        <f>W126*S116</f>
        <v>0</v>
      </c>
      <c r="T126" s="9">
        <f>O126*T116</f>
        <v>0</v>
      </c>
      <c r="U126" s="9">
        <f>O126*U116</f>
        <v>0</v>
      </c>
      <c r="V126" s="3">
        <f>V116*18</f>
        <v>18</v>
      </c>
      <c r="W126" s="10">
        <f t="shared" si="24"/>
        <v>53.5</v>
      </c>
    </row>
    <row r="127" spans="13:23" x14ac:dyDescent="0.25">
      <c r="O127" s="5">
        <v>0</v>
      </c>
      <c r="P127" s="16">
        <f t="shared" si="25"/>
        <v>-13</v>
      </c>
      <c r="Q127" s="17">
        <f t="shared" si="23"/>
        <v>69</v>
      </c>
      <c r="R127" s="9">
        <f>O127*R116</f>
        <v>0</v>
      </c>
      <c r="S127" s="9">
        <f>W127*S116</f>
        <v>0</v>
      </c>
      <c r="T127" s="9">
        <f>O127*T116</f>
        <v>0</v>
      </c>
      <c r="U127" s="9">
        <f>O127*U116</f>
        <v>0</v>
      </c>
      <c r="V127" s="3">
        <f>V116*13</f>
        <v>13</v>
      </c>
      <c r="W127" s="10">
        <f t="shared" si="24"/>
        <v>34.5</v>
      </c>
    </row>
    <row r="128" spans="13:23" x14ac:dyDescent="0.25">
      <c r="O128" s="5">
        <v>0</v>
      </c>
      <c r="P128" s="16">
        <f t="shared" si="25"/>
        <v>-26</v>
      </c>
      <c r="Q128" s="17">
        <f t="shared" si="23"/>
        <v>179</v>
      </c>
      <c r="R128" s="9">
        <f>O128*R116</f>
        <v>0</v>
      </c>
      <c r="S128" s="9">
        <f>W128*S116</f>
        <v>0</v>
      </c>
      <c r="T128" s="9">
        <f>O128*T116</f>
        <v>0</v>
      </c>
      <c r="U128" s="9">
        <f>O128*U116</f>
        <v>0</v>
      </c>
      <c r="V128" s="3">
        <f>V116*26</f>
        <v>26</v>
      </c>
      <c r="W128" s="10">
        <f t="shared" si="24"/>
        <v>89.5</v>
      </c>
    </row>
    <row r="129" spans="13:23" x14ac:dyDescent="0.25">
      <c r="O129" s="5">
        <v>0</v>
      </c>
      <c r="P129" s="16">
        <f t="shared" si="25"/>
        <v>-13</v>
      </c>
      <c r="Q129" s="17">
        <f t="shared" si="23"/>
        <v>95</v>
      </c>
      <c r="R129" s="9">
        <f>O129*R116</f>
        <v>0</v>
      </c>
      <c r="S129" s="9">
        <f>W129*S116</f>
        <v>0</v>
      </c>
      <c r="T129" s="9">
        <f>O129*T116</f>
        <v>0</v>
      </c>
      <c r="U129" s="9">
        <f>O129*U116</f>
        <v>0</v>
      </c>
      <c r="V129" s="3">
        <f>V116*13</f>
        <v>13</v>
      </c>
      <c r="W129" s="10">
        <f t="shared" si="24"/>
        <v>47.5</v>
      </c>
    </row>
    <row r="130" spans="13:23" x14ac:dyDescent="0.25">
      <c r="O130" s="5">
        <v>0</v>
      </c>
      <c r="P130" s="16">
        <f t="shared" si="25"/>
        <v>-26</v>
      </c>
      <c r="Q130" s="17">
        <f t="shared" si="23"/>
        <v>256</v>
      </c>
      <c r="R130" s="9">
        <f>O130*R116</f>
        <v>0</v>
      </c>
      <c r="S130" s="9">
        <f>W130*S116</f>
        <v>0</v>
      </c>
      <c r="T130" s="9">
        <f>O130*T116</f>
        <v>0</v>
      </c>
      <c r="U130" s="9">
        <f>O130*U116</f>
        <v>0</v>
      </c>
      <c r="V130" s="3">
        <f>V116*26</f>
        <v>26</v>
      </c>
      <c r="W130" s="10">
        <f t="shared" si="24"/>
        <v>128</v>
      </c>
    </row>
    <row r="131" spans="13:23" x14ac:dyDescent="0.25">
      <c r="O131" s="5">
        <v>0</v>
      </c>
      <c r="P131" s="16">
        <f t="shared" si="25"/>
        <v>-13</v>
      </c>
      <c r="Q131" s="17">
        <f t="shared" si="23"/>
        <v>129</v>
      </c>
      <c r="R131" s="9">
        <f>O131*R116</f>
        <v>0</v>
      </c>
      <c r="S131" s="9">
        <f>W131*S116</f>
        <v>0</v>
      </c>
      <c r="T131" s="9">
        <f>O131*T116</f>
        <v>0</v>
      </c>
      <c r="U131" s="9">
        <f>O131*U116</f>
        <v>0</v>
      </c>
      <c r="V131" s="3">
        <f>V116*13</f>
        <v>13</v>
      </c>
      <c r="W131" s="10">
        <f t="shared" si="24"/>
        <v>64.5</v>
      </c>
    </row>
    <row r="132" spans="13:23" x14ac:dyDescent="0.25">
      <c r="O132" s="5">
        <v>0</v>
      </c>
      <c r="P132" s="16">
        <f t="shared" si="25"/>
        <v>-26</v>
      </c>
      <c r="Q132" s="17">
        <f t="shared" si="23"/>
        <v>121</v>
      </c>
      <c r="R132" s="9">
        <f>O132*R116</f>
        <v>0</v>
      </c>
      <c r="S132" s="9">
        <f>W132*S116</f>
        <v>0</v>
      </c>
      <c r="T132" s="9">
        <f>O132*T116</f>
        <v>0</v>
      </c>
      <c r="U132" s="9">
        <f>O132*U116</f>
        <v>0</v>
      </c>
      <c r="V132" s="3">
        <f>V116*26</f>
        <v>26</v>
      </c>
      <c r="W132" s="10">
        <f t="shared" si="24"/>
        <v>60.5</v>
      </c>
    </row>
    <row r="133" spans="13:23" x14ac:dyDescent="0.25">
      <c r="O133" s="5">
        <v>0</v>
      </c>
      <c r="P133" s="16">
        <f t="shared" si="25"/>
        <v>-13</v>
      </c>
      <c r="Q133" s="17">
        <f t="shared" si="23"/>
        <v>69</v>
      </c>
      <c r="R133" s="9">
        <f>O133*R116</f>
        <v>0</v>
      </c>
      <c r="S133" s="9">
        <f>W133*S116</f>
        <v>0</v>
      </c>
      <c r="T133" s="9">
        <f>O133*T116</f>
        <v>0</v>
      </c>
      <c r="U133" s="9">
        <f>O133*U116</f>
        <v>0</v>
      </c>
      <c r="V133" s="3">
        <f>V116*13</f>
        <v>13</v>
      </c>
      <c r="W133" s="10">
        <f t="shared" si="24"/>
        <v>34.5</v>
      </c>
    </row>
    <row r="134" spans="13:23" x14ac:dyDescent="0.25">
      <c r="O134" s="4"/>
      <c r="P134" s="4"/>
      <c r="Q134" s="4"/>
      <c r="R134" s="4"/>
      <c r="S134" s="4"/>
      <c r="T134" s="4"/>
      <c r="U134" s="4"/>
      <c r="V134" s="4"/>
      <c r="W134" s="4"/>
    </row>
    <row r="135" spans="13:23" x14ac:dyDescent="0.25">
      <c r="O135" s="3"/>
      <c r="P135" s="3"/>
      <c r="Q135" s="3"/>
      <c r="R135" s="7">
        <v>0</v>
      </c>
      <c r="S135" s="7">
        <v>0</v>
      </c>
      <c r="T135" s="7">
        <v>0</v>
      </c>
      <c r="U135" s="7">
        <v>0</v>
      </c>
      <c r="V135" s="3">
        <f>V116</f>
        <v>1</v>
      </c>
      <c r="W135" s="3"/>
    </row>
    <row r="136" spans="13:23" x14ac:dyDescent="0.25">
      <c r="M136" s="22">
        <f>I2</f>
        <v>0</v>
      </c>
      <c r="O136" s="3" t="s">
        <v>23</v>
      </c>
      <c r="P136" s="8" t="s">
        <v>24</v>
      </c>
      <c r="Q136" s="8" t="s">
        <v>22</v>
      </c>
      <c r="R136" s="8" t="s">
        <v>26</v>
      </c>
      <c r="S136" s="8" t="s">
        <v>68</v>
      </c>
      <c r="T136" s="8" t="s">
        <v>27</v>
      </c>
      <c r="U136" s="3" t="s">
        <v>28</v>
      </c>
      <c r="V136" s="3" t="s">
        <v>25</v>
      </c>
      <c r="W136" s="3" t="s">
        <v>69</v>
      </c>
    </row>
    <row r="137" spans="13:23" x14ac:dyDescent="0.25">
      <c r="O137" s="5">
        <v>0</v>
      </c>
      <c r="P137" s="16">
        <f>O137-R137-S137-T137-U137-V137</f>
        <v>-26</v>
      </c>
      <c r="Q137" s="17">
        <f t="shared" ref="Q137:Q152" si="26">Q118</f>
        <v>326</v>
      </c>
      <c r="R137" s="9">
        <f>O137*R135</f>
        <v>0</v>
      </c>
      <c r="S137" s="9">
        <f>W137*S135</f>
        <v>0</v>
      </c>
      <c r="T137" s="9">
        <f>O137*T135</f>
        <v>0</v>
      </c>
      <c r="U137" s="9">
        <f>O137*U135</f>
        <v>0</v>
      </c>
      <c r="V137" s="3">
        <f>V135*26</f>
        <v>26</v>
      </c>
      <c r="W137" s="10">
        <f t="shared" ref="W137:W152" si="27">Q137/2</f>
        <v>163</v>
      </c>
    </row>
    <row r="138" spans="13:23" x14ac:dyDescent="0.25">
      <c r="O138" s="5">
        <v>0</v>
      </c>
      <c r="P138" s="16">
        <f t="shared" ref="P138:P152" si="28">O138-R138-S138-T138-U138-V138</f>
        <v>-18</v>
      </c>
      <c r="Q138" s="17">
        <f t="shared" si="26"/>
        <v>239</v>
      </c>
      <c r="R138" s="9">
        <f>O138*R135</f>
        <v>0</v>
      </c>
      <c r="S138" s="9">
        <f>W138*S135</f>
        <v>0</v>
      </c>
      <c r="T138" s="9">
        <f>O138*T135</f>
        <v>0</v>
      </c>
      <c r="U138" s="9">
        <f>O138*U135</f>
        <v>0</v>
      </c>
      <c r="V138" s="3">
        <f>V135*18</f>
        <v>18</v>
      </c>
      <c r="W138" s="10">
        <f t="shared" si="27"/>
        <v>119.5</v>
      </c>
    </row>
    <row r="139" spans="13:23" x14ac:dyDescent="0.25">
      <c r="O139" s="5">
        <v>0</v>
      </c>
      <c r="P139" s="16">
        <f t="shared" si="28"/>
        <v>-13</v>
      </c>
      <c r="Q139" s="17">
        <f t="shared" si="26"/>
        <v>164</v>
      </c>
      <c r="R139" s="9">
        <f>O139*R135</f>
        <v>0</v>
      </c>
      <c r="S139" s="9">
        <f>W139*S135</f>
        <v>0</v>
      </c>
      <c r="T139" s="9">
        <f>O139*T135</f>
        <v>0</v>
      </c>
      <c r="U139" s="9">
        <f>O139*U135</f>
        <v>0</v>
      </c>
      <c r="V139" s="3">
        <f>V135*13</f>
        <v>13</v>
      </c>
      <c r="W139" s="10">
        <f t="shared" si="27"/>
        <v>82</v>
      </c>
    </row>
    <row r="140" spans="13:23" x14ac:dyDescent="0.25">
      <c r="O140" s="5">
        <v>0</v>
      </c>
      <c r="P140" s="16">
        <f t="shared" si="28"/>
        <v>-13</v>
      </c>
      <c r="Q140" s="17">
        <f t="shared" si="26"/>
        <v>193</v>
      </c>
      <c r="R140" s="9">
        <f>O140*R135</f>
        <v>0</v>
      </c>
      <c r="S140" s="9">
        <f>W140*S135</f>
        <v>0</v>
      </c>
      <c r="T140" s="9">
        <f>O140*T135</f>
        <v>0</v>
      </c>
      <c r="U140" s="9">
        <f>O140*U135</f>
        <v>0</v>
      </c>
      <c r="V140" s="3">
        <f>V135*13</f>
        <v>13</v>
      </c>
      <c r="W140" s="10">
        <f t="shared" si="27"/>
        <v>96.5</v>
      </c>
    </row>
    <row r="141" spans="13:23" x14ac:dyDescent="0.25">
      <c r="O141" s="5">
        <v>0</v>
      </c>
      <c r="P141" s="16">
        <f t="shared" si="28"/>
        <v>-26</v>
      </c>
      <c r="Q141" s="17">
        <f t="shared" si="26"/>
        <v>148</v>
      </c>
      <c r="R141" s="9">
        <f>O141*R135</f>
        <v>0</v>
      </c>
      <c r="S141" s="9">
        <f>W141*S135</f>
        <v>0</v>
      </c>
      <c r="T141" s="9">
        <f>O141*T135</f>
        <v>0</v>
      </c>
      <c r="U141" s="9">
        <f>O141*U135</f>
        <v>0</v>
      </c>
      <c r="V141" s="3">
        <f>V135*26</f>
        <v>26</v>
      </c>
      <c r="W141" s="10">
        <f t="shared" si="27"/>
        <v>74</v>
      </c>
    </row>
    <row r="142" spans="13:23" x14ac:dyDescent="0.25">
      <c r="O142" s="5">
        <v>0</v>
      </c>
      <c r="P142" s="16">
        <f t="shared" si="28"/>
        <v>-18</v>
      </c>
      <c r="Q142" s="17">
        <f t="shared" si="26"/>
        <v>117</v>
      </c>
      <c r="R142" s="9">
        <f>O142*R135</f>
        <v>0</v>
      </c>
      <c r="S142" s="9">
        <f>W142*S135</f>
        <v>0</v>
      </c>
      <c r="T142" s="9">
        <f>O142*T135</f>
        <v>0</v>
      </c>
      <c r="U142" s="9">
        <f>O142*U135</f>
        <v>0</v>
      </c>
      <c r="V142" s="3">
        <f>V135*18</f>
        <v>18</v>
      </c>
      <c r="W142" s="10">
        <f t="shared" si="27"/>
        <v>58.5</v>
      </c>
    </row>
    <row r="143" spans="13:23" x14ac:dyDescent="0.25">
      <c r="O143" s="5">
        <v>0</v>
      </c>
      <c r="P143" s="16">
        <f t="shared" si="28"/>
        <v>-13</v>
      </c>
      <c r="Q143" s="17">
        <f t="shared" si="26"/>
        <v>82</v>
      </c>
      <c r="R143" s="9">
        <f>O143*R135</f>
        <v>0</v>
      </c>
      <c r="S143" s="9">
        <f>W143*S135</f>
        <v>0</v>
      </c>
      <c r="T143" s="9">
        <f>O143*T135</f>
        <v>0</v>
      </c>
      <c r="U143" s="9">
        <f>O143*U135</f>
        <v>0</v>
      </c>
      <c r="V143" s="3">
        <f>V135*13</f>
        <v>13</v>
      </c>
      <c r="W143" s="10">
        <f t="shared" si="27"/>
        <v>41</v>
      </c>
    </row>
    <row r="144" spans="13:23" x14ac:dyDescent="0.25">
      <c r="O144" s="5">
        <v>0</v>
      </c>
      <c r="P144" s="16">
        <f t="shared" si="28"/>
        <v>-26</v>
      </c>
      <c r="Q144" s="17">
        <f t="shared" si="26"/>
        <v>122</v>
      </c>
      <c r="R144" s="9">
        <f>O144*R135</f>
        <v>0</v>
      </c>
      <c r="S144" s="9">
        <f>W144*S135</f>
        <v>0</v>
      </c>
      <c r="T144" s="9">
        <f>O144*T135</f>
        <v>0</v>
      </c>
      <c r="U144" s="9">
        <f>O144*U135</f>
        <v>0</v>
      </c>
      <c r="V144" s="3">
        <f>V135*26</f>
        <v>26</v>
      </c>
      <c r="W144" s="10">
        <f t="shared" si="27"/>
        <v>61</v>
      </c>
    </row>
    <row r="145" spans="13:23" x14ac:dyDescent="0.25">
      <c r="O145" s="5">
        <v>0</v>
      </c>
      <c r="P145" s="16">
        <f t="shared" si="28"/>
        <v>-18</v>
      </c>
      <c r="Q145" s="17">
        <f t="shared" si="26"/>
        <v>107</v>
      </c>
      <c r="R145" s="9">
        <f>O145*R135</f>
        <v>0</v>
      </c>
      <c r="S145" s="9">
        <f>W145*S135</f>
        <v>0</v>
      </c>
      <c r="T145" s="9">
        <f>O145*T135</f>
        <v>0</v>
      </c>
      <c r="U145" s="9">
        <f>O145*U135</f>
        <v>0</v>
      </c>
      <c r="V145" s="3">
        <f>V135*18</f>
        <v>18</v>
      </c>
      <c r="W145" s="10">
        <f t="shared" si="27"/>
        <v>53.5</v>
      </c>
    </row>
    <row r="146" spans="13:23" x14ac:dyDescent="0.25">
      <c r="O146" s="5">
        <v>0</v>
      </c>
      <c r="P146" s="16">
        <f t="shared" si="28"/>
        <v>-13</v>
      </c>
      <c r="Q146" s="17">
        <f t="shared" si="26"/>
        <v>69</v>
      </c>
      <c r="R146" s="9">
        <f>O146*R135</f>
        <v>0</v>
      </c>
      <c r="S146" s="9">
        <f>W146*S135</f>
        <v>0</v>
      </c>
      <c r="T146" s="9">
        <f>O146*T135</f>
        <v>0</v>
      </c>
      <c r="U146" s="9">
        <f>O146*U135</f>
        <v>0</v>
      </c>
      <c r="V146" s="3">
        <f>V135*13</f>
        <v>13</v>
      </c>
      <c r="W146" s="10">
        <f t="shared" si="27"/>
        <v>34.5</v>
      </c>
    </row>
    <row r="147" spans="13:23" x14ac:dyDescent="0.25">
      <c r="O147" s="5">
        <v>0</v>
      </c>
      <c r="P147" s="16">
        <f t="shared" si="28"/>
        <v>-26</v>
      </c>
      <c r="Q147" s="17">
        <f t="shared" si="26"/>
        <v>179</v>
      </c>
      <c r="R147" s="9">
        <f>O147*R135</f>
        <v>0</v>
      </c>
      <c r="S147" s="9">
        <f>W147*S135</f>
        <v>0</v>
      </c>
      <c r="T147" s="9">
        <f>O147*T135</f>
        <v>0</v>
      </c>
      <c r="U147" s="9">
        <f>O147*U135</f>
        <v>0</v>
      </c>
      <c r="V147" s="3">
        <f>V135*26</f>
        <v>26</v>
      </c>
      <c r="W147" s="10">
        <f t="shared" si="27"/>
        <v>89.5</v>
      </c>
    </row>
    <row r="148" spans="13:23" x14ac:dyDescent="0.25">
      <c r="O148" s="5">
        <v>0</v>
      </c>
      <c r="P148" s="16">
        <f t="shared" si="28"/>
        <v>-13</v>
      </c>
      <c r="Q148" s="17">
        <f t="shared" si="26"/>
        <v>95</v>
      </c>
      <c r="R148" s="9">
        <f>O148*R135</f>
        <v>0</v>
      </c>
      <c r="S148" s="9">
        <f>W148*S135</f>
        <v>0</v>
      </c>
      <c r="T148" s="9">
        <f>O148*T135</f>
        <v>0</v>
      </c>
      <c r="U148" s="9">
        <f>O148*U135</f>
        <v>0</v>
      </c>
      <c r="V148" s="3">
        <f>V135*13</f>
        <v>13</v>
      </c>
      <c r="W148" s="10">
        <f t="shared" si="27"/>
        <v>47.5</v>
      </c>
    </row>
    <row r="149" spans="13:23" x14ac:dyDescent="0.25">
      <c r="O149" s="5">
        <v>0</v>
      </c>
      <c r="P149" s="16">
        <f t="shared" si="28"/>
        <v>-26</v>
      </c>
      <c r="Q149" s="17">
        <f t="shared" si="26"/>
        <v>256</v>
      </c>
      <c r="R149" s="9">
        <f>O149*R135</f>
        <v>0</v>
      </c>
      <c r="S149" s="9">
        <f>W149*S135</f>
        <v>0</v>
      </c>
      <c r="T149" s="9">
        <f>O149*T135</f>
        <v>0</v>
      </c>
      <c r="U149" s="9">
        <f>O149*U135</f>
        <v>0</v>
      </c>
      <c r="V149" s="3">
        <f>V135*26</f>
        <v>26</v>
      </c>
      <c r="W149" s="10">
        <f t="shared" si="27"/>
        <v>128</v>
      </c>
    </row>
    <row r="150" spans="13:23" x14ac:dyDescent="0.25">
      <c r="O150" s="5">
        <v>0</v>
      </c>
      <c r="P150" s="16">
        <f t="shared" si="28"/>
        <v>-13</v>
      </c>
      <c r="Q150" s="17">
        <f t="shared" si="26"/>
        <v>129</v>
      </c>
      <c r="R150" s="9">
        <f>O150*R135</f>
        <v>0</v>
      </c>
      <c r="S150" s="9">
        <f>W150*S135</f>
        <v>0</v>
      </c>
      <c r="T150" s="9">
        <f>O150*T135</f>
        <v>0</v>
      </c>
      <c r="U150" s="9">
        <f>O150*U135</f>
        <v>0</v>
      </c>
      <c r="V150" s="3">
        <f>V135*13</f>
        <v>13</v>
      </c>
      <c r="W150" s="10">
        <f t="shared" si="27"/>
        <v>64.5</v>
      </c>
    </row>
    <row r="151" spans="13:23" x14ac:dyDescent="0.25">
      <c r="O151" s="5">
        <v>0</v>
      </c>
      <c r="P151" s="16">
        <f t="shared" si="28"/>
        <v>-26</v>
      </c>
      <c r="Q151" s="17">
        <f t="shared" si="26"/>
        <v>121</v>
      </c>
      <c r="R151" s="9">
        <f>O151*R135</f>
        <v>0</v>
      </c>
      <c r="S151" s="9">
        <f>W151*S135</f>
        <v>0</v>
      </c>
      <c r="T151" s="9">
        <f>O151*T135</f>
        <v>0</v>
      </c>
      <c r="U151" s="9">
        <f>O151*U135</f>
        <v>0</v>
      </c>
      <c r="V151" s="3">
        <f>V135*26</f>
        <v>26</v>
      </c>
      <c r="W151" s="10">
        <f t="shared" si="27"/>
        <v>60.5</v>
      </c>
    </row>
    <row r="152" spans="13:23" x14ac:dyDescent="0.25">
      <c r="O152" s="5">
        <v>0</v>
      </c>
      <c r="P152" s="16">
        <f t="shared" si="28"/>
        <v>-13</v>
      </c>
      <c r="Q152" s="17">
        <f t="shared" si="26"/>
        <v>69</v>
      </c>
      <c r="R152" s="9">
        <f>O152*R135</f>
        <v>0</v>
      </c>
      <c r="S152" s="9">
        <f>W152*S135</f>
        <v>0</v>
      </c>
      <c r="T152" s="9">
        <f>O152*T135</f>
        <v>0</v>
      </c>
      <c r="U152" s="9">
        <f>O152*U135</f>
        <v>0</v>
      </c>
      <c r="V152" s="3">
        <f>V135*13</f>
        <v>13</v>
      </c>
      <c r="W152" s="10">
        <f t="shared" si="27"/>
        <v>34.5</v>
      </c>
    </row>
    <row r="153" spans="13:23" x14ac:dyDescent="0.25">
      <c r="O153" s="4">
        <v>0</v>
      </c>
      <c r="P153" s="4"/>
      <c r="Q153" s="4"/>
      <c r="R153" s="4"/>
      <c r="S153" s="4"/>
      <c r="T153" s="4"/>
      <c r="U153" s="4"/>
      <c r="V153" s="4"/>
      <c r="W153" s="4"/>
    </row>
    <row r="154" spans="13:23" x14ac:dyDescent="0.25">
      <c r="O154" s="3"/>
      <c r="P154" s="3"/>
      <c r="Q154" s="3"/>
      <c r="R154" s="7">
        <v>0</v>
      </c>
      <c r="S154" s="7">
        <v>0</v>
      </c>
      <c r="T154" s="7">
        <v>0</v>
      </c>
      <c r="U154" s="7">
        <v>0</v>
      </c>
      <c r="V154" s="3">
        <f>V135</f>
        <v>1</v>
      </c>
      <c r="W154" s="3"/>
    </row>
    <row r="155" spans="13:23" x14ac:dyDescent="0.25">
      <c r="M155" s="22">
        <f>J2</f>
        <v>0</v>
      </c>
      <c r="O155" s="3" t="s">
        <v>23</v>
      </c>
      <c r="P155" s="8" t="s">
        <v>24</v>
      </c>
      <c r="Q155" s="8" t="s">
        <v>22</v>
      </c>
      <c r="R155" s="8" t="s">
        <v>26</v>
      </c>
      <c r="S155" s="8" t="s">
        <v>68</v>
      </c>
      <c r="T155" s="8" t="s">
        <v>27</v>
      </c>
      <c r="U155" s="3" t="s">
        <v>28</v>
      </c>
      <c r="V155" s="3" t="s">
        <v>25</v>
      </c>
      <c r="W155" s="3" t="s">
        <v>69</v>
      </c>
    </row>
    <row r="156" spans="13:23" x14ac:dyDescent="0.25">
      <c r="O156" s="5">
        <v>0</v>
      </c>
      <c r="P156" s="16">
        <f>O156-R156-S156-T156-U156-V156</f>
        <v>-26</v>
      </c>
      <c r="Q156" s="17">
        <f t="shared" ref="Q156:Q171" si="29">Q137</f>
        <v>326</v>
      </c>
      <c r="R156" s="9">
        <f>O156*R154</f>
        <v>0</v>
      </c>
      <c r="S156" s="9">
        <f>W156*S154</f>
        <v>0</v>
      </c>
      <c r="T156" s="9">
        <f>O156*T154</f>
        <v>0</v>
      </c>
      <c r="U156" s="9">
        <f>O156*U154</f>
        <v>0</v>
      </c>
      <c r="V156" s="3">
        <f>V154*26</f>
        <v>26</v>
      </c>
      <c r="W156" s="10">
        <f t="shared" ref="W156:W171" si="30">Q156/2</f>
        <v>163</v>
      </c>
    </row>
    <row r="157" spans="13:23" x14ac:dyDescent="0.25">
      <c r="O157" s="5">
        <v>0</v>
      </c>
      <c r="P157" s="16">
        <f t="shared" ref="P157:P171" si="31">O157-R157-S157-T157-U157-V157</f>
        <v>-18</v>
      </c>
      <c r="Q157" s="17">
        <f t="shared" si="29"/>
        <v>239</v>
      </c>
      <c r="R157" s="9">
        <f>O157*R154</f>
        <v>0</v>
      </c>
      <c r="S157" s="9">
        <f>W157*S154</f>
        <v>0</v>
      </c>
      <c r="T157" s="9">
        <f>O157*T154</f>
        <v>0</v>
      </c>
      <c r="U157" s="9">
        <f>O157*U154</f>
        <v>0</v>
      </c>
      <c r="V157" s="3">
        <f>V154*18</f>
        <v>18</v>
      </c>
      <c r="W157" s="10">
        <f t="shared" si="30"/>
        <v>119.5</v>
      </c>
    </row>
    <row r="158" spans="13:23" x14ac:dyDescent="0.25">
      <c r="O158" s="5">
        <v>0</v>
      </c>
      <c r="P158" s="16">
        <f t="shared" si="31"/>
        <v>-13</v>
      </c>
      <c r="Q158" s="17">
        <f t="shared" si="29"/>
        <v>164</v>
      </c>
      <c r="R158" s="9">
        <f>O158*R154</f>
        <v>0</v>
      </c>
      <c r="S158" s="9">
        <f>W158*S154</f>
        <v>0</v>
      </c>
      <c r="T158" s="9">
        <f>O158*T154</f>
        <v>0</v>
      </c>
      <c r="U158" s="9">
        <f>O158*U154</f>
        <v>0</v>
      </c>
      <c r="V158" s="3">
        <f>V154*13</f>
        <v>13</v>
      </c>
      <c r="W158" s="10">
        <f t="shared" si="30"/>
        <v>82</v>
      </c>
    </row>
    <row r="159" spans="13:23" x14ac:dyDescent="0.25">
      <c r="O159" s="5">
        <v>0</v>
      </c>
      <c r="P159" s="16">
        <f t="shared" si="31"/>
        <v>-13</v>
      </c>
      <c r="Q159" s="17">
        <f t="shared" si="29"/>
        <v>193</v>
      </c>
      <c r="R159" s="9">
        <f>O159*R154</f>
        <v>0</v>
      </c>
      <c r="S159" s="9">
        <f>W159*S154</f>
        <v>0</v>
      </c>
      <c r="T159" s="9">
        <f>O159*T154</f>
        <v>0</v>
      </c>
      <c r="U159" s="9">
        <f>O159*U154</f>
        <v>0</v>
      </c>
      <c r="V159" s="3">
        <f>V154*13</f>
        <v>13</v>
      </c>
      <c r="W159" s="10">
        <f t="shared" si="30"/>
        <v>96.5</v>
      </c>
    </row>
    <row r="160" spans="13:23" x14ac:dyDescent="0.25">
      <c r="O160" s="5">
        <v>0</v>
      </c>
      <c r="P160" s="16">
        <f t="shared" si="31"/>
        <v>-26</v>
      </c>
      <c r="Q160" s="17">
        <f t="shared" si="29"/>
        <v>148</v>
      </c>
      <c r="R160" s="9">
        <f>O160*R154</f>
        <v>0</v>
      </c>
      <c r="S160" s="9">
        <f>W160*S154</f>
        <v>0</v>
      </c>
      <c r="T160" s="9">
        <f>O160*T154</f>
        <v>0</v>
      </c>
      <c r="U160" s="9">
        <f>O160*U154</f>
        <v>0</v>
      </c>
      <c r="V160" s="3">
        <f>V154*26</f>
        <v>26</v>
      </c>
      <c r="W160" s="10">
        <f t="shared" si="30"/>
        <v>74</v>
      </c>
    </row>
    <row r="161" spans="15:23" x14ac:dyDescent="0.25">
      <c r="O161" s="5">
        <v>0</v>
      </c>
      <c r="P161" s="16">
        <f t="shared" si="31"/>
        <v>-18</v>
      </c>
      <c r="Q161" s="17">
        <f t="shared" si="29"/>
        <v>117</v>
      </c>
      <c r="R161" s="9">
        <f>O161*R154</f>
        <v>0</v>
      </c>
      <c r="S161" s="9">
        <f>W161*S154</f>
        <v>0</v>
      </c>
      <c r="T161" s="9">
        <f>O161*T154</f>
        <v>0</v>
      </c>
      <c r="U161" s="9">
        <f>O161*U154</f>
        <v>0</v>
      </c>
      <c r="V161" s="3">
        <f>V154*18</f>
        <v>18</v>
      </c>
      <c r="W161" s="10">
        <f t="shared" si="30"/>
        <v>58.5</v>
      </c>
    </row>
    <row r="162" spans="15:23" x14ac:dyDescent="0.25">
      <c r="O162" s="5">
        <v>0</v>
      </c>
      <c r="P162" s="16">
        <f t="shared" si="31"/>
        <v>-13</v>
      </c>
      <c r="Q162" s="17">
        <f t="shared" si="29"/>
        <v>82</v>
      </c>
      <c r="R162" s="9">
        <f>O162*R154</f>
        <v>0</v>
      </c>
      <c r="S162" s="9">
        <f>W162*S154</f>
        <v>0</v>
      </c>
      <c r="T162" s="9">
        <f>O162*T154</f>
        <v>0</v>
      </c>
      <c r="U162" s="9">
        <f>O162*U154</f>
        <v>0</v>
      </c>
      <c r="V162" s="3">
        <f>V154*13</f>
        <v>13</v>
      </c>
      <c r="W162" s="10">
        <f t="shared" si="30"/>
        <v>41</v>
      </c>
    </row>
    <row r="163" spans="15:23" x14ac:dyDescent="0.25">
      <c r="O163" s="5">
        <v>0</v>
      </c>
      <c r="P163" s="16">
        <f t="shared" si="31"/>
        <v>-26</v>
      </c>
      <c r="Q163" s="17">
        <f t="shared" si="29"/>
        <v>122</v>
      </c>
      <c r="R163" s="9">
        <f>O163*R154</f>
        <v>0</v>
      </c>
      <c r="S163" s="9">
        <f>W163*S154</f>
        <v>0</v>
      </c>
      <c r="T163" s="9">
        <f>O163*T154</f>
        <v>0</v>
      </c>
      <c r="U163" s="9">
        <f>O163*U154</f>
        <v>0</v>
      </c>
      <c r="V163" s="3">
        <f>V154*26</f>
        <v>26</v>
      </c>
      <c r="W163" s="10">
        <f t="shared" si="30"/>
        <v>61</v>
      </c>
    </row>
    <row r="164" spans="15:23" x14ac:dyDescent="0.25">
      <c r="O164" s="5">
        <v>0</v>
      </c>
      <c r="P164" s="16">
        <f t="shared" si="31"/>
        <v>-18</v>
      </c>
      <c r="Q164" s="17">
        <f t="shared" si="29"/>
        <v>107</v>
      </c>
      <c r="R164" s="9">
        <f>O164*R154</f>
        <v>0</v>
      </c>
      <c r="S164" s="9">
        <f>W164*S154</f>
        <v>0</v>
      </c>
      <c r="T164" s="9">
        <f>O164*T154</f>
        <v>0</v>
      </c>
      <c r="U164" s="9">
        <f>O164*U154</f>
        <v>0</v>
      </c>
      <c r="V164" s="3">
        <f>V154*18</f>
        <v>18</v>
      </c>
      <c r="W164" s="10">
        <f t="shared" si="30"/>
        <v>53.5</v>
      </c>
    </row>
    <row r="165" spans="15:23" x14ac:dyDescent="0.25">
      <c r="O165" s="5">
        <v>0</v>
      </c>
      <c r="P165" s="16">
        <f t="shared" si="31"/>
        <v>-13</v>
      </c>
      <c r="Q165" s="17">
        <f t="shared" si="29"/>
        <v>69</v>
      </c>
      <c r="R165" s="9">
        <f>O165*R154</f>
        <v>0</v>
      </c>
      <c r="S165" s="9">
        <f>W165*S154</f>
        <v>0</v>
      </c>
      <c r="T165" s="9">
        <f>O165*T154</f>
        <v>0</v>
      </c>
      <c r="U165" s="9">
        <f>O165*U154</f>
        <v>0</v>
      </c>
      <c r="V165" s="3">
        <f>V154*13</f>
        <v>13</v>
      </c>
      <c r="W165" s="10">
        <f t="shared" si="30"/>
        <v>34.5</v>
      </c>
    </row>
    <row r="166" spans="15:23" x14ac:dyDescent="0.25">
      <c r="O166" s="5">
        <v>0</v>
      </c>
      <c r="P166" s="16">
        <f t="shared" si="31"/>
        <v>-26</v>
      </c>
      <c r="Q166" s="17">
        <f t="shared" si="29"/>
        <v>179</v>
      </c>
      <c r="R166" s="9">
        <f>O166*R154</f>
        <v>0</v>
      </c>
      <c r="S166" s="9">
        <f>W166*S154</f>
        <v>0</v>
      </c>
      <c r="T166" s="9">
        <f>O166*T154</f>
        <v>0</v>
      </c>
      <c r="U166" s="9">
        <f>O166*U154</f>
        <v>0</v>
      </c>
      <c r="V166" s="3">
        <f>V154*26</f>
        <v>26</v>
      </c>
      <c r="W166" s="10">
        <f t="shared" si="30"/>
        <v>89.5</v>
      </c>
    </row>
    <row r="167" spans="15:23" x14ac:dyDescent="0.25">
      <c r="O167" s="5">
        <v>0</v>
      </c>
      <c r="P167" s="16">
        <f t="shared" si="31"/>
        <v>-13</v>
      </c>
      <c r="Q167" s="17">
        <f t="shared" si="29"/>
        <v>95</v>
      </c>
      <c r="R167" s="9">
        <f>O167*R154</f>
        <v>0</v>
      </c>
      <c r="S167" s="9">
        <f>W167*S154</f>
        <v>0</v>
      </c>
      <c r="T167" s="9">
        <f>O167*T154</f>
        <v>0</v>
      </c>
      <c r="U167" s="9">
        <f>O167*U154</f>
        <v>0</v>
      </c>
      <c r="V167" s="3">
        <f>V154*13</f>
        <v>13</v>
      </c>
      <c r="W167" s="10">
        <f t="shared" si="30"/>
        <v>47.5</v>
      </c>
    </row>
    <row r="168" spans="15:23" x14ac:dyDescent="0.25">
      <c r="O168" s="5">
        <v>0</v>
      </c>
      <c r="P168" s="16">
        <f t="shared" si="31"/>
        <v>-26</v>
      </c>
      <c r="Q168" s="17">
        <f t="shared" si="29"/>
        <v>256</v>
      </c>
      <c r="R168" s="9">
        <f>O168*R154</f>
        <v>0</v>
      </c>
      <c r="S168" s="9">
        <f>W168*S154</f>
        <v>0</v>
      </c>
      <c r="T168" s="9">
        <f>O168*T154</f>
        <v>0</v>
      </c>
      <c r="U168" s="9">
        <f>O168*U154</f>
        <v>0</v>
      </c>
      <c r="V168" s="3">
        <f>V154*26</f>
        <v>26</v>
      </c>
      <c r="W168" s="10">
        <f t="shared" si="30"/>
        <v>128</v>
      </c>
    </row>
    <row r="169" spans="15:23" x14ac:dyDescent="0.25">
      <c r="O169" s="5">
        <v>0</v>
      </c>
      <c r="P169" s="16">
        <f t="shared" si="31"/>
        <v>-13</v>
      </c>
      <c r="Q169" s="17">
        <f t="shared" si="29"/>
        <v>129</v>
      </c>
      <c r="R169" s="9">
        <f>O169*R154</f>
        <v>0</v>
      </c>
      <c r="S169" s="9">
        <f>W169*S154</f>
        <v>0</v>
      </c>
      <c r="T169" s="9">
        <f>O169*T154</f>
        <v>0</v>
      </c>
      <c r="U169" s="9">
        <f>O169*U154</f>
        <v>0</v>
      </c>
      <c r="V169" s="3">
        <f>V154*13</f>
        <v>13</v>
      </c>
      <c r="W169" s="10">
        <f t="shared" si="30"/>
        <v>64.5</v>
      </c>
    </row>
    <row r="170" spans="15:23" x14ac:dyDescent="0.25">
      <c r="O170" s="5">
        <v>0</v>
      </c>
      <c r="P170" s="16">
        <f t="shared" si="31"/>
        <v>-26</v>
      </c>
      <c r="Q170" s="17">
        <f t="shared" si="29"/>
        <v>121</v>
      </c>
      <c r="R170" s="9">
        <f>O170*R154</f>
        <v>0</v>
      </c>
      <c r="S170" s="9">
        <f>W170*S154</f>
        <v>0</v>
      </c>
      <c r="T170" s="9">
        <f>O170*T154</f>
        <v>0</v>
      </c>
      <c r="U170" s="9">
        <f>O170*U154</f>
        <v>0</v>
      </c>
      <c r="V170" s="3">
        <f>V154*26</f>
        <v>26</v>
      </c>
      <c r="W170" s="10">
        <f t="shared" si="30"/>
        <v>60.5</v>
      </c>
    </row>
    <row r="171" spans="15:23" x14ac:dyDescent="0.25">
      <c r="O171" s="5">
        <v>0</v>
      </c>
      <c r="P171" s="16">
        <f t="shared" si="31"/>
        <v>-13</v>
      </c>
      <c r="Q171" s="17">
        <f t="shared" si="29"/>
        <v>69</v>
      </c>
      <c r="R171" s="9">
        <f>O171*R154</f>
        <v>0</v>
      </c>
      <c r="S171" s="9">
        <f>W171*S154</f>
        <v>0</v>
      </c>
      <c r="T171" s="9">
        <f>O171*T154</f>
        <v>0</v>
      </c>
      <c r="U171" s="9">
        <f>O171*U154</f>
        <v>0</v>
      </c>
      <c r="V171" s="3">
        <f>V154*13</f>
        <v>13</v>
      </c>
      <c r="W171" s="10">
        <f t="shared" si="30"/>
        <v>34.5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workbookViewId="0">
      <selection activeCell="K2" sqref="K2"/>
    </sheetView>
  </sheetViews>
  <sheetFormatPr defaultRowHeight="15" x14ac:dyDescent="0.25"/>
  <cols>
    <col min="1" max="1" width="34.140625" bestFit="1" customWidth="1"/>
    <col min="2" max="2" width="8" customWidth="1"/>
    <col min="3" max="10" width="7.7109375" bestFit="1" customWidth="1"/>
    <col min="11" max="11" width="9" customWidth="1"/>
    <col min="12" max="12" width="9.140625" customWidth="1"/>
    <col min="13" max="13" width="8.85546875" customWidth="1"/>
    <col min="14" max="14" width="9.28515625" customWidth="1"/>
    <col min="15" max="15" width="7.7109375" bestFit="1" customWidth="1"/>
    <col min="16" max="16" width="5.5703125" bestFit="1" customWidth="1"/>
    <col min="17" max="17" width="5.140625" bestFit="1" customWidth="1"/>
    <col min="18" max="19" width="7.5703125" bestFit="1" customWidth="1"/>
    <col min="20" max="20" width="11.28515625" bestFit="1" customWidth="1"/>
    <col min="21" max="21" width="12.5703125" bestFit="1" customWidth="1"/>
    <col min="22" max="22" width="5" bestFit="1" customWidth="1"/>
    <col min="23" max="24" width="7.7109375" bestFit="1" customWidth="1"/>
  </cols>
  <sheetData>
    <row r="1" spans="1:24" x14ac:dyDescent="0.25">
      <c r="A1" s="4" t="s">
        <v>78</v>
      </c>
      <c r="B1" s="4" t="s">
        <v>17</v>
      </c>
      <c r="C1" s="4"/>
      <c r="D1" s="4"/>
      <c r="E1" s="4"/>
      <c r="F1" s="4"/>
      <c r="G1" s="4"/>
      <c r="H1" s="4"/>
      <c r="I1" s="4"/>
      <c r="J1" s="4"/>
      <c r="K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 s="20" t="s">
        <v>16</v>
      </c>
      <c r="B2" s="22" t="s">
        <v>31</v>
      </c>
      <c r="C2" s="22" t="s">
        <v>32</v>
      </c>
      <c r="D2" s="22" t="s">
        <v>33</v>
      </c>
      <c r="E2" s="22" t="s">
        <v>74</v>
      </c>
      <c r="F2" s="22" t="s">
        <v>75</v>
      </c>
      <c r="G2" s="22" t="s">
        <v>70</v>
      </c>
      <c r="H2" s="22" t="s">
        <v>73</v>
      </c>
      <c r="I2" s="22" t="s">
        <v>71</v>
      </c>
      <c r="J2" s="22" t="s">
        <v>72</v>
      </c>
      <c r="K2" s="11"/>
      <c r="L2" s="11"/>
      <c r="M2" s="11"/>
      <c r="O2" s="3"/>
      <c r="P2" s="3"/>
      <c r="Q2" s="3"/>
      <c r="R2" s="7">
        <v>0</v>
      </c>
      <c r="S2" s="7">
        <v>0</v>
      </c>
      <c r="T2" s="7">
        <v>0</v>
      </c>
      <c r="U2" s="7">
        <v>0</v>
      </c>
      <c r="V2" s="3">
        <v>0.4</v>
      </c>
      <c r="W2" s="3"/>
      <c r="X2" s="4"/>
    </row>
    <row r="3" spans="1:24" x14ac:dyDescent="0.25">
      <c r="A3" s="20" t="s">
        <v>21</v>
      </c>
      <c r="B3" s="13" t="s">
        <v>67</v>
      </c>
      <c r="C3" s="13" t="s">
        <v>18</v>
      </c>
      <c r="D3" s="13" t="s">
        <v>40</v>
      </c>
      <c r="E3" s="13" t="s">
        <v>67</v>
      </c>
      <c r="F3" s="13" t="s">
        <v>67</v>
      </c>
      <c r="G3" s="13" t="s">
        <v>18</v>
      </c>
      <c r="H3" s="13" t="s">
        <v>18</v>
      </c>
      <c r="I3" s="13" t="s">
        <v>19</v>
      </c>
      <c r="J3" s="13" t="s">
        <v>20</v>
      </c>
      <c r="K3" s="14"/>
      <c r="L3" s="12"/>
      <c r="M3" s="22" t="str">
        <f>B2</f>
        <v>SN</v>
      </c>
      <c r="O3" s="3" t="s">
        <v>23</v>
      </c>
      <c r="P3" s="8" t="s">
        <v>24</v>
      </c>
      <c r="Q3" s="8" t="s">
        <v>22</v>
      </c>
      <c r="R3" s="8" t="s">
        <v>26</v>
      </c>
      <c r="S3" s="8" t="s">
        <v>68</v>
      </c>
      <c r="T3" s="8" t="s">
        <v>27</v>
      </c>
      <c r="U3" s="3" t="s">
        <v>28</v>
      </c>
      <c r="V3" s="3" t="s">
        <v>25</v>
      </c>
      <c r="W3" s="3" t="s">
        <v>69</v>
      </c>
      <c r="X3" s="4"/>
    </row>
    <row r="4" spans="1:24" x14ac:dyDescent="0.25">
      <c r="A4" s="1" t="s">
        <v>0</v>
      </c>
      <c r="B4" s="5">
        <f t="shared" ref="B4:B19" si="0">O4</f>
        <v>336</v>
      </c>
      <c r="C4" s="5">
        <f>O23</f>
        <v>358</v>
      </c>
      <c r="D4" s="5">
        <f>O42</f>
        <v>387</v>
      </c>
      <c r="E4" s="5">
        <f>O61</f>
        <v>358</v>
      </c>
      <c r="F4" s="5">
        <f>O80</f>
        <v>374</v>
      </c>
      <c r="G4" s="5">
        <f>O99</f>
        <v>380</v>
      </c>
      <c r="H4" s="5">
        <f>O118</f>
        <v>397</v>
      </c>
      <c r="I4" s="5">
        <f>O137</f>
        <v>415</v>
      </c>
      <c r="J4" s="5">
        <f>O156</f>
        <v>437</v>
      </c>
      <c r="K4" s="3"/>
      <c r="L4" s="3"/>
      <c r="O4" s="5">
        <v>336</v>
      </c>
      <c r="P4" s="16">
        <f>O4-R4-S4-T4-U4-V4</f>
        <v>325.60000000000002</v>
      </c>
      <c r="Q4" s="17">
        <v>326</v>
      </c>
      <c r="R4" s="9">
        <f>O4*R2</f>
        <v>0</v>
      </c>
      <c r="S4" s="9">
        <f>W4*S2</f>
        <v>0</v>
      </c>
      <c r="T4" s="9">
        <f>O4*T2</f>
        <v>0</v>
      </c>
      <c r="U4" s="9">
        <f>O4*U2</f>
        <v>0</v>
      </c>
      <c r="V4" s="3">
        <f>V2*26</f>
        <v>10.4</v>
      </c>
      <c r="W4" s="10">
        <f t="shared" ref="W4:W19" si="1">Q4/2</f>
        <v>163</v>
      </c>
    </row>
    <row r="5" spans="1:24" x14ac:dyDescent="0.25">
      <c r="A5" s="1" t="s">
        <v>1</v>
      </c>
      <c r="B5" s="5">
        <f t="shared" si="0"/>
        <v>246</v>
      </c>
      <c r="C5" s="5">
        <f t="shared" ref="C5:C18" si="2">O24</f>
        <v>362</v>
      </c>
      <c r="D5" s="5">
        <f t="shared" ref="D5:D19" si="3">O43</f>
        <v>283</v>
      </c>
      <c r="E5" s="5">
        <f t="shared" ref="E5:E19" si="4">O62</f>
        <v>262</v>
      </c>
      <c r="F5" s="5">
        <f t="shared" ref="F5:F19" si="5">O81</f>
        <v>274</v>
      </c>
      <c r="G5" s="5">
        <f t="shared" ref="G5:G19" si="6">O100</f>
        <v>278</v>
      </c>
      <c r="H5" s="5">
        <f t="shared" ref="H5:H19" si="7">O119</f>
        <v>291</v>
      </c>
      <c r="I5" s="5">
        <f t="shared" ref="I5:I19" si="8">O138</f>
        <v>304</v>
      </c>
      <c r="J5" s="5">
        <f t="shared" ref="J5:J19" si="9">O157</f>
        <v>320</v>
      </c>
      <c r="K5" s="4"/>
      <c r="L5" s="4"/>
      <c r="O5" s="5">
        <v>246</v>
      </c>
      <c r="P5" s="16">
        <f t="shared" ref="P5:P19" si="10">O5-R5-S5-T5-U5-V5</f>
        <v>238.8</v>
      </c>
      <c r="Q5" s="17">
        <v>239</v>
      </c>
      <c r="R5" s="9">
        <f>O5*R2</f>
        <v>0</v>
      </c>
      <c r="S5" s="9">
        <f>W5*S2</f>
        <v>0</v>
      </c>
      <c r="T5" s="9">
        <f>O5*T2</f>
        <v>0</v>
      </c>
      <c r="U5" s="9">
        <f>O5*U2</f>
        <v>0</v>
      </c>
      <c r="V5" s="3">
        <f>V2*18</f>
        <v>7.2</v>
      </c>
      <c r="W5" s="10">
        <f t="shared" si="1"/>
        <v>119.5</v>
      </c>
    </row>
    <row r="6" spans="1:24" x14ac:dyDescent="0.25">
      <c r="A6" s="1" t="s">
        <v>2</v>
      </c>
      <c r="B6" s="5">
        <f t="shared" si="0"/>
        <v>169</v>
      </c>
      <c r="C6" s="5">
        <f t="shared" si="2"/>
        <v>180</v>
      </c>
      <c r="D6" s="5">
        <f t="shared" si="3"/>
        <v>195</v>
      </c>
      <c r="E6" s="5">
        <f t="shared" si="4"/>
        <v>180</v>
      </c>
      <c r="F6" s="5">
        <f t="shared" si="5"/>
        <v>188</v>
      </c>
      <c r="G6" s="5">
        <f t="shared" si="6"/>
        <v>191</v>
      </c>
      <c r="H6" s="5">
        <f t="shared" si="7"/>
        <v>200</v>
      </c>
      <c r="I6" s="5">
        <f t="shared" si="8"/>
        <v>209</v>
      </c>
      <c r="J6" s="5">
        <f t="shared" si="9"/>
        <v>220</v>
      </c>
      <c r="K6" s="4"/>
      <c r="L6" s="4"/>
      <c r="O6" s="5">
        <v>169</v>
      </c>
      <c r="P6" s="16">
        <f t="shared" si="10"/>
        <v>163.80000000000001</v>
      </c>
      <c r="Q6" s="17">
        <v>164</v>
      </c>
      <c r="R6" s="9">
        <f>O6*R2</f>
        <v>0</v>
      </c>
      <c r="S6" s="9">
        <f>W6*S2</f>
        <v>0</v>
      </c>
      <c r="T6" s="9">
        <f>O6*T2</f>
        <v>0</v>
      </c>
      <c r="U6" s="9">
        <f>O6*U2</f>
        <v>0</v>
      </c>
      <c r="V6" s="3">
        <f>V2*13</f>
        <v>5.2</v>
      </c>
      <c r="W6" s="10">
        <f t="shared" si="1"/>
        <v>82</v>
      </c>
    </row>
    <row r="7" spans="1:24" x14ac:dyDescent="0.25">
      <c r="A7" s="1" t="s">
        <v>3</v>
      </c>
      <c r="B7" s="5">
        <f t="shared" si="0"/>
        <v>198</v>
      </c>
      <c r="C7" s="5">
        <f t="shared" si="2"/>
        <v>211</v>
      </c>
      <c r="D7" s="5">
        <f t="shared" si="3"/>
        <v>228</v>
      </c>
      <c r="E7" s="5">
        <f t="shared" si="4"/>
        <v>211</v>
      </c>
      <c r="F7" s="5">
        <f t="shared" si="5"/>
        <v>220</v>
      </c>
      <c r="G7" s="5">
        <f t="shared" si="6"/>
        <v>224</v>
      </c>
      <c r="H7" s="5">
        <f t="shared" si="7"/>
        <v>234</v>
      </c>
      <c r="I7" s="5">
        <f t="shared" si="8"/>
        <v>245</v>
      </c>
      <c r="J7" s="5">
        <f t="shared" si="9"/>
        <v>258</v>
      </c>
      <c r="K7" s="4"/>
      <c r="L7" s="4"/>
      <c r="O7" s="5">
        <v>198</v>
      </c>
      <c r="P7" s="16">
        <f t="shared" si="10"/>
        <v>192.8</v>
      </c>
      <c r="Q7" s="17">
        <v>193</v>
      </c>
      <c r="R7" s="9">
        <f>O7*R2</f>
        <v>0</v>
      </c>
      <c r="S7" s="9">
        <f>W7*S2</f>
        <v>0</v>
      </c>
      <c r="T7" s="9">
        <f>O7*T2</f>
        <v>0</v>
      </c>
      <c r="U7" s="9">
        <f>O7*U2</f>
        <v>0</v>
      </c>
      <c r="V7" s="3">
        <f>V2*13</f>
        <v>5.2</v>
      </c>
      <c r="W7" s="10">
        <f t="shared" si="1"/>
        <v>96.5</v>
      </c>
    </row>
    <row r="8" spans="1:24" x14ac:dyDescent="0.25">
      <c r="A8" s="1" t="s">
        <v>4</v>
      </c>
      <c r="B8" s="5">
        <f t="shared" si="0"/>
        <v>158</v>
      </c>
      <c r="C8" s="5">
        <f t="shared" si="2"/>
        <v>168</v>
      </c>
      <c r="D8" s="5">
        <f t="shared" si="3"/>
        <v>182</v>
      </c>
      <c r="E8" s="5">
        <f t="shared" si="4"/>
        <v>169</v>
      </c>
      <c r="F8" s="5">
        <f t="shared" si="5"/>
        <v>176</v>
      </c>
      <c r="G8" s="5">
        <f t="shared" si="6"/>
        <v>179</v>
      </c>
      <c r="H8" s="5">
        <f t="shared" si="7"/>
        <v>187</v>
      </c>
      <c r="I8" s="5">
        <f t="shared" si="8"/>
        <v>195</v>
      </c>
      <c r="J8" s="5">
        <f t="shared" si="9"/>
        <v>206</v>
      </c>
      <c r="K8" s="4"/>
      <c r="L8" s="4"/>
      <c r="O8" s="5">
        <v>158</v>
      </c>
      <c r="P8" s="16">
        <f t="shared" si="10"/>
        <v>147.6</v>
      </c>
      <c r="Q8" s="17">
        <v>148</v>
      </c>
      <c r="R8" s="9">
        <f>O8*R2</f>
        <v>0</v>
      </c>
      <c r="S8" s="9">
        <f>W8*S2</f>
        <v>0</v>
      </c>
      <c r="T8" s="9">
        <f>O8*T2</f>
        <v>0</v>
      </c>
      <c r="U8" s="9">
        <f>O8*U2</f>
        <v>0</v>
      </c>
      <c r="V8" s="3">
        <f>V2*26</f>
        <v>10.4</v>
      </c>
      <c r="W8" s="10">
        <f t="shared" si="1"/>
        <v>74</v>
      </c>
    </row>
    <row r="9" spans="1:24" x14ac:dyDescent="0.25">
      <c r="A9" s="1" t="s">
        <v>5</v>
      </c>
      <c r="B9" s="5">
        <f t="shared" si="0"/>
        <v>124</v>
      </c>
      <c r="C9" s="5">
        <f t="shared" si="2"/>
        <v>132</v>
      </c>
      <c r="D9" s="5">
        <f t="shared" si="3"/>
        <v>143</v>
      </c>
      <c r="E9" s="5">
        <f t="shared" si="4"/>
        <v>132</v>
      </c>
      <c r="F9" s="5">
        <f t="shared" si="5"/>
        <v>138</v>
      </c>
      <c r="G9" s="5">
        <f t="shared" si="6"/>
        <v>140</v>
      </c>
      <c r="H9" s="5">
        <f t="shared" si="7"/>
        <v>147</v>
      </c>
      <c r="I9" s="5">
        <f t="shared" si="8"/>
        <v>153</v>
      </c>
      <c r="J9" s="5">
        <f t="shared" si="9"/>
        <v>161</v>
      </c>
      <c r="K9" s="4"/>
      <c r="L9" s="4"/>
      <c r="O9" s="5">
        <v>124</v>
      </c>
      <c r="P9" s="16">
        <f t="shared" si="10"/>
        <v>116.8</v>
      </c>
      <c r="Q9" s="17">
        <v>117</v>
      </c>
      <c r="R9" s="9">
        <f>O9*R2</f>
        <v>0</v>
      </c>
      <c r="S9" s="9">
        <f>W9*S2</f>
        <v>0</v>
      </c>
      <c r="T9" s="9">
        <f>O9*T2</f>
        <v>0</v>
      </c>
      <c r="U9" s="9">
        <f>O9*U2</f>
        <v>0</v>
      </c>
      <c r="V9" s="3">
        <f>V2*18</f>
        <v>7.2</v>
      </c>
      <c r="W9" s="10">
        <f t="shared" si="1"/>
        <v>58.5</v>
      </c>
    </row>
    <row r="10" spans="1:24" x14ac:dyDescent="0.25">
      <c r="A10" s="1" t="s">
        <v>6</v>
      </c>
      <c r="B10" s="5">
        <f t="shared" si="0"/>
        <v>87</v>
      </c>
      <c r="C10" s="5">
        <f t="shared" si="2"/>
        <v>93</v>
      </c>
      <c r="D10" s="5">
        <f t="shared" si="3"/>
        <v>100</v>
      </c>
      <c r="E10" s="5">
        <f t="shared" si="4"/>
        <v>93</v>
      </c>
      <c r="F10" s="5">
        <f t="shared" si="5"/>
        <v>97</v>
      </c>
      <c r="G10" s="5">
        <f t="shared" si="6"/>
        <v>98</v>
      </c>
      <c r="H10" s="5">
        <f t="shared" si="7"/>
        <v>103</v>
      </c>
      <c r="I10" s="5">
        <f t="shared" si="8"/>
        <v>108</v>
      </c>
      <c r="J10" s="5">
        <f t="shared" si="9"/>
        <v>113</v>
      </c>
      <c r="K10" s="4"/>
      <c r="L10" s="4"/>
      <c r="O10" s="5">
        <v>87</v>
      </c>
      <c r="P10" s="16">
        <f t="shared" si="10"/>
        <v>81.8</v>
      </c>
      <c r="Q10" s="17">
        <v>82</v>
      </c>
      <c r="R10" s="9">
        <f>O10*R2</f>
        <v>0</v>
      </c>
      <c r="S10" s="9">
        <f>W10*S2</f>
        <v>0</v>
      </c>
      <c r="T10" s="9">
        <f>O10*T2</f>
        <v>0</v>
      </c>
      <c r="U10" s="9">
        <f>O10*U2</f>
        <v>0</v>
      </c>
      <c r="V10" s="3">
        <f>V2*13</f>
        <v>5.2</v>
      </c>
      <c r="W10" s="10">
        <f t="shared" si="1"/>
        <v>41</v>
      </c>
    </row>
    <row r="11" spans="1:24" x14ac:dyDescent="0.25">
      <c r="A11" s="1" t="s">
        <v>7</v>
      </c>
      <c r="B11" s="5">
        <f t="shared" si="0"/>
        <v>132</v>
      </c>
      <c r="C11" s="5">
        <f t="shared" si="2"/>
        <v>140</v>
      </c>
      <c r="D11" s="5">
        <f t="shared" si="3"/>
        <v>152</v>
      </c>
      <c r="E11" s="5">
        <f t="shared" si="4"/>
        <v>141</v>
      </c>
      <c r="F11" s="5">
        <f t="shared" si="5"/>
        <v>147</v>
      </c>
      <c r="G11" s="5">
        <f t="shared" si="6"/>
        <v>149</v>
      </c>
      <c r="H11" s="5">
        <f t="shared" si="7"/>
        <v>156</v>
      </c>
      <c r="I11" s="5">
        <f t="shared" si="8"/>
        <v>164</v>
      </c>
      <c r="J11" s="5">
        <f t="shared" si="9"/>
        <v>172</v>
      </c>
      <c r="K11" s="4"/>
      <c r="L11" s="4"/>
      <c r="O11" s="5">
        <v>132</v>
      </c>
      <c r="P11" s="16">
        <f t="shared" si="10"/>
        <v>121.6</v>
      </c>
      <c r="Q11" s="17">
        <v>122</v>
      </c>
      <c r="R11" s="9">
        <f>O11*R2</f>
        <v>0</v>
      </c>
      <c r="S11" s="9">
        <f>W11*S2</f>
        <v>0</v>
      </c>
      <c r="T11" s="9">
        <f>O11*T2</f>
        <v>0</v>
      </c>
      <c r="U11" s="9">
        <f>O11*U2</f>
        <v>0</v>
      </c>
      <c r="V11" s="3">
        <f>V2*26</f>
        <v>10.4</v>
      </c>
      <c r="W11" s="10">
        <f t="shared" si="1"/>
        <v>61</v>
      </c>
    </row>
    <row r="12" spans="1:24" x14ac:dyDescent="0.25">
      <c r="A12" s="1" t="s">
        <v>8</v>
      </c>
      <c r="B12" s="5">
        <f t="shared" si="0"/>
        <v>114</v>
      </c>
      <c r="C12" s="5">
        <f t="shared" si="2"/>
        <v>121</v>
      </c>
      <c r="D12" s="5">
        <f t="shared" si="3"/>
        <v>131</v>
      </c>
      <c r="E12" s="5">
        <f t="shared" si="4"/>
        <v>121</v>
      </c>
      <c r="F12" s="5">
        <f t="shared" si="5"/>
        <v>127</v>
      </c>
      <c r="G12" s="5">
        <f t="shared" si="6"/>
        <v>129</v>
      </c>
      <c r="H12" s="5">
        <f t="shared" si="7"/>
        <v>135</v>
      </c>
      <c r="I12" s="5">
        <f t="shared" si="8"/>
        <v>140</v>
      </c>
      <c r="J12" s="5">
        <f t="shared" si="9"/>
        <v>148</v>
      </c>
      <c r="K12" s="4"/>
      <c r="L12" s="4"/>
      <c r="O12" s="5">
        <v>114</v>
      </c>
      <c r="P12" s="16">
        <f t="shared" si="10"/>
        <v>106.8</v>
      </c>
      <c r="Q12" s="17">
        <v>107</v>
      </c>
      <c r="R12" s="9">
        <f>O12*R2</f>
        <v>0</v>
      </c>
      <c r="S12" s="9">
        <f>W12*S2</f>
        <v>0</v>
      </c>
      <c r="T12" s="9">
        <f>O12*T2</f>
        <v>0</v>
      </c>
      <c r="U12" s="9">
        <f>O12*U2</f>
        <v>0</v>
      </c>
      <c r="V12" s="3">
        <f>V2*18</f>
        <v>7.2</v>
      </c>
      <c r="W12" s="10">
        <f t="shared" si="1"/>
        <v>53.5</v>
      </c>
    </row>
    <row r="13" spans="1:24" x14ac:dyDescent="0.25">
      <c r="A13" s="1" t="s">
        <v>9</v>
      </c>
      <c r="B13" s="5">
        <f t="shared" si="0"/>
        <v>74</v>
      </c>
      <c r="C13" s="5">
        <f t="shared" si="2"/>
        <v>79</v>
      </c>
      <c r="D13" s="5">
        <f t="shared" si="3"/>
        <v>85</v>
      </c>
      <c r="E13" s="5">
        <f t="shared" si="4"/>
        <v>79</v>
      </c>
      <c r="F13" s="5">
        <f t="shared" si="5"/>
        <v>82</v>
      </c>
      <c r="G13" s="5">
        <f t="shared" si="6"/>
        <v>84</v>
      </c>
      <c r="H13" s="5">
        <f t="shared" si="7"/>
        <v>87</v>
      </c>
      <c r="I13" s="5">
        <f t="shared" si="8"/>
        <v>91</v>
      </c>
      <c r="J13" s="5">
        <f t="shared" si="9"/>
        <v>96</v>
      </c>
      <c r="K13" s="4"/>
      <c r="L13" s="4"/>
      <c r="O13" s="5">
        <v>74</v>
      </c>
      <c r="P13" s="16">
        <f t="shared" si="10"/>
        <v>68.8</v>
      </c>
      <c r="Q13" s="17">
        <v>69</v>
      </c>
      <c r="R13" s="9">
        <f>O13*R2</f>
        <v>0</v>
      </c>
      <c r="S13" s="9">
        <f>W13*S2</f>
        <v>0</v>
      </c>
      <c r="T13" s="9">
        <f>O13*T2</f>
        <v>0</v>
      </c>
      <c r="U13" s="9">
        <f>O13*U2</f>
        <v>0</v>
      </c>
      <c r="V13" s="3">
        <f>V2*13</f>
        <v>5.2</v>
      </c>
      <c r="W13" s="10">
        <f t="shared" si="1"/>
        <v>34.5</v>
      </c>
    </row>
    <row r="14" spans="1:24" x14ac:dyDescent="0.25">
      <c r="A14" s="1" t="s">
        <v>10</v>
      </c>
      <c r="B14" s="5">
        <f t="shared" si="0"/>
        <v>189</v>
      </c>
      <c r="C14" s="5">
        <f t="shared" si="2"/>
        <v>201</v>
      </c>
      <c r="D14" s="5">
        <f t="shared" si="3"/>
        <v>218</v>
      </c>
      <c r="E14" s="5">
        <f t="shared" si="4"/>
        <v>201</v>
      </c>
      <c r="F14" s="5">
        <f t="shared" si="5"/>
        <v>210</v>
      </c>
      <c r="G14" s="5">
        <f t="shared" si="6"/>
        <v>214</v>
      </c>
      <c r="H14" s="5">
        <f t="shared" si="7"/>
        <v>223</v>
      </c>
      <c r="I14" s="5">
        <f t="shared" si="8"/>
        <v>234</v>
      </c>
      <c r="J14" s="5">
        <f t="shared" si="9"/>
        <v>246</v>
      </c>
      <c r="K14" s="4"/>
      <c r="L14" s="4"/>
      <c r="O14" s="5">
        <v>189</v>
      </c>
      <c r="P14" s="16">
        <f t="shared" si="10"/>
        <v>178.6</v>
      </c>
      <c r="Q14" s="17">
        <v>179</v>
      </c>
      <c r="R14" s="9">
        <f>O14*R2</f>
        <v>0</v>
      </c>
      <c r="S14" s="9">
        <f>W14*S2</f>
        <v>0</v>
      </c>
      <c r="T14" s="9">
        <f>O14*T2</f>
        <v>0</v>
      </c>
      <c r="U14" s="9">
        <f>O14*U2</f>
        <v>0</v>
      </c>
      <c r="V14" s="3">
        <f>V2*26</f>
        <v>10.4</v>
      </c>
      <c r="W14" s="10">
        <f t="shared" si="1"/>
        <v>89.5</v>
      </c>
    </row>
    <row r="15" spans="1:24" x14ac:dyDescent="0.25">
      <c r="A15" s="1" t="s">
        <v>11</v>
      </c>
      <c r="B15" s="5">
        <f t="shared" si="0"/>
        <v>100</v>
      </c>
      <c r="C15" s="5">
        <f t="shared" si="2"/>
        <v>106</v>
      </c>
      <c r="D15" s="5">
        <f t="shared" si="3"/>
        <v>115</v>
      </c>
      <c r="E15" s="5">
        <f t="shared" si="4"/>
        <v>107</v>
      </c>
      <c r="F15" s="5">
        <f t="shared" si="5"/>
        <v>111</v>
      </c>
      <c r="G15" s="5">
        <f t="shared" si="6"/>
        <v>113</v>
      </c>
      <c r="H15" s="5">
        <f t="shared" si="7"/>
        <v>118</v>
      </c>
      <c r="I15" s="5">
        <f t="shared" si="8"/>
        <v>124</v>
      </c>
      <c r="J15" s="5">
        <f t="shared" si="9"/>
        <v>130</v>
      </c>
      <c r="K15" s="4"/>
      <c r="L15" s="4"/>
      <c r="O15" s="5">
        <v>100</v>
      </c>
      <c r="P15" s="16">
        <f t="shared" si="10"/>
        <v>94.8</v>
      </c>
      <c r="Q15" s="17">
        <v>95</v>
      </c>
      <c r="R15" s="9">
        <f>O15*R2</f>
        <v>0</v>
      </c>
      <c r="S15" s="9">
        <f>W15*S2</f>
        <v>0</v>
      </c>
      <c r="T15" s="9">
        <f>O15*T2</f>
        <v>0</v>
      </c>
      <c r="U15" s="9">
        <f>O15*U2</f>
        <v>0</v>
      </c>
      <c r="V15" s="3">
        <f>V2*13</f>
        <v>5.2</v>
      </c>
      <c r="W15" s="10">
        <f t="shared" si="1"/>
        <v>47.5</v>
      </c>
    </row>
    <row r="16" spans="1:24" x14ac:dyDescent="0.25">
      <c r="A16" s="1" t="s">
        <v>12</v>
      </c>
      <c r="B16" s="5">
        <f t="shared" si="0"/>
        <v>266</v>
      </c>
      <c r="C16" s="5">
        <f t="shared" si="2"/>
        <v>283</v>
      </c>
      <c r="D16" s="5">
        <f t="shared" si="3"/>
        <v>191</v>
      </c>
      <c r="E16" s="5">
        <f t="shared" si="4"/>
        <v>283</v>
      </c>
      <c r="F16" s="5">
        <f t="shared" si="5"/>
        <v>296</v>
      </c>
      <c r="G16" s="5">
        <f t="shared" si="6"/>
        <v>301</v>
      </c>
      <c r="H16" s="5">
        <f t="shared" si="7"/>
        <v>314</v>
      </c>
      <c r="I16" s="5">
        <f t="shared" si="8"/>
        <v>329</v>
      </c>
      <c r="J16" s="5">
        <f t="shared" si="9"/>
        <v>346</v>
      </c>
      <c r="K16" s="4"/>
      <c r="L16" s="4"/>
      <c r="O16" s="5">
        <v>266</v>
      </c>
      <c r="P16" s="16">
        <f t="shared" si="10"/>
        <v>255.6</v>
      </c>
      <c r="Q16" s="17">
        <v>256</v>
      </c>
      <c r="R16" s="9">
        <f>O16*R2</f>
        <v>0</v>
      </c>
      <c r="S16" s="9">
        <f>W16*S2</f>
        <v>0</v>
      </c>
      <c r="T16" s="9">
        <f>O16*T2</f>
        <v>0</v>
      </c>
      <c r="U16" s="9">
        <f>O16*U2</f>
        <v>0</v>
      </c>
      <c r="V16" s="3">
        <f>V2*26</f>
        <v>10.4</v>
      </c>
      <c r="W16" s="10">
        <f t="shared" si="1"/>
        <v>128</v>
      </c>
    </row>
    <row r="17" spans="1:23" x14ac:dyDescent="0.25">
      <c r="A17" s="1" t="s">
        <v>13</v>
      </c>
      <c r="B17" s="5">
        <f t="shared" si="0"/>
        <v>134</v>
      </c>
      <c r="C17" s="5">
        <f t="shared" si="2"/>
        <v>143</v>
      </c>
      <c r="D17" s="5">
        <f t="shared" si="3"/>
        <v>154</v>
      </c>
      <c r="E17" s="5">
        <f t="shared" si="4"/>
        <v>143</v>
      </c>
      <c r="F17" s="5">
        <f t="shared" si="5"/>
        <v>149</v>
      </c>
      <c r="G17" s="5">
        <f t="shared" si="6"/>
        <v>152</v>
      </c>
      <c r="H17" s="5">
        <f t="shared" si="7"/>
        <v>158</v>
      </c>
      <c r="I17" s="5">
        <f t="shared" si="8"/>
        <v>166</v>
      </c>
      <c r="J17" s="5">
        <f t="shared" si="9"/>
        <v>174</v>
      </c>
      <c r="K17" s="4"/>
      <c r="L17" s="4"/>
      <c r="O17" s="5">
        <v>134</v>
      </c>
      <c r="P17" s="16">
        <f t="shared" si="10"/>
        <v>128.80000000000001</v>
      </c>
      <c r="Q17" s="17">
        <v>129</v>
      </c>
      <c r="R17" s="9">
        <f>O17*R2</f>
        <v>0</v>
      </c>
      <c r="S17" s="9">
        <f>W17*S2</f>
        <v>0</v>
      </c>
      <c r="T17" s="9">
        <f>O17*T2</f>
        <v>0</v>
      </c>
      <c r="U17" s="9">
        <f>O17*U2</f>
        <v>0</v>
      </c>
      <c r="V17" s="3">
        <f>V2*13</f>
        <v>5.2</v>
      </c>
      <c r="W17" s="10">
        <f t="shared" si="1"/>
        <v>64.5</v>
      </c>
    </row>
    <row r="18" spans="1:23" x14ac:dyDescent="0.25">
      <c r="A18" s="1" t="s">
        <v>14</v>
      </c>
      <c r="B18" s="5">
        <f t="shared" si="0"/>
        <v>131</v>
      </c>
      <c r="C18" s="5">
        <f t="shared" si="2"/>
        <v>139</v>
      </c>
      <c r="D18" s="5">
        <f t="shared" si="3"/>
        <v>151</v>
      </c>
      <c r="E18" s="5">
        <f t="shared" si="4"/>
        <v>140</v>
      </c>
      <c r="F18" s="5">
        <f t="shared" si="5"/>
        <v>146</v>
      </c>
      <c r="G18" s="5">
        <f t="shared" si="6"/>
        <v>148</v>
      </c>
      <c r="H18" s="5">
        <f t="shared" si="7"/>
        <v>155</v>
      </c>
      <c r="I18" s="5">
        <f t="shared" si="8"/>
        <v>162</v>
      </c>
      <c r="J18" s="5">
        <f t="shared" si="9"/>
        <v>170</v>
      </c>
      <c r="K18" s="4"/>
      <c r="L18" s="4"/>
      <c r="O18" s="5">
        <v>131</v>
      </c>
      <c r="P18" s="16">
        <f t="shared" si="10"/>
        <v>120.6</v>
      </c>
      <c r="Q18" s="17">
        <v>121</v>
      </c>
      <c r="R18" s="9">
        <f>O18*R2</f>
        <v>0</v>
      </c>
      <c r="S18" s="9">
        <f>W18*S2</f>
        <v>0</v>
      </c>
      <c r="T18" s="9">
        <f>O18*T2</f>
        <v>0</v>
      </c>
      <c r="U18" s="9">
        <f>O18*U2</f>
        <v>0</v>
      </c>
      <c r="V18" s="3">
        <f>V2*26</f>
        <v>10.4</v>
      </c>
      <c r="W18" s="10">
        <f t="shared" si="1"/>
        <v>60.5</v>
      </c>
    </row>
    <row r="19" spans="1:23" x14ac:dyDescent="0.25">
      <c r="A19" s="1" t="s">
        <v>15</v>
      </c>
      <c r="B19" s="5">
        <f t="shared" si="0"/>
        <v>74</v>
      </c>
      <c r="C19" s="5">
        <f>O38</f>
        <v>79</v>
      </c>
      <c r="D19" s="5">
        <f t="shared" si="3"/>
        <v>85</v>
      </c>
      <c r="E19" s="5">
        <f t="shared" si="4"/>
        <v>79</v>
      </c>
      <c r="F19" s="5">
        <f t="shared" si="5"/>
        <v>82</v>
      </c>
      <c r="G19" s="5">
        <f t="shared" si="6"/>
        <v>84</v>
      </c>
      <c r="H19" s="5">
        <f t="shared" si="7"/>
        <v>87</v>
      </c>
      <c r="I19" s="5">
        <f t="shared" si="8"/>
        <v>91</v>
      </c>
      <c r="J19" s="5">
        <f t="shared" si="9"/>
        <v>96</v>
      </c>
      <c r="K19" s="4"/>
      <c r="L19" s="4"/>
      <c r="O19" s="5">
        <v>74</v>
      </c>
      <c r="P19" s="16">
        <f t="shared" si="10"/>
        <v>68.8</v>
      </c>
      <c r="Q19" s="17">
        <v>69</v>
      </c>
      <c r="R19" s="9">
        <f>O19*R2</f>
        <v>0</v>
      </c>
      <c r="S19" s="9">
        <f>W19*S2</f>
        <v>0</v>
      </c>
      <c r="T19" s="9">
        <f>O19*T2</f>
        <v>0</v>
      </c>
      <c r="U19" s="9">
        <f>O19*U2</f>
        <v>0</v>
      </c>
      <c r="V19" s="3">
        <f>V2*13</f>
        <v>5.2</v>
      </c>
      <c r="W19" s="10">
        <f t="shared" si="1"/>
        <v>34.5</v>
      </c>
    </row>
    <row r="20" spans="1:23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B21" s="5"/>
      <c r="C21" s="5"/>
      <c r="D21" s="5"/>
      <c r="E21" s="5"/>
      <c r="F21" s="5"/>
      <c r="G21" s="5"/>
      <c r="H21" s="5"/>
      <c r="I21" s="5"/>
      <c r="J21" s="5"/>
      <c r="O21" s="3"/>
      <c r="P21" s="3"/>
      <c r="Q21" s="3"/>
      <c r="R21" s="7">
        <v>0</v>
      </c>
      <c r="S21" s="7">
        <v>0.13</v>
      </c>
      <c r="T21" s="7">
        <v>0</v>
      </c>
      <c r="U21" s="7">
        <v>0</v>
      </c>
      <c r="V21" s="3">
        <f>V2</f>
        <v>0.4</v>
      </c>
      <c r="W21" s="3"/>
    </row>
    <row r="22" spans="1:23" x14ac:dyDescent="0.25">
      <c r="B22" s="5"/>
      <c r="C22" s="5"/>
      <c r="D22" s="5"/>
      <c r="E22" s="5"/>
      <c r="F22" s="5"/>
      <c r="G22" s="5"/>
      <c r="H22" s="5"/>
      <c r="I22" s="5"/>
      <c r="J22" s="5"/>
      <c r="M22" s="22" t="str">
        <f>C2</f>
        <v>NB</v>
      </c>
      <c r="O22" s="3" t="s">
        <v>23</v>
      </c>
      <c r="P22" s="8" t="s">
        <v>24</v>
      </c>
      <c r="Q22" s="8" t="s">
        <v>22</v>
      </c>
      <c r="R22" s="8" t="s">
        <v>26</v>
      </c>
      <c r="S22" s="8" t="s">
        <v>68</v>
      </c>
      <c r="T22" s="8" t="s">
        <v>27</v>
      </c>
      <c r="U22" s="3" t="s">
        <v>28</v>
      </c>
      <c r="V22" s="3" t="s">
        <v>25</v>
      </c>
      <c r="W22" s="3" t="s">
        <v>69</v>
      </c>
    </row>
    <row r="23" spans="1:23" x14ac:dyDescent="0.25">
      <c r="B23" s="5"/>
      <c r="C23" s="5"/>
      <c r="D23" s="5"/>
      <c r="E23" s="5"/>
      <c r="F23" s="5"/>
      <c r="G23" s="5"/>
      <c r="H23" s="5"/>
      <c r="I23" s="5"/>
      <c r="J23" s="5"/>
      <c r="O23" s="5">
        <v>358</v>
      </c>
      <c r="P23" s="16">
        <f>O23-R23-S23-T23-U23-V23</f>
        <v>326.41000000000003</v>
      </c>
      <c r="Q23" s="17">
        <f t="shared" ref="Q23:Q38" si="11">Q4</f>
        <v>326</v>
      </c>
      <c r="R23" s="9">
        <f>O23*R21</f>
        <v>0</v>
      </c>
      <c r="S23" s="9">
        <f>W23*S21</f>
        <v>21.19</v>
      </c>
      <c r="T23" s="9">
        <f>O23*T21</f>
        <v>0</v>
      </c>
      <c r="U23" s="9">
        <f>O23*U21</f>
        <v>0</v>
      </c>
      <c r="V23" s="3">
        <f>V21*26</f>
        <v>10.4</v>
      </c>
      <c r="W23" s="10">
        <f t="shared" ref="W23:W38" si="12">Q23/2</f>
        <v>163</v>
      </c>
    </row>
    <row r="24" spans="1:23" x14ac:dyDescent="0.25">
      <c r="B24" s="5"/>
      <c r="C24" s="5"/>
      <c r="D24" s="5"/>
      <c r="E24" s="5"/>
      <c r="F24" s="5"/>
      <c r="G24" s="5"/>
      <c r="H24" s="5"/>
      <c r="I24" s="5"/>
      <c r="J24" s="5"/>
      <c r="O24" s="5">
        <v>362</v>
      </c>
      <c r="P24" s="16">
        <f t="shared" ref="P24:P38" si="13">O24-R24-S24-T24-U24-V24</f>
        <v>339.26499999999999</v>
      </c>
      <c r="Q24" s="17">
        <f t="shared" si="11"/>
        <v>239</v>
      </c>
      <c r="R24" s="9">
        <f>O24*R21</f>
        <v>0</v>
      </c>
      <c r="S24" s="9">
        <f>W24*S21</f>
        <v>15.535</v>
      </c>
      <c r="T24" s="9">
        <f>O24*T21</f>
        <v>0</v>
      </c>
      <c r="U24" s="9">
        <f>O24*U21</f>
        <v>0</v>
      </c>
      <c r="V24" s="3">
        <f>V21*18</f>
        <v>7.2</v>
      </c>
      <c r="W24" s="10">
        <f t="shared" si="12"/>
        <v>119.5</v>
      </c>
    </row>
    <row r="25" spans="1:23" x14ac:dyDescent="0.25">
      <c r="B25" s="5"/>
      <c r="C25" s="5"/>
      <c r="D25" s="5"/>
      <c r="E25" s="5"/>
      <c r="F25" s="5"/>
      <c r="G25" s="5"/>
      <c r="H25" s="5"/>
      <c r="I25" s="5"/>
      <c r="J25" s="5"/>
      <c r="O25" s="5">
        <v>180</v>
      </c>
      <c r="P25" s="16">
        <f t="shared" si="13"/>
        <v>164.14000000000001</v>
      </c>
      <c r="Q25" s="17">
        <f t="shared" si="11"/>
        <v>164</v>
      </c>
      <c r="R25" s="9">
        <f>O25*R21</f>
        <v>0</v>
      </c>
      <c r="S25" s="9">
        <f>W25*S21</f>
        <v>10.66</v>
      </c>
      <c r="T25" s="9">
        <f>O25*T21</f>
        <v>0</v>
      </c>
      <c r="U25" s="9">
        <f>O25*U21</f>
        <v>0</v>
      </c>
      <c r="V25" s="3">
        <f>V21*13</f>
        <v>5.2</v>
      </c>
      <c r="W25" s="10">
        <f t="shared" si="12"/>
        <v>82</v>
      </c>
    </row>
    <row r="26" spans="1:23" x14ac:dyDescent="0.25">
      <c r="B26" s="5"/>
      <c r="C26" s="5"/>
      <c r="D26" s="5"/>
      <c r="E26" s="5"/>
      <c r="F26" s="5"/>
      <c r="G26" s="5"/>
      <c r="H26" s="5"/>
      <c r="I26" s="5"/>
      <c r="J26" s="5"/>
      <c r="O26" s="5">
        <v>211</v>
      </c>
      <c r="P26" s="16">
        <f t="shared" si="13"/>
        <v>193.25500000000002</v>
      </c>
      <c r="Q26" s="17">
        <f t="shared" si="11"/>
        <v>193</v>
      </c>
      <c r="R26" s="9">
        <f>O26*R21</f>
        <v>0</v>
      </c>
      <c r="S26" s="9">
        <f>W26*S21</f>
        <v>12.545</v>
      </c>
      <c r="T26" s="9">
        <f>O26*T21</f>
        <v>0</v>
      </c>
      <c r="U26" s="9">
        <f>O26*U21</f>
        <v>0</v>
      </c>
      <c r="V26" s="3">
        <f>V21*13</f>
        <v>5.2</v>
      </c>
      <c r="W26" s="10">
        <f t="shared" si="12"/>
        <v>96.5</v>
      </c>
    </row>
    <row r="27" spans="1:23" x14ac:dyDescent="0.25">
      <c r="B27" s="5"/>
      <c r="C27" s="5"/>
      <c r="D27" s="5"/>
      <c r="E27" s="5"/>
      <c r="F27" s="5"/>
      <c r="G27" s="5"/>
      <c r="H27" s="5"/>
      <c r="I27" s="5"/>
      <c r="J27" s="5"/>
      <c r="O27" s="5">
        <v>168</v>
      </c>
      <c r="P27" s="16">
        <f t="shared" si="13"/>
        <v>147.97999999999999</v>
      </c>
      <c r="Q27" s="17">
        <f t="shared" si="11"/>
        <v>148</v>
      </c>
      <c r="R27" s="9">
        <f>O27*R21</f>
        <v>0</v>
      </c>
      <c r="S27" s="9">
        <f>W27*S21</f>
        <v>9.620000000000001</v>
      </c>
      <c r="T27" s="9">
        <f>O27*T21</f>
        <v>0</v>
      </c>
      <c r="U27" s="9">
        <f>O27*U21</f>
        <v>0</v>
      </c>
      <c r="V27" s="3">
        <f>V21*26</f>
        <v>10.4</v>
      </c>
      <c r="W27" s="10">
        <f t="shared" si="12"/>
        <v>74</v>
      </c>
    </row>
    <row r="28" spans="1:23" x14ac:dyDescent="0.25">
      <c r="B28" s="5"/>
      <c r="C28" s="5"/>
      <c r="D28" s="5"/>
      <c r="E28" s="5"/>
      <c r="F28" s="5"/>
      <c r="G28" s="5"/>
      <c r="H28" s="5"/>
      <c r="I28" s="5"/>
      <c r="J28" s="5"/>
      <c r="O28" s="5">
        <v>132</v>
      </c>
      <c r="P28" s="16">
        <f t="shared" si="13"/>
        <v>117.19499999999999</v>
      </c>
      <c r="Q28" s="17">
        <f t="shared" si="11"/>
        <v>117</v>
      </c>
      <c r="R28" s="9">
        <f>O28*R21</f>
        <v>0</v>
      </c>
      <c r="S28" s="9">
        <f>W28*S21</f>
        <v>7.6050000000000004</v>
      </c>
      <c r="T28" s="9">
        <f>O28*T21</f>
        <v>0</v>
      </c>
      <c r="U28" s="9">
        <f>O28*U21</f>
        <v>0</v>
      </c>
      <c r="V28" s="3">
        <f>V21*18</f>
        <v>7.2</v>
      </c>
      <c r="W28" s="10">
        <f t="shared" si="12"/>
        <v>58.5</v>
      </c>
    </row>
    <row r="29" spans="1:23" x14ac:dyDescent="0.25">
      <c r="B29" s="5"/>
      <c r="C29" s="5"/>
      <c r="D29" s="5"/>
      <c r="E29" s="5"/>
      <c r="F29" s="5"/>
      <c r="G29" s="5"/>
      <c r="H29" s="5"/>
      <c r="I29" s="5"/>
      <c r="J29" s="5"/>
      <c r="O29" s="5">
        <v>93</v>
      </c>
      <c r="P29" s="16">
        <f t="shared" si="13"/>
        <v>82.47</v>
      </c>
      <c r="Q29" s="17">
        <f t="shared" si="11"/>
        <v>82</v>
      </c>
      <c r="R29" s="9">
        <f>O29*R21</f>
        <v>0</v>
      </c>
      <c r="S29" s="9">
        <f>W29*S21</f>
        <v>5.33</v>
      </c>
      <c r="T29" s="9">
        <f>O29*T21</f>
        <v>0</v>
      </c>
      <c r="U29" s="9">
        <f>O29*U21</f>
        <v>0</v>
      </c>
      <c r="V29" s="3">
        <f>V21*13</f>
        <v>5.2</v>
      </c>
      <c r="W29" s="10">
        <f t="shared" si="12"/>
        <v>41</v>
      </c>
    </row>
    <row r="30" spans="1:23" x14ac:dyDescent="0.25">
      <c r="B30" s="5"/>
      <c r="C30" s="5"/>
      <c r="D30" s="5"/>
      <c r="E30" s="5"/>
      <c r="F30" s="5"/>
      <c r="G30" s="5"/>
      <c r="H30" s="5"/>
      <c r="I30" s="5"/>
      <c r="J30" s="5"/>
      <c r="O30" s="5">
        <v>140</v>
      </c>
      <c r="P30" s="16">
        <f t="shared" si="13"/>
        <v>121.66999999999999</v>
      </c>
      <c r="Q30" s="17">
        <f t="shared" si="11"/>
        <v>122</v>
      </c>
      <c r="R30" s="9">
        <f>O30*R21</f>
        <v>0</v>
      </c>
      <c r="S30" s="9">
        <f>W30*S21</f>
        <v>7.9300000000000006</v>
      </c>
      <c r="T30" s="9">
        <f>O30*T21</f>
        <v>0</v>
      </c>
      <c r="U30" s="9">
        <f>O30*U21</f>
        <v>0</v>
      </c>
      <c r="V30" s="3">
        <f>V21*26</f>
        <v>10.4</v>
      </c>
      <c r="W30" s="10">
        <f t="shared" si="12"/>
        <v>61</v>
      </c>
    </row>
    <row r="31" spans="1:23" x14ac:dyDescent="0.25">
      <c r="B31" s="5"/>
      <c r="C31" s="5"/>
      <c r="D31" s="5"/>
      <c r="E31" s="5"/>
      <c r="F31" s="5"/>
      <c r="G31" s="5"/>
      <c r="H31" s="5"/>
      <c r="I31" s="5"/>
      <c r="J31" s="5"/>
      <c r="O31" s="5">
        <v>121</v>
      </c>
      <c r="P31" s="16">
        <f t="shared" si="13"/>
        <v>106.845</v>
      </c>
      <c r="Q31" s="17">
        <f t="shared" si="11"/>
        <v>107</v>
      </c>
      <c r="R31" s="9">
        <f>O31*R21</f>
        <v>0</v>
      </c>
      <c r="S31" s="9">
        <f>W31*S21</f>
        <v>6.9550000000000001</v>
      </c>
      <c r="T31" s="9">
        <f>O31*T21</f>
        <v>0</v>
      </c>
      <c r="U31" s="9">
        <f>O31*U21</f>
        <v>0</v>
      </c>
      <c r="V31" s="3">
        <f>V21*18</f>
        <v>7.2</v>
      </c>
      <c r="W31" s="10">
        <f t="shared" si="12"/>
        <v>53.5</v>
      </c>
    </row>
    <row r="32" spans="1:23" x14ac:dyDescent="0.25">
      <c r="B32" s="5"/>
      <c r="C32" s="5"/>
      <c r="D32" s="5"/>
      <c r="E32" s="5"/>
      <c r="F32" s="5"/>
      <c r="G32" s="5"/>
      <c r="H32" s="5"/>
      <c r="I32" s="5"/>
      <c r="J32" s="5"/>
      <c r="O32" s="5">
        <v>79</v>
      </c>
      <c r="P32" s="16">
        <f t="shared" si="13"/>
        <v>69.314999999999998</v>
      </c>
      <c r="Q32" s="17">
        <f t="shared" si="11"/>
        <v>69</v>
      </c>
      <c r="R32" s="9">
        <f>O32*R21</f>
        <v>0</v>
      </c>
      <c r="S32" s="9">
        <f>W32*S21</f>
        <v>4.4850000000000003</v>
      </c>
      <c r="T32" s="9">
        <f>O32*T21</f>
        <v>0</v>
      </c>
      <c r="U32" s="9">
        <f>O32*U21</f>
        <v>0</v>
      </c>
      <c r="V32" s="3">
        <f>V21*13</f>
        <v>5.2</v>
      </c>
      <c r="W32" s="10">
        <f t="shared" si="12"/>
        <v>34.5</v>
      </c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O33" s="5">
        <v>201</v>
      </c>
      <c r="P33" s="16">
        <f t="shared" si="13"/>
        <v>178.965</v>
      </c>
      <c r="Q33" s="17">
        <f t="shared" si="11"/>
        <v>179</v>
      </c>
      <c r="R33" s="9">
        <f>O33*R21</f>
        <v>0</v>
      </c>
      <c r="S33" s="9">
        <f>W33*S21</f>
        <v>11.635</v>
      </c>
      <c r="T33" s="9">
        <f>O33*T21</f>
        <v>0</v>
      </c>
      <c r="U33" s="9">
        <f>O33*U21</f>
        <v>0</v>
      </c>
      <c r="V33" s="3">
        <f>V21*26</f>
        <v>10.4</v>
      </c>
      <c r="W33" s="10">
        <f t="shared" si="12"/>
        <v>89.5</v>
      </c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O34" s="5">
        <v>106</v>
      </c>
      <c r="P34" s="16">
        <f t="shared" si="13"/>
        <v>94.625</v>
      </c>
      <c r="Q34" s="17">
        <f t="shared" si="11"/>
        <v>95</v>
      </c>
      <c r="R34" s="9">
        <f>O34*R21</f>
        <v>0</v>
      </c>
      <c r="S34" s="9">
        <f>W34*S21</f>
        <v>6.1749999999999998</v>
      </c>
      <c r="T34" s="9">
        <f>O34*T21</f>
        <v>0</v>
      </c>
      <c r="U34" s="9">
        <f>O34*U21</f>
        <v>0</v>
      </c>
      <c r="V34" s="3">
        <f>V21*13</f>
        <v>5.2</v>
      </c>
      <c r="W34" s="10">
        <f t="shared" si="12"/>
        <v>47.5</v>
      </c>
    </row>
    <row r="35" spans="2:23" x14ac:dyDescent="0.25">
      <c r="B35" s="5"/>
      <c r="C35" s="5"/>
      <c r="D35" s="5"/>
      <c r="E35" s="5"/>
      <c r="F35" s="5"/>
      <c r="G35" s="5"/>
      <c r="H35" s="5"/>
      <c r="I35" s="5"/>
      <c r="J35" s="5"/>
      <c r="O35" s="5">
        <v>283</v>
      </c>
      <c r="P35" s="16">
        <f t="shared" si="13"/>
        <v>255.96</v>
      </c>
      <c r="Q35" s="17">
        <f t="shared" si="11"/>
        <v>256</v>
      </c>
      <c r="R35" s="9">
        <f>O35*R21</f>
        <v>0</v>
      </c>
      <c r="S35" s="9">
        <f>W35*S21</f>
        <v>16.64</v>
      </c>
      <c r="T35" s="9">
        <f>O35*T21</f>
        <v>0</v>
      </c>
      <c r="U35" s="9">
        <f>O35*U21</f>
        <v>0</v>
      </c>
      <c r="V35" s="3">
        <f>V21*26</f>
        <v>10.4</v>
      </c>
      <c r="W35" s="10">
        <f t="shared" si="12"/>
        <v>128</v>
      </c>
    </row>
    <row r="36" spans="2:23" x14ac:dyDescent="0.25">
      <c r="B36" s="5"/>
      <c r="C36" s="5"/>
      <c r="D36" s="5"/>
      <c r="E36" s="5"/>
      <c r="F36" s="5"/>
      <c r="G36" s="5"/>
      <c r="H36" s="5"/>
      <c r="I36" s="5"/>
      <c r="J36" s="5"/>
      <c r="O36" s="5">
        <v>143</v>
      </c>
      <c r="P36" s="16">
        <f t="shared" si="13"/>
        <v>129.41500000000002</v>
      </c>
      <c r="Q36" s="17">
        <f t="shared" si="11"/>
        <v>129</v>
      </c>
      <c r="R36" s="9">
        <f>O36*R21</f>
        <v>0</v>
      </c>
      <c r="S36" s="9">
        <f>W36*S21</f>
        <v>8.3849999999999998</v>
      </c>
      <c r="T36" s="9">
        <f>O36*T21</f>
        <v>0</v>
      </c>
      <c r="U36" s="9">
        <f>O36*U21</f>
        <v>0</v>
      </c>
      <c r="V36" s="3">
        <f>V21*13</f>
        <v>5.2</v>
      </c>
      <c r="W36" s="10">
        <f t="shared" si="12"/>
        <v>64.5</v>
      </c>
    </row>
    <row r="37" spans="2:23" x14ac:dyDescent="0.25">
      <c r="O37" s="5">
        <v>139</v>
      </c>
      <c r="P37" s="16">
        <f t="shared" si="13"/>
        <v>120.73499999999999</v>
      </c>
      <c r="Q37" s="17">
        <f t="shared" si="11"/>
        <v>121</v>
      </c>
      <c r="R37" s="9">
        <f>O37*R21</f>
        <v>0</v>
      </c>
      <c r="S37" s="9">
        <f>W37*S21</f>
        <v>7.8650000000000002</v>
      </c>
      <c r="T37" s="9">
        <f>O37*T21</f>
        <v>0</v>
      </c>
      <c r="U37" s="9">
        <f>O37*U21</f>
        <v>0</v>
      </c>
      <c r="V37" s="3">
        <f>V21*26</f>
        <v>10.4</v>
      </c>
      <c r="W37" s="10">
        <f t="shared" si="12"/>
        <v>60.5</v>
      </c>
    </row>
    <row r="38" spans="2:23" x14ac:dyDescent="0.25">
      <c r="O38" s="5">
        <v>79</v>
      </c>
      <c r="P38" s="16">
        <f t="shared" si="13"/>
        <v>69.314999999999998</v>
      </c>
      <c r="Q38" s="17">
        <f t="shared" si="11"/>
        <v>69</v>
      </c>
      <c r="R38" s="9">
        <f>O38*R21</f>
        <v>0</v>
      </c>
      <c r="S38" s="9">
        <f>W38*S21</f>
        <v>4.4850000000000003</v>
      </c>
      <c r="T38" s="9">
        <f>O38*T21</f>
        <v>0</v>
      </c>
      <c r="U38" s="9">
        <f>O38*U21</f>
        <v>0</v>
      </c>
      <c r="V38" s="3">
        <f>V21*13</f>
        <v>5.2</v>
      </c>
      <c r="W38" s="10">
        <f t="shared" si="12"/>
        <v>34.5</v>
      </c>
    </row>
    <row r="39" spans="2:23" x14ac:dyDescent="0.25"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O40" s="3"/>
      <c r="P40" s="3"/>
      <c r="Q40" s="3"/>
      <c r="R40" s="7">
        <v>0.13</v>
      </c>
      <c r="S40" s="7">
        <v>0</v>
      </c>
      <c r="T40" s="7">
        <v>0</v>
      </c>
      <c r="U40" s="7">
        <v>0</v>
      </c>
      <c r="V40" s="3">
        <f>V21</f>
        <v>0.4</v>
      </c>
      <c r="W40" s="3"/>
    </row>
    <row r="41" spans="2:23" x14ac:dyDescent="0.25">
      <c r="M41" s="22" t="str">
        <f>D2</f>
        <v>CN</v>
      </c>
      <c r="O41" s="3" t="s">
        <v>23</v>
      </c>
      <c r="P41" s="8" t="s">
        <v>24</v>
      </c>
      <c r="Q41" s="8" t="s">
        <v>22</v>
      </c>
      <c r="R41" s="8" t="s">
        <v>26</v>
      </c>
      <c r="S41" s="8" t="s">
        <v>68</v>
      </c>
      <c r="T41" s="8" t="s">
        <v>27</v>
      </c>
      <c r="U41" s="3" t="s">
        <v>28</v>
      </c>
      <c r="V41" s="3" t="s">
        <v>25</v>
      </c>
      <c r="W41" s="3" t="s">
        <v>69</v>
      </c>
    </row>
    <row r="42" spans="2:23" x14ac:dyDescent="0.25">
      <c r="O42" s="5">
        <v>387</v>
      </c>
      <c r="P42" s="16">
        <f>O42-R42-S42-T42-U42-V42</f>
        <v>326.29000000000002</v>
      </c>
      <c r="Q42" s="17">
        <f t="shared" ref="Q42:Q57" si="14">Q23</f>
        <v>326</v>
      </c>
      <c r="R42" s="9">
        <f>O42*R40</f>
        <v>50.31</v>
      </c>
      <c r="S42" s="9">
        <f>W42*S40</f>
        <v>0</v>
      </c>
      <c r="T42" s="9">
        <f>O42*T40</f>
        <v>0</v>
      </c>
      <c r="U42" s="9">
        <f>O42*U40</f>
        <v>0</v>
      </c>
      <c r="V42" s="3">
        <f>V40*26</f>
        <v>10.4</v>
      </c>
      <c r="W42" s="10">
        <f t="shared" ref="W42:W57" si="15">Q42/2</f>
        <v>163</v>
      </c>
    </row>
    <row r="43" spans="2:23" x14ac:dyDescent="0.25">
      <c r="O43" s="5">
        <v>283</v>
      </c>
      <c r="P43" s="16">
        <f t="shared" ref="P43:P57" si="16">O43-R43-S43-T43-U43-V43</f>
        <v>239.01000000000002</v>
      </c>
      <c r="Q43" s="17">
        <f t="shared" si="14"/>
        <v>239</v>
      </c>
      <c r="R43" s="9">
        <f>O43*R40</f>
        <v>36.79</v>
      </c>
      <c r="S43" s="9">
        <f>W43*S40</f>
        <v>0</v>
      </c>
      <c r="T43" s="9">
        <f>O43*T40</f>
        <v>0</v>
      </c>
      <c r="U43" s="9">
        <f>O43*U40</f>
        <v>0</v>
      </c>
      <c r="V43" s="3">
        <f>V40*18</f>
        <v>7.2</v>
      </c>
      <c r="W43" s="10">
        <f t="shared" si="15"/>
        <v>119.5</v>
      </c>
    </row>
    <row r="44" spans="2:23" x14ac:dyDescent="0.25">
      <c r="O44" s="5">
        <v>195</v>
      </c>
      <c r="P44" s="16">
        <f t="shared" si="16"/>
        <v>164.45000000000002</v>
      </c>
      <c r="Q44" s="17">
        <f t="shared" si="14"/>
        <v>164</v>
      </c>
      <c r="R44" s="9">
        <f>O44*R40</f>
        <v>25.35</v>
      </c>
      <c r="S44" s="9">
        <f>W44*S40</f>
        <v>0</v>
      </c>
      <c r="T44" s="9">
        <f>O44*T40</f>
        <v>0</v>
      </c>
      <c r="U44" s="9">
        <f>O44*U40</f>
        <v>0</v>
      </c>
      <c r="V44" s="3">
        <f>V40*13</f>
        <v>5.2</v>
      </c>
      <c r="W44" s="10">
        <f t="shared" si="15"/>
        <v>82</v>
      </c>
    </row>
    <row r="45" spans="2:23" x14ac:dyDescent="0.25">
      <c r="O45" s="5">
        <v>228</v>
      </c>
      <c r="P45" s="16">
        <f t="shared" si="16"/>
        <v>193.16000000000003</v>
      </c>
      <c r="Q45" s="17">
        <f t="shared" si="14"/>
        <v>193</v>
      </c>
      <c r="R45" s="9">
        <f>O45*R40</f>
        <v>29.64</v>
      </c>
      <c r="S45" s="9">
        <f>W45*S40</f>
        <v>0</v>
      </c>
      <c r="T45" s="9">
        <f>O45*T40</f>
        <v>0</v>
      </c>
      <c r="U45" s="9">
        <f>O45*U40</f>
        <v>0</v>
      </c>
      <c r="V45" s="3">
        <f>V40*13</f>
        <v>5.2</v>
      </c>
      <c r="W45" s="10">
        <f t="shared" si="15"/>
        <v>96.5</v>
      </c>
    </row>
    <row r="46" spans="2:23" x14ac:dyDescent="0.25">
      <c r="O46" s="5">
        <v>182</v>
      </c>
      <c r="P46" s="16">
        <f t="shared" si="16"/>
        <v>147.94</v>
      </c>
      <c r="Q46" s="17">
        <f t="shared" si="14"/>
        <v>148</v>
      </c>
      <c r="R46" s="9">
        <f>O46*R40</f>
        <v>23.66</v>
      </c>
      <c r="S46" s="9">
        <f>W46*S40</f>
        <v>0</v>
      </c>
      <c r="T46" s="9">
        <f>O46*T40</f>
        <v>0</v>
      </c>
      <c r="U46" s="9">
        <f>O46*U40</f>
        <v>0</v>
      </c>
      <c r="V46" s="3">
        <f>V40*26</f>
        <v>10.4</v>
      </c>
      <c r="W46" s="10">
        <f t="shared" si="15"/>
        <v>74</v>
      </c>
    </row>
    <row r="47" spans="2:23" x14ac:dyDescent="0.25">
      <c r="O47" s="5">
        <v>143</v>
      </c>
      <c r="P47" s="16">
        <f t="shared" si="16"/>
        <v>117.21</v>
      </c>
      <c r="Q47" s="17">
        <f t="shared" si="14"/>
        <v>117</v>
      </c>
      <c r="R47" s="9">
        <f>O47*R40</f>
        <v>18.59</v>
      </c>
      <c r="S47" s="9">
        <f>W47*S40</f>
        <v>0</v>
      </c>
      <c r="T47" s="9">
        <f>O47*T40</f>
        <v>0</v>
      </c>
      <c r="U47" s="9">
        <f>O47*U40</f>
        <v>0</v>
      </c>
      <c r="V47" s="3">
        <f>V40*18</f>
        <v>7.2</v>
      </c>
      <c r="W47" s="10">
        <f t="shared" si="15"/>
        <v>58.5</v>
      </c>
    </row>
    <row r="48" spans="2:23" x14ac:dyDescent="0.25">
      <c r="O48" s="5">
        <v>100</v>
      </c>
      <c r="P48" s="16">
        <f t="shared" si="16"/>
        <v>81.8</v>
      </c>
      <c r="Q48" s="17">
        <f t="shared" si="14"/>
        <v>82</v>
      </c>
      <c r="R48" s="9">
        <f>O48*R40</f>
        <v>13</v>
      </c>
      <c r="S48" s="9">
        <f>W48*S40</f>
        <v>0</v>
      </c>
      <c r="T48" s="9">
        <f>O48*T40</f>
        <v>0</v>
      </c>
      <c r="U48" s="9">
        <f>O48*U40</f>
        <v>0</v>
      </c>
      <c r="V48" s="3">
        <f>V40*13</f>
        <v>5.2</v>
      </c>
      <c r="W48" s="10">
        <f t="shared" si="15"/>
        <v>41</v>
      </c>
    </row>
    <row r="49" spans="13:23" x14ac:dyDescent="0.25">
      <c r="O49" s="5">
        <v>152</v>
      </c>
      <c r="P49" s="16">
        <f t="shared" si="16"/>
        <v>121.84</v>
      </c>
      <c r="Q49" s="17">
        <f t="shared" si="14"/>
        <v>122</v>
      </c>
      <c r="R49" s="9">
        <f>O49*R40</f>
        <v>19.760000000000002</v>
      </c>
      <c r="S49" s="9">
        <f>W49*S40</f>
        <v>0</v>
      </c>
      <c r="T49" s="9">
        <f>O49*T40</f>
        <v>0</v>
      </c>
      <c r="U49" s="9">
        <f>O49*U40</f>
        <v>0</v>
      </c>
      <c r="V49" s="3">
        <f>V40*26</f>
        <v>10.4</v>
      </c>
      <c r="W49" s="10">
        <f t="shared" si="15"/>
        <v>61</v>
      </c>
    </row>
    <row r="50" spans="13:23" x14ac:dyDescent="0.25">
      <c r="O50" s="5">
        <v>131</v>
      </c>
      <c r="P50" s="16">
        <f t="shared" si="16"/>
        <v>106.77</v>
      </c>
      <c r="Q50" s="17">
        <f t="shared" si="14"/>
        <v>107</v>
      </c>
      <c r="R50" s="9">
        <f>O50*R40</f>
        <v>17.03</v>
      </c>
      <c r="S50" s="9">
        <f>W50*S40</f>
        <v>0</v>
      </c>
      <c r="T50" s="9">
        <f>O50*T40</f>
        <v>0</v>
      </c>
      <c r="U50" s="9">
        <f>O50*U40</f>
        <v>0</v>
      </c>
      <c r="V50" s="3">
        <f>V40*18</f>
        <v>7.2</v>
      </c>
      <c r="W50" s="10">
        <f t="shared" si="15"/>
        <v>53.5</v>
      </c>
    </row>
    <row r="51" spans="13:23" x14ac:dyDescent="0.25">
      <c r="O51" s="5">
        <v>85</v>
      </c>
      <c r="P51" s="16">
        <f t="shared" si="16"/>
        <v>68.75</v>
      </c>
      <c r="Q51" s="17">
        <f t="shared" si="14"/>
        <v>69</v>
      </c>
      <c r="R51" s="9">
        <f>O51*R40</f>
        <v>11.05</v>
      </c>
      <c r="S51" s="9">
        <f>W51*S40</f>
        <v>0</v>
      </c>
      <c r="T51" s="9">
        <f>O51*T40</f>
        <v>0</v>
      </c>
      <c r="U51" s="9">
        <f>O51*U40</f>
        <v>0</v>
      </c>
      <c r="V51" s="3">
        <f>V40*13</f>
        <v>5.2</v>
      </c>
      <c r="W51" s="10">
        <f t="shared" si="15"/>
        <v>34.5</v>
      </c>
    </row>
    <row r="52" spans="13:23" x14ac:dyDescent="0.25">
      <c r="O52" s="5">
        <v>218</v>
      </c>
      <c r="P52" s="16">
        <f t="shared" si="16"/>
        <v>179.26</v>
      </c>
      <c r="Q52" s="17">
        <f t="shared" si="14"/>
        <v>179</v>
      </c>
      <c r="R52" s="9">
        <f>O52*R40</f>
        <v>28.34</v>
      </c>
      <c r="S52" s="9">
        <f>W52*S40</f>
        <v>0</v>
      </c>
      <c r="T52" s="9">
        <f>O52*T40</f>
        <v>0</v>
      </c>
      <c r="U52" s="9">
        <f>O52*U40</f>
        <v>0</v>
      </c>
      <c r="V52" s="3">
        <f>V40*26</f>
        <v>10.4</v>
      </c>
      <c r="W52" s="10">
        <f t="shared" si="15"/>
        <v>89.5</v>
      </c>
    </row>
    <row r="53" spans="13:23" x14ac:dyDescent="0.25">
      <c r="O53" s="5">
        <v>115</v>
      </c>
      <c r="P53" s="16">
        <f t="shared" si="16"/>
        <v>94.85</v>
      </c>
      <c r="Q53" s="17">
        <f t="shared" si="14"/>
        <v>95</v>
      </c>
      <c r="R53" s="9">
        <f>O53*R40</f>
        <v>14.950000000000001</v>
      </c>
      <c r="S53" s="9">
        <f>W53*S40</f>
        <v>0</v>
      </c>
      <c r="T53" s="9">
        <f>O53*T40</f>
        <v>0</v>
      </c>
      <c r="U53" s="9">
        <f>O53*U40</f>
        <v>0</v>
      </c>
      <c r="V53" s="3">
        <f>V40*13</f>
        <v>5.2</v>
      </c>
      <c r="W53" s="10">
        <f t="shared" si="15"/>
        <v>47.5</v>
      </c>
    </row>
    <row r="54" spans="13:23" x14ac:dyDescent="0.25">
      <c r="O54" s="5">
        <v>191</v>
      </c>
      <c r="P54" s="16">
        <f t="shared" si="16"/>
        <v>155.76999999999998</v>
      </c>
      <c r="Q54" s="17">
        <f t="shared" si="14"/>
        <v>256</v>
      </c>
      <c r="R54" s="9">
        <f>O54*R40</f>
        <v>24.830000000000002</v>
      </c>
      <c r="S54" s="9">
        <f>W54*S40</f>
        <v>0</v>
      </c>
      <c r="T54" s="9">
        <f>O54*T40</f>
        <v>0</v>
      </c>
      <c r="U54" s="9">
        <f>O54*U40</f>
        <v>0</v>
      </c>
      <c r="V54" s="3">
        <f>V40*26</f>
        <v>10.4</v>
      </c>
      <c r="W54" s="10">
        <f t="shared" si="15"/>
        <v>128</v>
      </c>
    </row>
    <row r="55" spans="13:23" x14ac:dyDescent="0.25">
      <c r="O55" s="5">
        <v>154</v>
      </c>
      <c r="P55" s="16">
        <f t="shared" si="16"/>
        <v>128.78</v>
      </c>
      <c r="Q55" s="17">
        <f t="shared" si="14"/>
        <v>129</v>
      </c>
      <c r="R55" s="9">
        <f>O55*R40</f>
        <v>20.02</v>
      </c>
      <c r="S55" s="9">
        <f>W55*S40</f>
        <v>0</v>
      </c>
      <c r="T55" s="9">
        <f>O55*T40</f>
        <v>0</v>
      </c>
      <c r="U55" s="9">
        <f>O55*U40</f>
        <v>0</v>
      </c>
      <c r="V55" s="3">
        <f>V40*13</f>
        <v>5.2</v>
      </c>
      <c r="W55" s="10">
        <f t="shared" si="15"/>
        <v>64.5</v>
      </c>
    </row>
    <row r="56" spans="13:23" x14ac:dyDescent="0.25">
      <c r="O56" s="5">
        <v>151</v>
      </c>
      <c r="P56" s="16">
        <f t="shared" si="16"/>
        <v>120.97</v>
      </c>
      <c r="Q56" s="17">
        <f t="shared" si="14"/>
        <v>121</v>
      </c>
      <c r="R56" s="9">
        <f>O56*R40</f>
        <v>19.63</v>
      </c>
      <c r="S56" s="9">
        <f>W56*S40</f>
        <v>0</v>
      </c>
      <c r="T56" s="9">
        <f>O56*T40</f>
        <v>0</v>
      </c>
      <c r="U56" s="9">
        <f>O56*U40</f>
        <v>0</v>
      </c>
      <c r="V56" s="3">
        <f>V40*26</f>
        <v>10.4</v>
      </c>
      <c r="W56" s="10">
        <f t="shared" si="15"/>
        <v>60.5</v>
      </c>
    </row>
    <row r="57" spans="13:23" x14ac:dyDescent="0.25">
      <c r="O57" s="5">
        <v>85</v>
      </c>
      <c r="P57" s="16">
        <f t="shared" si="16"/>
        <v>68.75</v>
      </c>
      <c r="Q57" s="17">
        <f t="shared" si="14"/>
        <v>69</v>
      </c>
      <c r="R57" s="9">
        <f>O57*R40</f>
        <v>11.05</v>
      </c>
      <c r="S57" s="9">
        <f>W57*S40</f>
        <v>0</v>
      </c>
      <c r="T57" s="9">
        <f>O57*T40</f>
        <v>0</v>
      </c>
      <c r="U57" s="9">
        <f>O57*U40</f>
        <v>0</v>
      </c>
      <c r="V57" s="3">
        <f>V40*13</f>
        <v>5.2</v>
      </c>
      <c r="W57" s="10">
        <f t="shared" si="15"/>
        <v>34.5</v>
      </c>
    </row>
    <row r="58" spans="13:23" x14ac:dyDescent="0.25">
      <c r="O58" s="4"/>
      <c r="P58" s="4"/>
      <c r="Q58" s="4"/>
      <c r="R58" s="4"/>
      <c r="S58" s="4"/>
      <c r="T58" s="4"/>
      <c r="U58" s="4"/>
      <c r="V58" s="4"/>
      <c r="W58" s="4"/>
    </row>
    <row r="59" spans="13:23" x14ac:dyDescent="0.25">
      <c r="O59" s="3"/>
      <c r="P59" s="3"/>
      <c r="Q59" s="3"/>
      <c r="R59" s="7">
        <v>0</v>
      </c>
      <c r="S59" s="7">
        <v>0</v>
      </c>
      <c r="T59" s="7">
        <v>0.06</v>
      </c>
      <c r="U59" s="7">
        <v>0</v>
      </c>
      <c r="V59" s="3">
        <f>V40</f>
        <v>0.4</v>
      </c>
      <c r="W59" s="3"/>
    </row>
    <row r="60" spans="13:23" x14ac:dyDescent="0.25">
      <c r="M60" s="22" t="str">
        <f>E2</f>
        <v>SN 6%</v>
      </c>
      <c r="O60" s="3" t="s">
        <v>23</v>
      </c>
      <c r="P60" s="8" t="s">
        <v>24</v>
      </c>
      <c r="Q60" s="8" t="s">
        <v>22</v>
      </c>
      <c r="R60" s="8" t="s">
        <v>26</v>
      </c>
      <c r="S60" s="8" t="s">
        <v>68</v>
      </c>
      <c r="T60" s="8" t="s">
        <v>27</v>
      </c>
      <c r="U60" s="3" t="s">
        <v>28</v>
      </c>
      <c r="V60" s="3" t="s">
        <v>25</v>
      </c>
      <c r="W60" s="3" t="s">
        <v>69</v>
      </c>
    </row>
    <row r="61" spans="13:23" x14ac:dyDescent="0.25">
      <c r="O61" s="5">
        <v>358</v>
      </c>
      <c r="P61" s="16">
        <f>O61-R61-S61-T61-U61-V61</f>
        <v>326.12</v>
      </c>
      <c r="Q61" s="17">
        <f t="shared" ref="Q61:Q76" si="17">Q42</f>
        <v>326</v>
      </c>
      <c r="R61" s="9">
        <f>O61*R59</f>
        <v>0</v>
      </c>
      <c r="S61" s="9">
        <f>W61*S59</f>
        <v>0</v>
      </c>
      <c r="T61" s="9">
        <f>O61*T59</f>
        <v>21.48</v>
      </c>
      <c r="U61" s="9">
        <f>O61*U59</f>
        <v>0</v>
      </c>
      <c r="V61" s="3">
        <f>V59*26</f>
        <v>10.4</v>
      </c>
      <c r="W61" s="10">
        <f t="shared" ref="W61:W76" si="18">Q61/2</f>
        <v>163</v>
      </c>
    </row>
    <row r="62" spans="13:23" x14ac:dyDescent="0.25">
      <c r="O62" s="5">
        <v>262</v>
      </c>
      <c r="P62" s="16">
        <f t="shared" ref="P62:P76" si="19">O62-R62-S62-T62-U62-V62</f>
        <v>239.08</v>
      </c>
      <c r="Q62" s="17">
        <f t="shared" si="17"/>
        <v>239</v>
      </c>
      <c r="R62" s="9">
        <f>O62*R59</f>
        <v>0</v>
      </c>
      <c r="S62" s="9">
        <f>W62*S59</f>
        <v>0</v>
      </c>
      <c r="T62" s="9">
        <f>O62*T59</f>
        <v>15.719999999999999</v>
      </c>
      <c r="U62" s="9">
        <f>O62*U59</f>
        <v>0</v>
      </c>
      <c r="V62" s="3">
        <f>V59*18</f>
        <v>7.2</v>
      </c>
      <c r="W62" s="10">
        <f t="shared" si="18"/>
        <v>119.5</v>
      </c>
    </row>
    <row r="63" spans="13:23" x14ac:dyDescent="0.25">
      <c r="O63" s="5">
        <v>180</v>
      </c>
      <c r="P63" s="16">
        <f t="shared" si="19"/>
        <v>164</v>
      </c>
      <c r="Q63" s="17">
        <f t="shared" si="17"/>
        <v>164</v>
      </c>
      <c r="R63" s="9">
        <f>O63*R59</f>
        <v>0</v>
      </c>
      <c r="S63" s="9">
        <f>W63*S59</f>
        <v>0</v>
      </c>
      <c r="T63" s="9">
        <f>O63*T59</f>
        <v>10.799999999999999</v>
      </c>
      <c r="U63" s="9">
        <f>O63*U59</f>
        <v>0</v>
      </c>
      <c r="V63" s="3">
        <f>V59*13</f>
        <v>5.2</v>
      </c>
      <c r="W63" s="10">
        <f t="shared" si="18"/>
        <v>82</v>
      </c>
    </row>
    <row r="64" spans="13:23" x14ac:dyDescent="0.25">
      <c r="O64" s="5">
        <v>211</v>
      </c>
      <c r="P64" s="16">
        <f t="shared" si="19"/>
        <v>193.14000000000001</v>
      </c>
      <c r="Q64" s="17">
        <f t="shared" si="17"/>
        <v>193</v>
      </c>
      <c r="R64" s="9">
        <f>O64*R59</f>
        <v>0</v>
      </c>
      <c r="S64" s="9">
        <f>W64*S59</f>
        <v>0</v>
      </c>
      <c r="T64" s="9">
        <f>O64*T59</f>
        <v>12.66</v>
      </c>
      <c r="U64" s="9">
        <f>O64*U59</f>
        <v>0</v>
      </c>
      <c r="V64" s="3">
        <f>V59*13</f>
        <v>5.2</v>
      </c>
      <c r="W64" s="10">
        <f t="shared" si="18"/>
        <v>96.5</v>
      </c>
    </row>
    <row r="65" spans="13:23" x14ac:dyDescent="0.25">
      <c r="O65" s="5">
        <v>169</v>
      </c>
      <c r="P65" s="16">
        <f t="shared" si="19"/>
        <v>148.46</v>
      </c>
      <c r="Q65" s="17">
        <f t="shared" si="17"/>
        <v>148</v>
      </c>
      <c r="R65" s="9">
        <f>O65*R59</f>
        <v>0</v>
      </c>
      <c r="S65" s="9">
        <f>W65*S59</f>
        <v>0</v>
      </c>
      <c r="T65" s="9">
        <f>O65*T59</f>
        <v>10.139999999999999</v>
      </c>
      <c r="U65" s="9">
        <f>O65*U59</f>
        <v>0</v>
      </c>
      <c r="V65" s="3">
        <f>V59*26</f>
        <v>10.4</v>
      </c>
      <c r="W65" s="10">
        <f t="shared" si="18"/>
        <v>74</v>
      </c>
    </row>
    <row r="66" spans="13:23" x14ac:dyDescent="0.25">
      <c r="O66" s="5">
        <v>132</v>
      </c>
      <c r="P66" s="16">
        <f t="shared" si="19"/>
        <v>116.88</v>
      </c>
      <c r="Q66" s="17">
        <f t="shared" si="17"/>
        <v>117</v>
      </c>
      <c r="R66" s="9">
        <f>O66*R59</f>
        <v>0</v>
      </c>
      <c r="S66" s="9">
        <f>W66*S59</f>
        <v>0</v>
      </c>
      <c r="T66" s="9">
        <f>O66*T59</f>
        <v>7.92</v>
      </c>
      <c r="U66" s="9">
        <f>O66*U59</f>
        <v>0</v>
      </c>
      <c r="V66" s="3">
        <f>V59*18</f>
        <v>7.2</v>
      </c>
      <c r="W66" s="10">
        <f t="shared" si="18"/>
        <v>58.5</v>
      </c>
    </row>
    <row r="67" spans="13:23" x14ac:dyDescent="0.25">
      <c r="O67" s="5">
        <v>93</v>
      </c>
      <c r="P67" s="16">
        <f t="shared" si="19"/>
        <v>82.22</v>
      </c>
      <c r="Q67" s="17">
        <f t="shared" si="17"/>
        <v>82</v>
      </c>
      <c r="R67" s="9">
        <f>O67*R59</f>
        <v>0</v>
      </c>
      <c r="S67" s="9">
        <f>W67*S59</f>
        <v>0</v>
      </c>
      <c r="T67" s="9">
        <f>O67*T59</f>
        <v>5.58</v>
      </c>
      <c r="U67" s="9">
        <f>O67*U59</f>
        <v>0</v>
      </c>
      <c r="V67" s="3">
        <f>V59*13</f>
        <v>5.2</v>
      </c>
      <c r="W67" s="10">
        <f t="shared" si="18"/>
        <v>41</v>
      </c>
    </row>
    <row r="68" spans="13:23" x14ac:dyDescent="0.25">
      <c r="O68" s="5">
        <v>141</v>
      </c>
      <c r="P68" s="16">
        <f t="shared" si="19"/>
        <v>122.13999999999999</v>
      </c>
      <c r="Q68" s="17">
        <f t="shared" si="17"/>
        <v>122</v>
      </c>
      <c r="R68" s="9">
        <f>O68*R59</f>
        <v>0</v>
      </c>
      <c r="S68" s="9">
        <f>W68*S59</f>
        <v>0</v>
      </c>
      <c r="T68" s="9">
        <f>O68*T59</f>
        <v>8.4599999999999991</v>
      </c>
      <c r="U68" s="9">
        <f>O68*U59</f>
        <v>0</v>
      </c>
      <c r="V68" s="3">
        <f>V59*26</f>
        <v>10.4</v>
      </c>
      <c r="W68" s="10">
        <f t="shared" si="18"/>
        <v>61</v>
      </c>
    </row>
    <row r="69" spans="13:23" x14ac:dyDescent="0.25">
      <c r="O69" s="5">
        <v>121</v>
      </c>
      <c r="P69" s="16">
        <f t="shared" si="19"/>
        <v>106.53999999999999</v>
      </c>
      <c r="Q69" s="17">
        <f t="shared" si="17"/>
        <v>107</v>
      </c>
      <c r="R69" s="9">
        <f>O69*R59</f>
        <v>0</v>
      </c>
      <c r="S69" s="9">
        <f>W69*S59</f>
        <v>0</v>
      </c>
      <c r="T69" s="9">
        <f>O69*T59</f>
        <v>7.26</v>
      </c>
      <c r="U69" s="9">
        <f>O69*U59</f>
        <v>0</v>
      </c>
      <c r="V69" s="3">
        <f>V59*18</f>
        <v>7.2</v>
      </c>
      <c r="W69" s="10">
        <f t="shared" si="18"/>
        <v>53.5</v>
      </c>
    </row>
    <row r="70" spans="13:23" x14ac:dyDescent="0.25">
      <c r="O70" s="5">
        <v>79</v>
      </c>
      <c r="P70" s="16">
        <f t="shared" si="19"/>
        <v>69.06</v>
      </c>
      <c r="Q70" s="17">
        <f t="shared" si="17"/>
        <v>69</v>
      </c>
      <c r="R70" s="9">
        <f>O70*R59</f>
        <v>0</v>
      </c>
      <c r="S70" s="9">
        <f>W70*S59</f>
        <v>0</v>
      </c>
      <c r="T70" s="9">
        <f>O70*T59</f>
        <v>4.74</v>
      </c>
      <c r="U70" s="9">
        <f>O70*U59</f>
        <v>0</v>
      </c>
      <c r="V70" s="3">
        <f>V59*13</f>
        <v>5.2</v>
      </c>
      <c r="W70" s="10">
        <f t="shared" si="18"/>
        <v>34.5</v>
      </c>
    </row>
    <row r="71" spans="13:23" x14ac:dyDescent="0.25">
      <c r="O71" s="5">
        <v>201</v>
      </c>
      <c r="P71" s="16">
        <f t="shared" si="19"/>
        <v>178.54</v>
      </c>
      <c r="Q71" s="17">
        <f t="shared" si="17"/>
        <v>179</v>
      </c>
      <c r="R71" s="9">
        <f>O71*R59</f>
        <v>0</v>
      </c>
      <c r="S71" s="9">
        <f>W71*S59</f>
        <v>0</v>
      </c>
      <c r="T71" s="9">
        <f>O71*T59</f>
        <v>12.059999999999999</v>
      </c>
      <c r="U71" s="9">
        <f>O71*U59</f>
        <v>0</v>
      </c>
      <c r="V71" s="3">
        <f>V59*26</f>
        <v>10.4</v>
      </c>
      <c r="W71" s="10">
        <f t="shared" si="18"/>
        <v>89.5</v>
      </c>
    </row>
    <row r="72" spans="13:23" x14ac:dyDescent="0.25">
      <c r="O72" s="5">
        <v>107</v>
      </c>
      <c r="P72" s="16">
        <f t="shared" si="19"/>
        <v>95.38</v>
      </c>
      <c r="Q72" s="17">
        <f t="shared" si="17"/>
        <v>95</v>
      </c>
      <c r="R72" s="9">
        <f>O72*R59</f>
        <v>0</v>
      </c>
      <c r="S72" s="9">
        <f>W72*S59</f>
        <v>0</v>
      </c>
      <c r="T72" s="9">
        <f>O72*T59</f>
        <v>6.42</v>
      </c>
      <c r="U72" s="9">
        <f>O72*U59</f>
        <v>0</v>
      </c>
      <c r="V72" s="3">
        <f>V59*13</f>
        <v>5.2</v>
      </c>
      <c r="W72" s="10">
        <f t="shared" si="18"/>
        <v>47.5</v>
      </c>
    </row>
    <row r="73" spans="13:23" x14ac:dyDescent="0.25">
      <c r="O73" s="5">
        <v>283</v>
      </c>
      <c r="P73" s="16">
        <f t="shared" si="19"/>
        <v>255.61999999999998</v>
      </c>
      <c r="Q73" s="17">
        <f t="shared" si="17"/>
        <v>256</v>
      </c>
      <c r="R73" s="9">
        <f>O73*R59</f>
        <v>0</v>
      </c>
      <c r="S73" s="9">
        <f>W73*S59</f>
        <v>0</v>
      </c>
      <c r="T73" s="9">
        <f>O73*T59</f>
        <v>16.98</v>
      </c>
      <c r="U73" s="9">
        <f>O73*U59</f>
        <v>0</v>
      </c>
      <c r="V73" s="3">
        <f>V59*26</f>
        <v>10.4</v>
      </c>
      <c r="W73" s="10">
        <f t="shared" si="18"/>
        <v>128</v>
      </c>
    </row>
    <row r="74" spans="13:23" x14ac:dyDescent="0.25">
      <c r="O74" s="5">
        <v>143</v>
      </c>
      <c r="P74" s="16">
        <f t="shared" si="19"/>
        <v>129.22</v>
      </c>
      <c r="Q74" s="17">
        <f t="shared" si="17"/>
        <v>129</v>
      </c>
      <c r="R74" s="9">
        <f>O74*R59</f>
        <v>0</v>
      </c>
      <c r="S74" s="9">
        <f>W74*S59</f>
        <v>0</v>
      </c>
      <c r="T74" s="9">
        <f>O74*T59</f>
        <v>8.58</v>
      </c>
      <c r="U74" s="9">
        <f>O74*U59</f>
        <v>0</v>
      </c>
      <c r="V74" s="3">
        <f>V59*13</f>
        <v>5.2</v>
      </c>
      <c r="W74" s="10">
        <f t="shared" si="18"/>
        <v>64.5</v>
      </c>
    </row>
    <row r="75" spans="13:23" x14ac:dyDescent="0.25">
      <c r="O75" s="5">
        <v>140</v>
      </c>
      <c r="P75" s="16">
        <f t="shared" si="19"/>
        <v>121.19999999999999</v>
      </c>
      <c r="Q75" s="17">
        <f t="shared" si="17"/>
        <v>121</v>
      </c>
      <c r="R75" s="9">
        <f>O75*R59</f>
        <v>0</v>
      </c>
      <c r="S75" s="9">
        <f>W75*S59</f>
        <v>0</v>
      </c>
      <c r="T75" s="9">
        <f>O75*T59</f>
        <v>8.4</v>
      </c>
      <c r="U75" s="9">
        <f>O75*U59</f>
        <v>0</v>
      </c>
      <c r="V75" s="3">
        <f>V59*26</f>
        <v>10.4</v>
      </c>
      <c r="W75" s="10">
        <f t="shared" si="18"/>
        <v>60.5</v>
      </c>
    </row>
    <row r="76" spans="13:23" x14ac:dyDescent="0.25">
      <c r="O76" s="5">
        <v>79</v>
      </c>
      <c r="P76" s="16">
        <f t="shared" si="19"/>
        <v>69.06</v>
      </c>
      <c r="Q76" s="17">
        <f t="shared" si="17"/>
        <v>69</v>
      </c>
      <c r="R76" s="9">
        <f>O76*R59</f>
        <v>0</v>
      </c>
      <c r="S76" s="9">
        <f>W76*S59</f>
        <v>0</v>
      </c>
      <c r="T76" s="9">
        <f>O76*T59</f>
        <v>4.74</v>
      </c>
      <c r="U76" s="9">
        <f>O76*U59</f>
        <v>0</v>
      </c>
      <c r="V76" s="3">
        <f>V59*13</f>
        <v>5.2</v>
      </c>
      <c r="W76" s="10">
        <f t="shared" si="18"/>
        <v>34.5</v>
      </c>
    </row>
    <row r="77" spans="13:23" x14ac:dyDescent="0.25">
      <c r="O77" s="4"/>
      <c r="P77" s="4"/>
      <c r="Q77" s="4"/>
      <c r="R77" s="4"/>
      <c r="S77" s="4"/>
      <c r="T77" s="4"/>
      <c r="U77" s="4"/>
      <c r="V77" s="4"/>
      <c r="W77" s="4"/>
    </row>
    <row r="78" spans="13:23" x14ac:dyDescent="0.25">
      <c r="O78" s="3"/>
      <c r="P78" s="3"/>
      <c r="Q78" s="3"/>
      <c r="R78" s="7">
        <v>0</v>
      </c>
      <c r="S78" s="7">
        <v>0</v>
      </c>
      <c r="T78" s="7">
        <v>0.1</v>
      </c>
      <c r="U78" s="7">
        <v>0</v>
      </c>
      <c r="V78" s="3">
        <f>V59</f>
        <v>0.4</v>
      </c>
      <c r="W78" s="3"/>
    </row>
    <row r="79" spans="13:23" x14ac:dyDescent="0.25">
      <c r="M79" s="22" t="str">
        <f>F2</f>
        <v>SN 10%</v>
      </c>
      <c r="O79" s="3" t="s">
        <v>23</v>
      </c>
      <c r="P79" s="8" t="s">
        <v>24</v>
      </c>
      <c r="Q79" s="8" t="s">
        <v>22</v>
      </c>
      <c r="R79" s="8" t="s">
        <v>26</v>
      </c>
      <c r="S79" s="8" t="s">
        <v>68</v>
      </c>
      <c r="T79" s="8" t="s">
        <v>27</v>
      </c>
      <c r="U79" s="3" t="s">
        <v>28</v>
      </c>
      <c r="V79" s="3" t="s">
        <v>25</v>
      </c>
      <c r="W79" s="3" t="s">
        <v>69</v>
      </c>
    </row>
    <row r="80" spans="13:23" x14ac:dyDescent="0.25">
      <c r="O80" s="5">
        <v>374</v>
      </c>
      <c r="P80" s="16">
        <f>O80-R80-S80-T80-U80-V80</f>
        <v>326.20000000000005</v>
      </c>
      <c r="Q80" s="17">
        <f t="shared" ref="Q80:Q95" si="20">Q61</f>
        <v>326</v>
      </c>
      <c r="R80" s="9">
        <f>O80*R78</f>
        <v>0</v>
      </c>
      <c r="S80" s="9">
        <f>W80*S78</f>
        <v>0</v>
      </c>
      <c r="T80" s="9">
        <f>O80*T78</f>
        <v>37.4</v>
      </c>
      <c r="U80" s="9">
        <f>O80*U78</f>
        <v>0</v>
      </c>
      <c r="V80" s="3">
        <f>V78*26</f>
        <v>10.4</v>
      </c>
      <c r="W80" s="10">
        <f t="shared" ref="W80:W95" si="21">Q80/2</f>
        <v>163</v>
      </c>
    </row>
    <row r="81" spans="15:23" x14ac:dyDescent="0.25">
      <c r="O81" s="5">
        <v>274</v>
      </c>
      <c r="P81" s="16">
        <f t="shared" ref="P81:P95" si="22">O81-R81-S81-T81-U81-V81</f>
        <v>239.4</v>
      </c>
      <c r="Q81" s="17">
        <f t="shared" si="20"/>
        <v>239</v>
      </c>
      <c r="R81" s="9">
        <f>O81*R78</f>
        <v>0</v>
      </c>
      <c r="S81" s="9">
        <f>W81*S78</f>
        <v>0</v>
      </c>
      <c r="T81" s="9">
        <f>O81*T78</f>
        <v>27.400000000000002</v>
      </c>
      <c r="U81" s="9">
        <f>O81*U78</f>
        <v>0</v>
      </c>
      <c r="V81" s="3">
        <f>V78*18</f>
        <v>7.2</v>
      </c>
      <c r="W81" s="10">
        <f t="shared" si="21"/>
        <v>119.5</v>
      </c>
    </row>
    <row r="82" spans="15:23" x14ac:dyDescent="0.25">
      <c r="O82" s="5">
        <v>188</v>
      </c>
      <c r="P82" s="16">
        <f t="shared" si="22"/>
        <v>164</v>
      </c>
      <c r="Q82" s="17">
        <f t="shared" si="20"/>
        <v>164</v>
      </c>
      <c r="R82" s="9">
        <f>O82*R78</f>
        <v>0</v>
      </c>
      <c r="S82" s="9">
        <f>W82*S78</f>
        <v>0</v>
      </c>
      <c r="T82" s="9">
        <f>O82*T78</f>
        <v>18.8</v>
      </c>
      <c r="U82" s="9">
        <f>O82*U78</f>
        <v>0</v>
      </c>
      <c r="V82" s="3">
        <f>V78*13</f>
        <v>5.2</v>
      </c>
      <c r="W82" s="10">
        <f t="shared" si="21"/>
        <v>82</v>
      </c>
    </row>
    <row r="83" spans="15:23" x14ac:dyDescent="0.25">
      <c r="O83" s="5">
        <v>220</v>
      </c>
      <c r="P83" s="16">
        <f t="shared" si="22"/>
        <v>192.8</v>
      </c>
      <c r="Q83" s="17">
        <f t="shared" si="20"/>
        <v>193</v>
      </c>
      <c r="R83" s="9">
        <f>O83*R78</f>
        <v>0</v>
      </c>
      <c r="S83" s="9">
        <f>W83*S78</f>
        <v>0</v>
      </c>
      <c r="T83" s="9">
        <f>O83*T78</f>
        <v>22</v>
      </c>
      <c r="U83" s="9">
        <f>O83*U78</f>
        <v>0</v>
      </c>
      <c r="V83" s="3">
        <f>V78*13</f>
        <v>5.2</v>
      </c>
      <c r="W83" s="10">
        <f t="shared" si="21"/>
        <v>96.5</v>
      </c>
    </row>
    <row r="84" spans="15:23" x14ac:dyDescent="0.25">
      <c r="O84" s="5">
        <v>176</v>
      </c>
      <c r="P84" s="16">
        <f t="shared" si="22"/>
        <v>148</v>
      </c>
      <c r="Q84" s="17">
        <f t="shared" si="20"/>
        <v>148</v>
      </c>
      <c r="R84" s="9">
        <f>O84*R78</f>
        <v>0</v>
      </c>
      <c r="S84" s="9">
        <f>W84*S78</f>
        <v>0</v>
      </c>
      <c r="T84" s="9">
        <f>O84*T78</f>
        <v>17.600000000000001</v>
      </c>
      <c r="U84" s="9">
        <f>O84*U78</f>
        <v>0</v>
      </c>
      <c r="V84" s="3">
        <f>V78*26</f>
        <v>10.4</v>
      </c>
      <c r="W84" s="10">
        <f t="shared" si="21"/>
        <v>74</v>
      </c>
    </row>
    <row r="85" spans="15:23" x14ac:dyDescent="0.25">
      <c r="O85" s="5">
        <v>138</v>
      </c>
      <c r="P85" s="16">
        <f t="shared" si="22"/>
        <v>117</v>
      </c>
      <c r="Q85" s="17">
        <f t="shared" si="20"/>
        <v>117</v>
      </c>
      <c r="R85" s="9">
        <f>O85*R78</f>
        <v>0</v>
      </c>
      <c r="S85" s="9">
        <f>W85*S78</f>
        <v>0</v>
      </c>
      <c r="T85" s="9">
        <f>O85*T78</f>
        <v>13.8</v>
      </c>
      <c r="U85" s="9">
        <f>O85*U78</f>
        <v>0</v>
      </c>
      <c r="V85" s="3">
        <f>V78*18</f>
        <v>7.2</v>
      </c>
      <c r="W85" s="10">
        <f t="shared" si="21"/>
        <v>58.5</v>
      </c>
    </row>
    <row r="86" spans="15:23" x14ac:dyDescent="0.25">
      <c r="O86" s="5">
        <v>97</v>
      </c>
      <c r="P86" s="16">
        <f t="shared" si="22"/>
        <v>82.1</v>
      </c>
      <c r="Q86" s="17">
        <f t="shared" si="20"/>
        <v>82</v>
      </c>
      <c r="R86" s="9">
        <f>O86*R78</f>
        <v>0</v>
      </c>
      <c r="S86" s="9">
        <f>W86*S78</f>
        <v>0</v>
      </c>
      <c r="T86" s="9">
        <f>O86*T78</f>
        <v>9.7000000000000011</v>
      </c>
      <c r="U86" s="9">
        <f>O86*U78</f>
        <v>0</v>
      </c>
      <c r="V86" s="3">
        <f>V78*13</f>
        <v>5.2</v>
      </c>
      <c r="W86" s="10">
        <f t="shared" si="21"/>
        <v>41</v>
      </c>
    </row>
    <row r="87" spans="15:23" x14ac:dyDescent="0.25">
      <c r="O87" s="5">
        <v>147</v>
      </c>
      <c r="P87" s="16">
        <f t="shared" si="22"/>
        <v>121.9</v>
      </c>
      <c r="Q87" s="17">
        <f t="shared" si="20"/>
        <v>122</v>
      </c>
      <c r="R87" s="9">
        <f>O87*R78</f>
        <v>0</v>
      </c>
      <c r="S87" s="9">
        <f>W87*S78</f>
        <v>0</v>
      </c>
      <c r="T87" s="9">
        <f>O87*T78</f>
        <v>14.700000000000001</v>
      </c>
      <c r="U87" s="9">
        <f>O87*U78</f>
        <v>0</v>
      </c>
      <c r="V87" s="3">
        <f>V78*26</f>
        <v>10.4</v>
      </c>
      <c r="W87" s="10">
        <f t="shared" si="21"/>
        <v>61</v>
      </c>
    </row>
    <row r="88" spans="15:23" x14ac:dyDescent="0.25">
      <c r="O88" s="5">
        <v>127</v>
      </c>
      <c r="P88" s="16">
        <f t="shared" si="22"/>
        <v>107.1</v>
      </c>
      <c r="Q88" s="17">
        <f t="shared" si="20"/>
        <v>107</v>
      </c>
      <c r="R88" s="9">
        <f>O88*R78</f>
        <v>0</v>
      </c>
      <c r="S88" s="9">
        <f>W88*S78</f>
        <v>0</v>
      </c>
      <c r="T88" s="9">
        <f>O88*T78</f>
        <v>12.700000000000001</v>
      </c>
      <c r="U88" s="9">
        <f>O88*U78</f>
        <v>0</v>
      </c>
      <c r="V88" s="3">
        <f>V78*18</f>
        <v>7.2</v>
      </c>
      <c r="W88" s="10">
        <f t="shared" si="21"/>
        <v>53.5</v>
      </c>
    </row>
    <row r="89" spans="15:23" x14ac:dyDescent="0.25">
      <c r="O89" s="5">
        <v>82</v>
      </c>
      <c r="P89" s="16">
        <f t="shared" si="22"/>
        <v>68.599999999999994</v>
      </c>
      <c r="Q89" s="17">
        <f t="shared" si="20"/>
        <v>69</v>
      </c>
      <c r="R89" s="9">
        <f>O89*R78</f>
        <v>0</v>
      </c>
      <c r="S89" s="9">
        <f>W89*S78</f>
        <v>0</v>
      </c>
      <c r="T89" s="9">
        <f>O89*T78</f>
        <v>8.2000000000000011</v>
      </c>
      <c r="U89" s="9">
        <f>O89*U78</f>
        <v>0</v>
      </c>
      <c r="V89" s="3">
        <f>V78*13</f>
        <v>5.2</v>
      </c>
      <c r="W89" s="10">
        <f t="shared" si="21"/>
        <v>34.5</v>
      </c>
    </row>
    <row r="90" spans="15:23" x14ac:dyDescent="0.25">
      <c r="O90" s="5">
        <v>210</v>
      </c>
      <c r="P90" s="16">
        <f t="shared" si="22"/>
        <v>178.6</v>
      </c>
      <c r="Q90" s="17">
        <f t="shared" si="20"/>
        <v>179</v>
      </c>
      <c r="R90" s="9">
        <f>O90*R78</f>
        <v>0</v>
      </c>
      <c r="S90" s="9">
        <f>W90*S78</f>
        <v>0</v>
      </c>
      <c r="T90" s="9">
        <f>O90*T78</f>
        <v>21</v>
      </c>
      <c r="U90" s="9">
        <f>O90*U78</f>
        <v>0</v>
      </c>
      <c r="V90" s="3">
        <f>V78*26</f>
        <v>10.4</v>
      </c>
      <c r="W90" s="10">
        <f t="shared" si="21"/>
        <v>89.5</v>
      </c>
    </row>
    <row r="91" spans="15:23" x14ac:dyDescent="0.25">
      <c r="O91" s="5">
        <v>111</v>
      </c>
      <c r="P91" s="16">
        <f t="shared" si="22"/>
        <v>94.7</v>
      </c>
      <c r="Q91" s="17">
        <f t="shared" si="20"/>
        <v>95</v>
      </c>
      <c r="R91" s="9">
        <f>O91*R78</f>
        <v>0</v>
      </c>
      <c r="S91" s="9">
        <f>W91*S78</f>
        <v>0</v>
      </c>
      <c r="T91" s="9">
        <f>O91*T78</f>
        <v>11.100000000000001</v>
      </c>
      <c r="U91" s="9">
        <f>O91*U78</f>
        <v>0</v>
      </c>
      <c r="V91" s="3">
        <f>V78*13</f>
        <v>5.2</v>
      </c>
      <c r="W91" s="10">
        <f t="shared" si="21"/>
        <v>47.5</v>
      </c>
    </row>
    <row r="92" spans="15:23" x14ac:dyDescent="0.25">
      <c r="O92" s="5">
        <v>296</v>
      </c>
      <c r="P92" s="16">
        <f t="shared" si="22"/>
        <v>255.99999999999997</v>
      </c>
      <c r="Q92" s="17">
        <f t="shared" si="20"/>
        <v>256</v>
      </c>
      <c r="R92" s="9">
        <f>O92*R78</f>
        <v>0</v>
      </c>
      <c r="S92" s="9">
        <f>W92*S78</f>
        <v>0</v>
      </c>
      <c r="T92" s="9">
        <f>O92*T78</f>
        <v>29.6</v>
      </c>
      <c r="U92" s="9">
        <f>O92*U78</f>
        <v>0</v>
      </c>
      <c r="V92" s="3">
        <f>V78*26</f>
        <v>10.4</v>
      </c>
      <c r="W92" s="10">
        <f t="shared" si="21"/>
        <v>128</v>
      </c>
    </row>
    <row r="93" spans="15:23" x14ac:dyDescent="0.25">
      <c r="O93" s="5">
        <v>149</v>
      </c>
      <c r="P93" s="16">
        <f t="shared" si="22"/>
        <v>128.9</v>
      </c>
      <c r="Q93" s="17">
        <f t="shared" si="20"/>
        <v>129</v>
      </c>
      <c r="R93" s="9">
        <f>O93*R78</f>
        <v>0</v>
      </c>
      <c r="S93" s="9">
        <f>W93*S78</f>
        <v>0</v>
      </c>
      <c r="T93" s="9">
        <f>O93*T78</f>
        <v>14.9</v>
      </c>
      <c r="U93" s="9">
        <f>O93*U78</f>
        <v>0</v>
      </c>
      <c r="V93" s="3">
        <f>V78*13</f>
        <v>5.2</v>
      </c>
      <c r="W93" s="10">
        <f t="shared" si="21"/>
        <v>64.5</v>
      </c>
    </row>
    <row r="94" spans="15:23" x14ac:dyDescent="0.25">
      <c r="O94" s="5">
        <v>146</v>
      </c>
      <c r="P94" s="16">
        <f t="shared" si="22"/>
        <v>121</v>
      </c>
      <c r="Q94" s="17">
        <f t="shared" si="20"/>
        <v>121</v>
      </c>
      <c r="R94" s="9">
        <f>O94*R78</f>
        <v>0</v>
      </c>
      <c r="S94" s="9">
        <f>W94*S78</f>
        <v>0</v>
      </c>
      <c r="T94" s="9">
        <f>O94*T78</f>
        <v>14.600000000000001</v>
      </c>
      <c r="U94" s="9">
        <f>O94*U78</f>
        <v>0</v>
      </c>
      <c r="V94" s="3">
        <f>V78*26</f>
        <v>10.4</v>
      </c>
      <c r="W94" s="10">
        <f t="shared" si="21"/>
        <v>60.5</v>
      </c>
    </row>
    <row r="95" spans="15:23" x14ac:dyDescent="0.25">
      <c r="O95" s="5">
        <v>82</v>
      </c>
      <c r="P95" s="16">
        <f t="shared" si="22"/>
        <v>68.599999999999994</v>
      </c>
      <c r="Q95" s="17">
        <f t="shared" si="20"/>
        <v>69</v>
      </c>
      <c r="R95" s="9">
        <f>O95*R78</f>
        <v>0</v>
      </c>
      <c r="S95" s="9">
        <f>W95*S78</f>
        <v>0</v>
      </c>
      <c r="T95" s="9">
        <f>O95*T78</f>
        <v>8.2000000000000011</v>
      </c>
      <c r="U95" s="9">
        <f>O95*U78</f>
        <v>0</v>
      </c>
      <c r="V95" s="3">
        <f>V78*13</f>
        <v>5.2</v>
      </c>
      <c r="W95" s="10">
        <f t="shared" si="21"/>
        <v>34.5</v>
      </c>
    </row>
    <row r="96" spans="15:23" x14ac:dyDescent="0.25">
      <c r="O96" s="4"/>
      <c r="P96" s="4"/>
      <c r="Q96" s="4"/>
      <c r="R96" s="4"/>
      <c r="S96" s="4"/>
      <c r="T96" s="4"/>
      <c r="U96" s="4"/>
      <c r="V96" s="4"/>
      <c r="W96" s="4"/>
    </row>
    <row r="97" spans="13:23" x14ac:dyDescent="0.25">
      <c r="O97" s="3"/>
      <c r="P97" s="3"/>
      <c r="Q97" s="3"/>
      <c r="R97" s="7">
        <v>0</v>
      </c>
      <c r="S97" s="7">
        <v>0.13</v>
      </c>
      <c r="T97" s="7">
        <v>0.06</v>
      </c>
      <c r="U97" s="7">
        <v>0</v>
      </c>
      <c r="V97" s="3">
        <f>V78</f>
        <v>0.4</v>
      </c>
      <c r="W97" s="3"/>
    </row>
    <row r="98" spans="13:23" x14ac:dyDescent="0.25">
      <c r="M98" s="22" t="str">
        <f>G2</f>
        <v>NB 6%</v>
      </c>
      <c r="O98" s="3" t="s">
        <v>23</v>
      </c>
      <c r="P98" s="8" t="s">
        <v>24</v>
      </c>
      <c r="Q98" s="8" t="s">
        <v>22</v>
      </c>
      <c r="R98" s="8" t="s">
        <v>26</v>
      </c>
      <c r="S98" s="8" t="s">
        <v>68</v>
      </c>
      <c r="T98" s="8" t="s">
        <v>27</v>
      </c>
      <c r="U98" s="3" t="s">
        <v>28</v>
      </c>
      <c r="V98" s="3" t="s">
        <v>25</v>
      </c>
      <c r="W98" s="3" t="s">
        <v>69</v>
      </c>
    </row>
    <row r="99" spans="13:23" x14ac:dyDescent="0.25">
      <c r="O99" s="5">
        <v>380</v>
      </c>
      <c r="P99" s="16">
        <f>O99-R99-S99-T99-U99-V99</f>
        <v>325.61</v>
      </c>
      <c r="Q99" s="17">
        <f t="shared" ref="Q99:Q114" si="23">Q80</f>
        <v>326</v>
      </c>
      <c r="R99" s="9">
        <f>O99*R97</f>
        <v>0</v>
      </c>
      <c r="S99" s="9">
        <f>W99*S97</f>
        <v>21.19</v>
      </c>
      <c r="T99" s="9">
        <f>O99*T97</f>
        <v>22.8</v>
      </c>
      <c r="U99" s="9">
        <f>O99*U97</f>
        <v>0</v>
      </c>
      <c r="V99" s="3">
        <f>V97*26</f>
        <v>10.4</v>
      </c>
      <c r="W99" s="10">
        <f t="shared" ref="W99:W114" si="24">Q99/2</f>
        <v>163</v>
      </c>
    </row>
    <row r="100" spans="13:23" x14ac:dyDescent="0.25">
      <c r="O100" s="5">
        <v>278</v>
      </c>
      <c r="P100" s="16">
        <f t="shared" ref="P100:P114" si="25">O100-R100-S100-T100-U100-V100</f>
        <v>238.58499999999998</v>
      </c>
      <c r="Q100" s="17">
        <f t="shared" si="23"/>
        <v>239</v>
      </c>
      <c r="R100" s="9">
        <f>O100*R97</f>
        <v>0</v>
      </c>
      <c r="S100" s="9">
        <f>W100*S97</f>
        <v>15.535</v>
      </c>
      <c r="T100" s="9">
        <f>O100*T97</f>
        <v>16.68</v>
      </c>
      <c r="U100" s="9">
        <f>O100*U97</f>
        <v>0</v>
      </c>
      <c r="V100" s="3">
        <f>V97*18</f>
        <v>7.2</v>
      </c>
      <c r="W100" s="10">
        <f t="shared" si="24"/>
        <v>119.5</v>
      </c>
    </row>
    <row r="101" spans="13:23" x14ac:dyDescent="0.25">
      <c r="O101" s="5">
        <v>191</v>
      </c>
      <c r="P101" s="16">
        <f t="shared" si="25"/>
        <v>163.68</v>
      </c>
      <c r="Q101" s="17">
        <f t="shared" si="23"/>
        <v>164</v>
      </c>
      <c r="R101" s="9">
        <f>O101*R97</f>
        <v>0</v>
      </c>
      <c r="S101" s="9">
        <f>W101*S97</f>
        <v>10.66</v>
      </c>
      <c r="T101" s="9">
        <f>O101*T97</f>
        <v>11.459999999999999</v>
      </c>
      <c r="U101" s="9">
        <f>O101*U97</f>
        <v>0</v>
      </c>
      <c r="V101" s="3">
        <f>V97*13</f>
        <v>5.2</v>
      </c>
      <c r="W101" s="10">
        <f t="shared" si="24"/>
        <v>82</v>
      </c>
    </row>
    <row r="102" spans="13:23" x14ac:dyDescent="0.25">
      <c r="O102" s="5">
        <v>224</v>
      </c>
      <c r="P102" s="16">
        <f t="shared" si="25"/>
        <v>192.81500000000003</v>
      </c>
      <c r="Q102" s="17">
        <f t="shared" si="23"/>
        <v>193</v>
      </c>
      <c r="R102" s="9">
        <f>O102*R97</f>
        <v>0</v>
      </c>
      <c r="S102" s="9">
        <f>W102*S97</f>
        <v>12.545</v>
      </c>
      <c r="T102" s="9">
        <f>O102*T97</f>
        <v>13.44</v>
      </c>
      <c r="U102" s="9">
        <f>O102*U97</f>
        <v>0</v>
      </c>
      <c r="V102" s="3">
        <f>V97*13</f>
        <v>5.2</v>
      </c>
      <c r="W102" s="10">
        <f t="shared" si="24"/>
        <v>96.5</v>
      </c>
    </row>
    <row r="103" spans="13:23" x14ac:dyDescent="0.25">
      <c r="O103" s="5">
        <v>179</v>
      </c>
      <c r="P103" s="16">
        <f t="shared" si="25"/>
        <v>148.23999999999998</v>
      </c>
      <c r="Q103" s="17">
        <f t="shared" si="23"/>
        <v>148</v>
      </c>
      <c r="R103" s="9">
        <f>O103*R97</f>
        <v>0</v>
      </c>
      <c r="S103" s="9">
        <f>W103*S97</f>
        <v>9.620000000000001</v>
      </c>
      <c r="T103" s="9">
        <f>O103*T97</f>
        <v>10.74</v>
      </c>
      <c r="U103" s="9">
        <f>O103*U97</f>
        <v>0</v>
      </c>
      <c r="V103" s="3">
        <f>V97*26</f>
        <v>10.4</v>
      </c>
      <c r="W103" s="10">
        <f t="shared" si="24"/>
        <v>74</v>
      </c>
    </row>
    <row r="104" spans="13:23" x14ac:dyDescent="0.25">
      <c r="O104" s="5">
        <v>140</v>
      </c>
      <c r="P104" s="16">
        <f t="shared" si="25"/>
        <v>116.795</v>
      </c>
      <c r="Q104" s="17">
        <f t="shared" si="23"/>
        <v>117</v>
      </c>
      <c r="R104" s="9">
        <f>O104*R97</f>
        <v>0</v>
      </c>
      <c r="S104" s="9">
        <f>W104*S97</f>
        <v>7.6050000000000004</v>
      </c>
      <c r="T104" s="9">
        <f>O104*T97</f>
        <v>8.4</v>
      </c>
      <c r="U104" s="9">
        <f>O104*U97</f>
        <v>0</v>
      </c>
      <c r="V104" s="3">
        <f>V97*18</f>
        <v>7.2</v>
      </c>
      <c r="W104" s="10">
        <f t="shared" si="24"/>
        <v>58.5</v>
      </c>
    </row>
    <row r="105" spans="13:23" x14ac:dyDescent="0.25">
      <c r="O105" s="5">
        <v>98</v>
      </c>
      <c r="P105" s="16">
        <f t="shared" si="25"/>
        <v>81.59</v>
      </c>
      <c r="Q105" s="17">
        <f t="shared" si="23"/>
        <v>82</v>
      </c>
      <c r="R105" s="9">
        <f>O105*R97</f>
        <v>0</v>
      </c>
      <c r="S105" s="9">
        <f>W105*S97</f>
        <v>5.33</v>
      </c>
      <c r="T105" s="9">
        <f>O105*T97</f>
        <v>5.88</v>
      </c>
      <c r="U105" s="9">
        <f>O105*U97</f>
        <v>0</v>
      </c>
      <c r="V105" s="3">
        <f>V97*13</f>
        <v>5.2</v>
      </c>
      <c r="W105" s="10">
        <f t="shared" si="24"/>
        <v>41</v>
      </c>
    </row>
    <row r="106" spans="13:23" x14ac:dyDescent="0.25">
      <c r="O106" s="5">
        <v>149</v>
      </c>
      <c r="P106" s="16">
        <f t="shared" si="25"/>
        <v>121.72999999999999</v>
      </c>
      <c r="Q106" s="17">
        <f t="shared" si="23"/>
        <v>122</v>
      </c>
      <c r="R106" s="9">
        <f>O106*R97</f>
        <v>0</v>
      </c>
      <c r="S106" s="9">
        <f>W106*S97</f>
        <v>7.9300000000000006</v>
      </c>
      <c r="T106" s="9">
        <f>O106*T97</f>
        <v>8.94</v>
      </c>
      <c r="U106" s="9">
        <f>O106*U97</f>
        <v>0</v>
      </c>
      <c r="V106" s="3">
        <f>V97*26</f>
        <v>10.4</v>
      </c>
      <c r="W106" s="10">
        <f t="shared" si="24"/>
        <v>61</v>
      </c>
    </row>
    <row r="107" spans="13:23" x14ac:dyDescent="0.25">
      <c r="O107" s="5">
        <v>129</v>
      </c>
      <c r="P107" s="16">
        <f t="shared" si="25"/>
        <v>107.105</v>
      </c>
      <c r="Q107" s="17">
        <f t="shared" si="23"/>
        <v>107</v>
      </c>
      <c r="R107" s="9">
        <f>O107*R97</f>
        <v>0</v>
      </c>
      <c r="S107" s="9">
        <f>W107*S97</f>
        <v>6.9550000000000001</v>
      </c>
      <c r="T107" s="9">
        <f>O107*T97</f>
        <v>7.7399999999999993</v>
      </c>
      <c r="U107" s="9">
        <f>O107*U97</f>
        <v>0</v>
      </c>
      <c r="V107" s="3">
        <f>V97*18</f>
        <v>7.2</v>
      </c>
      <c r="W107" s="10">
        <f t="shared" si="24"/>
        <v>53.5</v>
      </c>
    </row>
    <row r="108" spans="13:23" x14ac:dyDescent="0.25">
      <c r="O108" s="5">
        <v>84</v>
      </c>
      <c r="P108" s="16">
        <f t="shared" si="25"/>
        <v>69.274999999999991</v>
      </c>
      <c r="Q108" s="17">
        <f t="shared" si="23"/>
        <v>69</v>
      </c>
      <c r="R108" s="9">
        <f>O108*R97</f>
        <v>0</v>
      </c>
      <c r="S108" s="9">
        <f>W108*S97</f>
        <v>4.4850000000000003</v>
      </c>
      <c r="T108" s="9">
        <f>O108*T97</f>
        <v>5.04</v>
      </c>
      <c r="U108" s="9">
        <f>O108*U97</f>
        <v>0</v>
      </c>
      <c r="V108" s="3">
        <f>V97*13</f>
        <v>5.2</v>
      </c>
      <c r="W108" s="10">
        <f t="shared" si="24"/>
        <v>34.5</v>
      </c>
    </row>
    <row r="109" spans="13:23" x14ac:dyDescent="0.25">
      <c r="O109" s="5">
        <v>214</v>
      </c>
      <c r="P109" s="16">
        <f t="shared" si="25"/>
        <v>179.125</v>
      </c>
      <c r="Q109" s="17">
        <f t="shared" si="23"/>
        <v>179</v>
      </c>
      <c r="R109" s="9">
        <f>O109*R97</f>
        <v>0</v>
      </c>
      <c r="S109" s="9">
        <f>W109*S97</f>
        <v>11.635</v>
      </c>
      <c r="T109" s="9">
        <f>O109*T97</f>
        <v>12.84</v>
      </c>
      <c r="U109" s="9">
        <f>O109*U97</f>
        <v>0</v>
      </c>
      <c r="V109" s="3">
        <f>V97*26</f>
        <v>10.4</v>
      </c>
      <c r="W109" s="10">
        <f t="shared" si="24"/>
        <v>89.5</v>
      </c>
    </row>
    <row r="110" spans="13:23" x14ac:dyDescent="0.25">
      <c r="O110" s="5">
        <v>113</v>
      </c>
      <c r="P110" s="16">
        <f t="shared" si="25"/>
        <v>94.844999999999999</v>
      </c>
      <c r="Q110" s="17">
        <f t="shared" si="23"/>
        <v>95</v>
      </c>
      <c r="R110" s="9">
        <f>O110*R97</f>
        <v>0</v>
      </c>
      <c r="S110" s="9">
        <f>W110*S97</f>
        <v>6.1749999999999998</v>
      </c>
      <c r="T110" s="9">
        <f>O110*T97</f>
        <v>6.7799999999999994</v>
      </c>
      <c r="U110" s="9">
        <f>O110*U97</f>
        <v>0</v>
      </c>
      <c r="V110" s="3">
        <f>V97*13</f>
        <v>5.2</v>
      </c>
      <c r="W110" s="10">
        <f t="shared" si="24"/>
        <v>47.5</v>
      </c>
    </row>
    <row r="111" spans="13:23" x14ac:dyDescent="0.25">
      <c r="O111" s="5">
        <v>301</v>
      </c>
      <c r="P111" s="16">
        <f t="shared" si="25"/>
        <v>255.9</v>
      </c>
      <c r="Q111" s="17">
        <f t="shared" si="23"/>
        <v>256</v>
      </c>
      <c r="R111" s="9">
        <f>O111*R97</f>
        <v>0</v>
      </c>
      <c r="S111" s="9">
        <f>W111*S97</f>
        <v>16.64</v>
      </c>
      <c r="T111" s="9">
        <f>O111*T97</f>
        <v>18.059999999999999</v>
      </c>
      <c r="U111" s="9">
        <f>O111*U97</f>
        <v>0</v>
      </c>
      <c r="V111" s="3">
        <f>V97*26</f>
        <v>10.4</v>
      </c>
      <c r="W111" s="10">
        <f t="shared" si="24"/>
        <v>128</v>
      </c>
    </row>
    <row r="112" spans="13:23" x14ac:dyDescent="0.25">
      <c r="O112" s="5">
        <v>152</v>
      </c>
      <c r="P112" s="16">
        <f t="shared" si="25"/>
        <v>129.29500000000002</v>
      </c>
      <c r="Q112" s="17">
        <f t="shared" si="23"/>
        <v>129</v>
      </c>
      <c r="R112" s="9">
        <f>O112*R97</f>
        <v>0</v>
      </c>
      <c r="S112" s="9">
        <f>W112*S97</f>
        <v>8.3849999999999998</v>
      </c>
      <c r="T112" s="9">
        <f>O112*T97</f>
        <v>9.1199999999999992</v>
      </c>
      <c r="U112" s="9">
        <f>O112*U97</f>
        <v>0</v>
      </c>
      <c r="V112" s="3">
        <f>V97*13</f>
        <v>5.2</v>
      </c>
      <c r="W112" s="10">
        <f t="shared" si="24"/>
        <v>64.5</v>
      </c>
    </row>
    <row r="113" spans="13:23" x14ac:dyDescent="0.25">
      <c r="O113" s="5">
        <v>148</v>
      </c>
      <c r="P113" s="16">
        <f t="shared" si="25"/>
        <v>120.85499999999999</v>
      </c>
      <c r="Q113" s="17">
        <f t="shared" si="23"/>
        <v>121</v>
      </c>
      <c r="R113" s="9">
        <f>O113*R97</f>
        <v>0</v>
      </c>
      <c r="S113" s="9">
        <f>W113*S97</f>
        <v>7.8650000000000002</v>
      </c>
      <c r="T113" s="9">
        <f>O113*T97</f>
        <v>8.879999999999999</v>
      </c>
      <c r="U113" s="9">
        <f>O113*U97</f>
        <v>0</v>
      </c>
      <c r="V113" s="3">
        <f>V97*26</f>
        <v>10.4</v>
      </c>
      <c r="W113" s="10">
        <f t="shared" si="24"/>
        <v>60.5</v>
      </c>
    </row>
    <row r="114" spans="13:23" x14ac:dyDescent="0.25">
      <c r="O114" s="5">
        <v>84</v>
      </c>
      <c r="P114" s="16">
        <f t="shared" si="25"/>
        <v>69.274999999999991</v>
      </c>
      <c r="Q114" s="17">
        <f t="shared" si="23"/>
        <v>69</v>
      </c>
      <c r="R114" s="9">
        <f>O114*R97</f>
        <v>0</v>
      </c>
      <c r="S114" s="9">
        <f>W114*S97</f>
        <v>4.4850000000000003</v>
      </c>
      <c r="T114" s="9">
        <f>O114*T97</f>
        <v>5.04</v>
      </c>
      <c r="U114" s="9">
        <f>O114*U97</f>
        <v>0</v>
      </c>
      <c r="V114" s="3">
        <f>V97*13</f>
        <v>5.2</v>
      </c>
      <c r="W114" s="10">
        <f t="shared" si="24"/>
        <v>34.5</v>
      </c>
    </row>
    <row r="115" spans="13:23" x14ac:dyDescent="0.25">
      <c r="O115" s="4"/>
      <c r="P115" s="4"/>
      <c r="Q115" s="4"/>
      <c r="R115" s="4"/>
      <c r="S115" s="4"/>
      <c r="T115" s="4"/>
      <c r="U115" s="4"/>
      <c r="V115" s="4"/>
      <c r="W115" s="4"/>
    </row>
    <row r="116" spans="13:23" x14ac:dyDescent="0.25">
      <c r="O116" s="3"/>
      <c r="P116" s="3"/>
      <c r="Q116" s="3"/>
      <c r="R116" s="7">
        <v>0</v>
      </c>
      <c r="S116" s="7">
        <v>0.13</v>
      </c>
      <c r="T116" s="7">
        <v>0.1</v>
      </c>
      <c r="U116" s="7">
        <v>0</v>
      </c>
      <c r="V116" s="3">
        <f>V97</f>
        <v>0.4</v>
      </c>
      <c r="W116" s="3"/>
    </row>
    <row r="117" spans="13:23" x14ac:dyDescent="0.25">
      <c r="M117" s="22" t="str">
        <f>H2</f>
        <v>NB 10%</v>
      </c>
      <c r="O117" s="3" t="s">
        <v>23</v>
      </c>
      <c r="P117" s="8" t="s">
        <v>24</v>
      </c>
      <c r="Q117" s="8" t="s">
        <v>22</v>
      </c>
      <c r="R117" s="8" t="s">
        <v>26</v>
      </c>
      <c r="S117" s="8" t="s">
        <v>68</v>
      </c>
      <c r="T117" s="8" t="s">
        <v>27</v>
      </c>
      <c r="U117" s="3" t="s">
        <v>28</v>
      </c>
      <c r="V117" s="3" t="s">
        <v>25</v>
      </c>
      <c r="W117" s="3" t="s">
        <v>69</v>
      </c>
    </row>
    <row r="118" spans="13:23" x14ac:dyDescent="0.25">
      <c r="O118" s="5">
        <v>397</v>
      </c>
      <c r="P118" s="16">
        <f>O118-R118-S118-T118-U118-V118</f>
        <v>325.71000000000004</v>
      </c>
      <c r="Q118" s="17">
        <f t="shared" ref="Q118:Q133" si="26">Q99</f>
        <v>326</v>
      </c>
      <c r="R118" s="9">
        <f>O118*R116</f>
        <v>0</v>
      </c>
      <c r="S118" s="9">
        <f>W118*S116</f>
        <v>21.19</v>
      </c>
      <c r="T118" s="9">
        <f>O118*T116</f>
        <v>39.700000000000003</v>
      </c>
      <c r="U118" s="9">
        <f>O118*U116</f>
        <v>0</v>
      </c>
      <c r="V118" s="3">
        <f>V116*26</f>
        <v>10.4</v>
      </c>
      <c r="W118" s="10">
        <f t="shared" ref="W118:W133" si="27">Q118/2</f>
        <v>163</v>
      </c>
    </row>
    <row r="119" spans="13:23" x14ac:dyDescent="0.25">
      <c r="O119" s="5">
        <v>291</v>
      </c>
      <c r="P119" s="16">
        <f t="shared" ref="P119:P133" si="28">O119-R119-S119-T119-U119-V119</f>
        <v>239.16499999999999</v>
      </c>
      <c r="Q119" s="17">
        <f t="shared" si="26"/>
        <v>239</v>
      </c>
      <c r="R119" s="9">
        <f>O119*R116</f>
        <v>0</v>
      </c>
      <c r="S119" s="9">
        <f>W119*S116</f>
        <v>15.535</v>
      </c>
      <c r="T119" s="9">
        <f>O119*T116</f>
        <v>29.1</v>
      </c>
      <c r="U119" s="9">
        <f>O119*U116</f>
        <v>0</v>
      </c>
      <c r="V119" s="3">
        <f>V116*18</f>
        <v>7.2</v>
      </c>
      <c r="W119" s="10">
        <f t="shared" si="27"/>
        <v>119.5</v>
      </c>
    </row>
    <row r="120" spans="13:23" x14ac:dyDescent="0.25">
      <c r="O120" s="5">
        <v>200</v>
      </c>
      <c r="P120" s="16">
        <f t="shared" si="28"/>
        <v>164.14000000000001</v>
      </c>
      <c r="Q120" s="17">
        <f t="shared" si="26"/>
        <v>164</v>
      </c>
      <c r="R120" s="9">
        <f>O120*R116</f>
        <v>0</v>
      </c>
      <c r="S120" s="9">
        <f>W120*S116</f>
        <v>10.66</v>
      </c>
      <c r="T120" s="9">
        <f>O120*T116</f>
        <v>20</v>
      </c>
      <c r="U120" s="9">
        <f>O120*U116</f>
        <v>0</v>
      </c>
      <c r="V120" s="3">
        <f>V116*13</f>
        <v>5.2</v>
      </c>
      <c r="W120" s="10">
        <f t="shared" si="27"/>
        <v>82</v>
      </c>
    </row>
    <row r="121" spans="13:23" x14ac:dyDescent="0.25">
      <c r="O121" s="5">
        <v>234</v>
      </c>
      <c r="P121" s="16">
        <f t="shared" si="28"/>
        <v>192.85500000000002</v>
      </c>
      <c r="Q121" s="17">
        <f t="shared" si="26"/>
        <v>193</v>
      </c>
      <c r="R121" s="9">
        <f>O121*R116</f>
        <v>0</v>
      </c>
      <c r="S121" s="9">
        <f>W121*S116</f>
        <v>12.545</v>
      </c>
      <c r="T121" s="9">
        <f>O121*T116</f>
        <v>23.400000000000002</v>
      </c>
      <c r="U121" s="9">
        <f>O121*U116</f>
        <v>0</v>
      </c>
      <c r="V121" s="3">
        <f>V116*13</f>
        <v>5.2</v>
      </c>
      <c r="W121" s="10">
        <f t="shared" si="27"/>
        <v>96.5</v>
      </c>
    </row>
    <row r="122" spans="13:23" x14ac:dyDescent="0.25">
      <c r="O122" s="5">
        <v>187</v>
      </c>
      <c r="P122" s="16">
        <f t="shared" si="28"/>
        <v>148.28</v>
      </c>
      <c r="Q122" s="17">
        <f t="shared" si="26"/>
        <v>148</v>
      </c>
      <c r="R122" s="9">
        <f>O122*R116</f>
        <v>0</v>
      </c>
      <c r="S122" s="9">
        <f>W122*S116</f>
        <v>9.620000000000001</v>
      </c>
      <c r="T122" s="9">
        <f>O122*T116</f>
        <v>18.7</v>
      </c>
      <c r="U122" s="9">
        <f>O122*U116</f>
        <v>0</v>
      </c>
      <c r="V122" s="3">
        <f>V116*26</f>
        <v>10.4</v>
      </c>
      <c r="W122" s="10">
        <f t="shared" si="27"/>
        <v>74</v>
      </c>
    </row>
    <row r="123" spans="13:23" x14ac:dyDescent="0.25">
      <c r="O123" s="5">
        <v>147</v>
      </c>
      <c r="P123" s="16">
        <f t="shared" si="28"/>
        <v>117.495</v>
      </c>
      <c r="Q123" s="17">
        <f t="shared" si="26"/>
        <v>117</v>
      </c>
      <c r="R123" s="9">
        <f>O123*R116</f>
        <v>0</v>
      </c>
      <c r="S123" s="9">
        <f>W123*S116</f>
        <v>7.6050000000000004</v>
      </c>
      <c r="T123" s="9">
        <f>O123*T116</f>
        <v>14.700000000000001</v>
      </c>
      <c r="U123" s="9">
        <f>O123*U116</f>
        <v>0</v>
      </c>
      <c r="V123" s="3">
        <f>V116*18</f>
        <v>7.2</v>
      </c>
      <c r="W123" s="10">
        <f t="shared" si="27"/>
        <v>58.5</v>
      </c>
    </row>
    <row r="124" spans="13:23" x14ac:dyDescent="0.25">
      <c r="O124" s="5">
        <v>103</v>
      </c>
      <c r="P124" s="16">
        <f t="shared" si="28"/>
        <v>82.17</v>
      </c>
      <c r="Q124" s="17">
        <f t="shared" si="26"/>
        <v>82</v>
      </c>
      <c r="R124" s="9">
        <f>O124*R116</f>
        <v>0</v>
      </c>
      <c r="S124" s="9">
        <f>W124*S116</f>
        <v>5.33</v>
      </c>
      <c r="T124" s="9">
        <f>O124*T116</f>
        <v>10.3</v>
      </c>
      <c r="U124" s="9">
        <f>O124*U116</f>
        <v>0</v>
      </c>
      <c r="V124" s="3">
        <f>V116*13</f>
        <v>5.2</v>
      </c>
      <c r="W124" s="10">
        <f t="shared" si="27"/>
        <v>41</v>
      </c>
    </row>
    <row r="125" spans="13:23" x14ac:dyDescent="0.25">
      <c r="O125" s="5">
        <v>156</v>
      </c>
      <c r="P125" s="16">
        <f t="shared" si="28"/>
        <v>122.07</v>
      </c>
      <c r="Q125" s="17">
        <f t="shared" si="26"/>
        <v>122</v>
      </c>
      <c r="R125" s="9">
        <f>O125*R116</f>
        <v>0</v>
      </c>
      <c r="S125" s="9">
        <f>W125*S116</f>
        <v>7.9300000000000006</v>
      </c>
      <c r="T125" s="9">
        <f>O125*T116</f>
        <v>15.600000000000001</v>
      </c>
      <c r="U125" s="9">
        <f>O125*U116</f>
        <v>0</v>
      </c>
      <c r="V125" s="3">
        <f>V116*26</f>
        <v>10.4</v>
      </c>
      <c r="W125" s="10">
        <f t="shared" si="27"/>
        <v>61</v>
      </c>
    </row>
    <row r="126" spans="13:23" x14ac:dyDescent="0.25">
      <c r="O126" s="5">
        <v>135</v>
      </c>
      <c r="P126" s="16">
        <f t="shared" si="28"/>
        <v>107.34499999999998</v>
      </c>
      <c r="Q126" s="17">
        <f t="shared" si="26"/>
        <v>107</v>
      </c>
      <c r="R126" s="9">
        <f>O126*R116</f>
        <v>0</v>
      </c>
      <c r="S126" s="9">
        <f>W126*S116</f>
        <v>6.9550000000000001</v>
      </c>
      <c r="T126" s="9">
        <f>O126*T116</f>
        <v>13.5</v>
      </c>
      <c r="U126" s="9">
        <f>O126*U116</f>
        <v>0</v>
      </c>
      <c r="V126" s="3">
        <f>V116*18</f>
        <v>7.2</v>
      </c>
      <c r="W126" s="10">
        <f t="shared" si="27"/>
        <v>53.5</v>
      </c>
    </row>
    <row r="127" spans="13:23" x14ac:dyDescent="0.25">
      <c r="O127" s="5">
        <v>87</v>
      </c>
      <c r="P127" s="16">
        <f t="shared" si="28"/>
        <v>68.614999999999995</v>
      </c>
      <c r="Q127" s="17">
        <f t="shared" si="26"/>
        <v>69</v>
      </c>
      <c r="R127" s="9">
        <f>O127*R116</f>
        <v>0</v>
      </c>
      <c r="S127" s="9">
        <f>W127*S116</f>
        <v>4.4850000000000003</v>
      </c>
      <c r="T127" s="9">
        <f>O127*T116</f>
        <v>8.7000000000000011</v>
      </c>
      <c r="U127" s="9">
        <f>O127*U116</f>
        <v>0</v>
      </c>
      <c r="V127" s="3">
        <f>V116*13</f>
        <v>5.2</v>
      </c>
      <c r="W127" s="10">
        <f t="shared" si="27"/>
        <v>34.5</v>
      </c>
    </row>
    <row r="128" spans="13:23" x14ac:dyDescent="0.25">
      <c r="O128" s="5">
        <v>223</v>
      </c>
      <c r="P128" s="16">
        <f t="shared" si="28"/>
        <v>178.66499999999999</v>
      </c>
      <c r="Q128" s="17">
        <f t="shared" si="26"/>
        <v>179</v>
      </c>
      <c r="R128" s="9">
        <f>O128*R116</f>
        <v>0</v>
      </c>
      <c r="S128" s="9">
        <f>W128*S116</f>
        <v>11.635</v>
      </c>
      <c r="T128" s="9">
        <f>O128*T116</f>
        <v>22.3</v>
      </c>
      <c r="U128" s="9">
        <f>O128*U116</f>
        <v>0</v>
      </c>
      <c r="V128" s="3">
        <f>V116*26</f>
        <v>10.4</v>
      </c>
      <c r="W128" s="10">
        <f t="shared" si="27"/>
        <v>89.5</v>
      </c>
    </row>
    <row r="129" spans="13:23" x14ac:dyDescent="0.25">
      <c r="O129" s="5">
        <v>118</v>
      </c>
      <c r="P129" s="16">
        <f t="shared" si="28"/>
        <v>94.825000000000003</v>
      </c>
      <c r="Q129" s="17">
        <f t="shared" si="26"/>
        <v>95</v>
      </c>
      <c r="R129" s="9">
        <f>O129*R116</f>
        <v>0</v>
      </c>
      <c r="S129" s="9">
        <f>W129*S116</f>
        <v>6.1749999999999998</v>
      </c>
      <c r="T129" s="9">
        <f>O129*T116</f>
        <v>11.8</v>
      </c>
      <c r="U129" s="9">
        <f>O129*U116</f>
        <v>0</v>
      </c>
      <c r="V129" s="3">
        <f>V116*13</f>
        <v>5.2</v>
      </c>
      <c r="W129" s="10">
        <f t="shared" si="27"/>
        <v>47.5</v>
      </c>
    </row>
    <row r="130" spans="13:23" x14ac:dyDescent="0.25">
      <c r="O130" s="5">
        <v>314</v>
      </c>
      <c r="P130" s="16">
        <f t="shared" si="28"/>
        <v>255.56000000000003</v>
      </c>
      <c r="Q130" s="17">
        <f t="shared" si="26"/>
        <v>256</v>
      </c>
      <c r="R130" s="9">
        <f>O130*R116</f>
        <v>0</v>
      </c>
      <c r="S130" s="9">
        <f>W130*S116</f>
        <v>16.64</v>
      </c>
      <c r="T130" s="9">
        <f>O130*T116</f>
        <v>31.400000000000002</v>
      </c>
      <c r="U130" s="9">
        <f>O130*U116</f>
        <v>0</v>
      </c>
      <c r="V130" s="3">
        <f>V116*26</f>
        <v>10.4</v>
      </c>
      <c r="W130" s="10">
        <f t="shared" si="27"/>
        <v>128</v>
      </c>
    </row>
    <row r="131" spans="13:23" x14ac:dyDescent="0.25">
      <c r="O131" s="5">
        <v>158</v>
      </c>
      <c r="P131" s="16">
        <f t="shared" si="28"/>
        <v>128.61500000000001</v>
      </c>
      <c r="Q131" s="17">
        <f t="shared" si="26"/>
        <v>129</v>
      </c>
      <c r="R131" s="9">
        <f>O131*R116</f>
        <v>0</v>
      </c>
      <c r="S131" s="9">
        <f>W131*S116</f>
        <v>8.3849999999999998</v>
      </c>
      <c r="T131" s="9">
        <f>O131*T116</f>
        <v>15.8</v>
      </c>
      <c r="U131" s="9">
        <f>O131*U116</f>
        <v>0</v>
      </c>
      <c r="V131" s="3">
        <f>V116*13</f>
        <v>5.2</v>
      </c>
      <c r="W131" s="10">
        <f t="shared" si="27"/>
        <v>64.5</v>
      </c>
    </row>
    <row r="132" spans="13:23" x14ac:dyDescent="0.25">
      <c r="O132" s="5">
        <v>155</v>
      </c>
      <c r="P132" s="16">
        <f t="shared" si="28"/>
        <v>121.23499999999999</v>
      </c>
      <c r="Q132" s="17">
        <f t="shared" si="26"/>
        <v>121</v>
      </c>
      <c r="R132" s="9">
        <f>O132*R116</f>
        <v>0</v>
      </c>
      <c r="S132" s="9">
        <f>W132*S116</f>
        <v>7.8650000000000002</v>
      </c>
      <c r="T132" s="9">
        <f>O132*T116</f>
        <v>15.5</v>
      </c>
      <c r="U132" s="9">
        <f>O132*U116</f>
        <v>0</v>
      </c>
      <c r="V132" s="3">
        <f>V116*26</f>
        <v>10.4</v>
      </c>
      <c r="W132" s="10">
        <f t="shared" si="27"/>
        <v>60.5</v>
      </c>
    </row>
    <row r="133" spans="13:23" x14ac:dyDescent="0.25">
      <c r="O133" s="5">
        <v>87</v>
      </c>
      <c r="P133" s="16">
        <f t="shared" si="28"/>
        <v>68.614999999999995</v>
      </c>
      <c r="Q133" s="17">
        <f t="shared" si="26"/>
        <v>69</v>
      </c>
      <c r="R133" s="9">
        <f>O133*R116</f>
        <v>0</v>
      </c>
      <c r="S133" s="9">
        <f>W133*S116</f>
        <v>4.4850000000000003</v>
      </c>
      <c r="T133" s="9">
        <f>O133*T116</f>
        <v>8.7000000000000011</v>
      </c>
      <c r="U133" s="9">
        <f>O133*U116</f>
        <v>0</v>
      </c>
      <c r="V133" s="3">
        <f>V116*13</f>
        <v>5.2</v>
      </c>
      <c r="W133" s="10">
        <f t="shared" si="27"/>
        <v>34.5</v>
      </c>
    </row>
    <row r="134" spans="13:23" x14ac:dyDescent="0.25">
      <c r="O134" s="4"/>
      <c r="P134" s="4"/>
      <c r="Q134" s="4"/>
      <c r="R134" s="4"/>
      <c r="S134" s="4"/>
      <c r="T134" s="4"/>
      <c r="U134" s="4"/>
      <c r="V134" s="4"/>
      <c r="W134" s="4"/>
    </row>
    <row r="135" spans="13:23" x14ac:dyDescent="0.25">
      <c r="O135" s="3"/>
      <c r="P135" s="3"/>
      <c r="Q135" s="3"/>
      <c r="R135" s="7">
        <v>0.13</v>
      </c>
      <c r="S135" s="7">
        <v>0</v>
      </c>
      <c r="T135" s="7">
        <v>0.06</v>
      </c>
      <c r="U135" s="7">
        <v>0</v>
      </c>
      <c r="V135" s="3">
        <f>V116</f>
        <v>0.4</v>
      </c>
      <c r="W135" s="3"/>
    </row>
    <row r="136" spans="13:23" x14ac:dyDescent="0.25">
      <c r="M136" s="22" t="str">
        <f>I2</f>
        <v>CN 6%</v>
      </c>
      <c r="O136" s="3" t="s">
        <v>23</v>
      </c>
      <c r="P136" s="8" t="s">
        <v>24</v>
      </c>
      <c r="Q136" s="8" t="s">
        <v>22</v>
      </c>
      <c r="R136" s="8" t="s">
        <v>26</v>
      </c>
      <c r="S136" s="8" t="s">
        <v>68</v>
      </c>
      <c r="T136" s="8" t="s">
        <v>27</v>
      </c>
      <c r="U136" s="3" t="s">
        <v>28</v>
      </c>
      <c r="V136" s="3" t="s">
        <v>25</v>
      </c>
      <c r="W136" s="3" t="s">
        <v>69</v>
      </c>
    </row>
    <row r="137" spans="13:23" x14ac:dyDescent="0.25">
      <c r="O137" s="5">
        <v>415</v>
      </c>
      <c r="P137" s="16">
        <f>O137-R137-S137-T137-U137-V137</f>
        <v>325.75000000000006</v>
      </c>
      <c r="Q137" s="17">
        <f t="shared" ref="Q137:Q152" si="29">Q118</f>
        <v>326</v>
      </c>
      <c r="R137" s="9">
        <f>O137*R135</f>
        <v>53.95</v>
      </c>
      <c r="S137" s="9">
        <f>W137*S135</f>
        <v>0</v>
      </c>
      <c r="T137" s="9">
        <f>O137*T135</f>
        <v>24.9</v>
      </c>
      <c r="U137" s="9">
        <f>O137*U135</f>
        <v>0</v>
      </c>
      <c r="V137" s="3">
        <f>V135*26</f>
        <v>10.4</v>
      </c>
      <c r="W137" s="10">
        <f t="shared" ref="W137:W152" si="30">Q137/2</f>
        <v>163</v>
      </c>
    </row>
    <row r="138" spans="13:23" x14ac:dyDescent="0.25">
      <c r="O138" s="5">
        <v>304</v>
      </c>
      <c r="P138" s="16">
        <f t="shared" ref="P138:P152" si="31">O138-R138-S138-T138-U138-V138</f>
        <v>239.04000000000002</v>
      </c>
      <c r="Q138" s="17">
        <f t="shared" si="29"/>
        <v>239</v>
      </c>
      <c r="R138" s="9">
        <f>O138*R135</f>
        <v>39.520000000000003</v>
      </c>
      <c r="S138" s="9">
        <f>W138*S135</f>
        <v>0</v>
      </c>
      <c r="T138" s="9">
        <f>O138*T135</f>
        <v>18.239999999999998</v>
      </c>
      <c r="U138" s="9">
        <f>O138*U135</f>
        <v>0</v>
      </c>
      <c r="V138" s="3">
        <f>V135*18</f>
        <v>7.2</v>
      </c>
      <c r="W138" s="10">
        <f t="shared" si="30"/>
        <v>119.5</v>
      </c>
    </row>
    <row r="139" spans="13:23" x14ac:dyDescent="0.25">
      <c r="O139" s="5">
        <v>209</v>
      </c>
      <c r="P139" s="16">
        <f t="shared" si="31"/>
        <v>164.09</v>
      </c>
      <c r="Q139" s="17">
        <f t="shared" si="29"/>
        <v>164</v>
      </c>
      <c r="R139" s="9">
        <f>O139*R135</f>
        <v>27.17</v>
      </c>
      <c r="S139" s="9">
        <f>W139*S135</f>
        <v>0</v>
      </c>
      <c r="T139" s="9">
        <f>O139*T135</f>
        <v>12.54</v>
      </c>
      <c r="U139" s="9">
        <f>O139*U135</f>
        <v>0</v>
      </c>
      <c r="V139" s="3">
        <f>V135*13</f>
        <v>5.2</v>
      </c>
      <c r="W139" s="10">
        <f t="shared" si="30"/>
        <v>82</v>
      </c>
    </row>
    <row r="140" spans="13:23" x14ac:dyDescent="0.25">
      <c r="O140" s="5">
        <v>245</v>
      </c>
      <c r="P140" s="16">
        <f t="shared" si="31"/>
        <v>193.25000000000003</v>
      </c>
      <c r="Q140" s="17">
        <f t="shared" si="29"/>
        <v>193</v>
      </c>
      <c r="R140" s="9">
        <f>O140*R135</f>
        <v>31.85</v>
      </c>
      <c r="S140" s="9">
        <f>W140*S135</f>
        <v>0</v>
      </c>
      <c r="T140" s="9">
        <f>O140*T135</f>
        <v>14.7</v>
      </c>
      <c r="U140" s="9">
        <f>O140*U135</f>
        <v>0</v>
      </c>
      <c r="V140" s="3">
        <f>V135*13</f>
        <v>5.2</v>
      </c>
      <c r="W140" s="10">
        <f t="shared" si="30"/>
        <v>96.5</v>
      </c>
    </row>
    <row r="141" spans="13:23" x14ac:dyDescent="0.25">
      <c r="O141" s="5">
        <v>195</v>
      </c>
      <c r="P141" s="16">
        <f t="shared" si="31"/>
        <v>147.55000000000001</v>
      </c>
      <c r="Q141" s="17">
        <f t="shared" si="29"/>
        <v>148</v>
      </c>
      <c r="R141" s="9">
        <f>O141*R135</f>
        <v>25.35</v>
      </c>
      <c r="S141" s="9">
        <f>W141*S135</f>
        <v>0</v>
      </c>
      <c r="T141" s="9">
        <f>O141*T135</f>
        <v>11.7</v>
      </c>
      <c r="U141" s="9">
        <f>O141*U135</f>
        <v>0</v>
      </c>
      <c r="V141" s="3">
        <f>V135*26</f>
        <v>10.4</v>
      </c>
      <c r="W141" s="10">
        <f t="shared" si="30"/>
        <v>74</v>
      </c>
    </row>
    <row r="142" spans="13:23" x14ac:dyDescent="0.25">
      <c r="O142" s="5">
        <v>153</v>
      </c>
      <c r="P142" s="16">
        <f t="shared" si="31"/>
        <v>116.73</v>
      </c>
      <c r="Q142" s="17">
        <f t="shared" si="29"/>
        <v>117</v>
      </c>
      <c r="R142" s="9">
        <f>O142*R135</f>
        <v>19.89</v>
      </c>
      <c r="S142" s="9">
        <f>W142*S135</f>
        <v>0</v>
      </c>
      <c r="T142" s="9">
        <f>O142*T135</f>
        <v>9.18</v>
      </c>
      <c r="U142" s="9">
        <f>O142*U135</f>
        <v>0</v>
      </c>
      <c r="V142" s="3">
        <f>V135*18</f>
        <v>7.2</v>
      </c>
      <c r="W142" s="10">
        <f t="shared" si="30"/>
        <v>58.5</v>
      </c>
    </row>
    <row r="143" spans="13:23" x14ac:dyDescent="0.25">
      <c r="O143" s="5">
        <v>108</v>
      </c>
      <c r="P143" s="16">
        <f t="shared" si="31"/>
        <v>82.279999999999987</v>
      </c>
      <c r="Q143" s="17">
        <f t="shared" si="29"/>
        <v>82</v>
      </c>
      <c r="R143" s="9">
        <f>O143*R135</f>
        <v>14.040000000000001</v>
      </c>
      <c r="S143" s="9">
        <f>W143*S135</f>
        <v>0</v>
      </c>
      <c r="T143" s="9">
        <f>O143*T135</f>
        <v>6.4799999999999995</v>
      </c>
      <c r="U143" s="9">
        <f>O143*U135</f>
        <v>0</v>
      </c>
      <c r="V143" s="3">
        <f>V135*13</f>
        <v>5.2</v>
      </c>
      <c r="W143" s="10">
        <f t="shared" si="30"/>
        <v>41</v>
      </c>
    </row>
    <row r="144" spans="13:23" x14ac:dyDescent="0.25">
      <c r="O144" s="5">
        <v>164</v>
      </c>
      <c r="P144" s="16">
        <f t="shared" si="31"/>
        <v>122.44</v>
      </c>
      <c r="Q144" s="17">
        <f t="shared" si="29"/>
        <v>122</v>
      </c>
      <c r="R144" s="9">
        <f>O144*R135</f>
        <v>21.32</v>
      </c>
      <c r="S144" s="9">
        <f>W144*S135</f>
        <v>0</v>
      </c>
      <c r="T144" s="9">
        <f>O144*T135</f>
        <v>9.84</v>
      </c>
      <c r="U144" s="9">
        <f>O144*U135</f>
        <v>0</v>
      </c>
      <c r="V144" s="3">
        <f>V135*26</f>
        <v>10.4</v>
      </c>
      <c r="W144" s="10">
        <f t="shared" si="30"/>
        <v>61</v>
      </c>
    </row>
    <row r="145" spans="13:23" x14ac:dyDescent="0.25">
      <c r="O145" s="5">
        <v>140</v>
      </c>
      <c r="P145" s="16">
        <f t="shared" si="31"/>
        <v>106.19999999999999</v>
      </c>
      <c r="Q145" s="17">
        <f t="shared" si="29"/>
        <v>107</v>
      </c>
      <c r="R145" s="9">
        <f>O145*R135</f>
        <v>18.2</v>
      </c>
      <c r="S145" s="9">
        <f>W145*S135</f>
        <v>0</v>
      </c>
      <c r="T145" s="9">
        <f>O145*T135</f>
        <v>8.4</v>
      </c>
      <c r="U145" s="9">
        <f>O145*U135</f>
        <v>0</v>
      </c>
      <c r="V145" s="3">
        <f>V135*18</f>
        <v>7.2</v>
      </c>
      <c r="W145" s="10">
        <f t="shared" si="30"/>
        <v>53.5</v>
      </c>
    </row>
    <row r="146" spans="13:23" x14ac:dyDescent="0.25">
      <c r="O146" s="5">
        <v>91</v>
      </c>
      <c r="P146" s="16">
        <f t="shared" si="31"/>
        <v>68.510000000000005</v>
      </c>
      <c r="Q146" s="17">
        <f t="shared" si="29"/>
        <v>69</v>
      </c>
      <c r="R146" s="9">
        <f>O146*R135</f>
        <v>11.83</v>
      </c>
      <c r="S146" s="9">
        <f>W146*S135</f>
        <v>0</v>
      </c>
      <c r="T146" s="9">
        <f>O146*T135</f>
        <v>5.46</v>
      </c>
      <c r="U146" s="9">
        <f>O146*U135</f>
        <v>0</v>
      </c>
      <c r="V146" s="3">
        <f>V135*13</f>
        <v>5.2</v>
      </c>
      <c r="W146" s="10">
        <f t="shared" si="30"/>
        <v>34.5</v>
      </c>
    </row>
    <row r="147" spans="13:23" x14ac:dyDescent="0.25">
      <c r="O147" s="5">
        <v>234</v>
      </c>
      <c r="P147" s="16">
        <f t="shared" si="31"/>
        <v>179.14</v>
      </c>
      <c r="Q147" s="17">
        <f t="shared" si="29"/>
        <v>179</v>
      </c>
      <c r="R147" s="9">
        <f>O147*R135</f>
        <v>30.42</v>
      </c>
      <c r="S147" s="9">
        <f>W147*S135</f>
        <v>0</v>
      </c>
      <c r="T147" s="9">
        <f>O147*T135</f>
        <v>14.04</v>
      </c>
      <c r="U147" s="9">
        <f>O147*U135</f>
        <v>0</v>
      </c>
      <c r="V147" s="3">
        <f>V135*26</f>
        <v>10.4</v>
      </c>
      <c r="W147" s="10">
        <f t="shared" si="30"/>
        <v>89.5</v>
      </c>
    </row>
    <row r="148" spans="13:23" x14ac:dyDescent="0.25">
      <c r="O148" s="5">
        <v>124</v>
      </c>
      <c r="P148" s="16">
        <f t="shared" si="31"/>
        <v>95.24</v>
      </c>
      <c r="Q148" s="17">
        <f t="shared" si="29"/>
        <v>95</v>
      </c>
      <c r="R148" s="9">
        <f>O148*R135</f>
        <v>16.12</v>
      </c>
      <c r="S148" s="9">
        <f>W148*S135</f>
        <v>0</v>
      </c>
      <c r="T148" s="9">
        <f>O148*T135</f>
        <v>7.4399999999999995</v>
      </c>
      <c r="U148" s="9">
        <f>O148*U135</f>
        <v>0</v>
      </c>
      <c r="V148" s="3">
        <f>V135*13</f>
        <v>5.2</v>
      </c>
      <c r="W148" s="10">
        <f t="shared" si="30"/>
        <v>47.5</v>
      </c>
    </row>
    <row r="149" spans="13:23" x14ac:dyDescent="0.25">
      <c r="O149" s="5">
        <v>329</v>
      </c>
      <c r="P149" s="16">
        <f t="shared" si="31"/>
        <v>256.09000000000003</v>
      </c>
      <c r="Q149" s="17">
        <f t="shared" si="29"/>
        <v>256</v>
      </c>
      <c r="R149" s="9">
        <f>O149*R135</f>
        <v>42.77</v>
      </c>
      <c r="S149" s="9">
        <f>W149*S135</f>
        <v>0</v>
      </c>
      <c r="T149" s="9">
        <f>O149*T135</f>
        <v>19.739999999999998</v>
      </c>
      <c r="U149" s="9">
        <f>O149*U135</f>
        <v>0</v>
      </c>
      <c r="V149" s="3">
        <f>V135*26</f>
        <v>10.4</v>
      </c>
      <c r="W149" s="10">
        <f t="shared" si="30"/>
        <v>128</v>
      </c>
    </row>
    <row r="150" spans="13:23" x14ac:dyDescent="0.25">
      <c r="O150" s="5">
        <v>166</v>
      </c>
      <c r="P150" s="16">
        <f t="shared" si="31"/>
        <v>129.26</v>
      </c>
      <c r="Q150" s="17">
        <f t="shared" si="29"/>
        <v>129</v>
      </c>
      <c r="R150" s="9">
        <f>O150*R135</f>
        <v>21.580000000000002</v>
      </c>
      <c r="S150" s="9">
        <f>W150*S135</f>
        <v>0</v>
      </c>
      <c r="T150" s="9">
        <f>O150*T135</f>
        <v>9.9599999999999991</v>
      </c>
      <c r="U150" s="9">
        <f>O150*U135</f>
        <v>0</v>
      </c>
      <c r="V150" s="3">
        <f>V135*13</f>
        <v>5.2</v>
      </c>
      <c r="W150" s="10">
        <f t="shared" si="30"/>
        <v>64.5</v>
      </c>
    </row>
    <row r="151" spans="13:23" x14ac:dyDescent="0.25">
      <c r="O151" s="5">
        <v>162</v>
      </c>
      <c r="P151" s="16">
        <f t="shared" si="31"/>
        <v>120.82</v>
      </c>
      <c r="Q151" s="17">
        <f t="shared" si="29"/>
        <v>121</v>
      </c>
      <c r="R151" s="9">
        <f>O151*R135</f>
        <v>21.060000000000002</v>
      </c>
      <c r="S151" s="9">
        <f>W151*S135</f>
        <v>0</v>
      </c>
      <c r="T151" s="9">
        <f>O151*T135</f>
        <v>9.7199999999999989</v>
      </c>
      <c r="U151" s="9">
        <f>O151*U135</f>
        <v>0</v>
      </c>
      <c r="V151" s="3">
        <f>V135*26</f>
        <v>10.4</v>
      </c>
      <c r="W151" s="10">
        <f t="shared" si="30"/>
        <v>60.5</v>
      </c>
    </row>
    <row r="152" spans="13:23" x14ac:dyDescent="0.25">
      <c r="O152" s="5">
        <v>91</v>
      </c>
      <c r="P152" s="16">
        <f t="shared" si="31"/>
        <v>68.510000000000005</v>
      </c>
      <c r="Q152" s="17">
        <f t="shared" si="29"/>
        <v>69</v>
      </c>
      <c r="R152" s="9">
        <f>O152*R135</f>
        <v>11.83</v>
      </c>
      <c r="S152" s="9">
        <f>W152*S135</f>
        <v>0</v>
      </c>
      <c r="T152" s="9">
        <f>O152*T135</f>
        <v>5.46</v>
      </c>
      <c r="U152" s="9">
        <f>O152*U135</f>
        <v>0</v>
      </c>
      <c r="V152" s="3">
        <f>V135*13</f>
        <v>5.2</v>
      </c>
      <c r="W152" s="10">
        <f t="shared" si="30"/>
        <v>34.5</v>
      </c>
    </row>
    <row r="153" spans="13:23" x14ac:dyDescent="0.25">
      <c r="O153" s="4"/>
      <c r="P153" s="4"/>
      <c r="Q153" s="4"/>
      <c r="R153" s="4"/>
      <c r="S153" s="4"/>
      <c r="T153" s="4"/>
      <c r="U153" s="4"/>
      <c r="V153" s="4"/>
      <c r="W153" s="4"/>
    </row>
    <row r="154" spans="13:23" x14ac:dyDescent="0.25">
      <c r="O154" s="3"/>
      <c r="P154" s="3"/>
      <c r="Q154" s="3"/>
      <c r="R154" s="7">
        <v>0.13</v>
      </c>
      <c r="S154" s="7">
        <v>0</v>
      </c>
      <c r="T154" s="7">
        <v>0.1</v>
      </c>
      <c r="U154" s="7">
        <v>0</v>
      </c>
      <c r="V154" s="3">
        <f>V135</f>
        <v>0.4</v>
      </c>
      <c r="W154" s="3"/>
    </row>
    <row r="155" spans="13:23" x14ac:dyDescent="0.25">
      <c r="M155" s="22" t="str">
        <f>J2</f>
        <v>CN 10%</v>
      </c>
      <c r="O155" s="3" t="s">
        <v>23</v>
      </c>
      <c r="P155" s="8" t="s">
        <v>24</v>
      </c>
      <c r="Q155" s="8" t="s">
        <v>22</v>
      </c>
      <c r="R155" s="8" t="s">
        <v>26</v>
      </c>
      <c r="S155" s="8" t="s">
        <v>68</v>
      </c>
      <c r="T155" s="8" t="s">
        <v>27</v>
      </c>
      <c r="U155" s="3" t="s">
        <v>28</v>
      </c>
      <c r="V155" s="3" t="s">
        <v>25</v>
      </c>
      <c r="W155" s="3" t="s">
        <v>69</v>
      </c>
    </row>
    <row r="156" spans="13:23" x14ac:dyDescent="0.25">
      <c r="O156" s="5">
        <v>437</v>
      </c>
      <c r="P156" s="16">
        <f>O156-R156-S156-T156-U156-V156</f>
        <v>326.09000000000003</v>
      </c>
      <c r="Q156" s="17">
        <f t="shared" ref="Q156:Q171" si="32">Q137</f>
        <v>326</v>
      </c>
      <c r="R156" s="9">
        <f>O156*R154</f>
        <v>56.81</v>
      </c>
      <c r="S156" s="9">
        <f>W156*S154</f>
        <v>0</v>
      </c>
      <c r="T156" s="9">
        <f>O156*T154</f>
        <v>43.7</v>
      </c>
      <c r="U156" s="9">
        <f>O156*U154</f>
        <v>0</v>
      </c>
      <c r="V156" s="3">
        <f>V154*26</f>
        <v>10.4</v>
      </c>
      <c r="W156" s="10">
        <f t="shared" ref="W156:W171" si="33">Q156/2</f>
        <v>163</v>
      </c>
    </row>
    <row r="157" spans="13:23" x14ac:dyDescent="0.25">
      <c r="O157" s="5">
        <v>320</v>
      </c>
      <c r="P157" s="16">
        <f t="shared" ref="P157:P171" si="34">O157-R157-S157-T157-U157-V157</f>
        <v>239.2</v>
      </c>
      <c r="Q157" s="17">
        <f t="shared" si="32"/>
        <v>239</v>
      </c>
      <c r="R157" s="9">
        <f>O157*R154</f>
        <v>41.6</v>
      </c>
      <c r="S157" s="9">
        <f>W157*S154</f>
        <v>0</v>
      </c>
      <c r="T157" s="9">
        <f>O157*T154</f>
        <v>32</v>
      </c>
      <c r="U157" s="9">
        <f>O157*U154</f>
        <v>0</v>
      </c>
      <c r="V157" s="3">
        <f>V154*18</f>
        <v>7.2</v>
      </c>
      <c r="W157" s="10">
        <f t="shared" si="33"/>
        <v>119.5</v>
      </c>
    </row>
    <row r="158" spans="13:23" x14ac:dyDescent="0.25">
      <c r="O158" s="5">
        <v>220</v>
      </c>
      <c r="P158" s="16">
        <f t="shared" si="34"/>
        <v>164.20000000000002</v>
      </c>
      <c r="Q158" s="17">
        <f t="shared" si="32"/>
        <v>164</v>
      </c>
      <c r="R158" s="9">
        <f>O158*R154</f>
        <v>28.6</v>
      </c>
      <c r="S158" s="9">
        <f>W158*S154</f>
        <v>0</v>
      </c>
      <c r="T158" s="9">
        <f>O158*T154</f>
        <v>22</v>
      </c>
      <c r="U158" s="9">
        <f>O158*U154</f>
        <v>0</v>
      </c>
      <c r="V158" s="3">
        <f>V154*13</f>
        <v>5.2</v>
      </c>
      <c r="W158" s="10">
        <f t="shared" si="33"/>
        <v>82</v>
      </c>
    </row>
    <row r="159" spans="13:23" x14ac:dyDescent="0.25">
      <c r="O159" s="5">
        <v>258</v>
      </c>
      <c r="P159" s="16">
        <f t="shared" si="34"/>
        <v>193.46</v>
      </c>
      <c r="Q159" s="17">
        <f t="shared" si="32"/>
        <v>193</v>
      </c>
      <c r="R159" s="9">
        <f>O159*R154</f>
        <v>33.54</v>
      </c>
      <c r="S159" s="9">
        <f>W159*S154</f>
        <v>0</v>
      </c>
      <c r="T159" s="9">
        <f>O159*T154</f>
        <v>25.8</v>
      </c>
      <c r="U159" s="9">
        <f>O159*U154</f>
        <v>0</v>
      </c>
      <c r="V159" s="3">
        <f>V154*13</f>
        <v>5.2</v>
      </c>
      <c r="W159" s="10">
        <f t="shared" si="33"/>
        <v>96.5</v>
      </c>
    </row>
    <row r="160" spans="13:23" x14ac:dyDescent="0.25">
      <c r="O160" s="5">
        <v>206</v>
      </c>
      <c r="P160" s="16">
        <f t="shared" si="34"/>
        <v>148.22</v>
      </c>
      <c r="Q160" s="17">
        <f t="shared" si="32"/>
        <v>148</v>
      </c>
      <c r="R160" s="9">
        <f>O160*R154</f>
        <v>26.78</v>
      </c>
      <c r="S160" s="9">
        <f>W160*S154</f>
        <v>0</v>
      </c>
      <c r="T160" s="9">
        <f>O160*T154</f>
        <v>20.6</v>
      </c>
      <c r="U160" s="9">
        <f>O160*U154</f>
        <v>0</v>
      </c>
      <c r="V160" s="3">
        <f>V154*26</f>
        <v>10.4</v>
      </c>
      <c r="W160" s="10">
        <f t="shared" si="33"/>
        <v>74</v>
      </c>
    </row>
    <row r="161" spans="15:23" x14ac:dyDescent="0.25">
      <c r="O161" s="5">
        <v>161</v>
      </c>
      <c r="P161" s="16">
        <f t="shared" si="34"/>
        <v>116.77</v>
      </c>
      <c r="Q161" s="17">
        <f t="shared" si="32"/>
        <v>117</v>
      </c>
      <c r="R161" s="9">
        <f>O161*R154</f>
        <v>20.93</v>
      </c>
      <c r="S161" s="9">
        <f>W161*S154</f>
        <v>0</v>
      </c>
      <c r="T161" s="9">
        <f>O161*T154</f>
        <v>16.100000000000001</v>
      </c>
      <c r="U161" s="9">
        <f>O161*U154</f>
        <v>0</v>
      </c>
      <c r="V161" s="3">
        <f>V154*18</f>
        <v>7.2</v>
      </c>
      <c r="W161" s="10">
        <f t="shared" si="33"/>
        <v>58.5</v>
      </c>
    </row>
    <row r="162" spans="15:23" x14ac:dyDescent="0.25">
      <c r="O162" s="5">
        <v>113</v>
      </c>
      <c r="P162" s="16">
        <f t="shared" si="34"/>
        <v>81.81</v>
      </c>
      <c r="Q162" s="17">
        <f t="shared" si="32"/>
        <v>82</v>
      </c>
      <c r="R162" s="9">
        <f>O162*R154</f>
        <v>14.690000000000001</v>
      </c>
      <c r="S162" s="9">
        <f>W162*S154</f>
        <v>0</v>
      </c>
      <c r="T162" s="9">
        <f>O162*T154</f>
        <v>11.3</v>
      </c>
      <c r="U162" s="9">
        <f>O162*U154</f>
        <v>0</v>
      </c>
      <c r="V162" s="3">
        <f>V154*13</f>
        <v>5.2</v>
      </c>
      <c r="W162" s="10">
        <f t="shared" si="33"/>
        <v>41</v>
      </c>
    </row>
    <row r="163" spans="15:23" x14ac:dyDescent="0.25">
      <c r="O163" s="5">
        <v>172</v>
      </c>
      <c r="P163" s="16">
        <f t="shared" si="34"/>
        <v>122.03999999999999</v>
      </c>
      <c r="Q163" s="17">
        <f t="shared" si="32"/>
        <v>122</v>
      </c>
      <c r="R163" s="9">
        <f>O163*R154</f>
        <v>22.36</v>
      </c>
      <c r="S163" s="9">
        <f>W163*S154</f>
        <v>0</v>
      </c>
      <c r="T163" s="9">
        <f>O163*T154</f>
        <v>17.2</v>
      </c>
      <c r="U163" s="9">
        <f>O163*U154</f>
        <v>0</v>
      </c>
      <c r="V163" s="3">
        <f>V154*26</f>
        <v>10.4</v>
      </c>
      <c r="W163" s="10">
        <f t="shared" si="33"/>
        <v>61</v>
      </c>
    </row>
    <row r="164" spans="15:23" x14ac:dyDescent="0.25">
      <c r="O164" s="5">
        <v>148</v>
      </c>
      <c r="P164" s="16">
        <f t="shared" si="34"/>
        <v>106.75999999999999</v>
      </c>
      <c r="Q164" s="17">
        <f t="shared" si="32"/>
        <v>107</v>
      </c>
      <c r="R164" s="9">
        <f>O164*R154</f>
        <v>19.240000000000002</v>
      </c>
      <c r="S164" s="9">
        <f>W164*S154</f>
        <v>0</v>
      </c>
      <c r="T164" s="9">
        <f>O164*T154</f>
        <v>14.8</v>
      </c>
      <c r="U164" s="9">
        <f>O164*U154</f>
        <v>0</v>
      </c>
      <c r="V164" s="3">
        <f>V154*18</f>
        <v>7.2</v>
      </c>
      <c r="W164" s="10">
        <f t="shared" si="33"/>
        <v>53.5</v>
      </c>
    </row>
    <row r="165" spans="15:23" x14ac:dyDescent="0.25">
      <c r="O165" s="5">
        <v>96</v>
      </c>
      <c r="P165" s="16">
        <f t="shared" si="34"/>
        <v>68.719999999999985</v>
      </c>
      <c r="Q165" s="17">
        <f t="shared" si="32"/>
        <v>69</v>
      </c>
      <c r="R165" s="9">
        <f>O165*R154</f>
        <v>12.48</v>
      </c>
      <c r="S165" s="9">
        <f>W165*S154</f>
        <v>0</v>
      </c>
      <c r="T165" s="9">
        <f>O165*T154</f>
        <v>9.6000000000000014</v>
      </c>
      <c r="U165" s="9">
        <f>O165*U154</f>
        <v>0</v>
      </c>
      <c r="V165" s="3">
        <f>V154*13</f>
        <v>5.2</v>
      </c>
      <c r="W165" s="10">
        <f t="shared" si="33"/>
        <v>34.5</v>
      </c>
    </row>
    <row r="166" spans="15:23" x14ac:dyDescent="0.25">
      <c r="O166" s="5">
        <v>246</v>
      </c>
      <c r="P166" s="16">
        <f t="shared" si="34"/>
        <v>179.02</v>
      </c>
      <c r="Q166" s="17">
        <f t="shared" si="32"/>
        <v>179</v>
      </c>
      <c r="R166" s="9">
        <f>O166*R154</f>
        <v>31.98</v>
      </c>
      <c r="S166" s="9">
        <f>W166*S154</f>
        <v>0</v>
      </c>
      <c r="T166" s="9">
        <f>O166*T154</f>
        <v>24.6</v>
      </c>
      <c r="U166" s="9">
        <f>O166*U154</f>
        <v>0</v>
      </c>
      <c r="V166" s="3">
        <f>V154*26</f>
        <v>10.4</v>
      </c>
      <c r="W166" s="10">
        <f t="shared" si="33"/>
        <v>89.5</v>
      </c>
    </row>
    <row r="167" spans="15:23" x14ac:dyDescent="0.25">
      <c r="O167" s="5">
        <v>130</v>
      </c>
      <c r="P167" s="16">
        <f t="shared" si="34"/>
        <v>94.899999999999991</v>
      </c>
      <c r="Q167" s="17">
        <f t="shared" si="32"/>
        <v>95</v>
      </c>
      <c r="R167" s="9">
        <f>O167*R154</f>
        <v>16.900000000000002</v>
      </c>
      <c r="S167" s="9">
        <f>W167*S154</f>
        <v>0</v>
      </c>
      <c r="T167" s="9">
        <f>O167*T154</f>
        <v>13</v>
      </c>
      <c r="U167" s="9">
        <f>O167*U154</f>
        <v>0</v>
      </c>
      <c r="V167" s="3">
        <f>V154*13</f>
        <v>5.2</v>
      </c>
      <c r="W167" s="10">
        <f t="shared" si="33"/>
        <v>47.5</v>
      </c>
    </row>
    <row r="168" spans="15:23" x14ac:dyDescent="0.25">
      <c r="O168" s="5">
        <v>346</v>
      </c>
      <c r="P168" s="16">
        <f t="shared" si="34"/>
        <v>256.02</v>
      </c>
      <c r="Q168" s="17">
        <f t="shared" si="32"/>
        <v>256</v>
      </c>
      <c r="R168" s="9">
        <f>O168*R154</f>
        <v>44.980000000000004</v>
      </c>
      <c r="S168" s="9">
        <f>W168*S154</f>
        <v>0</v>
      </c>
      <c r="T168" s="9">
        <f>O168*T154</f>
        <v>34.6</v>
      </c>
      <c r="U168" s="9">
        <f>O168*U154</f>
        <v>0</v>
      </c>
      <c r="V168" s="3">
        <f>V154*26</f>
        <v>10.4</v>
      </c>
      <c r="W168" s="10">
        <f t="shared" si="33"/>
        <v>128</v>
      </c>
    </row>
    <row r="169" spans="15:23" x14ac:dyDescent="0.25">
      <c r="O169" s="5">
        <v>174</v>
      </c>
      <c r="P169" s="16">
        <f t="shared" si="34"/>
        <v>128.78</v>
      </c>
      <c r="Q169" s="17">
        <f t="shared" si="32"/>
        <v>129</v>
      </c>
      <c r="R169" s="9">
        <f>O169*R154</f>
        <v>22.62</v>
      </c>
      <c r="S169" s="9">
        <f>W169*S154</f>
        <v>0</v>
      </c>
      <c r="T169" s="9">
        <f>O169*T154</f>
        <v>17.400000000000002</v>
      </c>
      <c r="U169" s="9">
        <f>O169*U154</f>
        <v>0</v>
      </c>
      <c r="V169" s="3">
        <f>V154*13</f>
        <v>5.2</v>
      </c>
      <c r="W169" s="10">
        <f t="shared" si="33"/>
        <v>64.5</v>
      </c>
    </row>
    <row r="170" spans="15:23" x14ac:dyDescent="0.25">
      <c r="O170" s="5">
        <v>170</v>
      </c>
      <c r="P170" s="16">
        <f t="shared" si="34"/>
        <v>120.5</v>
      </c>
      <c r="Q170" s="17">
        <f t="shared" si="32"/>
        <v>121</v>
      </c>
      <c r="R170" s="9">
        <f>O170*R154</f>
        <v>22.1</v>
      </c>
      <c r="S170" s="9">
        <f>W170*S154</f>
        <v>0</v>
      </c>
      <c r="T170" s="9">
        <f>O170*T154</f>
        <v>17</v>
      </c>
      <c r="U170" s="9">
        <f>O170*U154</f>
        <v>0</v>
      </c>
      <c r="V170" s="3">
        <f>V154*26</f>
        <v>10.4</v>
      </c>
      <c r="W170" s="10">
        <f t="shared" si="33"/>
        <v>60.5</v>
      </c>
    </row>
    <row r="171" spans="15:23" x14ac:dyDescent="0.25">
      <c r="O171" s="5">
        <v>96</v>
      </c>
      <c r="P171" s="16">
        <f t="shared" si="34"/>
        <v>68.719999999999985</v>
      </c>
      <c r="Q171" s="17">
        <f t="shared" si="32"/>
        <v>69</v>
      </c>
      <c r="R171" s="9">
        <f>O171*R154</f>
        <v>12.48</v>
      </c>
      <c r="S171" s="9">
        <f>W171*S154</f>
        <v>0</v>
      </c>
      <c r="T171" s="9">
        <f>O171*T154</f>
        <v>9.6000000000000014</v>
      </c>
      <c r="U171" s="9">
        <f>O171*U154</f>
        <v>0</v>
      </c>
      <c r="V171" s="3">
        <f>V154*13</f>
        <v>5.2</v>
      </c>
      <c r="W171" s="10">
        <f t="shared" si="33"/>
        <v>34.5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workbookViewId="0">
      <selection activeCell="K2" sqref="K2"/>
    </sheetView>
  </sheetViews>
  <sheetFormatPr defaultRowHeight="15" x14ac:dyDescent="0.25"/>
  <cols>
    <col min="1" max="1" width="34.140625" bestFit="1" customWidth="1"/>
    <col min="2" max="2" width="7.5703125" customWidth="1"/>
    <col min="3" max="10" width="7.7109375" bestFit="1" customWidth="1"/>
    <col min="11" max="12" width="10.140625" bestFit="1" customWidth="1"/>
    <col min="13" max="14" width="9.140625" customWidth="1"/>
    <col min="15" max="15" width="9.28515625" bestFit="1" customWidth="1"/>
    <col min="16" max="16" width="5.5703125" bestFit="1" customWidth="1"/>
    <col min="17" max="17" width="5.140625" bestFit="1" customWidth="1"/>
    <col min="18" max="19" width="7.5703125" bestFit="1" customWidth="1"/>
    <col min="20" max="20" width="11.28515625" bestFit="1" customWidth="1"/>
    <col min="21" max="21" width="12.5703125" bestFit="1" customWidth="1"/>
    <col min="22" max="22" width="6" bestFit="1" customWidth="1"/>
    <col min="23" max="23" width="7.7109375" bestFit="1" customWidth="1"/>
    <col min="24" max="24" width="6" bestFit="1" customWidth="1"/>
    <col min="25" max="25" width="7.7109375" bestFit="1" customWidth="1"/>
  </cols>
  <sheetData>
    <row r="1" spans="1:28" x14ac:dyDescent="0.25">
      <c r="A1" s="4" t="s">
        <v>78</v>
      </c>
      <c r="B1" s="4" t="s">
        <v>29</v>
      </c>
      <c r="C1" s="4"/>
      <c r="D1" s="4"/>
      <c r="E1" s="4"/>
      <c r="F1" s="4"/>
      <c r="G1" s="4"/>
      <c r="H1" s="4"/>
      <c r="I1" s="4"/>
      <c r="J1" s="4"/>
      <c r="K1" s="4"/>
      <c r="L1" s="3"/>
      <c r="M1" s="19"/>
      <c r="N1" s="19"/>
      <c r="O1" s="3"/>
      <c r="P1" s="3"/>
      <c r="Q1" s="3"/>
      <c r="R1" s="3"/>
      <c r="S1" s="3"/>
      <c r="T1" s="3"/>
      <c r="U1" s="3"/>
      <c r="V1" s="3"/>
      <c r="W1" s="3"/>
      <c r="X1" s="19"/>
      <c r="Y1" s="19"/>
      <c r="Z1" s="19"/>
    </row>
    <row r="2" spans="1:28" x14ac:dyDescent="0.25">
      <c r="A2" s="20" t="s">
        <v>16</v>
      </c>
      <c r="B2" s="22" t="s">
        <v>31</v>
      </c>
      <c r="C2" s="22" t="s">
        <v>32</v>
      </c>
      <c r="D2" s="22" t="s">
        <v>33</v>
      </c>
      <c r="E2" s="22" t="s">
        <v>74</v>
      </c>
      <c r="F2" s="22" t="s">
        <v>75</v>
      </c>
      <c r="G2" s="22" t="s">
        <v>70</v>
      </c>
      <c r="H2" s="22" t="s">
        <v>73</v>
      </c>
      <c r="I2" s="22" t="s">
        <v>71</v>
      </c>
      <c r="J2" s="22" t="s">
        <v>72</v>
      </c>
      <c r="K2" s="3"/>
      <c r="L2" s="3"/>
      <c r="M2" s="19"/>
      <c r="N2" s="19"/>
      <c r="O2" s="3"/>
      <c r="P2" s="3"/>
      <c r="Q2" s="3">
        <v>0</v>
      </c>
      <c r="R2" s="7">
        <v>0</v>
      </c>
      <c r="S2" s="7">
        <v>0</v>
      </c>
      <c r="T2" s="7">
        <v>0</v>
      </c>
      <c r="U2" s="7">
        <v>0</v>
      </c>
      <c r="V2" s="3">
        <v>0.5</v>
      </c>
      <c r="W2" s="3"/>
      <c r="X2" s="19"/>
      <c r="Y2" s="19"/>
      <c r="Z2" s="19"/>
    </row>
    <row r="3" spans="1:28" x14ac:dyDescent="0.25">
      <c r="A3" s="20" t="s">
        <v>21</v>
      </c>
      <c r="B3" s="13" t="s">
        <v>67</v>
      </c>
      <c r="C3" s="13" t="s">
        <v>18</v>
      </c>
      <c r="D3" s="13" t="s">
        <v>41</v>
      </c>
      <c r="E3" s="13" t="s">
        <v>67</v>
      </c>
      <c r="F3" s="13" t="s">
        <v>67</v>
      </c>
      <c r="G3" s="13" t="s">
        <v>18</v>
      </c>
      <c r="H3" s="13" t="s">
        <v>18</v>
      </c>
      <c r="I3" s="13" t="s">
        <v>42</v>
      </c>
      <c r="J3" s="13" t="s">
        <v>43</v>
      </c>
      <c r="K3" s="13"/>
      <c r="L3" s="13"/>
      <c r="M3" s="22" t="str">
        <f>B2</f>
        <v>SN</v>
      </c>
      <c r="N3" s="19"/>
      <c r="O3" s="3" t="s">
        <v>23</v>
      </c>
      <c r="P3" s="8" t="s">
        <v>24</v>
      </c>
      <c r="Q3" s="8" t="s">
        <v>22</v>
      </c>
      <c r="R3" s="8" t="s">
        <v>26</v>
      </c>
      <c r="S3" s="8" t="s">
        <v>68</v>
      </c>
      <c r="T3" s="8" t="s">
        <v>27</v>
      </c>
      <c r="U3" s="3" t="s">
        <v>28</v>
      </c>
      <c r="V3" s="3" t="s">
        <v>25</v>
      </c>
      <c r="W3" s="3" t="s">
        <v>69</v>
      </c>
      <c r="X3" s="19"/>
      <c r="Y3" s="19"/>
      <c r="Z3" s="19"/>
      <c r="AA3" s="19"/>
      <c r="AB3" s="19"/>
    </row>
    <row r="4" spans="1:28" x14ac:dyDescent="0.25">
      <c r="A4" s="1" t="s">
        <v>0</v>
      </c>
      <c r="B4" s="5">
        <f t="shared" ref="B4:B19" si="0">O4</f>
        <v>339</v>
      </c>
      <c r="C4" s="5">
        <f>O23</f>
        <v>360</v>
      </c>
      <c r="D4" s="5">
        <f>O42</f>
        <v>390</v>
      </c>
      <c r="E4" s="5">
        <f>O61</f>
        <v>361</v>
      </c>
      <c r="F4" s="5">
        <f>O80</f>
        <v>377</v>
      </c>
      <c r="G4" s="5">
        <f>O99</f>
        <v>383</v>
      </c>
      <c r="H4" s="5">
        <f>O118</f>
        <v>400</v>
      </c>
      <c r="I4" s="5">
        <f>O137</f>
        <v>419</v>
      </c>
      <c r="J4" s="5">
        <f>O156</f>
        <v>440</v>
      </c>
      <c r="K4" s="3"/>
      <c r="L4" s="3"/>
      <c r="O4" s="5">
        <v>339</v>
      </c>
      <c r="P4" s="16">
        <f>O4-R4-S4-T4-U4-V4</f>
        <v>326</v>
      </c>
      <c r="Q4" s="17">
        <v>326</v>
      </c>
      <c r="R4" s="9">
        <f>O4*R2</f>
        <v>0</v>
      </c>
      <c r="S4" s="9">
        <f>W4*S2</f>
        <v>0</v>
      </c>
      <c r="T4" s="9">
        <f>O4*T2</f>
        <v>0</v>
      </c>
      <c r="U4" s="9">
        <f>O4*U2</f>
        <v>0</v>
      </c>
      <c r="V4" s="3">
        <f>V2*26</f>
        <v>13</v>
      </c>
      <c r="W4" s="10">
        <f t="shared" ref="W4:W19" si="1">Q4/2</f>
        <v>163</v>
      </c>
      <c r="AB4" s="19"/>
    </row>
    <row r="5" spans="1:28" x14ac:dyDescent="0.25">
      <c r="A5" s="1" t="s">
        <v>1</v>
      </c>
      <c r="B5" s="5">
        <f t="shared" si="0"/>
        <v>348</v>
      </c>
      <c r="C5" s="5">
        <f t="shared" ref="C5:C18" si="2">O24</f>
        <v>264</v>
      </c>
      <c r="D5" s="5">
        <f t="shared" ref="D5:D19" si="3">O43</f>
        <v>285</v>
      </c>
      <c r="E5" s="5">
        <f t="shared" ref="E5:E19" si="4">O62</f>
        <v>264</v>
      </c>
      <c r="F5" s="5">
        <f t="shared" ref="F5:F19" si="5">O81</f>
        <v>275</v>
      </c>
      <c r="G5" s="5">
        <f t="shared" ref="G5:G19" si="6">O100</f>
        <v>280</v>
      </c>
      <c r="H5" s="5">
        <f t="shared" ref="H5:H19" si="7">O119</f>
        <v>293</v>
      </c>
      <c r="I5" s="5">
        <f t="shared" ref="I5:I19" si="8">O138</f>
        <v>306</v>
      </c>
      <c r="J5" s="5">
        <f t="shared" ref="J5:J19" si="9">O157</f>
        <v>322</v>
      </c>
      <c r="K5" s="4"/>
      <c r="L5" s="4"/>
      <c r="O5" s="5">
        <v>348</v>
      </c>
      <c r="P5" s="16">
        <f t="shared" ref="P5:P19" si="10">O5-R5-S5-T5-U5-V5</f>
        <v>339</v>
      </c>
      <c r="Q5" s="17">
        <v>239</v>
      </c>
      <c r="R5" s="9">
        <f>O5*R2</f>
        <v>0</v>
      </c>
      <c r="S5" s="9">
        <f>W5*S2</f>
        <v>0</v>
      </c>
      <c r="T5" s="9">
        <f>O5*T2</f>
        <v>0</v>
      </c>
      <c r="U5" s="9">
        <f>O5*U2</f>
        <v>0</v>
      </c>
      <c r="V5" s="3">
        <f>V2*18</f>
        <v>9</v>
      </c>
      <c r="W5" s="10">
        <f t="shared" si="1"/>
        <v>119.5</v>
      </c>
      <c r="AB5" s="19"/>
    </row>
    <row r="6" spans="1:28" x14ac:dyDescent="0.25">
      <c r="A6" s="1" t="s">
        <v>2</v>
      </c>
      <c r="B6" s="5">
        <f t="shared" si="0"/>
        <v>170</v>
      </c>
      <c r="C6" s="5">
        <f t="shared" si="2"/>
        <v>181</v>
      </c>
      <c r="D6" s="5">
        <f t="shared" si="3"/>
        <v>196</v>
      </c>
      <c r="E6" s="5">
        <f t="shared" si="4"/>
        <v>181</v>
      </c>
      <c r="F6" s="5">
        <f t="shared" si="5"/>
        <v>189</v>
      </c>
      <c r="G6" s="5">
        <f t="shared" si="6"/>
        <v>193</v>
      </c>
      <c r="H6" s="5">
        <f t="shared" si="7"/>
        <v>201</v>
      </c>
      <c r="I6" s="5">
        <f t="shared" si="8"/>
        <v>210</v>
      </c>
      <c r="J6" s="5">
        <f t="shared" si="9"/>
        <v>221</v>
      </c>
      <c r="K6" s="4"/>
      <c r="L6" s="4"/>
      <c r="O6" s="5">
        <v>170</v>
      </c>
      <c r="P6" s="16">
        <f t="shared" si="10"/>
        <v>163.5</v>
      </c>
      <c r="Q6" s="17">
        <v>164</v>
      </c>
      <c r="R6" s="9">
        <f>O6*R2</f>
        <v>0</v>
      </c>
      <c r="S6" s="9">
        <f>W6*S2</f>
        <v>0</v>
      </c>
      <c r="T6" s="9">
        <f>O6*T2</f>
        <v>0</v>
      </c>
      <c r="U6" s="9">
        <f>O6*U2</f>
        <v>0</v>
      </c>
      <c r="V6" s="3">
        <f>V2*13</f>
        <v>6.5</v>
      </c>
      <c r="W6" s="10">
        <f t="shared" si="1"/>
        <v>82</v>
      </c>
      <c r="AB6" s="19"/>
    </row>
    <row r="7" spans="1:28" x14ac:dyDescent="0.25">
      <c r="A7" s="1" t="s">
        <v>3</v>
      </c>
      <c r="B7" s="5">
        <f t="shared" si="0"/>
        <v>199</v>
      </c>
      <c r="C7" s="5">
        <f t="shared" si="2"/>
        <v>212</v>
      </c>
      <c r="D7" s="5">
        <f t="shared" si="3"/>
        <v>229</v>
      </c>
      <c r="E7" s="5">
        <f t="shared" si="4"/>
        <v>212</v>
      </c>
      <c r="F7" s="5">
        <f t="shared" si="5"/>
        <v>222</v>
      </c>
      <c r="G7" s="5">
        <f t="shared" si="6"/>
        <v>226</v>
      </c>
      <c r="H7" s="5">
        <f t="shared" si="7"/>
        <v>236</v>
      </c>
      <c r="I7" s="5">
        <f t="shared" si="8"/>
        <v>246</v>
      </c>
      <c r="J7" s="5">
        <f t="shared" si="9"/>
        <v>259</v>
      </c>
      <c r="K7" s="4"/>
      <c r="L7" s="4"/>
      <c r="O7" s="5">
        <v>199</v>
      </c>
      <c r="P7" s="16">
        <f t="shared" si="10"/>
        <v>192.5</v>
      </c>
      <c r="Q7" s="17">
        <v>193</v>
      </c>
      <c r="R7" s="9">
        <f>O7*R2</f>
        <v>0</v>
      </c>
      <c r="S7" s="9">
        <f>W7*S2</f>
        <v>0</v>
      </c>
      <c r="T7" s="9">
        <f>O7*T2</f>
        <v>0</v>
      </c>
      <c r="U7" s="9">
        <f>O7*U2</f>
        <v>0</v>
      </c>
      <c r="V7" s="3">
        <f>V2*13</f>
        <v>6.5</v>
      </c>
      <c r="W7" s="10">
        <f t="shared" si="1"/>
        <v>96.5</v>
      </c>
      <c r="AB7" s="19"/>
    </row>
    <row r="8" spans="1:28" x14ac:dyDescent="0.25">
      <c r="A8" s="1" t="s">
        <v>4</v>
      </c>
      <c r="B8" s="5">
        <f t="shared" si="0"/>
        <v>161</v>
      </c>
      <c r="C8" s="5">
        <f t="shared" si="2"/>
        <v>171</v>
      </c>
      <c r="D8" s="5">
        <f t="shared" si="3"/>
        <v>185</v>
      </c>
      <c r="E8" s="5">
        <f t="shared" si="4"/>
        <v>171</v>
      </c>
      <c r="F8" s="5">
        <f t="shared" si="5"/>
        <v>179</v>
      </c>
      <c r="G8" s="5">
        <f t="shared" si="6"/>
        <v>181</v>
      </c>
      <c r="H8" s="5">
        <f t="shared" si="7"/>
        <v>190</v>
      </c>
      <c r="I8" s="5">
        <f t="shared" si="8"/>
        <v>199</v>
      </c>
      <c r="J8" s="5">
        <f t="shared" si="9"/>
        <v>209</v>
      </c>
      <c r="K8" s="4"/>
      <c r="L8" s="4"/>
      <c r="O8" s="5">
        <v>161</v>
      </c>
      <c r="P8" s="16">
        <f t="shared" si="10"/>
        <v>148</v>
      </c>
      <c r="Q8" s="17">
        <v>148</v>
      </c>
      <c r="R8" s="9">
        <f>O8*R2</f>
        <v>0</v>
      </c>
      <c r="S8" s="9">
        <f>W8*S2</f>
        <v>0</v>
      </c>
      <c r="T8" s="9">
        <f>O8*T2</f>
        <v>0</v>
      </c>
      <c r="U8" s="9">
        <f>O8*U2</f>
        <v>0</v>
      </c>
      <c r="V8" s="3">
        <f>V2*26</f>
        <v>13</v>
      </c>
      <c r="W8" s="10">
        <f t="shared" si="1"/>
        <v>74</v>
      </c>
      <c r="AB8" s="19"/>
    </row>
    <row r="9" spans="1:28" x14ac:dyDescent="0.25">
      <c r="A9" s="1" t="s">
        <v>5</v>
      </c>
      <c r="B9" s="5">
        <f t="shared" si="0"/>
        <v>126</v>
      </c>
      <c r="C9" s="5">
        <f t="shared" si="2"/>
        <v>134</v>
      </c>
      <c r="D9" s="5">
        <f t="shared" si="3"/>
        <v>145</v>
      </c>
      <c r="E9" s="5">
        <f t="shared" si="4"/>
        <v>134</v>
      </c>
      <c r="F9" s="5">
        <f t="shared" si="5"/>
        <v>140</v>
      </c>
      <c r="G9" s="5">
        <f t="shared" si="6"/>
        <v>142</v>
      </c>
      <c r="H9" s="5">
        <f t="shared" si="7"/>
        <v>148</v>
      </c>
      <c r="I9" s="5">
        <f t="shared" si="8"/>
        <v>155</v>
      </c>
      <c r="J9" s="5">
        <f t="shared" si="9"/>
        <v>163</v>
      </c>
      <c r="K9" s="4"/>
      <c r="L9" s="4"/>
      <c r="O9" s="5">
        <v>126</v>
      </c>
      <c r="P9" s="16">
        <f t="shared" si="10"/>
        <v>117</v>
      </c>
      <c r="Q9" s="17">
        <v>117</v>
      </c>
      <c r="R9" s="9">
        <f>O9*R2</f>
        <v>0</v>
      </c>
      <c r="S9" s="9">
        <f>W9*S2</f>
        <v>0</v>
      </c>
      <c r="T9" s="9">
        <f>O9*T2</f>
        <v>0</v>
      </c>
      <c r="U9" s="9">
        <f>O9*U2</f>
        <v>0</v>
      </c>
      <c r="V9" s="3">
        <f>V2*18</f>
        <v>9</v>
      </c>
      <c r="W9" s="10">
        <f t="shared" si="1"/>
        <v>58.5</v>
      </c>
      <c r="AB9" s="19"/>
    </row>
    <row r="10" spans="1:28" x14ac:dyDescent="0.25">
      <c r="A10" s="1" t="s">
        <v>6</v>
      </c>
      <c r="B10" s="5">
        <f t="shared" si="0"/>
        <v>88</v>
      </c>
      <c r="C10" s="5">
        <f t="shared" si="2"/>
        <v>94</v>
      </c>
      <c r="D10" s="5">
        <f t="shared" si="3"/>
        <v>102</v>
      </c>
      <c r="E10" s="5">
        <f t="shared" si="4"/>
        <v>94</v>
      </c>
      <c r="F10" s="5">
        <f t="shared" si="5"/>
        <v>98</v>
      </c>
      <c r="G10" s="5">
        <f t="shared" si="6"/>
        <v>100</v>
      </c>
      <c r="H10" s="5">
        <f t="shared" si="7"/>
        <v>104</v>
      </c>
      <c r="I10" s="5">
        <f t="shared" si="8"/>
        <v>109</v>
      </c>
      <c r="J10" s="5">
        <f t="shared" si="9"/>
        <v>115</v>
      </c>
      <c r="K10" s="4"/>
      <c r="L10" s="4"/>
      <c r="O10" s="5">
        <v>88</v>
      </c>
      <c r="P10" s="16">
        <f t="shared" si="10"/>
        <v>81.5</v>
      </c>
      <c r="Q10" s="17">
        <v>82</v>
      </c>
      <c r="R10" s="9">
        <f>O10*R2</f>
        <v>0</v>
      </c>
      <c r="S10" s="9">
        <f>W10*S2</f>
        <v>0</v>
      </c>
      <c r="T10" s="9">
        <f>O10*T2</f>
        <v>0</v>
      </c>
      <c r="U10" s="9">
        <f>O10*U2</f>
        <v>0</v>
      </c>
      <c r="V10" s="3">
        <f>V2*13</f>
        <v>6.5</v>
      </c>
      <c r="W10" s="10">
        <f t="shared" si="1"/>
        <v>41</v>
      </c>
      <c r="AB10" s="19"/>
    </row>
    <row r="11" spans="1:28" x14ac:dyDescent="0.25">
      <c r="A11" s="1" t="s">
        <v>7</v>
      </c>
      <c r="B11" s="5">
        <f t="shared" si="0"/>
        <v>135</v>
      </c>
      <c r="C11" s="5">
        <f t="shared" si="2"/>
        <v>143</v>
      </c>
      <c r="D11" s="5">
        <f t="shared" si="3"/>
        <v>155</v>
      </c>
      <c r="E11" s="5">
        <f t="shared" si="4"/>
        <v>144</v>
      </c>
      <c r="F11" s="5">
        <f t="shared" si="5"/>
        <v>150</v>
      </c>
      <c r="G11" s="5">
        <f t="shared" si="6"/>
        <v>152</v>
      </c>
      <c r="H11" s="5">
        <f t="shared" si="7"/>
        <v>159</v>
      </c>
      <c r="I11" s="5">
        <f t="shared" si="8"/>
        <v>167</v>
      </c>
      <c r="J11" s="5">
        <f t="shared" si="9"/>
        <v>175</v>
      </c>
      <c r="K11" s="4"/>
      <c r="L11" s="4"/>
      <c r="O11" s="5">
        <v>135</v>
      </c>
      <c r="P11" s="16">
        <f t="shared" si="10"/>
        <v>122</v>
      </c>
      <c r="Q11" s="17">
        <v>122</v>
      </c>
      <c r="R11" s="9">
        <f>O11*R2</f>
        <v>0</v>
      </c>
      <c r="S11" s="9">
        <f>W11*S2</f>
        <v>0</v>
      </c>
      <c r="T11" s="9">
        <f>O11*T2</f>
        <v>0</v>
      </c>
      <c r="U11" s="9">
        <f>O11*U2</f>
        <v>0</v>
      </c>
      <c r="V11" s="3">
        <f>V2*26</f>
        <v>13</v>
      </c>
      <c r="W11" s="10">
        <f t="shared" si="1"/>
        <v>61</v>
      </c>
      <c r="AB11" s="19"/>
    </row>
    <row r="12" spans="1:28" x14ac:dyDescent="0.25">
      <c r="A12" s="1" t="s">
        <v>8</v>
      </c>
      <c r="B12" s="5">
        <f t="shared" si="0"/>
        <v>116</v>
      </c>
      <c r="C12" s="5">
        <f t="shared" si="2"/>
        <v>123</v>
      </c>
      <c r="D12" s="5">
        <f t="shared" si="3"/>
        <v>133</v>
      </c>
      <c r="E12" s="5">
        <f t="shared" si="4"/>
        <v>123</v>
      </c>
      <c r="F12" s="5">
        <f t="shared" si="5"/>
        <v>129</v>
      </c>
      <c r="G12" s="5">
        <f t="shared" si="6"/>
        <v>131</v>
      </c>
      <c r="H12" s="5">
        <f t="shared" si="7"/>
        <v>137</v>
      </c>
      <c r="I12" s="5">
        <f t="shared" si="8"/>
        <v>143</v>
      </c>
      <c r="J12" s="5">
        <f t="shared" si="9"/>
        <v>150</v>
      </c>
      <c r="K12" s="4"/>
      <c r="L12" s="4"/>
      <c r="O12" s="5">
        <v>116</v>
      </c>
      <c r="P12" s="16">
        <f t="shared" si="10"/>
        <v>107</v>
      </c>
      <c r="Q12" s="17">
        <v>107</v>
      </c>
      <c r="R12" s="9">
        <f>O12*R2</f>
        <v>0</v>
      </c>
      <c r="S12" s="9">
        <f>W12*S2</f>
        <v>0</v>
      </c>
      <c r="T12" s="9">
        <f>O12*T2</f>
        <v>0</v>
      </c>
      <c r="U12" s="9">
        <f>O12*U2</f>
        <v>0</v>
      </c>
      <c r="V12" s="3">
        <f>V2*18</f>
        <v>9</v>
      </c>
      <c r="W12" s="10">
        <f t="shared" si="1"/>
        <v>53.5</v>
      </c>
      <c r="AB12" s="19"/>
    </row>
    <row r="13" spans="1:28" x14ac:dyDescent="0.25">
      <c r="A13" s="1" t="s">
        <v>9</v>
      </c>
      <c r="B13" s="5">
        <f t="shared" si="0"/>
        <v>75</v>
      </c>
      <c r="C13" s="5">
        <f t="shared" si="2"/>
        <v>80</v>
      </c>
      <c r="D13" s="5">
        <f t="shared" si="3"/>
        <v>87</v>
      </c>
      <c r="E13" s="5">
        <f t="shared" si="4"/>
        <v>80</v>
      </c>
      <c r="F13" s="5">
        <f t="shared" si="5"/>
        <v>84</v>
      </c>
      <c r="G13" s="5">
        <f t="shared" si="6"/>
        <v>85</v>
      </c>
      <c r="H13" s="5">
        <f t="shared" si="7"/>
        <v>89</v>
      </c>
      <c r="I13" s="5">
        <f t="shared" si="8"/>
        <v>93</v>
      </c>
      <c r="J13" s="5">
        <f t="shared" si="9"/>
        <v>98</v>
      </c>
      <c r="K13" s="4"/>
      <c r="L13" s="4"/>
      <c r="O13" s="5">
        <v>75</v>
      </c>
      <c r="P13" s="16">
        <f t="shared" si="10"/>
        <v>68.5</v>
      </c>
      <c r="Q13" s="17">
        <v>69</v>
      </c>
      <c r="R13" s="9">
        <f>O13*R2</f>
        <v>0</v>
      </c>
      <c r="S13" s="9">
        <f>W13*S2</f>
        <v>0</v>
      </c>
      <c r="T13" s="9">
        <f>O13*T2</f>
        <v>0</v>
      </c>
      <c r="U13" s="9">
        <f>O13*U2</f>
        <v>0</v>
      </c>
      <c r="V13" s="3">
        <f>V2*13</f>
        <v>6.5</v>
      </c>
      <c r="W13" s="10">
        <f t="shared" si="1"/>
        <v>34.5</v>
      </c>
      <c r="AB13" s="19"/>
    </row>
    <row r="14" spans="1:28" x14ac:dyDescent="0.25">
      <c r="A14" s="1" t="s">
        <v>10</v>
      </c>
      <c r="B14" s="5">
        <f t="shared" si="0"/>
        <v>192</v>
      </c>
      <c r="C14" s="5">
        <f t="shared" si="2"/>
        <v>204</v>
      </c>
      <c r="D14" s="5">
        <f t="shared" si="3"/>
        <v>221</v>
      </c>
      <c r="E14" s="5">
        <f t="shared" si="4"/>
        <v>204</v>
      </c>
      <c r="F14" s="5">
        <f t="shared" si="5"/>
        <v>213</v>
      </c>
      <c r="G14" s="5">
        <f t="shared" si="6"/>
        <v>217</v>
      </c>
      <c r="H14" s="5">
        <f t="shared" si="7"/>
        <v>226</v>
      </c>
      <c r="I14" s="5">
        <f t="shared" si="8"/>
        <v>237</v>
      </c>
      <c r="J14" s="5">
        <f t="shared" si="9"/>
        <v>249</v>
      </c>
      <c r="K14" s="4"/>
      <c r="L14" s="4"/>
      <c r="O14" s="5">
        <v>192</v>
      </c>
      <c r="P14" s="16">
        <f t="shared" si="10"/>
        <v>179</v>
      </c>
      <c r="Q14" s="17">
        <v>179</v>
      </c>
      <c r="R14" s="9">
        <f>O14*R2</f>
        <v>0</v>
      </c>
      <c r="S14" s="9">
        <f>W14*S2</f>
        <v>0</v>
      </c>
      <c r="T14" s="9">
        <f>O14*T2</f>
        <v>0</v>
      </c>
      <c r="U14" s="9">
        <f>O14*U2</f>
        <v>0</v>
      </c>
      <c r="V14" s="3">
        <f>V2*26</f>
        <v>13</v>
      </c>
      <c r="W14" s="10">
        <f t="shared" si="1"/>
        <v>89.5</v>
      </c>
      <c r="AB14" s="19"/>
    </row>
    <row r="15" spans="1:28" x14ac:dyDescent="0.25">
      <c r="A15" s="1" t="s">
        <v>11</v>
      </c>
      <c r="B15" s="5">
        <f t="shared" si="0"/>
        <v>101</v>
      </c>
      <c r="C15" s="5">
        <f t="shared" si="2"/>
        <v>108</v>
      </c>
      <c r="D15" s="5">
        <f t="shared" si="3"/>
        <v>117</v>
      </c>
      <c r="E15" s="5">
        <f t="shared" si="4"/>
        <v>108</v>
      </c>
      <c r="F15" s="5">
        <f t="shared" si="5"/>
        <v>113</v>
      </c>
      <c r="G15" s="5">
        <f t="shared" si="6"/>
        <v>115</v>
      </c>
      <c r="H15" s="5">
        <f t="shared" si="7"/>
        <v>120</v>
      </c>
      <c r="I15" s="5">
        <f t="shared" si="8"/>
        <v>125</v>
      </c>
      <c r="J15" s="5">
        <f t="shared" si="9"/>
        <v>132</v>
      </c>
      <c r="K15" s="4"/>
      <c r="L15" s="4"/>
      <c r="O15" s="5">
        <v>101</v>
      </c>
      <c r="P15" s="16">
        <f t="shared" si="10"/>
        <v>94.5</v>
      </c>
      <c r="Q15" s="17">
        <v>95</v>
      </c>
      <c r="R15" s="9">
        <f>O15*R2</f>
        <v>0</v>
      </c>
      <c r="S15" s="9">
        <f>W15*S2</f>
        <v>0</v>
      </c>
      <c r="T15" s="9">
        <f>O15*T2</f>
        <v>0</v>
      </c>
      <c r="U15" s="9">
        <f>O15*U2</f>
        <v>0</v>
      </c>
      <c r="V15" s="3">
        <f>V2*13</f>
        <v>6.5</v>
      </c>
      <c r="W15" s="10">
        <f t="shared" si="1"/>
        <v>47.5</v>
      </c>
      <c r="AB15" s="19"/>
    </row>
    <row r="16" spans="1:28" x14ac:dyDescent="0.25">
      <c r="A16" s="1" t="s">
        <v>12</v>
      </c>
      <c r="B16" s="5">
        <f t="shared" si="0"/>
        <v>269</v>
      </c>
      <c r="C16" s="5">
        <f t="shared" si="2"/>
        <v>286</v>
      </c>
      <c r="D16" s="5">
        <f t="shared" si="3"/>
        <v>309</v>
      </c>
      <c r="E16" s="5">
        <f t="shared" si="4"/>
        <v>286</v>
      </c>
      <c r="F16" s="5">
        <f t="shared" si="5"/>
        <v>299</v>
      </c>
      <c r="G16" s="5">
        <f t="shared" si="6"/>
        <v>304</v>
      </c>
      <c r="H16" s="5">
        <f t="shared" si="7"/>
        <v>317</v>
      </c>
      <c r="I16" s="5">
        <f t="shared" si="8"/>
        <v>332</v>
      </c>
      <c r="J16" s="5">
        <f t="shared" si="9"/>
        <v>349</v>
      </c>
      <c r="K16" s="4"/>
      <c r="L16" s="4"/>
      <c r="O16" s="5">
        <v>269</v>
      </c>
      <c r="P16" s="16">
        <f t="shared" si="10"/>
        <v>256</v>
      </c>
      <c r="Q16" s="17">
        <v>256</v>
      </c>
      <c r="R16" s="9">
        <f>O16*R2</f>
        <v>0</v>
      </c>
      <c r="S16" s="9">
        <f>W16*S2</f>
        <v>0</v>
      </c>
      <c r="T16" s="9">
        <f>O16*T2</f>
        <v>0</v>
      </c>
      <c r="U16" s="9">
        <f>O16*U2</f>
        <v>0</v>
      </c>
      <c r="V16" s="3">
        <f>V2*26</f>
        <v>13</v>
      </c>
      <c r="W16" s="10">
        <f t="shared" si="1"/>
        <v>128</v>
      </c>
      <c r="AB16" s="19"/>
    </row>
    <row r="17" spans="1:28" x14ac:dyDescent="0.25">
      <c r="A17" s="1" t="s">
        <v>13</v>
      </c>
      <c r="B17" s="5">
        <f t="shared" si="0"/>
        <v>135</v>
      </c>
      <c r="C17" s="5">
        <f t="shared" si="2"/>
        <v>144</v>
      </c>
      <c r="D17" s="5">
        <f t="shared" si="3"/>
        <v>156</v>
      </c>
      <c r="E17" s="5">
        <f t="shared" si="4"/>
        <v>144</v>
      </c>
      <c r="F17" s="5">
        <f t="shared" si="5"/>
        <v>151</v>
      </c>
      <c r="G17" s="5">
        <f t="shared" si="6"/>
        <v>153</v>
      </c>
      <c r="H17" s="5">
        <f t="shared" si="7"/>
        <v>160</v>
      </c>
      <c r="I17" s="5">
        <f t="shared" si="8"/>
        <v>167</v>
      </c>
      <c r="J17" s="5">
        <f t="shared" si="9"/>
        <v>176</v>
      </c>
      <c r="K17" s="4"/>
      <c r="L17" s="4"/>
      <c r="O17" s="5">
        <v>135</v>
      </c>
      <c r="P17" s="16">
        <f t="shared" si="10"/>
        <v>128.5</v>
      </c>
      <c r="Q17" s="17">
        <v>129</v>
      </c>
      <c r="R17" s="9">
        <f>O17*R2</f>
        <v>0</v>
      </c>
      <c r="S17" s="9">
        <f>W17*S2</f>
        <v>0</v>
      </c>
      <c r="T17" s="9">
        <f>O17*T2</f>
        <v>0</v>
      </c>
      <c r="U17" s="9">
        <f>O17*U2</f>
        <v>0</v>
      </c>
      <c r="V17" s="3">
        <f>V2*13</f>
        <v>6.5</v>
      </c>
      <c r="W17" s="10">
        <f t="shared" si="1"/>
        <v>64.5</v>
      </c>
      <c r="AB17" s="19"/>
    </row>
    <row r="18" spans="1:28" x14ac:dyDescent="0.25">
      <c r="A18" s="1" t="s">
        <v>14</v>
      </c>
      <c r="B18" s="5">
        <f t="shared" si="0"/>
        <v>134</v>
      </c>
      <c r="C18" s="5">
        <f t="shared" si="2"/>
        <v>142</v>
      </c>
      <c r="D18" s="5">
        <f t="shared" si="3"/>
        <v>154</v>
      </c>
      <c r="E18" s="5">
        <f t="shared" si="4"/>
        <v>143</v>
      </c>
      <c r="F18" s="5">
        <f t="shared" si="5"/>
        <v>149</v>
      </c>
      <c r="G18" s="5">
        <f t="shared" si="6"/>
        <v>151</v>
      </c>
      <c r="H18" s="5">
        <f t="shared" si="7"/>
        <v>158</v>
      </c>
      <c r="I18" s="5">
        <f t="shared" si="8"/>
        <v>165</v>
      </c>
      <c r="J18" s="5">
        <f t="shared" si="9"/>
        <v>174</v>
      </c>
      <c r="K18" s="4"/>
      <c r="L18" s="4"/>
      <c r="O18" s="5">
        <v>134</v>
      </c>
      <c r="P18" s="16">
        <f t="shared" si="10"/>
        <v>121</v>
      </c>
      <c r="Q18" s="17">
        <v>121</v>
      </c>
      <c r="R18" s="9">
        <f>O18*R2</f>
        <v>0</v>
      </c>
      <c r="S18" s="9">
        <f>W18*S2</f>
        <v>0</v>
      </c>
      <c r="T18" s="9">
        <f>O18*T2</f>
        <v>0</v>
      </c>
      <c r="U18" s="9">
        <f>O18*U2</f>
        <v>0</v>
      </c>
      <c r="V18" s="3">
        <f>V2*26</f>
        <v>13</v>
      </c>
      <c r="W18" s="10">
        <f t="shared" si="1"/>
        <v>60.5</v>
      </c>
      <c r="AB18" s="19"/>
    </row>
    <row r="19" spans="1:28" x14ac:dyDescent="0.25">
      <c r="A19" s="1" t="s">
        <v>15</v>
      </c>
      <c r="B19" s="5">
        <f t="shared" si="0"/>
        <v>75</v>
      </c>
      <c r="C19" s="5">
        <f>O38</f>
        <v>80</v>
      </c>
      <c r="D19" s="5">
        <f t="shared" si="3"/>
        <v>87</v>
      </c>
      <c r="E19" s="5">
        <f t="shared" si="4"/>
        <v>80</v>
      </c>
      <c r="F19" s="5">
        <f t="shared" si="5"/>
        <v>84</v>
      </c>
      <c r="G19" s="5">
        <f t="shared" si="6"/>
        <v>85</v>
      </c>
      <c r="H19" s="5">
        <f t="shared" si="7"/>
        <v>89</v>
      </c>
      <c r="I19" s="5">
        <f t="shared" si="8"/>
        <v>93</v>
      </c>
      <c r="J19" s="5">
        <f t="shared" si="9"/>
        <v>98</v>
      </c>
      <c r="K19" s="4"/>
      <c r="L19" s="4"/>
      <c r="O19" s="5">
        <v>75</v>
      </c>
      <c r="P19" s="16">
        <f t="shared" si="10"/>
        <v>68.5</v>
      </c>
      <c r="Q19" s="17">
        <v>69</v>
      </c>
      <c r="R19" s="9">
        <f>O19*R2</f>
        <v>0</v>
      </c>
      <c r="S19" s="9">
        <f>W19*S2</f>
        <v>0</v>
      </c>
      <c r="T19" s="9">
        <f>O19*T2</f>
        <v>0</v>
      </c>
      <c r="U19" s="9">
        <f>O19*U2</f>
        <v>0</v>
      </c>
      <c r="V19" s="3">
        <f>V2*13</f>
        <v>6.5</v>
      </c>
      <c r="W19" s="10">
        <f t="shared" si="1"/>
        <v>34.5</v>
      </c>
      <c r="AB19" s="19"/>
    </row>
    <row r="20" spans="1:28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O20" s="4"/>
      <c r="P20" s="4"/>
      <c r="Q20" s="4"/>
      <c r="R20" s="4"/>
      <c r="S20" s="4"/>
      <c r="T20" s="4"/>
      <c r="U20" s="4"/>
      <c r="V20" s="4"/>
      <c r="W20" s="4"/>
      <c r="AB20" s="19"/>
    </row>
    <row r="21" spans="1:28" x14ac:dyDescent="0.25">
      <c r="B21" s="5"/>
      <c r="C21" s="5"/>
      <c r="D21" s="5"/>
      <c r="E21" s="5"/>
      <c r="F21" s="5"/>
      <c r="G21" s="5"/>
      <c r="H21" s="5"/>
      <c r="I21" s="5"/>
      <c r="J21" s="5"/>
      <c r="O21" s="3"/>
      <c r="P21" s="3"/>
      <c r="Q21" s="3"/>
      <c r="R21" s="7">
        <v>0</v>
      </c>
      <c r="S21" s="7">
        <v>0.13</v>
      </c>
      <c r="T21" s="7">
        <v>0</v>
      </c>
      <c r="U21" s="7">
        <v>0</v>
      </c>
      <c r="V21" s="3">
        <f>V2</f>
        <v>0.5</v>
      </c>
      <c r="W21" s="3"/>
      <c r="AB21" s="19"/>
    </row>
    <row r="22" spans="1:28" x14ac:dyDescent="0.25">
      <c r="B22" s="5"/>
      <c r="C22" s="5"/>
      <c r="D22" s="5"/>
      <c r="E22" s="5"/>
      <c r="F22" s="5"/>
      <c r="G22" s="5"/>
      <c r="H22" s="5"/>
      <c r="I22" s="5"/>
      <c r="J22" s="5"/>
      <c r="M22" s="22" t="str">
        <f>C2</f>
        <v>NB</v>
      </c>
      <c r="O22" s="3" t="s">
        <v>23</v>
      </c>
      <c r="P22" s="8" t="s">
        <v>24</v>
      </c>
      <c r="Q22" s="8" t="s">
        <v>22</v>
      </c>
      <c r="R22" s="8" t="s">
        <v>26</v>
      </c>
      <c r="S22" s="8" t="s">
        <v>68</v>
      </c>
      <c r="T22" s="8" t="s">
        <v>27</v>
      </c>
      <c r="U22" s="3" t="s">
        <v>28</v>
      </c>
      <c r="V22" s="3" t="s">
        <v>25</v>
      </c>
      <c r="W22" s="3" t="s">
        <v>69</v>
      </c>
      <c r="AB22" s="19"/>
    </row>
    <row r="23" spans="1:28" x14ac:dyDescent="0.25">
      <c r="B23" s="5"/>
      <c r="C23" s="5"/>
      <c r="D23" s="5"/>
      <c r="E23" s="5"/>
      <c r="F23" s="5"/>
      <c r="G23" s="5"/>
      <c r="H23" s="5"/>
      <c r="I23" s="5"/>
      <c r="J23" s="5"/>
      <c r="O23" s="5">
        <v>360</v>
      </c>
      <c r="P23" s="16">
        <f>O23-R23-S23-T23-U23-V23</f>
        <v>325.81</v>
      </c>
      <c r="Q23" s="17">
        <f t="shared" ref="Q23:Q38" si="11">Q4</f>
        <v>326</v>
      </c>
      <c r="R23" s="9">
        <f>O23*R21</f>
        <v>0</v>
      </c>
      <c r="S23" s="9">
        <f>W23*S21</f>
        <v>21.19</v>
      </c>
      <c r="T23" s="9">
        <f>O23*T21</f>
        <v>0</v>
      </c>
      <c r="U23" s="9">
        <f>O23*U21</f>
        <v>0</v>
      </c>
      <c r="V23" s="3">
        <f>V21*26</f>
        <v>13</v>
      </c>
      <c r="W23" s="10">
        <f t="shared" ref="W23:W38" si="12">Q23/2</f>
        <v>163</v>
      </c>
      <c r="AB23" s="19"/>
    </row>
    <row r="24" spans="1:28" x14ac:dyDescent="0.25">
      <c r="B24" s="5"/>
      <c r="C24" s="5"/>
      <c r="D24" s="5"/>
      <c r="E24" s="5"/>
      <c r="F24" s="5"/>
      <c r="G24" s="5"/>
      <c r="H24" s="5"/>
      <c r="I24" s="5"/>
      <c r="J24" s="5"/>
      <c r="O24" s="5">
        <v>264</v>
      </c>
      <c r="P24" s="16">
        <f t="shared" ref="P24:P38" si="13">O24-R24-S24-T24-U24-V24</f>
        <v>239.465</v>
      </c>
      <c r="Q24" s="17">
        <f t="shared" si="11"/>
        <v>239</v>
      </c>
      <c r="R24" s="9">
        <f>O24*R21</f>
        <v>0</v>
      </c>
      <c r="S24" s="9">
        <f>W24*S21</f>
        <v>15.535</v>
      </c>
      <c r="T24" s="9">
        <f>O24*T21</f>
        <v>0</v>
      </c>
      <c r="U24" s="9">
        <f>O24*U21</f>
        <v>0</v>
      </c>
      <c r="V24" s="3">
        <f>V21*18</f>
        <v>9</v>
      </c>
      <c r="W24" s="10">
        <f t="shared" si="12"/>
        <v>119.5</v>
      </c>
      <c r="AB24" s="19"/>
    </row>
    <row r="25" spans="1:28" x14ac:dyDescent="0.25">
      <c r="B25" s="5"/>
      <c r="C25" s="5"/>
      <c r="D25" s="5"/>
      <c r="E25" s="5"/>
      <c r="F25" s="5"/>
      <c r="G25" s="5"/>
      <c r="H25" s="5"/>
      <c r="I25" s="5"/>
      <c r="J25" s="5"/>
      <c r="O25" s="5">
        <v>181</v>
      </c>
      <c r="P25" s="16">
        <f t="shared" si="13"/>
        <v>163.84</v>
      </c>
      <c r="Q25" s="17">
        <f t="shared" si="11"/>
        <v>164</v>
      </c>
      <c r="R25" s="9">
        <f>O25*R21</f>
        <v>0</v>
      </c>
      <c r="S25" s="9">
        <f>W25*S21</f>
        <v>10.66</v>
      </c>
      <c r="T25" s="9">
        <f>O25*T21</f>
        <v>0</v>
      </c>
      <c r="U25" s="9">
        <f>O25*U21</f>
        <v>0</v>
      </c>
      <c r="V25" s="3">
        <f>V21*13</f>
        <v>6.5</v>
      </c>
      <c r="W25" s="10">
        <f t="shared" si="12"/>
        <v>82</v>
      </c>
      <c r="AB25" s="19"/>
    </row>
    <row r="26" spans="1:28" x14ac:dyDescent="0.25">
      <c r="B26" s="5"/>
      <c r="C26" s="5"/>
      <c r="D26" s="5"/>
      <c r="E26" s="5"/>
      <c r="F26" s="5"/>
      <c r="G26" s="5"/>
      <c r="H26" s="5"/>
      <c r="I26" s="5"/>
      <c r="J26" s="5"/>
      <c r="O26" s="5">
        <v>212</v>
      </c>
      <c r="P26" s="16">
        <f t="shared" si="13"/>
        <v>192.95500000000001</v>
      </c>
      <c r="Q26" s="17">
        <f t="shared" si="11"/>
        <v>193</v>
      </c>
      <c r="R26" s="9">
        <f>O26*R21</f>
        <v>0</v>
      </c>
      <c r="S26" s="9">
        <f>W26*S21</f>
        <v>12.545</v>
      </c>
      <c r="T26" s="9">
        <f>O26*T21</f>
        <v>0</v>
      </c>
      <c r="U26" s="9">
        <f>O26*U21</f>
        <v>0</v>
      </c>
      <c r="V26" s="3">
        <f>V21*13</f>
        <v>6.5</v>
      </c>
      <c r="W26" s="10">
        <f t="shared" si="12"/>
        <v>96.5</v>
      </c>
      <c r="AB26" s="19"/>
    </row>
    <row r="27" spans="1:28" x14ac:dyDescent="0.25">
      <c r="B27" s="5"/>
      <c r="C27" s="5"/>
      <c r="D27" s="5"/>
      <c r="E27" s="5"/>
      <c r="F27" s="5"/>
      <c r="G27" s="5"/>
      <c r="H27" s="5"/>
      <c r="I27" s="5"/>
      <c r="J27" s="5"/>
      <c r="O27" s="5">
        <v>171</v>
      </c>
      <c r="P27" s="16">
        <f t="shared" si="13"/>
        <v>148.38</v>
      </c>
      <c r="Q27" s="17">
        <f t="shared" si="11"/>
        <v>148</v>
      </c>
      <c r="R27" s="9">
        <f>O27*R21</f>
        <v>0</v>
      </c>
      <c r="S27" s="9">
        <f>W27*S21</f>
        <v>9.620000000000001</v>
      </c>
      <c r="T27" s="9">
        <f>O27*T21</f>
        <v>0</v>
      </c>
      <c r="U27" s="9">
        <f>O27*U21</f>
        <v>0</v>
      </c>
      <c r="V27" s="3">
        <f>V21*26</f>
        <v>13</v>
      </c>
      <c r="W27" s="10">
        <f t="shared" si="12"/>
        <v>74</v>
      </c>
      <c r="AB27" s="19"/>
    </row>
    <row r="28" spans="1:28" x14ac:dyDescent="0.25">
      <c r="B28" s="5"/>
      <c r="C28" s="5"/>
      <c r="D28" s="5"/>
      <c r="E28" s="5"/>
      <c r="F28" s="5"/>
      <c r="G28" s="5"/>
      <c r="H28" s="5"/>
      <c r="I28" s="5"/>
      <c r="J28" s="5"/>
      <c r="O28" s="5">
        <v>134</v>
      </c>
      <c r="P28" s="16">
        <f t="shared" si="13"/>
        <v>117.395</v>
      </c>
      <c r="Q28" s="17">
        <f t="shared" si="11"/>
        <v>117</v>
      </c>
      <c r="R28" s="9">
        <f>O28*R21</f>
        <v>0</v>
      </c>
      <c r="S28" s="9">
        <f>W28*S21</f>
        <v>7.6050000000000004</v>
      </c>
      <c r="T28" s="9">
        <f>O28*T21</f>
        <v>0</v>
      </c>
      <c r="U28" s="9">
        <f>O28*U21</f>
        <v>0</v>
      </c>
      <c r="V28" s="3">
        <f>V21*18</f>
        <v>9</v>
      </c>
      <c r="W28" s="10">
        <f t="shared" si="12"/>
        <v>58.5</v>
      </c>
      <c r="AB28" s="19"/>
    </row>
    <row r="29" spans="1:28" x14ac:dyDescent="0.25">
      <c r="B29" s="5"/>
      <c r="C29" s="5"/>
      <c r="D29" s="5"/>
      <c r="E29" s="5"/>
      <c r="F29" s="5"/>
      <c r="G29" s="5"/>
      <c r="H29" s="5"/>
      <c r="I29" s="5"/>
      <c r="J29" s="5"/>
      <c r="O29" s="5">
        <v>94</v>
      </c>
      <c r="P29" s="16">
        <f t="shared" si="13"/>
        <v>82.17</v>
      </c>
      <c r="Q29" s="17">
        <f t="shared" si="11"/>
        <v>82</v>
      </c>
      <c r="R29" s="9">
        <f>O29*R21</f>
        <v>0</v>
      </c>
      <c r="S29" s="9">
        <f>W29*S21</f>
        <v>5.33</v>
      </c>
      <c r="T29" s="9">
        <f>O29*T21</f>
        <v>0</v>
      </c>
      <c r="U29" s="9">
        <f>O29*U21</f>
        <v>0</v>
      </c>
      <c r="V29" s="3">
        <f>V21*13</f>
        <v>6.5</v>
      </c>
      <c r="W29" s="10">
        <f t="shared" si="12"/>
        <v>41</v>
      </c>
      <c r="AB29" s="19"/>
    </row>
    <row r="30" spans="1:28" x14ac:dyDescent="0.25">
      <c r="B30" s="5"/>
      <c r="C30" s="5"/>
      <c r="D30" s="5"/>
      <c r="E30" s="5"/>
      <c r="F30" s="5"/>
      <c r="G30" s="5"/>
      <c r="H30" s="5"/>
      <c r="I30" s="5"/>
      <c r="J30" s="5"/>
      <c r="O30" s="5">
        <v>143</v>
      </c>
      <c r="P30" s="16">
        <f t="shared" si="13"/>
        <v>122.07</v>
      </c>
      <c r="Q30" s="17">
        <f t="shared" si="11"/>
        <v>122</v>
      </c>
      <c r="R30" s="9">
        <f>O30*R21</f>
        <v>0</v>
      </c>
      <c r="S30" s="9">
        <f>W30*S21</f>
        <v>7.9300000000000006</v>
      </c>
      <c r="T30" s="9">
        <f>O30*T21</f>
        <v>0</v>
      </c>
      <c r="U30" s="9">
        <f>O30*U21</f>
        <v>0</v>
      </c>
      <c r="V30" s="3">
        <f>V21*26</f>
        <v>13</v>
      </c>
      <c r="W30" s="10">
        <f t="shared" si="12"/>
        <v>61</v>
      </c>
      <c r="AB30" s="19"/>
    </row>
    <row r="31" spans="1:28" x14ac:dyDescent="0.25">
      <c r="B31" s="5"/>
      <c r="C31" s="5"/>
      <c r="D31" s="5"/>
      <c r="E31" s="5"/>
      <c r="F31" s="5"/>
      <c r="G31" s="5"/>
      <c r="H31" s="5"/>
      <c r="I31" s="5"/>
      <c r="J31" s="5"/>
      <c r="O31" s="5">
        <v>123</v>
      </c>
      <c r="P31" s="16">
        <f t="shared" si="13"/>
        <v>107.045</v>
      </c>
      <c r="Q31" s="17">
        <f t="shared" si="11"/>
        <v>107</v>
      </c>
      <c r="R31" s="9">
        <f>O31*R21</f>
        <v>0</v>
      </c>
      <c r="S31" s="9">
        <f>W31*S21</f>
        <v>6.9550000000000001</v>
      </c>
      <c r="T31" s="9">
        <f>O31*T21</f>
        <v>0</v>
      </c>
      <c r="U31" s="9">
        <f>O31*U21</f>
        <v>0</v>
      </c>
      <c r="V31" s="3">
        <f>V21*18</f>
        <v>9</v>
      </c>
      <c r="W31" s="10">
        <f t="shared" si="12"/>
        <v>53.5</v>
      </c>
      <c r="AB31" s="19"/>
    </row>
    <row r="32" spans="1:28" x14ac:dyDescent="0.25">
      <c r="B32" s="5"/>
      <c r="C32" s="5"/>
      <c r="D32" s="5"/>
      <c r="E32" s="5"/>
      <c r="F32" s="5"/>
      <c r="G32" s="5"/>
      <c r="H32" s="5"/>
      <c r="I32" s="5"/>
      <c r="J32" s="5"/>
      <c r="O32" s="5">
        <v>80</v>
      </c>
      <c r="P32" s="16">
        <f t="shared" si="13"/>
        <v>69.015000000000001</v>
      </c>
      <c r="Q32" s="17">
        <f t="shared" si="11"/>
        <v>69</v>
      </c>
      <c r="R32" s="9">
        <f>O32*R21</f>
        <v>0</v>
      </c>
      <c r="S32" s="9">
        <f>W32*S21</f>
        <v>4.4850000000000003</v>
      </c>
      <c r="T32" s="9">
        <f>O32*T21</f>
        <v>0</v>
      </c>
      <c r="U32" s="9">
        <f>O32*U21</f>
        <v>0</v>
      </c>
      <c r="V32" s="3">
        <f>V21*13</f>
        <v>6.5</v>
      </c>
      <c r="W32" s="10">
        <f t="shared" si="12"/>
        <v>34.5</v>
      </c>
      <c r="AB32" s="19"/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O33" s="5">
        <v>204</v>
      </c>
      <c r="P33" s="16">
        <f t="shared" si="13"/>
        <v>179.36500000000001</v>
      </c>
      <c r="Q33" s="17">
        <f t="shared" si="11"/>
        <v>179</v>
      </c>
      <c r="R33" s="9">
        <f>O33*R21</f>
        <v>0</v>
      </c>
      <c r="S33" s="9">
        <f>W33*S21</f>
        <v>11.635</v>
      </c>
      <c r="T33" s="9">
        <f>O33*T21</f>
        <v>0</v>
      </c>
      <c r="U33" s="9">
        <f>O33*U21</f>
        <v>0</v>
      </c>
      <c r="V33" s="3">
        <f>V21*26</f>
        <v>13</v>
      </c>
      <c r="W33" s="10">
        <f t="shared" si="12"/>
        <v>89.5</v>
      </c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O34" s="5">
        <v>108</v>
      </c>
      <c r="P34" s="16">
        <f t="shared" si="13"/>
        <v>95.325000000000003</v>
      </c>
      <c r="Q34" s="17">
        <f t="shared" si="11"/>
        <v>95</v>
      </c>
      <c r="R34" s="9">
        <f>O34*R21</f>
        <v>0</v>
      </c>
      <c r="S34" s="9">
        <f>W34*S21</f>
        <v>6.1749999999999998</v>
      </c>
      <c r="T34" s="9">
        <f>O34*T21</f>
        <v>0</v>
      </c>
      <c r="U34" s="9">
        <f>O34*U21</f>
        <v>0</v>
      </c>
      <c r="V34" s="3">
        <f>V21*13</f>
        <v>6.5</v>
      </c>
      <c r="W34" s="10">
        <f t="shared" si="12"/>
        <v>47.5</v>
      </c>
    </row>
    <row r="35" spans="2:23" x14ac:dyDescent="0.25">
      <c r="B35" s="5"/>
      <c r="C35" s="5"/>
      <c r="D35" s="5"/>
      <c r="E35" s="5"/>
      <c r="F35" s="5"/>
      <c r="G35" s="5"/>
      <c r="H35" s="5"/>
      <c r="I35" s="5"/>
      <c r="J35" s="5"/>
      <c r="O35" s="5">
        <v>286</v>
      </c>
      <c r="P35" s="16">
        <f t="shared" si="13"/>
        <v>256.36</v>
      </c>
      <c r="Q35" s="17">
        <f t="shared" si="11"/>
        <v>256</v>
      </c>
      <c r="R35" s="9">
        <f>O35*R21</f>
        <v>0</v>
      </c>
      <c r="S35" s="9">
        <f>W35*S21</f>
        <v>16.64</v>
      </c>
      <c r="T35" s="9">
        <f>O35*T21</f>
        <v>0</v>
      </c>
      <c r="U35" s="9">
        <f>O35*U21</f>
        <v>0</v>
      </c>
      <c r="V35" s="3">
        <f>V21*26</f>
        <v>13</v>
      </c>
      <c r="W35" s="10">
        <f t="shared" si="12"/>
        <v>128</v>
      </c>
    </row>
    <row r="36" spans="2:23" x14ac:dyDescent="0.25">
      <c r="B36" s="5"/>
      <c r="C36" s="5"/>
      <c r="D36" s="5"/>
      <c r="E36" s="5"/>
      <c r="F36" s="5"/>
      <c r="G36" s="5"/>
      <c r="H36" s="5"/>
      <c r="I36" s="5"/>
      <c r="J36" s="5"/>
      <c r="O36" s="5">
        <v>144</v>
      </c>
      <c r="P36" s="16">
        <f t="shared" si="13"/>
        <v>129.11500000000001</v>
      </c>
      <c r="Q36" s="17">
        <f t="shared" si="11"/>
        <v>129</v>
      </c>
      <c r="R36" s="9">
        <f>O36*R21</f>
        <v>0</v>
      </c>
      <c r="S36" s="9">
        <f>W36*S21</f>
        <v>8.3849999999999998</v>
      </c>
      <c r="T36" s="9">
        <f>O36*T21</f>
        <v>0</v>
      </c>
      <c r="U36" s="9">
        <f>O36*U21</f>
        <v>0</v>
      </c>
      <c r="V36" s="3">
        <f>V21*13</f>
        <v>6.5</v>
      </c>
      <c r="W36" s="10">
        <f t="shared" si="12"/>
        <v>64.5</v>
      </c>
    </row>
    <row r="37" spans="2:23" x14ac:dyDescent="0.25">
      <c r="O37" s="5">
        <v>142</v>
      </c>
      <c r="P37" s="16">
        <f t="shared" si="13"/>
        <v>121.13499999999999</v>
      </c>
      <c r="Q37" s="17">
        <f t="shared" si="11"/>
        <v>121</v>
      </c>
      <c r="R37" s="9">
        <f>O37*R21</f>
        <v>0</v>
      </c>
      <c r="S37" s="9">
        <f>W37*S21</f>
        <v>7.8650000000000002</v>
      </c>
      <c r="T37" s="9">
        <f>O37*T21</f>
        <v>0</v>
      </c>
      <c r="U37" s="9">
        <f>O37*U21</f>
        <v>0</v>
      </c>
      <c r="V37" s="3">
        <f>V21*26</f>
        <v>13</v>
      </c>
      <c r="W37" s="10">
        <f t="shared" si="12"/>
        <v>60.5</v>
      </c>
    </row>
    <row r="38" spans="2:23" x14ac:dyDescent="0.25">
      <c r="O38" s="5">
        <v>80</v>
      </c>
      <c r="P38" s="16">
        <f t="shared" si="13"/>
        <v>69.015000000000001</v>
      </c>
      <c r="Q38" s="17">
        <f t="shared" si="11"/>
        <v>69</v>
      </c>
      <c r="R38" s="9">
        <f>O38*R21</f>
        <v>0</v>
      </c>
      <c r="S38" s="9">
        <f>W38*S21</f>
        <v>4.4850000000000003</v>
      </c>
      <c r="T38" s="9">
        <f>O38*T21</f>
        <v>0</v>
      </c>
      <c r="U38" s="9">
        <f>O38*U21</f>
        <v>0</v>
      </c>
      <c r="V38" s="3">
        <f>V21*13</f>
        <v>6.5</v>
      </c>
      <c r="W38" s="10">
        <f t="shared" si="12"/>
        <v>34.5</v>
      </c>
    </row>
    <row r="39" spans="2:23" x14ac:dyDescent="0.25"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O40" s="3"/>
      <c r="P40" s="3"/>
      <c r="Q40" s="3"/>
      <c r="R40" s="7">
        <v>0.13</v>
      </c>
      <c r="S40" s="7">
        <v>0</v>
      </c>
      <c r="T40" s="7">
        <v>0</v>
      </c>
      <c r="U40" s="7">
        <v>0</v>
      </c>
      <c r="V40" s="3">
        <f>V21</f>
        <v>0.5</v>
      </c>
      <c r="W40" s="3"/>
    </row>
    <row r="41" spans="2:23" x14ac:dyDescent="0.25">
      <c r="M41" s="22" t="str">
        <f>D2</f>
        <v>CN</v>
      </c>
      <c r="O41" s="3" t="s">
        <v>23</v>
      </c>
      <c r="P41" s="8" t="s">
        <v>24</v>
      </c>
      <c r="Q41" s="8" t="s">
        <v>22</v>
      </c>
      <c r="R41" s="8" t="s">
        <v>26</v>
      </c>
      <c r="S41" s="8" t="s">
        <v>68</v>
      </c>
      <c r="T41" s="8" t="s">
        <v>27</v>
      </c>
      <c r="U41" s="3" t="s">
        <v>28</v>
      </c>
      <c r="V41" s="3" t="s">
        <v>25</v>
      </c>
      <c r="W41" s="3" t="s">
        <v>69</v>
      </c>
    </row>
    <row r="42" spans="2:23" x14ac:dyDescent="0.25">
      <c r="O42" s="5">
        <v>390</v>
      </c>
      <c r="P42" s="16">
        <f>O42-R42-S42-T42-U42-V42</f>
        <v>326.3</v>
      </c>
      <c r="Q42" s="17">
        <f t="shared" ref="Q42:Q57" si="14">Q23</f>
        <v>326</v>
      </c>
      <c r="R42" s="9">
        <f>O42*R40</f>
        <v>50.7</v>
      </c>
      <c r="S42" s="9">
        <f>W42*S40</f>
        <v>0</v>
      </c>
      <c r="T42" s="9">
        <f>O42*T40</f>
        <v>0</v>
      </c>
      <c r="U42" s="9">
        <f>O42*U40</f>
        <v>0</v>
      </c>
      <c r="V42" s="3">
        <f>V40*26</f>
        <v>13</v>
      </c>
      <c r="W42" s="10">
        <f t="shared" ref="W42:W57" si="15">Q42/2</f>
        <v>163</v>
      </c>
    </row>
    <row r="43" spans="2:23" x14ac:dyDescent="0.25">
      <c r="O43" s="5">
        <v>285</v>
      </c>
      <c r="P43" s="16">
        <f t="shared" ref="P43:P57" si="16">O43-R43-S43-T43-U43-V43</f>
        <v>238.95</v>
      </c>
      <c r="Q43" s="17">
        <f t="shared" si="14"/>
        <v>239</v>
      </c>
      <c r="R43" s="9">
        <f>O43*R40</f>
        <v>37.050000000000004</v>
      </c>
      <c r="S43" s="9">
        <f>W43*S40</f>
        <v>0</v>
      </c>
      <c r="T43" s="9">
        <f>O43*T40</f>
        <v>0</v>
      </c>
      <c r="U43" s="9">
        <f>O43*U40</f>
        <v>0</v>
      </c>
      <c r="V43" s="3">
        <f>V40*18</f>
        <v>9</v>
      </c>
      <c r="W43" s="10">
        <f t="shared" si="15"/>
        <v>119.5</v>
      </c>
    </row>
    <row r="44" spans="2:23" x14ac:dyDescent="0.25">
      <c r="O44" s="5">
        <v>196</v>
      </c>
      <c r="P44" s="16">
        <f t="shared" si="16"/>
        <v>164.02</v>
      </c>
      <c r="Q44" s="17">
        <f t="shared" si="14"/>
        <v>164</v>
      </c>
      <c r="R44" s="9">
        <f>O44*R40</f>
        <v>25.48</v>
      </c>
      <c r="S44" s="9">
        <f>W44*S40</f>
        <v>0</v>
      </c>
      <c r="T44" s="9">
        <f>O44*T40</f>
        <v>0</v>
      </c>
      <c r="U44" s="9">
        <f>O44*U40</f>
        <v>0</v>
      </c>
      <c r="V44" s="3">
        <f>V40*13</f>
        <v>6.5</v>
      </c>
      <c r="W44" s="10">
        <f t="shared" si="15"/>
        <v>82</v>
      </c>
    </row>
    <row r="45" spans="2:23" x14ac:dyDescent="0.25">
      <c r="O45" s="5">
        <v>229</v>
      </c>
      <c r="P45" s="16">
        <f t="shared" si="16"/>
        <v>192.73</v>
      </c>
      <c r="Q45" s="17">
        <f t="shared" si="14"/>
        <v>193</v>
      </c>
      <c r="R45" s="9">
        <f>O45*R40</f>
        <v>29.77</v>
      </c>
      <c r="S45" s="9">
        <f>W45*S40</f>
        <v>0</v>
      </c>
      <c r="T45" s="9">
        <f>O45*T40</f>
        <v>0</v>
      </c>
      <c r="U45" s="9">
        <f>O45*U40</f>
        <v>0</v>
      </c>
      <c r="V45" s="3">
        <f>V40*13</f>
        <v>6.5</v>
      </c>
      <c r="W45" s="10">
        <f t="shared" si="15"/>
        <v>96.5</v>
      </c>
    </row>
    <row r="46" spans="2:23" x14ac:dyDescent="0.25">
      <c r="O46" s="5">
        <v>185</v>
      </c>
      <c r="P46" s="16">
        <f t="shared" si="16"/>
        <v>147.94999999999999</v>
      </c>
      <c r="Q46" s="17">
        <f t="shared" si="14"/>
        <v>148</v>
      </c>
      <c r="R46" s="9">
        <f>O46*R40</f>
        <v>24.05</v>
      </c>
      <c r="S46" s="9">
        <f>W46*S40</f>
        <v>0</v>
      </c>
      <c r="T46" s="9">
        <f>O46*T40</f>
        <v>0</v>
      </c>
      <c r="U46" s="9">
        <f>O46*U40</f>
        <v>0</v>
      </c>
      <c r="V46" s="3">
        <f>V40*26</f>
        <v>13</v>
      </c>
      <c r="W46" s="10">
        <f t="shared" si="15"/>
        <v>74</v>
      </c>
    </row>
    <row r="47" spans="2:23" x14ac:dyDescent="0.25">
      <c r="O47" s="5">
        <v>145</v>
      </c>
      <c r="P47" s="16">
        <f t="shared" si="16"/>
        <v>117.15</v>
      </c>
      <c r="Q47" s="17">
        <f t="shared" si="14"/>
        <v>117</v>
      </c>
      <c r="R47" s="9">
        <f>O47*R40</f>
        <v>18.850000000000001</v>
      </c>
      <c r="S47" s="9">
        <f>W47*S40</f>
        <v>0</v>
      </c>
      <c r="T47" s="9">
        <f>O47*T40</f>
        <v>0</v>
      </c>
      <c r="U47" s="9">
        <f>O47*U40</f>
        <v>0</v>
      </c>
      <c r="V47" s="3">
        <f>V40*18</f>
        <v>9</v>
      </c>
      <c r="W47" s="10">
        <f t="shared" si="15"/>
        <v>58.5</v>
      </c>
    </row>
    <row r="48" spans="2:23" x14ac:dyDescent="0.25">
      <c r="O48" s="5">
        <v>102</v>
      </c>
      <c r="P48" s="16">
        <f t="shared" si="16"/>
        <v>82.24</v>
      </c>
      <c r="Q48" s="17">
        <f t="shared" si="14"/>
        <v>82</v>
      </c>
      <c r="R48" s="9">
        <f>O48*R40</f>
        <v>13.26</v>
      </c>
      <c r="S48" s="9">
        <f>W48*S40</f>
        <v>0</v>
      </c>
      <c r="T48" s="9">
        <f>O48*T40</f>
        <v>0</v>
      </c>
      <c r="U48" s="9">
        <f>O48*U40</f>
        <v>0</v>
      </c>
      <c r="V48" s="3">
        <f>V40*13</f>
        <v>6.5</v>
      </c>
      <c r="W48" s="10">
        <f t="shared" si="15"/>
        <v>41</v>
      </c>
    </row>
    <row r="49" spans="13:23" x14ac:dyDescent="0.25">
      <c r="O49" s="5">
        <v>155</v>
      </c>
      <c r="P49" s="16">
        <f t="shared" si="16"/>
        <v>121.85</v>
      </c>
      <c r="Q49" s="17">
        <f t="shared" si="14"/>
        <v>122</v>
      </c>
      <c r="R49" s="9">
        <f>O49*R40</f>
        <v>20.150000000000002</v>
      </c>
      <c r="S49" s="9">
        <f>W49*S40</f>
        <v>0</v>
      </c>
      <c r="T49" s="9">
        <f>O49*T40</f>
        <v>0</v>
      </c>
      <c r="U49" s="9">
        <f>O49*U40</f>
        <v>0</v>
      </c>
      <c r="V49" s="3">
        <f>V40*26</f>
        <v>13</v>
      </c>
      <c r="W49" s="10">
        <f t="shared" si="15"/>
        <v>61</v>
      </c>
    </row>
    <row r="50" spans="13:23" x14ac:dyDescent="0.25">
      <c r="O50" s="5">
        <v>133</v>
      </c>
      <c r="P50" s="16">
        <f t="shared" si="16"/>
        <v>106.71000000000001</v>
      </c>
      <c r="Q50" s="17">
        <f t="shared" si="14"/>
        <v>107</v>
      </c>
      <c r="R50" s="9">
        <f>O50*R40</f>
        <v>17.29</v>
      </c>
      <c r="S50" s="9">
        <f>W50*S40</f>
        <v>0</v>
      </c>
      <c r="T50" s="9">
        <f>O50*T40</f>
        <v>0</v>
      </c>
      <c r="U50" s="9">
        <f>O50*U40</f>
        <v>0</v>
      </c>
      <c r="V50" s="3">
        <f>V40*18</f>
        <v>9</v>
      </c>
      <c r="W50" s="10">
        <f t="shared" si="15"/>
        <v>53.5</v>
      </c>
    </row>
    <row r="51" spans="13:23" x14ac:dyDescent="0.25">
      <c r="O51" s="5">
        <v>87</v>
      </c>
      <c r="P51" s="16">
        <f t="shared" si="16"/>
        <v>69.19</v>
      </c>
      <c r="Q51" s="17">
        <f t="shared" si="14"/>
        <v>69</v>
      </c>
      <c r="R51" s="9">
        <f>O51*R40</f>
        <v>11.31</v>
      </c>
      <c r="S51" s="9">
        <f>W51*S40</f>
        <v>0</v>
      </c>
      <c r="T51" s="9">
        <f>O51*T40</f>
        <v>0</v>
      </c>
      <c r="U51" s="9">
        <f>O51*U40</f>
        <v>0</v>
      </c>
      <c r="V51" s="3">
        <f>V40*13</f>
        <v>6.5</v>
      </c>
      <c r="W51" s="10">
        <f t="shared" si="15"/>
        <v>34.5</v>
      </c>
    </row>
    <row r="52" spans="13:23" x14ac:dyDescent="0.25">
      <c r="O52" s="5">
        <v>221</v>
      </c>
      <c r="P52" s="16">
        <f t="shared" si="16"/>
        <v>179.27</v>
      </c>
      <c r="Q52" s="17">
        <f t="shared" si="14"/>
        <v>179</v>
      </c>
      <c r="R52" s="9">
        <f>O52*R40</f>
        <v>28.73</v>
      </c>
      <c r="S52" s="9">
        <f>W52*S40</f>
        <v>0</v>
      </c>
      <c r="T52" s="9">
        <f>O52*T40</f>
        <v>0</v>
      </c>
      <c r="U52" s="9">
        <f>O52*U40</f>
        <v>0</v>
      </c>
      <c r="V52" s="3">
        <f>V40*26</f>
        <v>13</v>
      </c>
      <c r="W52" s="10">
        <f t="shared" si="15"/>
        <v>89.5</v>
      </c>
    </row>
    <row r="53" spans="13:23" x14ac:dyDescent="0.25">
      <c r="O53" s="5">
        <v>117</v>
      </c>
      <c r="P53" s="16">
        <f t="shared" si="16"/>
        <v>95.289999999999992</v>
      </c>
      <c r="Q53" s="17">
        <f t="shared" si="14"/>
        <v>95</v>
      </c>
      <c r="R53" s="9">
        <f>O53*R40</f>
        <v>15.21</v>
      </c>
      <c r="S53" s="9">
        <f>W53*S40</f>
        <v>0</v>
      </c>
      <c r="T53" s="9">
        <f>O53*T40</f>
        <v>0</v>
      </c>
      <c r="U53" s="9">
        <f>O53*U40</f>
        <v>0</v>
      </c>
      <c r="V53" s="3">
        <f>V40*13</f>
        <v>6.5</v>
      </c>
      <c r="W53" s="10">
        <f t="shared" si="15"/>
        <v>47.5</v>
      </c>
    </row>
    <row r="54" spans="13:23" x14ac:dyDescent="0.25">
      <c r="O54" s="5">
        <v>309</v>
      </c>
      <c r="P54" s="16">
        <f t="shared" si="16"/>
        <v>255.82999999999998</v>
      </c>
      <c r="Q54" s="17">
        <f t="shared" si="14"/>
        <v>256</v>
      </c>
      <c r="R54" s="9">
        <f>O54*R40</f>
        <v>40.17</v>
      </c>
      <c r="S54" s="9">
        <f>W54*S40</f>
        <v>0</v>
      </c>
      <c r="T54" s="9">
        <f>O54*T40</f>
        <v>0</v>
      </c>
      <c r="U54" s="9">
        <f>O54*U40</f>
        <v>0</v>
      </c>
      <c r="V54" s="3">
        <f>V40*26</f>
        <v>13</v>
      </c>
      <c r="W54" s="10">
        <f t="shared" si="15"/>
        <v>128</v>
      </c>
    </row>
    <row r="55" spans="13:23" x14ac:dyDescent="0.25">
      <c r="O55" s="5">
        <v>156</v>
      </c>
      <c r="P55" s="16">
        <f t="shared" si="16"/>
        <v>129.22</v>
      </c>
      <c r="Q55" s="17">
        <f t="shared" si="14"/>
        <v>129</v>
      </c>
      <c r="R55" s="9">
        <f>O55*R40</f>
        <v>20.28</v>
      </c>
      <c r="S55" s="9">
        <f>W55*S40</f>
        <v>0</v>
      </c>
      <c r="T55" s="9">
        <f>O55*T40</f>
        <v>0</v>
      </c>
      <c r="U55" s="9">
        <f>O55*U40</f>
        <v>0</v>
      </c>
      <c r="V55" s="3">
        <f>V40*13</f>
        <v>6.5</v>
      </c>
      <c r="W55" s="10">
        <f t="shared" si="15"/>
        <v>64.5</v>
      </c>
    </row>
    <row r="56" spans="13:23" x14ac:dyDescent="0.25">
      <c r="O56" s="5">
        <v>154</v>
      </c>
      <c r="P56" s="16">
        <f t="shared" si="16"/>
        <v>120.97999999999999</v>
      </c>
      <c r="Q56" s="17">
        <f t="shared" si="14"/>
        <v>121</v>
      </c>
      <c r="R56" s="9">
        <f>O56*R40</f>
        <v>20.02</v>
      </c>
      <c r="S56" s="9">
        <f>W56*S40</f>
        <v>0</v>
      </c>
      <c r="T56" s="9">
        <f>O56*T40</f>
        <v>0</v>
      </c>
      <c r="U56" s="9">
        <f>O56*U40</f>
        <v>0</v>
      </c>
      <c r="V56" s="3">
        <f>V40*26</f>
        <v>13</v>
      </c>
      <c r="W56" s="10">
        <f t="shared" si="15"/>
        <v>60.5</v>
      </c>
    </row>
    <row r="57" spans="13:23" x14ac:dyDescent="0.25">
      <c r="O57" s="5">
        <v>87</v>
      </c>
      <c r="P57" s="16">
        <f t="shared" si="16"/>
        <v>69.19</v>
      </c>
      <c r="Q57" s="17">
        <f t="shared" si="14"/>
        <v>69</v>
      </c>
      <c r="R57" s="9">
        <f>O57*R40</f>
        <v>11.31</v>
      </c>
      <c r="S57" s="9">
        <f>W57*S40</f>
        <v>0</v>
      </c>
      <c r="T57" s="9">
        <f>O57*T40</f>
        <v>0</v>
      </c>
      <c r="U57" s="9">
        <f>O57*U40</f>
        <v>0</v>
      </c>
      <c r="V57" s="3">
        <f>V40*13</f>
        <v>6.5</v>
      </c>
      <c r="W57" s="10">
        <f t="shared" si="15"/>
        <v>34.5</v>
      </c>
    </row>
    <row r="58" spans="13:23" x14ac:dyDescent="0.25">
      <c r="O58" s="4"/>
      <c r="P58" s="4"/>
      <c r="Q58" s="4"/>
      <c r="R58" s="4"/>
      <c r="S58" s="4"/>
      <c r="T58" s="4"/>
      <c r="U58" s="4"/>
      <c r="V58" s="4"/>
      <c r="W58" s="4"/>
    </row>
    <row r="59" spans="13:23" x14ac:dyDescent="0.25">
      <c r="O59" s="3"/>
      <c r="P59" s="3"/>
      <c r="Q59" s="3"/>
      <c r="R59" s="7">
        <v>0</v>
      </c>
      <c r="S59" s="7">
        <v>0</v>
      </c>
      <c r="T59" s="7">
        <v>0.06</v>
      </c>
      <c r="U59" s="7">
        <v>0</v>
      </c>
      <c r="V59" s="3">
        <f>V40</f>
        <v>0.5</v>
      </c>
      <c r="W59" s="3"/>
    </row>
    <row r="60" spans="13:23" x14ac:dyDescent="0.25">
      <c r="M60" s="22" t="str">
        <f>E2</f>
        <v>SN 6%</v>
      </c>
      <c r="O60" s="3" t="s">
        <v>23</v>
      </c>
      <c r="P60" s="8" t="s">
        <v>24</v>
      </c>
      <c r="Q60" s="8" t="s">
        <v>22</v>
      </c>
      <c r="R60" s="8" t="s">
        <v>26</v>
      </c>
      <c r="S60" s="8" t="s">
        <v>68</v>
      </c>
      <c r="T60" s="8" t="s">
        <v>27</v>
      </c>
      <c r="U60" s="3" t="s">
        <v>28</v>
      </c>
      <c r="V60" s="3" t="s">
        <v>25</v>
      </c>
      <c r="W60" s="3" t="s">
        <v>69</v>
      </c>
    </row>
    <row r="61" spans="13:23" x14ac:dyDescent="0.25">
      <c r="O61" s="5">
        <v>361</v>
      </c>
      <c r="P61" s="16">
        <f>O61-R61-S61-T61-U61-V61</f>
        <v>326.33999999999997</v>
      </c>
      <c r="Q61" s="17">
        <f t="shared" ref="Q61:Q76" si="17">Q42</f>
        <v>326</v>
      </c>
      <c r="R61" s="9">
        <f>O61*R59</f>
        <v>0</v>
      </c>
      <c r="S61" s="9">
        <f>W61*S59</f>
        <v>0</v>
      </c>
      <c r="T61" s="9">
        <f>O61*T59</f>
        <v>21.66</v>
      </c>
      <c r="U61" s="9">
        <f>O61*U59</f>
        <v>0</v>
      </c>
      <c r="V61" s="3">
        <f>V59*26</f>
        <v>13</v>
      </c>
      <c r="W61" s="10">
        <f t="shared" ref="W61:W76" si="18">Q61/2</f>
        <v>163</v>
      </c>
    </row>
    <row r="62" spans="13:23" x14ac:dyDescent="0.25">
      <c r="O62" s="5">
        <v>264</v>
      </c>
      <c r="P62" s="16">
        <f t="shared" ref="P62:P76" si="19">O62-R62-S62-T62-U62-V62</f>
        <v>239.16</v>
      </c>
      <c r="Q62" s="17">
        <f t="shared" si="17"/>
        <v>239</v>
      </c>
      <c r="R62" s="9">
        <f>O62*R59</f>
        <v>0</v>
      </c>
      <c r="S62" s="9">
        <f>W62*S59</f>
        <v>0</v>
      </c>
      <c r="T62" s="9">
        <f>O62*T59</f>
        <v>15.84</v>
      </c>
      <c r="U62" s="9">
        <f>O62*U59</f>
        <v>0</v>
      </c>
      <c r="V62" s="3">
        <f>V59*18</f>
        <v>9</v>
      </c>
      <c r="W62" s="10">
        <f t="shared" si="18"/>
        <v>119.5</v>
      </c>
    </row>
    <row r="63" spans="13:23" x14ac:dyDescent="0.25">
      <c r="O63" s="5">
        <v>181</v>
      </c>
      <c r="P63" s="16">
        <f t="shared" si="19"/>
        <v>163.63999999999999</v>
      </c>
      <c r="Q63" s="17">
        <f t="shared" si="17"/>
        <v>164</v>
      </c>
      <c r="R63" s="9">
        <f>O63*R59</f>
        <v>0</v>
      </c>
      <c r="S63" s="9">
        <f>W63*S59</f>
        <v>0</v>
      </c>
      <c r="T63" s="9">
        <f>O63*T59</f>
        <v>10.86</v>
      </c>
      <c r="U63" s="9">
        <f>O63*U59</f>
        <v>0</v>
      </c>
      <c r="V63" s="3">
        <f>V59*13</f>
        <v>6.5</v>
      </c>
      <c r="W63" s="10">
        <f t="shared" si="18"/>
        <v>82</v>
      </c>
    </row>
    <row r="64" spans="13:23" x14ac:dyDescent="0.25">
      <c r="O64" s="5">
        <v>212</v>
      </c>
      <c r="P64" s="16">
        <f t="shared" si="19"/>
        <v>192.78</v>
      </c>
      <c r="Q64" s="17">
        <f t="shared" si="17"/>
        <v>193</v>
      </c>
      <c r="R64" s="9">
        <f>O64*R59</f>
        <v>0</v>
      </c>
      <c r="S64" s="9">
        <f>W64*S59</f>
        <v>0</v>
      </c>
      <c r="T64" s="9">
        <f>O64*T59</f>
        <v>12.719999999999999</v>
      </c>
      <c r="U64" s="9">
        <f>O64*U59</f>
        <v>0</v>
      </c>
      <c r="V64" s="3">
        <f>V59*13</f>
        <v>6.5</v>
      </c>
      <c r="W64" s="10">
        <f t="shared" si="18"/>
        <v>96.5</v>
      </c>
    </row>
    <row r="65" spans="13:23" x14ac:dyDescent="0.25">
      <c r="O65" s="5">
        <v>171</v>
      </c>
      <c r="P65" s="16">
        <f t="shared" si="19"/>
        <v>147.74</v>
      </c>
      <c r="Q65" s="17">
        <f t="shared" si="17"/>
        <v>148</v>
      </c>
      <c r="R65" s="9">
        <f>O65*R59</f>
        <v>0</v>
      </c>
      <c r="S65" s="9">
        <f>W65*S59</f>
        <v>0</v>
      </c>
      <c r="T65" s="9">
        <f>O65*T59</f>
        <v>10.26</v>
      </c>
      <c r="U65" s="9">
        <f>O65*U59</f>
        <v>0</v>
      </c>
      <c r="V65" s="3">
        <f>V59*26</f>
        <v>13</v>
      </c>
      <c r="W65" s="10">
        <f t="shared" si="18"/>
        <v>74</v>
      </c>
    </row>
    <row r="66" spans="13:23" x14ac:dyDescent="0.25">
      <c r="O66" s="5">
        <v>134</v>
      </c>
      <c r="P66" s="16">
        <f t="shared" si="19"/>
        <v>116.96000000000001</v>
      </c>
      <c r="Q66" s="17">
        <f t="shared" si="17"/>
        <v>117</v>
      </c>
      <c r="R66" s="9">
        <f>O66*R59</f>
        <v>0</v>
      </c>
      <c r="S66" s="9">
        <f>W66*S59</f>
        <v>0</v>
      </c>
      <c r="T66" s="9">
        <f>O66*T59</f>
        <v>8.0399999999999991</v>
      </c>
      <c r="U66" s="9">
        <f>O66*U59</f>
        <v>0</v>
      </c>
      <c r="V66" s="3">
        <f>V59*18</f>
        <v>9</v>
      </c>
      <c r="W66" s="10">
        <f t="shared" si="18"/>
        <v>58.5</v>
      </c>
    </row>
    <row r="67" spans="13:23" x14ac:dyDescent="0.25">
      <c r="O67" s="5">
        <v>94</v>
      </c>
      <c r="P67" s="16">
        <f t="shared" si="19"/>
        <v>81.86</v>
      </c>
      <c r="Q67" s="17">
        <f t="shared" si="17"/>
        <v>82</v>
      </c>
      <c r="R67" s="9">
        <f>O67*R59</f>
        <v>0</v>
      </c>
      <c r="S67" s="9">
        <f>W67*S59</f>
        <v>0</v>
      </c>
      <c r="T67" s="9">
        <f>O67*T59</f>
        <v>5.64</v>
      </c>
      <c r="U67" s="9">
        <f>O67*U59</f>
        <v>0</v>
      </c>
      <c r="V67" s="3">
        <f>V59*13</f>
        <v>6.5</v>
      </c>
      <c r="W67" s="10">
        <f t="shared" si="18"/>
        <v>41</v>
      </c>
    </row>
    <row r="68" spans="13:23" x14ac:dyDescent="0.25">
      <c r="O68" s="5">
        <v>144</v>
      </c>
      <c r="P68" s="16">
        <f t="shared" si="19"/>
        <v>122.36000000000001</v>
      </c>
      <c r="Q68" s="17">
        <f t="shared" si="17"/>
        <v>122</v>
      </c>
      <c r="R68" s="9">
        <f>O68*R59</f>
        <v>0</v>
      </c>
      <c r="S68" s="9">
        <f>W68*S59</f>
        <v>0</v>
      </c>
      <c r="T68" s="9">
        <f>O68*T59</f>
        <v>8.64</v>
      </c>
      <c r="U68" s="9">
        <f>O68*U59</f>
        <v>0</v>
      </c>
      <c r="V68" s="3">
        <f>V59*26</f>
        <v>13</v>
      </c>
      <c r="W68" s="10">
        <f t="shared" si="18"/>
        <v>61</v>
      </c>
    </row>
    <row r="69" spans="13:23" x14ac:dyDescent="0.25">
      <c r="O69" s="5">
        <v>123</v>
      </c>
      <c r="P69" s="16">
        <f t="shared" si="19"/>
        <v>106.62</v>
      </c>
      <c r="Q69" s="17">
        <f t="shared" si="17"/>
        <v>107</v>
      </c>
      <c r="R69" s="9">
        <f>O69*R59</f>
        <v>0</v>
      </c>
      <c r="S69" s="9">
        <f>W69*S59</f>
        <v>0</v>
      </c>
      <c r="T69" s="9">
        <f>O69*T59</f>
        <v>7.38</v>
      </c>
      <c r="U69" s="9">
        <f>O69*U59</f>
        <v>0</v>
      </c>
      <c r="V69" s="3">
        <f>V59*18</f>
        <v>9</v>
      </c>
      <c r="W69" s="10">
        <f t="shared" si="18"/>
        <v>53.5</v>
      </c>
    </row>
    <row r="70" spans="13:23" x14ac:dyDescent="0.25">
      <c r="O70" s="5">
        <v>80</v>
      </c>
      <c r="P70" s="16">
        <f t="shared" si="19"/>
        <v>68.7</v>
      </c>
      <c r="Q70" s="17">
        <f t="shared" si="17"/>
        <v>69</v>
      </c>
      <c r="R70" s="9">
        <f>O70*R59</f>
        <v>0</v>
      </c>
      <c r="S70" s="9">
        <f>W70*S59</f>
        <v>0</v>
      </c>
      <c r="T70" s="9">
        <f>O70*T59</f>
        <v>4.8</v>
      </c>
      <c r="U70" s="9">
        <f>O70*U59</f>
        <v>0</v>
      </c>
      <c r="V70" s="3">
        <f>V59*13</f>
        <v>6.5</v>
      </c>
      <c r="W70" s="10">
        <f t="shared" si="18"/>
        <v>34.5</v>
      </c>
    </row>
    <row r="71" spans="13:23" x14ac:dyDescent="0.25">
      <c r="O71" s="5">
        <v>204</v>
      </c>
      <c r="P71" s="16">
        <f t="shared" si="19"/>
        <v>178.76</v>
      </c>
      <c r="Q71" s="17">
        <f t="shared" si="17"/>
        <v>179</v>
      </c>
      <c r="R71" s="9">
        <f>O71*R59</f>
        <v>0</v>
      </c>
      <c r="S71" s="9">
        <f>W71*S59</f>
        <v>0</v>
      </c>
      <c r="T71" s="9">
        <f>O71*T59</f>
        <v>12.24</v>
      </c>
      <c r="U71" s="9">
        <f>O71*U59</f>
        <v>0</v>
      </c>
      <c r="V71" s="3">
        <f>V59*26</f>
        <v>13</v>
      </c>
      <c r="W71" s="10">
        <f t="shared" si="18"/>
        <v>89.5</v>
      </c>
    </row>
    <row r="72" spans="13:23" x14ac:dyDescent="0.25">
      <c r="O72" s="5">
        <v>108</v>
      </c>
      <c r="P72" s="16">
        <f t="shared" si="19"/>
        <v>95.02</v>
      </c>
      <c r="Q72" s="17">
        <f t="shared" si="17"/>
        <v>95</v>
      </c>
      <c r="R72" s="9">
        <f>O72*R59</f>
        <v>0</v>
      </c>
      <c r="S72" s="9">
        <f>W72*S59</f>
        <v>0</v>
      </c>
      <c r="T72" s="9">
        <f>O72*T59</f>
        <v>6.4799999999999995</v>
      </c>
      <c r="U72" s="9">
        <f>O72*U59</f>
        <v>0</v>
      </c>
      <c r="V72" s="3">
        <f>V59*13</f>
        <v>6.5</v>
      </c>
      <c r="W72" s="10">
        <f t="shared" si="18"/>
        <v>47.5</v>
      </c>
    </row>
    <row r="73" spans="13:23" x14ac:dyDescent="0.25">
      <c r="O73" s="5">
        <v>286</v>
      </c>
      <c r="P73" s="16">
        <f t="shared" si="19"/>
        <v>255.83999999999997</v>
      </c>
      <c r="Q73" s="17">
        <f t="shared" si="17"/>
        <v>256</v>
      </c>
      <c r="R73" s="9">
        <f>O73*R59</f>
        <v>0</v>
      </c>
      <c r="S73" s="9">
        <f>W73*S59</f>
        <v>0</v>
      </c>
      <c r="T73" s="9">
        <f>O73*T59</f>
        <v>17.16</v>
      </c>
      <c r="U73" s="9">
        <f>O73*U59</f>
        <v>0</v>
      </c>
      <c r="V73" s="3">
        <f>V59*26</f>
        <v>13</v>
      </c>
      <c r="W73" s="10">
        <f t="shared" si="18"/>
        <v>128</v>
      </c>
    </row>
    <row r="74" spans="13:23" x14ac:dyDescent="0.25">
      <c r="O74" s="5">
        <v>144</v>
      </c>
      <c r="P74" s="16">
        <f t="shared" si="19"/>
        <v>128.86000000000001</v>
      </c>
      <c r="Q74" s="17">
        <f t="shared" si="17"/>
        <v>129</v>
      </c>
      <c r="R74" s="9">
        <f>O74*R59</f>
        <v>0</v>
      </c>
      <c r="S74" s="9">
        <f>W74*S59</f>
        <v>0</v>
      </c>
      <c r="T74" s="9">
        <f>O74*T59</f>
        <v>8.64</v>
      </c>
      <c r="U74" s="9">
        <f>O74*U59</f>
        <v>0</v>
      </c>
      <c r="V74" s="3">
        <f>V59*13</f>
        <v>6.5</v>
      </c>
      <c r="W74" s="10">
        <f t="shared" si="18"/>
        <v>64.5</v>
      </c>
    </row>
    <row r="75" spans="13:23" x14ac:dyDescent="0.25">
      <c r="O75" s="5">
        <v>143</v>
      </c>
      <c r="P75" s="16">
        <f t="shared" si="19"/>
        <v>121.41999999999999</v>
      </c>
      <c r="Q75" s="17">
        <f t="shared" si="17"/>
        <v>121</v>
      </c>
      <c r="R75" s="9">
        <f>O75*R59</f>
        <v>0</v>
      </c>
      <c r="S75" s="9">
        <f>W75*S59</f>
        <v>0</v>
      </c>
      <c r="T75" s="9">
        <f>O75*T59</f>
        <v>8.58</v>
      </c>
      <c r="U75" s="9">
        <f>O75*U59</f>
        <v>0</v>
      </c>
      <c r="V75" s="3">
        <f>V59*26</f>
        <v>13</v>
      </c>
      <c r="W75" s="10">
        <f t="shared" si="18"/>
        <v>60.5</v>
      </c>
    </row>
    <row r="76" spans="13:23" x14ac:dyDescent="0.25">
      <c r="O76" s="5">
        <v>80</v>
      </c>
      <c r="P76" s="16">
        <f t="shared" si="19"/>
        <v>68.7</v>
      </c>
      <c r="Q76" s="17">
        <f t="shared" si="17"/>
        <v>69</v>
      </c>
      <c r="R76" s="9">
        <f>O76*R59</f>
        <v>0</v>
      </c>
      <c r="S76" s="9">
        <f>W76*S59</f>
        <v>0</v>
      </c>
      <c r="T76" s="9">
        <f>O76*T59</f>
        <v>4.8</v>
      </c>
      <c r="U76" s="9">
        <f>O76*U59</f>
        <v>0</v>
      </c>
      <c r="V76" s="3">
        <f>V59*13</f>
        <v>6.5</v>
      </c>
      <c r="W76" s="10">
        <f t="shared" si="18"/>
        <v>34.5</v>
      </c>
    </row>
    <row r="77" spans="13:23" x14ac:dyDescent="0.25">
      <c r="O77" s="4"/>
      <c r="P77" s="4"/>
      <c r="Q77" s="4"/>
      <c r="R77" s="4"/>
      <c r="S77" s="4"/>
      <c r="T77" s="4"/>
      <c r="U77" s="4"/>
      <c r="V77" s="4"/>
      <c r="W77" s="4"/>
    </row>
    <row r="78" spans="13:23" x14ac:dyDescent="0.25">
      <c r="O78" s="3"/>
      <c r="P78" s="3"/>
      <c r="Q78" s="3"/>
      <c r="R78" s="7">
        <v>0</v>
      </c>
      <c r="S78" s="7">
        <v>0</v>
      </c>
      <c r="T78" s="7">
        <v>0.1</v>
      </c>
      <c r="U78" s="7">
        <v>0</v>
      </c>
      <c r="V78" s="3">
        <f>V59</f>
        <v>0.5</v>
      </c>
      <c r="W78" s="3"/>
    </row>
    <row r="79" spans="13:23" x14ac:dyDescent="0.25">
      <c r="M79" s="22" t="str">
        <f>F2</f>
        <v>SN 10%</v>
      </c>
      <c r="O79" s="3" t="s">
        <v>23</v>
      </c>
      <c r="P79" s="8" t="s">
        <v>24</v>
      </c>
      <c r="Q79" s="8" t="s">
        <v>22</v>
      </c>
      <c r="R79" s="8" t="s">
        <v>26</v>
      </c>
      <c r="S79" s="8" t="s">
        <v>68</v>
      </c>
      <c r="T79" s="8" t="s">
        <v>27</v>
      </c>
      <c r="U79" s="3" t="s">
        <v>28</v>
      </c>
      <c r="V79" s="3" t="s">
        <v>25</v>
      </c>
      <c r="W79" s="3" t="s">
        <v>69</v>
      </c>
    </row>
    <row r="80" spans="13:23" x14ac:dyDescent="0.25">
      <c r="O80" s="5">
        <v>377</v>
      </c>
      <c r="P80" s="16">
        <f>O80-R80-S80-T80-U80-V80</f>
        <v>326.3</v>
      </c>
      <c r="Q80" s="17">
        <f t="shared" ref="Q80:Q95" si="20">Q61</f>
        <v>326</v>
      </c>
      <c r="R80" s="9">
        <f>O80*R78</f>
        <v>0</v>
      </c>
      <c r="S80" s="9">
        <f>W80*S78</f>
        <v>0</v>
      </c>
      <c r="T80" s="9">
        <f>O80*T78</f>
        <v>37.700000000000003</v>
      </c>
      <c r="U80" s="9">
        <f>O80*U78</f>
        <v>0</v>
      </c>
      <c r="V80" s="3">
        <f>V78*26</f>
        <v>13</v>
      </c>
      <c r="W80" s="10">
        <f t="shared" ref="W80:W95" si="21">Q80/2</f>
        <v>163</v>
      </c>
    </row>
    <row r="81" spans="15:23" x14ac:dyDescent="0.25">
      <c r="O81" s="5">
        <v>275</v>
      </c>
      <c r="P81" s="16">
        <f t="shared" ref="P81:P95" si="22">O81-R81-S81-T81-U81-V81</f>
        <v>238.5</v>
      </c>
      <c r="Q81" s="17">
        <f t="shared" si="20"/>
        <v>239</v>
      </c>
      <c r="R81" s="9">
        <f>O81*R78</f>
        <v>0</v>
      </c>
      <c r="S81" s="9">
        <f>W81*S78</f>
        <v>0</v>
      </c>
      <c r="T81" s="9">
        <f>O81*T78</f>
        <v>27.5</v>
      </c>
      <c r="U81" s="9">
        <f>O81*U78</f>
        <v>0</v>
      </c>
      <c r="V81" s="3">
        <f>V78*18</f>
        <v>9</v>
      </c>
      <c r="W81" s="10">
        <f t="shared" si="21"/>
        <v>119.5</v>
      </c>
    </row>
    <row r="82" spans="15:23" x14ac:dyDescent="0.25">
      <c r="O82" s="5">
        <v>189</v>
      </c>
      <c r="P82" s="16">
        <f t="shared" si="22"/>
        <v>163.6</v>
      </c>
      <c r="Q82" s="17">
        <f t="shared" si="20"/>
        <v>164</v>
      </c>
      <c r="R82" s="9">
        <f>O82*R78</f>
        <v>0</v>
      </c>
      <c r="S82" s="9">
        <f>W82*S78</f>
        <v>0</v>
      </c>
      <c r="T82" s="9">
        <f>O82*T78</f>
        <v>18.900000000000002</v>
      </c>
      <c r="U82" s="9">
        <f>O82*U78</f>
        <v>0</v>
      </c>
      <c r="V82" s="3">
        <f>V78*13</f>
        <v>6.5</v>
      </c>
      <c r="W82" s="10">
        <f t="shared" si="21"/>
        <v>82</v>
      </c>
    </row>
    <row r="83" spans="15:23" x14ac:dyDescent="0.25">
      <c r="O83" s="5">
        <v>222</v>
      </c>
      <c r="P83" s="16">
        <f t="shared" si="22"/>
        <v>193.3</v>
      </c>
      <c r="Q83" s="17">
        <f t="shared" si="20"/>
        <v>193</v>
      </c>
      <c r="R83" s="9">
        <f>O83*R78</f>
        <v>0</v>
      </c>
      <c r="S83" s="9">
        <f>W83*S78</f>
        <v>0</v>
      </c>
      <c r="T83" s="9">
        <f>O83*T78</f>
        <v>22.200000000000003</v>
      </c>
      <c r="U83" s="9">
        <f>O83*U78</f>
        <v>0</v>
      </c>
      <c r="V83" s="3">
        <f>V78*13</f>
        <v>6.5</v>
      </c>
      <c r="W83" s="10">
        <f t="shared" si="21"/>
        <v>96.5</v>
      </c>
    </row>
    <row r="84" spans="15:23" x14ac:dyDescent="0.25">
      <c r="O84" s="5">
        <v>179</v>
      </c>
      <c r="P84" s="16">
        <f t="shared" si="22"/>
        <v>148.1</v>
      </c>
      <c r="Q84" s="17">
        <f t="shared" si="20"/>
        <v>148</v>
      </c>
      <c r="R84" s="9">
        <f>O84*R78</f>
        <v>0</v>
      </c>
      <c r="S84" s="9">
        <f>W84*S78</f>
        <v>0</v>
      </c>
      <c r="T84" s="9">
        <f>O84*T78</f>
        <v>17.900000000000002</v>
      </c>
      <c r="U84" s="9">
        <f>O84*U78</f>
        <v>0</v>
      </c>
      <c r="V84" s="3">
        <f>V78*26</f>
        <v>13</v>
      </c>
      <c r="W84" s="10">
        <f t="shared" si="21"/>
        <v>74</v>
      </c>
    </row>
    <row r="85" spans="15:23" x14ac:dyDescent="0.25">
      <c r="O85" s="5">
        <v>140</v>
      </c>
      <c r="P85" s="16">
        <f t="shared" si="22"/>
        <v>117</v>
      </c>
      <c r="Q85" s="17">
        <f t="shared" si="20"/>
        <v>117</v>
      </c>
      <c r="R85" s="9">
        <f>O85*R78</f>
        <v>0</v>
      </c>
      <c r="S85" s="9">
        <f>W85*S78</f>
        <v>0</v>
      </c>
      <c r="T85" s="9">
        <f>O85*T78</f>
        <v>14</v>
      </c>
      <c r="U85" s="9">
        <f>O85*U78</f>
        <v>0</v>
      </c>
      <c r="V85" s="3">
        <f>V78*18</f>
        <v>9</v>
      </c>
      <c r="W85" s="10">
        <f t="shared" si="21"/>
        <v>58.5</v>
      </c>
    </row>
    <row r="86" spans="15:23" x14ac:dyDescent="0.25">
      <c r="O86" s="5">
        <v>98</v>
      </c>
      <c r="P86" s="16">
        <f t="shared" si="22"/>
        <v>81.7</v>
      </c>
      <c r="Q86" s="17">
        <f t="shared" si="20"/>
        <v>82</v>
      </c>
      <c r="R86" s="9">
        <f>O86*R78</f>
        <v>0</v>
      </c>
      <c r="S86" s="9">
        <f>W86*S78</f>
        <v>0</v>
      </c>
      <c r="T86" s="9">
        <f>O86*T78</f>
        <v>9.8000000000000007</v>
      </c>
      <c r="U86" s="9">
        <f>O86*U78</f>
        <v>0</v>
      </c>
      <c r="V86" s="3">
        <f>V78*13</f>
        <v>6.5</v>
      </c>
      <c r="W86" s="10">
        <f t="shared" si="21"/>
        <v>41</v>
      </c>
    </row>
    <row r="87" spans="15:23" x14ac:dyDescent="0.25">
      <c r="O87" s="5">
        <v>150</v>
      </c>
      <c r="P87" s="16">
        <f t="shared" si="22"/>
        <v>122</v>
      </c>
      <c r="Q87" s="17">
        <f t="shared" si="20"/>
        <v>122</v>
      </c>
      <c r="R87" s="9">
        <f>O87*R78</f>
        <v>0</v>
      </c>
      <c r="S87" s="9">
        <f>W87*S78</f>
        <v>0</v>
      </c>
      <c r="T87" s="9">
        <f>O87*T78</f>
        <v>15</v>
      </c>
      <c r="U87" s="9">
        <f>O87*U78</f>
        <v>0</v>
      </c>
      <c r="V87" s="3">
        <f>V78*26</f>
        <v>13</v>
      </c>
      <c r="W87" s="10">
        <f t="shared" si="21"/>
        <v>61</v>
      </c>
    </row>
    <row r="88" spans="15:23" x14ac:dyDescent="0.25">
      <c r="O88" s="5">
        <v>129</v>
      </c>
      <c r="P88" s="16">
        <f t="shared" si="22"/>
        <v>107.1</v>
      </c>
      <c r="Q88" s="17">
        <f t="shared" si="20"/>
        <v>107</v>
      </c>
      <c r="R88" s="9">
        <f>O88*R78</f>
        <v>0</v>
      </c>
      <c r="S88" s="9">
        <f>W88*S78</f>
        <v>0</v>
      </c>
      <c r="T88" s="9">
        <f>O88*T78</f>
        <v>12.9</v>
      </c>
      <c r="U88" s="9">
        <f>O88*U78</f>
        <v>0</v>
      </c>
      <c r="V88" s="3">
        <f>V78*18</f>
        <v>9</v>
      </c>
      <c r="W88" s="10">
        <f t="shared" si="21"/>
        <v>53.5</v>
      </c>
    </row>
    <row r="89" spans="15:23" x14ac:dyDescent="0.25">
      <c r="O89" s="5">
        <v>84</v>
      </c>
      <c r="P89" s="16">
        <f t="shared" si="22"/>
        <v>69.099999999999994</v>
      </c>
      <c r="Q89" s="17">
        <f t="shared" si="20"/>
        <v>69</v>
      </c>
      <c r="R89" s="9">
        <f>O89*R78</f>
        <v>0</v>
      </c>
      <c r="S89" s="9">
        <f>W89*S78</f>
        <v>0</v>
      </c>
      <c r="T89" s="9">
        <f>O89*T78</f>
        <v>8.4</v>
      </c>
      <c r="U89" s="9">
        <f>O89*U78</f>
        <v>0</v>
      </c>
      <c r="V89" s="3">
        <f>V78*13</f>
        <v>6.5</v>
      </c>
      <c r="W89" s="10">
        <f t="shared" si="21"/>
        <v>34.5</v>
      </c>
    </row>
    <row r="90" spans="15:23" x14ac:dyDescent="0.25">
      <c r="O90" s="5">
        <v>213</v>
      </c>
      <c r="P90" s="16">
        <f t="shared" si="22"/>
        <v>178.7</v>
      </c>
      <c r="Q90" s="17">
        <f t="shared" si="20"/>
        <v>179</v>
      </c>
      <c r="R90" s="9">
        <f>O90*R78</f>
        <v>0</v>
      </c>
      <c r="S90" s="9">
        <f>W90*S78</f>
        <v>0</v>
      </c>
      <c r="T90" s="9">
        <f>O90*T78</f>
        <v>21.3</v>
      </c>
      <c r="U90" s="9">
        <f>O90*U78</f>
        <v>0</v>
      </c>
      <c r="V90" s="3">
        <f>V78*26</f>
        <v>13</v>
      </c>
      <c r="W90" s="10">
        <f t="shared" si="21"/>
        <v>89.5</v>
      </c>
    </row>
    <row r="91" spans="15:23" x14ac:dyDescent="0.25">
      <c r="O91" s="5">
        <v>113</v>
      </c>
      <c r="P91" s="16">
        <f t="shared" si="22"/>
        <v>95.2</v>
      </c>
      <c r="Q91" s="17">
        <f t="shared" si="20"/>
        <v>95</v>
      </c>
      <c r="R91" s="9">
        <f>O91*R78</f>
        <v>0</v>
      </c>
      <c r="S91" s="9">
        <f>W91*S78</f>
        <v>0</v>
      </c>
      <c r="T91" s="9">
        <f>O91*T78</f>
        <v>11.3</v>
      </c>
      <c r="U91" s="9">
        <f>O91*U78</f>
        <v>0</v>
      </c>
      <c r="V91" s="3">
        <f>V78*13</f>
        <v>6.5</v>
      </c>
      <c r="W91" s="10">
        <f t="shared" si="21"/>
        <v>47.5</v>
      </c>
    </row>
    <row r="92" spans="15:23" x14ac:dyDescent="0.25">
      <c r="O92" s="5">
        <v>299</v>
      </c>
      <c r="P92" s="16">
        <f t="shared" si="22"/>
        <v>256.10000000000002</v>
      </c>
      <c r="Q92" s="17">
        <f t="shared" si="20"/>
        <v>256</v>
      </c>
      <c r="R92" s="9">
        <f>O92*R78</f>
        <v>0</v>
      </c>
      <c r="S92" s="9">
        <f>W92*S78</f>
        <v>0</v>
      </c>
      <c r="T92" s="9">
        <f>O92*T78</f>
        <v>29.900000000000002</v>
      </c>
      <c r="U92" s="9">
        <f>O92*U78</f>
        <v>0</v>
      </c>
      <c r="V92" s="3">
        <f>V78*26</f>
        <v>13</v>
      </c>
      <c r="W92" s="10">
        <f t="shared" si="21"/>
        <v>128</v>
      </c>
    </row>
    <row r="93" spans="15:23" x14ac:dyDescent="0.25">
      <c r="O93" s="5">
        <v>151</v>
      </c>
      <c r="P93" s="16">
        <f t="shared" si="22"/>
        <v>129.4</v>
      </c>
      <c r="Q93" s="17">
        <f t="shared" si="20"/>
        <v>129</v>
      </c>
      <c r="R93" s="9">
        <f>O93*R78</f>
        <v>0</v>
      </c>
      <c r="S93" s="9">
        <f>W93*S78</f>
        <v>0</v>
      </c>
      <c r="T93" s="9">
        <f>O93*T78</f>
        <v>15.100000000000001</v>
      </c>
      <c r="U93" s="9">
        <f>O93*U78</f>
        <v>0</v>
      </c>
      <c r="V93" s="3">
        <f>V78*13</f>
        <v>6.5</v>
      </c>
      <c r="W93" s="10">
        <f t="shared" si="21"/>
        <v>64.5</v>
      </c>
    </row>
    <row r="94" spans="15:23" x14ac:dyDescent="0.25">
      <c r="O94" s="5">
        <v>149</v>
      </c>
      <c r="P94" s="16">
        <f t="shared" si="22"/>
        <v>121.1</v>
      </c>
      <c r="Q94" s="17">
        <f t="shared" si="20"/>
        <v>121</v>
      </c>
      <c r="R94" s="9">
        <f>O94*R78</f>
        <v>0</v>
      </c>
      <c r="S94" s="9">
        <f>W94*S78</f>
        <v>0</v>
      </c>
      <c r="T94" s="9">
        <f>O94*T78</f>
        <v>14.9</v>
      </c>
      <c r="U94" s="9">
        <f>O94*U78</f>
        <v>0</v>
      </c>
      <c r="V94" s="3">
        <f>V78*26</f>
        <v>13</v>
      </c>
      <c r="W94" s="10">
        <f t="shared" si="21"/>
        <v>60.5</v>
      </c>
    </row>
    <row r="95" spans="15:23" x14ac:dyDescent="0.25">
      <c r="O95" s="5">
        <v>84</v>
      </c>
      <c r="P95" s="16">
        <f t="shared" si="22"/>
        <v>69.099999999999994</v>
      </c>
      <c r="Q95" s="17">
        <f t="shared" si="20"/>
        <v>69</v>
      </c>
      <c r="R95" s="9">
        <f>O95*R78</f>
        <v>0</v>
      </c>
      <c r="S95" s="9">
        <f>W95*S78</f>
        <v>0</v>
      </c>
      <c r="T95" s="9">
        <f>O95*T78</f>
        <v>8.4</v>
      </c>
      <c r="U95" s="9">
        <f>O95*U78</f>
        <v>0</v>
      </c>
      <c r="V95" s="3">
        <f>V78*13</f>
        <v>6.5</v>
      </c>
      <c r="W95" s="10">
        <f t="shared" si="21"/>
        <v>34.5</v>
      </c>
    </row>
    <row r="96" spans="15:23" x14ac:dyDescent="0.25">
      <c r="O96" s="4"/>
      <c r="P96" s="4"/>
      <c r="Q96" s="4"/>
      <c r="R96" s="4"/>
      <c r="S96" s="4"/>
      <c r="T96" s="4"/>
      <c r="U96" s="4"/>
      <c r="V96" s="4"/>
      <c r="W96" s="4"/>
    </row>
    <row r="97" spans="13:23" x14ac:dyDescent="0.25">
      <c r="O97" s="3"/>
      <c r="P97" s="3"/>
      <c r="Q97" s="3"/>
      <c r="R97" s="7">
        <v>0</v>
      </c>
      <c r="S97" s="7">
        <v>0.13</v>
      </c>
      <c r="T97" s="7">
        <v>0.06</v>
      </c>
      <c r="U97" s="7">
        <v>0</v>
      </c>
      <c r="V97" s="3">
        <f>V78</f>
        <v>0.5</v>
      </c>
      <c r="W97" s="3"/>
    </row>
    <row r="98" spans="13:23" x14ac:dyDescent="0.25">
      <c r="M98" s="22" t="str">
        <f>G2</f>
        <v>NB 6%</v>
      </c>
      <c r="O98" s="3" t="s">
        <v>23</v>
      </c>
      <c r="P98" s="8" t="s">
        <v>24</v>
      </c>
      <c r="Q98" s="8" t="s">
        <v>22</v>
      </c>
      <c r="R98" s="8" t="s">
        <v>26</v>
      </c>
      <c r="S98" s="8" t="s">
        <v>68</v>
      </c>
      <c r="T98" s="8" t="s">
        <v>27</v>
      </c>
      <c r="U98" s="3" t="s">
        <v>28</v>
      </c>
      <c r="V98" s="3" t="s">
        <v>25</v>
      </c>
      <c r="W98" s="3" t="s">
        <v>69</v>
      </c>
    </row>
    <row r="99" spans="13:23" x14ac:dyDescent="0.25">
      <c r="O99" s="5">
        <v>383</v>
      </c>
      <c r="P99" s="16">
        <f>O99-R99-S99-T99-U99-V99</f>
        <v>325.83</v>
      </c>
      <c r="Q99" s="17">
        <f t="shared" ref="Q99:Q114" si="23">Q80</f>
        <v>326</v>
      </c>
      <c r="R99" s="9">
        <f>O99*R97</f>
        <v>0</v>
      </c>
      <c r="S99" s="9">
        <f>W99*S97</f>
        <v>21.19</v>
      </c>
      <c r="T99" s="9">
        <f>O99*T97</f>
        <v>22.98</v>
      </c>
      <c r="U99" s="9">
        <f>O99*U97</f>
        <v>0</v>
      </c>
      <c r="V99" s="3">
        <f>V97*26</f>
        <v>13</v>
      </c>
      <c r="W99" s="10">
        <f t="shared" ref="W99:W114" si="24">Q99/2</f>
        <v>163</v>
      </c>
    </row>
    <row r="100" spans="13:23" x14ac:dyDescent="0.25">
      <c r="O100" s="5">
        <v>280</v>
      </c>
      <c r="P100" s="16">
        <f t="shared" ref="P100:P114" si="25">O100-R100-S100-T100-U100-V100</f>
        <v>238.66499999999996</v>
      </c>
      <c r="Q100" s="17">
        <f t="shared" si="23"/>
        <v>239</v>
      </c>
      <c r="R100" s="9">
        <f>O100*R97</f>
        <v>0</v>
      </c>
      <c r="S100" s="9">
        <f>W100*S97</f>
        <v>15.535</v>
      </c>
      <c r="T100" s="9">
        <f>O100*T97</f>
        <v>16.8</v>
      </c>
      <c r="U100" s="9">
        <f>O100*U97</f>
        <v>0</v>
      </c>
      <c r="V100" s="3">
        <f>V97*18</f>
        <v>9</v>
      </c>
      <c r="W100" s="10">
        <f t="shared" si="24"/>
        <v>119.5</v>
      </c>
    </row>
    <row r="101" spans="13:23" x14ac:dyDescent="0.25">
      <c r="O101" s="5">
        <v>193</v>
      </c>
      <c r="P101" s="16">
        <f t="shared" si="25"/>
        <v>164.26</v>
      </c>
      <c r="Q101" s="17">
        <f t="shared" si="23"/>
        <v>164</v>
      </c>
      <c r="R101" s="9">
        <f>O101*R97</f>
        <v>0</v>
      </c>
      <c r="S101" s="9">
        <f>W101*S97</f>
        <v>10.66</v>
      </c>
      <c r="T101" s="9">
        <f>O101*T97</f>
        <v>11.58</v>
      </c>
      <c r="U101" s="9">
        <f>O101*U97</f>
        <v>0</v>
      </c>
      <c r="V101" s="3">
        <f>V97*13</f>
        <v>6.5</v>
      </c>
      <c r="W101" s="10">
        <f t="shared" si="24"/>
        <v>82</v>
      </c>
    </row>
    <row r="102" spans="13:23" x14ac:dyDescent="0.25">
      <c r="O102" s="5">
        <v>226</v>
      </c>
      <c r="P102" s="16">
        <f t="shared" si="25"/>
        <v>193.39500000000001</v>
      </c>
      <c r="Q102" s="17">
        <f t="shared" si="23"/>
        <v>193</v>
      </c>
      <c r="R102" s="9">
        <f>O102*R97</f>
        <v>0</v>
      </c>
      <c r="S102" s="9">
        <f>W102*S97</f>
        <v>12.545</v>
      </c>
      <c r="T102" s="9">
        <f>O102*T97</f>
        <v>13.559999999999999</v>
      </c>
      <c r="U102" s="9">
        <f>O102*U97</f>
        <v>0</v>
      </c>
      <c r="V102" s="3">
        <f>V97*13</f>
        <v>6.5</v>
      </c>
      <c r="W102" s="10">
        <f t="shared" si="24"/>
        <v>96.5</v>
      </c>
    </row>
    <row r="103" spans="13:23" x14ac:dyDescent="0.25">
      <c r="O103" s="5">
        <v>181</v>
      </c>
      <c r="P103" s="16">
        <f t="shared" si="25"/>
        <v>147.51999999999998</v>
      </c>
      <c r="Q103" s="17">
        <f t="shared" si="23"/>
        <v>148</v>
      </c>
      <c r="R103" s="9">
        <f>O103*R97</f>
        <v>0</v>
      </c>
      <c r="S103" s="9">
        <f>W103*S97</f>
        <v>9.620000000000001</v>
      </c>
      <c r="T103" s="9">
        <f>O103*T97</f>
        <v>10.86</v>
      </c>
      <c r="U103" s="9">
        <f>O103*U97</f>
        <v>0</v>
      </c>
      <c r="V103" s="3">
        <f>V97*26</f>
        <v>13</v>
      </c>
      <c r="W103" s="10">
        <f t="shared" si="24"/>
        <v>74</v>
      </c>
    </row>
    <row r="104" spans="13:23" x14ac:dyDescent="0.25">
      <c r="O104" s="5">
        <v>142</v>
      </c>
      <c r="P104" s="16">
        <f t="shared" si="25"/>
        <v>116.87500000000001</v>
      </c>
      <c r="Q104" s="17">
        <f t="shared" si="23"/>
        <v>117</v>
      </c>
      <c r="R104" s="9">
        <f>O104*R97</f>
        <v>0</v>
      </c>
      <c r="S104" s="9">
        <f>W104*S97</f>
        <v>7.6050000000000004</v>
      </c>
      <c r="T104" s="9">
        <f>O104*T97</f>
        <v>8.52</v>
      </c>
      <c r="U104" s="9">
        <f>O104*U97</f>
        <v>0</v>
      </c>
      <c r="V104" s="3">
        <f>V97*18</f>
        <v>9</v>
      </c>
      <c r="W104" s="10">
        <f t="shared" si="24"/>
        <v>58.5</v>
      </c>
    </row>
    <row r="105" spans="13:23" x14ac:dyDescent="0.25">
      <c r="O105" s="5">
        <v>100</v>
      </c>
      <c r="P105" s="16">
        <f t="shared" si="25"/>
        <v>82.17</v>
      </c>
      <c r="Q105" s="17">
        <f t="shared" si="23"/>
        <v>82</v>
      </c>
      <c r="R105" s="9">
        <f>O105*R97</f>
        <v>0</v>
      </c>
      <c r="S105" s="9">
        <f>W105*S97</f>
        <v>5.33</v>
      </c>
      <c r="T105" s="9">
        <f>O105*T97</f>
        <v>6</v>
      </c>
      <c r="U105" s="9">
        <f>O105*U97</f>
        <v>0</v>
      </c>
      <c r="V105" s="3">
        <f>V97*13</f>
        <v>6.5</v>
      </c>
      <c r="W105" s="10">
        <f t="shared" si="24"/>
        <v>41</v>
      </c>
    </row>
    <row r="106" spans="13:23" x14ac:dyDescent="0.25">
      <c r="O106" s="5">
        <v>152</v>
      </c>
      <c r="P106" s="16">
        <f t="shared" si="25"/>
        <v>121.94999999999999</v>
      </c>
      <c r="Q106" s="17">
        <f t="shared" si="23"/>
        <v>122</v>
      </c>
      <c r="R106" s="9">
        <f>O106*R97</f>
        <v>0</v>
      </c>
      <c r="S106" s="9">
        <f>W106*S97</f>
        <v>7.9300000000000006</v>
      </c>
      <c r="T106" s="9">
        <f>O106*T97</f>
        <v>9.1199999999999992</v>
      </c>
      <c r="U106" s="9">
        <f>O106*U97</f>
        <v>0</v>
      </c>
      <c r="V106" s="3">
        <f>V97*26</f>
        <v>13</v>
      </c>
      <c r="W106" s="10">
        <f t="shared" si="24"/>
        <v>61</v>
      </c>
    </row>
    <row r="107" spans="13:23" x14ac:dyDescent="0.25">
      <c r="O107" s="5">
        <v>131</v>
      </c>
      <c r="P107" s="16">
        <f t="shared" si="25"/>
        <v>107.185</v>
      </c>
      <c r="Q107" s="17">
        <f t="shared" si="23"/>
        <v>107</v>
      </c>
      <c r="R107" s="9">
        <f>O107*R97</f>
        <v>0</v>
      </c>
      <c r="S107" s="9">
        <f>W107*S97</f>
        <v>6.9550000000000001</v>
      </c>
      <c r="T107" s="9">
        <f>O107*T97</f>
        <v>7.8599999999999994</v>
      </c>
      <c r="U107" s="9">
        <f>O107*U97</f>
        <v>0</v>
      </c>
      <c r="V107" s="3">
        <f>V97*18</f>
        <v>9</v>
      </c>
      <c r="W107" s="10">
        <f t="shared" si="24"/>
        <v>53.5</v>
      </c>
    </row>
    <row r="108" spans="13:23" x14ac:dyDescent="0.25">
      <c r="O108" s="5">
        <v>85</v>
      </c>
      <c r="P108" s="16">
        <f t="shared" si="25"/>
        <v>68.915000000000006</v>
      </c>
      <c r="Q108" s="17">
        <f t="shared" si="23"/>
        <v>69</v>
      </c>
      <c r="R108" s="9">
        <f>O108*R97</f>
        <v>0</v>
      </c>
      <c r="S108" s="9">
        <f>W108*S97</f>
        <v>4.4850000000000003</v>
      </c>
      <c r="T108" s="9">
        <f>O108*T97</f>
        <v>5.0999999999999996</v>
      </c>
      <c r="U108" s="9">
        <f>O108*U97</f>
        <v>0</v>
      </c>
      <c r="V108" s="3">
        <f>V97*13</f>
        <v>6.5</v>
      </c>
      <c r="W108" s="10">
        <f t="shared" si="24"/>
        <v>34.5</v>
      </c>
    </row>
    <row r="109" spans="13:23" x14ac:dyDescent="0.25">
      <c r="O109" s="5">
        <v>217</v>
      </c>
      <c r="P109" s="16">
        <f t="shared" si="25"/>
        <v>179.345</v>
      </c>
      <c r="Q109" s="17">
        <f t="shared" si="23"/>
        <v>179</v>
      </c>
      <c r="R109" s="9">
        <f>O109*R97</f>
        <v>0</v>
      </c>
      <c r="S109" s="9">
        <f>W109*S97</f>
        <v>11.635</v>
      </c>
      <c r="T109" s="9">
        <f>O109*T97</f>
        <v>13.02</v>
      </c>
      <c r="U109" s="9">
        <f>O109*U97</f>
        <v>0</v>
      </c>
      <c r="V109" s="3">
        <f>V97*26</f>
        <v>13</v>
      </c>
      <c r="W109" s="10">
        <f t="shared" si="24"/>
        <v>89.5</v>
      </c>
    </row>
    <row r="110" spans="13:23" x14ac:dyDescent="0.25">
      <c r="O110" s="5">
        <v>115</v>
      </c>
      <c r="P110" s="16">
        <f t="shared" si="25"/>
        <v>95.424999999999997</v>
      </c>
      <c r="Q110" s="17">
        <f t="shared" si="23"/>
        <v>95</v>
      </c>
      <c r="R110" s="9">
        <f>O110*R97</f>
        <v>0</v>
      </c>
      <c r="S110" s="9">
        <f>W110*S97</f>
        <v>6.1749999999999998</v>
      </c>
      <c r="T110" s="9">
        <f>O110*T97</f>
        <v>6.8999999999999995</v>
      </c>
      <c r="U110" s="9">
        <f>O110*U97</f>
        <v>0</v>
      </c>
      <c r="V110" s="3">
        <f>V97*13</f>
        <v>6.5</v>
      </c>
      <c r="W110" s="10">
        <f t="shared" si="24"/>
        <v>47.5</v>
      </c>
    </row>
    <row r="111" spans="13:23" x14ac:dyDescent="0.25">
      <c r="O111" s="5">
        <v>304</v>
      </c>
      <c r="P111" s="16">
        <f t="shared" si="25"/>
        <v>256.12</v>
      </c>
      <c r="Q111" s="17">
        <f t="shared" si="23"/>
        <v>256</v>
      </c>
      <c r="R111" s="9">
        <f>O111*R97</f>
        <v>0</v>
      </c>
      <c r="S111" s="9">
        <f>W111*S97</f>
        <v>16.64</v>
      </c>
      <c r="T111" s="9">
        <f>O111*T97</f>
        <v>18.239999999999998</v>
      </c>
      <c r="U111" s="9">
        <f>O111*U97</f>
        <v>0</v>
      </c>
      <c r="V111" s="3">
        <f>V97*26</f>
        <v>13</v>
      </c>
      <c r="W111" s="10">
        <f t="shared" si="24"/>
        <v>128</v>
      </c>
    </row>
    <row r="112" spans="13:23" x14ac:dyDescent="0.25">
      <c r="O112" s="5">
        <v>153</v>
      </c>
      <c r="P112" s="16">
        <f t="shared" si="25"/>
        <v>128.935</v>
      </c>
      <c r="Q112" s="17">
        <f t="shared" si="23"/>
        <v>129</v>
      </c>
      <c r="R112" s="9">
        <f>O112*R97</f>
        <v>0</v>
      </c>
      <c r="S112" s="9">
        <f>W112*S97</f>
        <v>8.3849999999999998</v>
      </c>
      <c r="T112" s="9">
        <f>O112*T97</f>
        <v>9.18</v>
      </c>
      <c r="U112" s="9">
        <f>O112*U97</f>
        <v>0</v>
      </c>
      <c r="V112" s="3">
        <f>V97*13</f>
        <v>6.5</v>
      </c>
      <c r="W112" s="10">
        <f t="shared" si="24"/>
        <v>64.5</v>
      </c>
    </row>
    <row r="113" spans="13:23" x14ac:dyDescent="0.25">
      <c r="O113" s="5">
        <v>151</v>
      </c>
      <c r="P113" s="16">
        <f t="shared" si="25"/>
        <v>121.07499999999999</v>
      </c>
      <c r="Q113" s="17">
        <f t="shared" si="23"/>
        <v>121</v>
      </c>
      <c r="R113" s="9">
        <f>O113*R97</f>
        <v>0</v>
      </c>
      <c r="S113" s="9">
        <f>W113*S97</f>
        <v>7.8650000000000002</v>
      </c>
      <c r="T113" s="9">
        <f>O113*T97</f>
        <v>9.06</v>
      </c>
      <c r="U113" s="9">
        <f>O113*U97</f>
        <v>0</v>
      </c>
      <c r="V113" s="3">
        <f>V97*26</f>
        <v>13</v>
      </c>
      <c r="W113" s="10">
        <f t="shared" si="24"/>
        <v>60.5</v>
      </c>
    </row>
    <row r="114" spans="13:23" x14ac:dyDescent="0.25">
      <c r="O114" s="5">
        <v>85</v>
      </c>
      <c r="P114" s="16">
        <f t="shared" si="25"/>
        <v>68.915000000000006</v>
      </c>
      <c r="Q114" s="17">
        <f t="shared" si="23"/>
        <v>69</v>
      </c>
      <c r="R114" s="9">
        <f>O114*R97</f>
        <v>0</v>
      </c>
      <c r="S114" s="9">
        <f>W114*S97</f>
        <v>4.4850000000000003</v>
      </c>
      <c r="T114" s="9">
        <f>O114*T97</f>
        <v>5.0999999999999996</v>
      </c>
      <c r="U114" s="9">
        <f>O114*U97</f>
        <v>0</v>
      </c>
      <c r="V114" s="3">
        <f>V97*13</f>
        <v>6.5</v>
      </c>
      <c r="W114" s="10">
        <f t="shared" si="24"/>
        <v>34.5</v>
      </c>
    </row>
    <row r="115" spans="13:23" x14ac:dyDescent="0.25">
      <c r="O115" s="4"/>
      <c r="P115" s="4"/>
      <c r="Q115" s="4"/>
      <c r="R115" s="4"/>
      <c r="S115" s="4"/>
      <c r="T115" s="4"/>
      <c r="U115" s="4"/>
      <c r="V115" s="4"/>
      <c r="W115" s="4"/>
    </row>
    <row r="116" spans="13:23" x14ac:dyDescent="0.25">
      <c r="O116" s="3"/>
      <c r="P116" s="3"/>
      <c r="Q116" s="3"/>
      <c r="R116" s="7">
        <v>0</v>
      </c>
      <c r="S116" s="7">
        <v>0.13</v>
      </c>
      <c r="T116" s="7">
        <v>0.1</v>
      </c>
      <c r="U116" s="7">
        <v>0</v>
      </c>
      <c r="V116" s="3">
        <f>V97</f>
        <v>0.5</v>
      </c>
      <c r="W116" s="3"/>
    </row>
    <row r="117" spans="13:23" x14ac:dyDescent="0.25">
      <c r="M117" s="22" t="str">
        <f>H2</f>
        <v>NB 10%</v>
      </c>
      <c r="O117" s="3" t="s">
        <v>23</v>
      </c>
      <c r="P117" s="8" t="s">
        <v>24</v>
      </c>
      <c r="Q117" s="8" t="s">
        <v>22</v>
      </c>
      <c r="R117" s="8" t="s">
        <v>26</v>
      </c>
      <c r="S117" s="8" t="s">
        <v>68</v>
      </c>
      <c r="T117" s="8" t="s">
        <v>27</v>
      </c>
      <c r="U117" s="3" t="s">
        <v>28</v>
      </c>
      <c r="V117" s="3" t="s">
        <v>25</v>
      </c>
      <c r="W117" s="3" t="s">
        <v>69</v>
      </c>
    </row>
    <row r="118" spans="13:23" x14ac:dyDescent="0.25">
      <c r="O118" s="5">
        <v>400</v>
      </c>
      <c r="P118" s="16">
        <f>O118-R118-S118-T118-U118-V118</f>
        <v>325.81</v>
      </c>
      <c r="Q118" s="17">
        <f t="shared" ref="Q118:Q133" si="26">Q99</f>
        <v>326</v>
      </c>
      <c r="R118" s="9">
        <f>O118*R116</f>
        <v>0</v>
      </c>
      <c r="S118" s="9">
        <f>W118*S116</f>
        <v>21.19</v>
      </c>
      <c r="T118" s="9">
        <f>O118*T116</f>
        <v>40</v>
      </c>
      <c r="U118" s="9">
        <f>O118*U116</f>
        <v>0</v>
      </c>
      <c r="V118" s="3">
        <f>V116*26</f>
        <v>13</v>
      </c>
      <c r="W118" s="10">
        <f t="shared" ref="W118:W133" si="27">Q118/2</f>
        <v>163</v>
      </c>
    </row>
    <row r="119" spans="13:23" x14ac:dyDescent="0.25">
      <c r="O119" s="5">
        <v>293</v>
      </c>
      <c r="P119" s="16">
        <f t="shared" ref="P119:P133" si="28">O119-R119-S119-T119-U119-V119</f>
        <v>239.16499999999996</v>
      </c>
      <c r="Q119" s="17">
        <f t="shared" si="26"/>
        <v>239</v>
      </c>
      <c r="R119" s="9">
        <f>O119*R116</f>
        <v>0</v>
      </c>
      <c r="S119" s="9">
        <f>W119*S116</f>
        <v>15.535</v>
      </c>
      <c r="T119" s="9">
        <f>O119*T116</f>
        <v>29.3</v>
      </c>
      <c r="U119" s="9">
        <f>O119*U116</f>
        <v>0</v>
      </c>
      <c r="V119" s="3">
        <f>V116*18</f>
        <v>9</v>
      </c>
      <c r="W119" s="10">
        <f t="shared" si="27"/>
        <v>119.5</v>
      </c>
    </row>
    <row r="120" spans="13:23" x14ac:dyDescent="0.25">
      <c r="O120" s="5">
        <v>201</v>
      </c>
      <c r="P120" s="16">
        <f t="shared" si="28"/>
        <v>163.74</v>
      </c>
      <c r="Q120" s="17">
        <f t="shared" si="26"/>
        <v>164</v>
      </c>
      <c r="R120" s="9">
        <f>O120*R116</f>
        <v>0</v>
      </c>
      <c r="S120" s="9">
        <f>W120*S116</f>
        <v>10.66</v>
      </c>
      <c r="T120" s="9">
        <f>O120*T116</f>
        <v>20.100000000000001</v>
      </c>
      <c r="U120" s="9">
        <f>O120*U116</f>
        <v>0</v>
      </c>
      <c r="V120" s="3">
        <f>V116*13</f>
        <v>6.5</v>
      </c>
      <c r="W120" s="10">
        <f t="shared" si="27"/>
        <v>82</v>
      </c>
    </row>
    <row r="121" spans="13:23" x14ac:dyDescent="0.25">
      <c r="O121" s="5">
        <v>236</v>
      </c>
      <c r="P121" s="16">
        <f t="shared" si="28"/>
        <v>193.35500000000002</v>
      </c>
      <c r="Q121" s="17">
        <f t="shared" si="26"/>
        <v>193</v>
      </c>
      <c r="R121" s="9">
        <f>O121*R116</f>
        <v>0</v>
      </c>
      <c r="S121" s="9">
        <f>W121*S116</f>
        <v>12.545</v>
      </c>
      <c r="T121" s="9">
        <f>O121*T116</f>
        <v>23.6</v>
      </c>
      <c r="U121" s="9">
        <f>O121*U116</f>
        <v>0</v>
      </c>
      <c r="V121" s="3">
        <f>V116*13</f>
        <v>6.5</v>
      </c>
      <c r="W121" s="10">
        <f t="shared" si="27"/>
        <v>96.5</v>
      </c>
    </row>
    <row r="122" spans="13:23" x14ac:dyDescent="0.25">
      <c r="O122" s="5">
        <v>190</v>
      </c>
      <c r="P122" s="16">
        <f t="shared" si="28"/>
        <v>148.38</v>
      </c>
      <c r="Q122" s="17">
        <f t="shared" si="26"/>
        <v>148</v>
      </c>
      <c r="R122" s="9">
        <f>O122*R116</f>
        <v>0</v>
      </c>
      <c r="S122" s="9">
        <f>W122*S116</f>
        <v>9.620000000000001</v>
      </c>
      <c r="T122" s="9">
        <f>O122*T116</f>
        <v>19</v>
      </c>
      <c r="U122" s="9">
        <f>O122*U116</f>
        <v>0</v>
      </c>
      <c r="V122" s="3">
        <f>V116*26</f>
        <v>13</v>
      </c>
      <c r="W122" s="10">
        <f t="shared" si="27"/>
        <v>74</v>
      </c>
    </row>
    <row r="123" spans="13:23" x14ac:dyDescent="0.25">
      <c r="O123" s="5">
        <v>148</v>
      </c>
      <c r="P123" s="16">
        <f t="shared" si="28"/>
        <v>116.59500000000001</v>
      </c>
      <c r="Q123" s="17">
        <f t="shared" si="26"/>
        <v>117</v>
      </c>
      <c r="R123" s="9">
        <f>O123*R116</f>
        <v>0</v>
      </c>
      <c r="S123" s="9">
        <f>W123*S116</f>
        <v>7.6050000000000004</v>
      </c>
      <c r="T123" s="9">
        <f>O123*T116</f>
        <v>14.8</v>
      </c>
      <c r="U123" s="9">
        <f>O123*U116</f>
        <v>0</v>
      </c>
      <c r="V123" s="3">
        <f>V116*18</f>
        <v>9</v>
      </c>
      <c r="W123" s="10">
        <f t="shared" si="27"/>
        <v>58.5</v>
      </c>
    </row>
    <row r="124" spans="13:23" x14ac:dyDescent="0.25">
      <c r="O124" s="5">
        <v>104</v>
      </c>
      <c r="P124" s="16">
        <f t="shared" si="28"/>
        <v>81.77</v>
      </c>
      <c r="Q124" s="17">
        <f t="shared" si="26"/>
        <v>82</v>
      </c>
      <c r="R124" s="9">
        <f>O124*R116</f>
        <v>0</v>
      </c>
      <c r="S124" s="9">
        <f>W124*S116</f>
        <v>5.33</v>
      </c>
      <c r="T124" s="9">
        <f>O124*T116</f>
        <v>10.4</v>
      </c>
      <c r="U124" s="9">
        <f>O124*U116</f>
        <v>0</v>
      </c>
      <c r="V124" s="3">
        <f>V116*13</f>
        <v>6.5</v>
      </c>
      <c r="W124" s="10">
        <f t="shared" si="27"/>
        <v>41</v>
      </c>
    </row>
    <row r="125" spans="13:23" x14ac:dyDescent="0.25">
      <c r="O125" s="5">
        <v>159</v>
      </c>
      <c r="P125" s="16">
        <f t="shared" si="28"/>
        <v>122.16999999999999</v>
      </c>
      <c r="Q125" s="17">
        <f t="shared" si="26"/>
        <v>122</v>
      </c>
      <c r="R125" s="9">
        <f>O125*R116</f>
        <v>0</v>
      </c>
      <c r="S125" s="9">
        <f>W125*S116</f>
        <v>7.9300000000000006</v>
      </c>
      <c r="T125" s="9">
        <f>O125*T116</f>
        <v>15.9</v>
      </c>
      <c r="U125" s="9">
        <f>O125*U116</f>
        <v>0</v>
      </c>
      <c r="V125" s="3">
        <f>V116*26</f>
        <v>13</v>
      </c>
      <c r="W125" s="10">
        <f t="shared" si="27"/>
        <v>61</v>
      </c>
    </row>
    <row r="126" spans="13:23" x14ac:dyDescent="0.25">
      <c r="O126" s="5">
        <v>137</v>
      </c>
      <c r="P126" s="16">
        <f t="shared" si="28"/>
        <v>107.34499999999998</v>
      </c>
      <c r="Q126" s="17">
        <f t="shared" si="26"/>
        <v>107</v>
      </c>
      <c r="R126" s="9">
        <f>O126*R116</f>
        <v>0</v>
      </c>
      <c r="S126" s="9">
        <f>W126*S116</f>
        <v>6.9550000000000001</v>
      </c>
      <c r="T126" s="9">
        <f>O126*T116</f>
        <v>13.700000000000001</v>
      </c>
      <c r="U126" s="9">
        <f>O126*U116</f>
        <v>0</v>
      </c>
      <c r="V126" s="3">
        <f>V116*18</f>
        <v>9</v>
      </c>
      <c r="W126" s="10">
        <f t="shared" si="27"/>
        <v>53.5</v>
      </c>
    </row>
    <row r="127" spans="13:23" x14ac:dyDescent="0.25">
      <c r="O127" s="5">
        <v>89</v>
      </c>
      <c r="P127" s="16">
        <f t="shared" si="28"/>
        <v>69.114999999999995</v>
      </c>
      <c r="Q127" s="17">
        <f t="shared" si="26"/>
        <v>69</v>
      </c>
      <c r="R127" s="9">
        <f>O127*R116</f>
        <v>0</v>
      </c>
      <c r="S127" s="9">
        <f>W127*S116</f>
        <v>4.4850000000000003</v>
      </c>
      <c r="T127" s="9">
        <f>O127*T116</f>
        <v>8.9</v>
      </c>
      <c r="U127" s="9">
        <f>O127*U116</f>
        <v>0</v>
      </c>
      <c r="V127" s="3">
        <f>V116*13</f>
        <v>6.5</v>
      </c>
      <c r="W127" s="10">
        <f t="shared" si="27"/>
        <v>34.5</v>
      </c>
    </row>
    <row r="128" spans="13:23" x14ac:dyDescent="0.25">
      <c r="O128" s="5">
        <v>226</v>
      </c>
      <c r="P128" s="16">
        <f t="shared" si="28"/>
        <v>178.76500000000001</v>
      </c>
      <c r="Q128" s="17">
        <f t="shared" si="26"/>
        <v>179</v>
      </c>
      <c r="R128" s="9">
        <f>O128*R116</f>
        <v>0</v>
      </c>
      <c r="S128" s="9">
        <f>W128*S116</f>
        <v>11.635</v>
      </c>
      <c r="T128" s="9">
        <f>O128*T116</f>
        <v>22.6</v>
      </c>
      <c r="U128" s="9">
        <f>O128*U116</f>
        <v>0</v>
      </c>
      <c r="V128" s="3">
        <f>V116*26</f>
        <v>13</v>
      </c>
      <c r="W128" s="10">
        <f t="shared" si="27"/>
        <v>89.5</v>
      </c>
    </row>
    <row r="129" spans="13:23" x14ac:dyDescent="0.25">
      <c r="O129" s="5">
        <v>120</v>
      </c>
      <c r="P129" s="16">
        <f t="shared" si="28"/>
        <v>95.325000000000003</v>
      </c>
      <c r="Q129" s="17">
        <f t="shared" si="26"/>
        <v>95</v>
      </c>
      <c r="R129" s="9">
        <f>O129*R116</f>
        <v>0</v>
      </c>
      <c r="S129" s="9">
        <f>W129*S116</f>
        <v>6.1749999999999998</v>
      </c>
      <c r="T129" s="9">
        <f>O129*T116</f>
        <v>12</v>
      </c>
      <c r="U129" s="9">
        <f>O129*U116</f>
        <v>0</v>
      </c>
      <c r="V129" s="3">
        <f>V116*13</f>
        <v>6.5</v>
      </c>
      <c r="W129" s="10">
        <f t="shared" si="27"/>
        <v>47.5</v>
      </c>
    </row>
    <row r="130" spans="13:23" x14ac:dyDescent="0.25">
      <c r="O130" s="5">
        <v>317</v>
      </c>
      <c r="P130" s="16">
        <f t="shared" si="28"/>
        <v>255.66000000000003</v>
      </c>
      <c r="Q130" s="17">
        <f t="shared" si="26"/>
        <v>256</v>
      </c>
      <c r="R130" s="9">
        <f>O130*R116</f>
        <v>0</v>
      </c>
      <c r="S130" s="9">
        <f>W130*S116</f>
        <v>16.64</v>
      </c>
      <c r="T130" s="9">
        <f>O130*T116</f>
        <v>31.700000000000003</v>
      </c>
      <c r="U130" s="9">
        <f>O130*U116</f>
        <v>0</v>
      </c>
      <c r="V130" s="3">
        <f>V116*26</f>
        <v>13</v>
      </c>
      <c r="W130" s="10">
        <f t="shared" si="27"/>
        <v>128</v>
      </c>
    </row>
    <row r="131" spans="13:23" x14ac:dyDescent="0.25">
      <c r="O131" s="5">
        <v>160</v>
      </c>
      <c r="P131" s="16">
        <f t="shared" si="28"/>
        <v>129.11500000000001</v>
      </c>
      <c r="Q131" s="17">
        <f t="shared" si="26"/>
        <v>129</v>
      </c>
      <c r="R131" s="9">
        <f>O131*R116</f>
        <v>0</v>
      </c>
      <c r="S131" s="9">
        <f>W131*S116</f>
        <v>8.3849999999999998</v>
      </c>
      <c r="T131" s="9">
        <f>O131*T116</f>
        <v>16</v>
      </c>
      <c r="U131" s="9">
        <f>O131*U116</f>
        <v>0</v>
      </c>
      <c r="V131" s="3">
        <f>V116*13</f>
        <v>6.5</v>
      </c>
      <c r="W131" s="10">
        <f t="shared" si="27"/>
        <v>64.5</v>
      </c>
    </row>
    <row r="132" spans="13:23" x14ac:dyDescent="0.25">
      <c r="O132" s="5">
        <v>158</v>
      </c>
      <c r="P132" s="16">
        <f t="shared" si="28"/>
        <v>121.33499999999998</v>
      </c>
      <c r="Q132" s="17">
        <f t="shared" si="26"/>
        <v>121</v>
      </c>
      <c r="R132" s="9">
        <f>O132*R116</f>
        <v>0</v>
      </c>
      <c r="S132" s="9">
        <f>W132*S116</f>
        <v>7.8650000000000002</v>
      </c>
      <c r="T132" s="9">
        <f>O132*T116</f>
        <v>15.8</v>
      </c>
      <c r="U132" s="9">
        <f>O132*U116</f>
        <v>0</v>
      </c>
      <c r="V132" s="3">
        <f>V116*26</f>
        <v>13</v>
      </c>
      <c r="W132" s="10">
        <f t="shared" si="27"/>
        <v>60.5</v>
      </c>
    </row>
    <row r="133" spans="13:23" x14ac:dyDescent="0.25">
      <c r="O133" s="5">
        <v>89</v>
      </c>
      <c r="P133" s="16">
        <f t="shared" si="28"/>
        <v>69.114999999999995</v>
      </c>
      <c r="Q133" s="17">
        <f t="shared" si="26"/>
        <v>69</v>
      </c>
      <c r="R133" s="9">
        <f>O133*R116</f>
        <v>0</v>
      </c>
      <c r="S133" s="9">
        <f>W133*S116</f>
        <v>4.4850000000000003</v>
      </c>
      <c r="T133" s="9">
        <f>O133*T116</f>
        <v>8.9</v>
      </c>
      <c r="U133" s="9">
        <f>O133*U116</f>
        <v>0</v>
      </c>
      <c r="V133" s="3">
        <f>V116*13</f>
        <v>6.5</v>
      </c>
      <c r="W133" s="10">
        <f t="shared" si="27"/>
        <v>34.5</v>
      </c>
    </row>
    <row r="134" spans="13:23" x14ac:dyDescent="0.25">
      <c r="O134" s="4"/>
      <c r="P134" s="4"/>
      <c r="Q134" s="4"/>
      <c r="R134" s="4"/>
      <c r="S134" s="4"/>
      <c r="T134" s="4"/>
      <c r="U134" s="4"/>
      <c r="V134" s="4"/>
      <c r="W134" s="4"/>
    </row>
    <row r="135" spans="13:23" x14ac:dyDescent="0.25">
      <c r="O135" s="3"/>
      <c r="P135" s="3"/>
      <c r="Q135" s="3"/>
      <c r="R135" s="7">
        <v>0.13</v>
      </c>
      <c r="S135" s="7">
        <v>0</v>
      </c>
      <c r="T135" s="7">
        <v>0.06</v>
      </c>
      <c r="U135" s="7">
        <v>0</v>
      </c>
      <c r="V135" s="3">
        <f>V116</f>
        <v>0.5</v>
      </c>
      <c r="W135" s="3"/>
    </row>
    <row r="136" spans="13:23" x14ac:dyDescent="0.25">
      <c r="M136" s="22" t="str">
        <f>I2</f>
        <v>CN 6%</v>
      </c>
      <c r="O136" s="3" t="s">
        <v>23</v>
      </c>
      <c r="P136" s="8" t="s">
        <v>24</v>
      </c>
      <c r="Q136" s="8" t="s">
        <v>22</v>
      </c>
      <c r="R136" s="8" t="s">
        <v>26</v>
      </c>
      <c r="S136" s="8" t="s">
        <v>68</v>
      </c>
      <c r="T136" s="8" t="s">
        <v>27</v>
      </c>
      <c r="U136" s="3" t="s">
        <v>28</v>
      </c>
      <c r="V136" s="3" t="s">
        <v>25</v>
      </c>
      <c r="W136" s="3" t="s">
        <v>69</v>
      </c>
    </row>
    <row r="137" spans="13:23" x14ac:dyDescent="0.25">
      <c r="O137" s="5">
        <v>419</v>
      </c>
      <c r="P137" s="16">
        <f>O137-R137-S137-T137-U137-V137</f>
        <v>326.39</v>
      </c>
      <c r="Q137" s="17">
        <f t="shared" ref="Q137:Q152" si="29">Q118</f>
        <v>326</v>
      </c>
      <c r="R137" s="9">
        <f>O137*R135</f>
        <v>54.47</v>
      </c>
      <c r="S137" s="9">
        <f>W137*S135</f>
        <v>0</v>
      </c>
      <c r="T137" s="9">
        <f>O137*T135</f>
        <v>25.14</v>
      </c>
      <c r="U137" s="9">
        <f>O137*U135</f>
        <v>0</v>
      </c>
      <c r="V137" s="3">
        <f>V135*26</f>
        <v>13</v>
      </c>
      <c r="W137" s="10">
        <f t="shared" ref="W137:W152" si="30">Q137/2</f>
        <v>163</v>
      </c>
    </row>
    <row r="138" spans="13:23" x14ac:dyDescent="0.25">
      <c r="O138" s="5">
        <v>306</v>
      </c>
      <c r="P138" s="16">
        <f t="shared" ref="P138:P152" si="31">O138-R138-S138-T138-U138-V138</f>
        <v>238.86</v>
      </c>
      <c r="Q138" s="17">
        <f t="shared" si="29"/>
        <v>239</v>
      </c>
      <c r="R138" s="9">
        <f>O138*R135</f>
        <v>39.78</v>
      </c>
      <c r="S138" s="9">
        <f>W138*S135</f>
        <v>0</v>
      </c>
      <c r="T138" s="9">
        <f>O138*T135</f>
        <v>18.36</v>
      </c>
      <c r="U138" s="9">
        <f>O138*U135</f>
        <v>0</v>
      </c>
      <c r="V138" s="3">
        <f>V135*18</f>
        <v>9</v>
      </c>
      <c r="W138" s="10">
        <f t="shared" si="30"/>
        <v>119.5</v>
      </c>
    </row>
    <row r="139" spans="13:23" x14ac:dyDescent="0.25">
      <c r="O139" s="5">
        <v>210</v>
      </c>
      <c r="P139" s="16">
        <f t="shared" si="31"/>
        <v>163.6</v>
      </c>
      <c r="Q139" s="17">
        <f t="shared" si="29"/>
        <v>164</v>
      </c>
      <c r="R139" s="9">
        <f>O139*R135</f>
        <v>27.3</v>
      </c>
      <c r="S139" s="9">
        <f>W139*S135</f>
        <v>0</v>
      </c>
      <c r="T139" s="9">
        <f>O139*T135</f>
        <v>12.6</v>
      </c>
      <c r="U139" s="9">
        <f>O139*U135</f>
        <v>0</v>
      </c>
      <c r="V139" s="3">
        <f>V135*13</f>
        <v>6.5</v>
      </c>
      <c r="W139" s="10">
        <f t="shared" si="30"/>
        <v>82</v>
      </c>
    </row>
    <row r="140" spans="13:23" x14ac:dyDescent="0.25">
      <c r="O140" s="5">
        <v>246</v>
      </c>
      <c r="P140" s="16">
        <f t="shared" si="31"/>
        <v>192.76000000000002</v>
      </c>
      <c r="Q140" s="17">
        <f t="shared" si="29"/>
        <v>193</v>
      </c>
      <c r="R140" s="9">
        <f>O140*R135</f>
        <v>31.98</v>
      </c>
      <c r="S140" s="9">
        <f>W140*S135</f>
        <v>0</v>
      </c>
      <c r="T140" s="9">
        <f>O140*T135</f>
        <v>14.76</v>
      </c>
      <c r="U140" s="9">
        <f>O140*U135</f>
        <v>0</v>
      </c>
      <c r="V140" s="3">
        <f>V135*13</f>
        <v>6.5</v>
      </c>
      <c r="W140" s="10">
        <f t="shared" si="30"/>
        <v>96.5</v>
      </c>
    </row>
    <row r="141" spans="13:23" x14ac:dyDescent="0.25">
      <c r="O141" s="5">
        <v>199</v>
      </c>
      <c r="P141" s="16">
        <f t="shared" si="31"/>
        <v>148.19</v>
      </c>
      <c r="Q141" s="17">
        <f t="shared" si="29"/>
        <v>148</v>
      </c>
      <c r="R141" s="9">
        <f>O141*R135</f>
        <v>25.87</v>
      </c>
      <c r="S141" s="9">
        <f>W141*S135</f>
        <v>0</v>
      </c>
      <c r="T141" s="9">
        <f>O141*T135</f>
        <v>11.94</v>
      </c>
      <c r="U141" s="9">
        <f>O141*U135</f>
        <v>0</v>
      </c>
      <c r="V141" s="3">
        <f>V135*26</f>
        <v>13</v>
      </c>
      <c r="W141" s="10">
        <f t="shared" si="30"/>
        <v>74</v>
      </c>
    </row>
    <row r="142" spans="13:23" x14ac:dyDescent="0.25">
      <c r="O142" s="5">
        <v>155</v>
      </c>
      <c r="P142" s="16">
        <f t="shared" si="31"/>
        <v>116.55</v>
      </c>
      <c r="Q142" s="17">
        <f t="shared" si="29"/>
        <v>117</v>
      </c>
      <c r="R142" s="9">
        <f>O142*R135</f>
        <v>20.150000000000002</v>
      </c>
      <c r="S142" s="9">
        <f>W142*S135</f>
        <v>0</v>
      </c>
      <c r="T142" s="9">
        <f>O142*T135</f>
        <v>9.2999999999999989</v>
      </c>
      <c r="U142" s="9">
        <f>O142*U135</f>
        <v>0</v>
      </c>
      <c r="V142" s="3">
        <f>V135*18</f>
        <v>9</v>
      </c>
      <c r="W142" s="10">
        <f t="shared" si="30"/>
        <v>58.5</v>
      </c>
    </row>
    <row r="143" spans="13:23" x14ac:dyDescent="0.25">
      <c r="O143" s="5">
        <v>109</v>
      </c>
      <c r="P143" s="16">
        <f t="shared" si="31"/>
        <v>81.789999999999992</v>
      </c>
      <c r="Q143" s="17">
        <f t="shared" si="29"/>
        <v>82</v>
      </c>
      <c r="R143" s="9">
        <f>O143*R135</f>
        <v>14.17</v>
      </c>
      <c r="S143" s="9">
        <f>W143*S135</f>
        <v>0</v>
      </c>
      <c r="T143" s="9">
        <f>O143*T135</f>
        <v>6.54</v>
      </c>
      <c r="U143" s="9">
        <f>O143*U135</f>
        <v>0</v>
      </c>
      <c r="V143" s="3">
        <f>V135*13</f>
        <v>6.5</v>
      </c>
      <c r="W143" s="10">
        <f t="shared" si="30"/>
        <v>41</v>
      </c>
    </row>
    <row r="144" spans="13:23" x14ac:dyDescent="0.25">
      <c r="O144" s="5">
        <v>167</v>
      </c>
      <c r="P144" s="16">
        <f t="shared" si="31"/>
        <v>122.26999999999998</v>
      </c>
      <c r="Q144" s="17">
        <f t="shared" si="29"/>
        <v>122</v>
      </c>
      <c r="R144" s="9">
        <f>O144*R135</f>
        <v>21.71</v>
      </c>
      <c r="S144" s="9">
        <f>W144*S135</f>
        <v>0</v>
      </c>
      <c r="T144" s="9">
        <f>O144*T135</f>
        <v>10.02</v>
      </c>
      <c r="U144" s="9">
        <f>O144*U135</f>
        <v>0</v>
      </c>
      <c r="V144" s="3">
        <f>V135*26</f>
        <v>13</v>
      </c>
      <c r="W144" s="10">
        <f t="shared" si="30"/>
        <v>61</v>
      </c>
    </row>
    <row r="145" spans="13:23" x14ac:dyDescent="0.25">
      <c r="O145" s="5">
        <v>143</v>
      </c>
      <c r="P145" s="16">
        <f t="shared" si="31"/>
        <v>106.83</v>
      </c>
      <c r="Q145" s="17">
        <f t="shared" si="29"/>
        <v>107</v>
      </c>
      <c r="R145" s="9">
        <f>O145*R135</f>
        <v>18.59</v>
      </c>
      <c r="S145" s="9">
        <f>W145*S135</f>
        <v>0</v>
      </c>
      <c r="T145" s="9">
        <f>O145*T135</f>
        <v>8.58</v>
      </c>
      <c r="U145" s="9">
        <f>O145*U135</f>
        <v>0</v>
      </c>
      <c r="V145" s="3">
        <f>V135*18</f>
        <v>9</v>
      </c>
      <c r="W145" s="10">
        <f t="shared" si="30"/>
        <v>53.5</v>
      </c>
    </row>
    <row r="146" spans="13:23" x14ac:dyDescent="0.25">
      <c r="O146" s="5">
        <v>93</v>
      </c>
      <c r="P146" s="16">
        <f t="shared" si="31"/>
        <v>68.83</v>
      </c>
      <c r="Q146" s="17">
        <f t="shared" si="29"/>
        <v>69</v>
      </c>
      <c r="R146" s="9">
        <f>O146*R135</f>
        <v>12.09</v>
      </c>
      <c r="S146" s="9">
        <f>W146*S135</f>
        <v>0</v>
      </c>
      <c r="T146" s="9">
        <f>O146*T135</f>
        <v>5.58</v>
      </c>
      <c r="U146" s="9">
        <f>O146*U135</f>
        <v>0</v>
      </c>
      <c r="V146" s="3">
        <f>V135*13</f>
        <v>6.5</v>
      </c>
      <c r="W146" s="10">
        <f t="shared" si="30"/>
        <v>34.5</v>
      </c>
    </row>
    <row r="147" spans="13:23" x14ac:dyDescent="0.25">
      <c r="O147" s="5">
        <v>237</v>
      </c>
      <c r="P147" s="16">
        <f t="shared" si="31"/>
        <v>178.97</v>
      </c>
      <c r="Q147" s="17">
        <f t="shared" si="29"/>
        <v>179</v>
      </c>
      <c r="R147" s="9">
        <f>O147*R135</f>
        <v>30.810000000000002</v>
      </c>
      <c r="S147" s="9">
        <f>W147*S135</f>
        <v>0</v>
      </c>
      <c r="T147" s="9">
        <f>O147*T135</f>
        <v>14.219999999999999</v>
      </c>
      <c r="U147" s="9">
        <f>O147*U135</f>
        <v>0</v>
      </c>
      <c r="V147" s="3">
        <f>V135*26</f>
        <v>13</v>
      </c>
      <c r="W147" s="10">
        <f t="shared" si="30"/>
        <v>89.5</v>
      </c>
    </row>
    <row r="148" spans="13:23" x14ac:dyDescent="0.25">
      <c r="O148" s="5">
        <v>125</v>
      </c>
      <c r="P148" s="16">
        <f t="shared" si="31"/>
        <v>94.75</v>
      </c>
      <c r="Q148" s="17">
        <f t="shared" si="29"/>
        <v>95</v>
      </c>
      <c r="R148" s="9">
        <f>O148*R135</f>
        <v>16.25</v>
      </c>
      <c r="S148" s="9">
        <f>W148*S135</f>
        <v>0</v>
      </c>
      <c r="T148" s="9">
        <f>O148*T135</f>
        <v>7.5</v>
      </c>
      <c r="U148" s="9">
        <f>O148*U135</f>
        <v>0</v>
      </c>
      <c r="V148" s="3">
        <f>V135*13</f>
        <v>6.5</v>
      </c>
      <c r="W148" s="10">
        <f t="shared" si="30"/>
        <v>47.5</v>
      </c>
    </row>
    <row r="149" spans="13:23" x14ac:dyDescent="0.25">
      <c r="O149" s="5">
        <v>332</v>
      </c>
      <c r="P149" s="16">
        <f t="shared" si="31"/>
        <v>255.91999999999996</v>
      </c>
      <c r="Q149" s="17">
        <f t="shared" si="29"/>
        <v>256</v>
      </c>
      <c r="R149" s="9">
        <f>O149*R135</f>
        <v>43.160000000000004</v>
      </c>
      <c r="S149" s="9">
        <f>W149*S135</f>
        <v>0</v>
      </c>
      <c r="T149" s="9">
        <f>O149*T135</f>
        <v>19.919999999999998</v>
      </c>
      <c r="U149" s="9">
        <f>O149*U135</f>
        <v>0</v>
      </c>
      <c r="V149" s="3">
        <f>V135*26</f>
        <v>13</v>
      </c>
      <c r="W149" s="10">
        <f t="shared" si="30"/>
        <v>128</v>
      </c>
    </row>
    <row r="150" spans="13:23" x14ac:dyDescent="0.25">
      <c r="O150" s="5">
        <v>167</v>
      </c>
      <c r="P150" s="16">
        <f t="shared" si="31"/>
        <v>128.76999999999998</v>
      </c>
      <c r="Q150" s="17">
        <f t="shared" si="29"/>
        <v>129</v>
      </c>
      <c r="R150" s="9">
        <f>O150*R135</f>
        <v>21.71</v>
      </c>
      <c r="S150" s="9">
        <f>W150*S135</f>
        <v>0</v>
      </c>
      <c r="T150" s="9">
        <f>O150*T135</f>
        <v>10.02</v>
      </c>
      <c r="U150" s="9">
        <f>O150*U135</f>
        <v>0</v>
      </c>
      <c r="V150" s="3">
        <f>V135*13</f>
        <v>6.5</v>
      </c>
      <c r="W150" s="10">
        <f t="shared" si="30"/>
        <v>64.5</v>
      </c>
    </row>
    <row r="151" spans="13:23" x14ac:dyDescent="0.25">
      <c r="O151" s="5">
        <v>165</v>
      </c>
      <c r="P151" s="16">
        <f t="shared" si="31"/>
        <v>120.65</v>
      </c>
      <c r="Q151" s="17">
        <f t="shared" si="29"/>
        <v>121</v>
      </c>
      <c r="R151" s="9">
        <f>O151*R135</f>
        <v>21.45</v>
      </c>
      <c r="S151" s="9">
        <f>W151*S135</f>
        <v>0</v>
      </c>
      <c r="T151" s="9">
        <f>O151*T135</f>
        <v>9.9</v>
      </c>
      <c r="U151" s="9">
        <f>O151*U135</f>
        <v>0</v>
      </c>
      <c r="V151" s="3">
        <f>V135*26</f>
        <v>13</v>
      </c>
      <c r="W151" s="10">
        <f t="shared" si="30"/>
        <v>60.5</v>
      </c>
    </row>
    <row r="152" spans="13:23" x14ac:dyDescent="0.25">
      <c r="O152" s="5">
        <v>93</v>
      </c>
      <c r="P152" s="16">
        <f t="shared" si="31"/>
        <v>68.83</v>
      </c>
      <c r="Q152" s="17">
        <f t="shared" si="29"/>
        <v>69</v>
      </c>
      <c r="R152" s="9">
        <f>O152*R135</f>
        <v>12.09</v>
      </c>
      <c r="S152" s="9">
        <f>W152*S135</f>
        <v>0</v>
      </c>
      <c r="T152" s="9">
        <f>O152*T135</f>
        <v>5.58</v>
      </c>
      <c r="U152" s="9">
        <f>O152*U135</f>
        <v>0</v>
      </c>
      <c r="V152" s="3">
        <f>V135*13</f>
        <v>6.5</v>
      </c>
      <c r="W152" s="10">
        <f t="shared" si="30"/>
        <v>34.5</v>
      </c>
    </row>
    <row r="153" spans="13:23" x14ac:dyDescent="0.25">
      <c r="O153" s="4"/>
      <c r="P153" s="4"/>
      <c r="Q153" s="4"/>
      <c r="R153" s="4"/>
      <c r="S153" s="4"/>
      <c r="T153" s="4"/>
      <c r="U153" s="4"/>
      <c r="V153" s="4"/>
      <c r="W153" s="4"/>
    </row>
    <row r="154" spans="13:23" x14ac:dyDescent="0.25">
      <c r="O154" s="3"/>
      <c r="P154" s="3"/>
      <c r="Q154" s="3"/>
      <c r="R154" s="7">
        <v>0.13</v>
      </c>
      <c r="S154" s="7">
        <v>0</v>
      </c>
      <c r="T154" s="7">
        <v>0.1</v>
      </c>
      <c r="U154" s="7">
        <v>0</v>
      </c>
      <c r="V154" s="3">
        <f>V135</f>
        <v>0.5</v>
      </c>
      <c r="W154" s="3"/>
    </row>
    <row r="155" spans="13:23" x14ac:dyDescent="0.25">
      <c r="M155" s="22" t="str">
        <f>J2</f>
        <v>CN 10%</v>
      </c>
      <c r="O155" s="3" t="s">
        <v>23</v>
      </c>
      <c r="P155" s="8" t="s">
        <v>24</v>
      </c>
      <c r="Q155" s="8" t="s">
        <v>22</v>
      </c>
      <c r="R155" s="8" t="s">
        <v>26</v>
      </c>
      <c r="S155" s="8" t="s">
        <v>68</v>
      </c>
      <c r="T155" s="8" t="s">
        <v>27</v>
      </c>
      <c r="U155" s="3" t="s">
        <v>28</v>
      </c>
      <c r="V155" s="3" t="s">
        <v>25</v>
      </c>
      <c r="W155" s="3" t="s">
        <v>69</v>
      </c>
    </row>
    <row r="156" spans="13:23" x14ac:dyDescent="0.25">
      <c r="O156" s="5">
        <v>440</v>
      </c>
      <c r="P156" s="16">
        <f>O156-R156-S156-T156-U156-V156</f>
        <v>325.8</v>
      </c>
      <c r="Q156" s="17">
        <f t="shared" ref="Q156:Q171" si="32">Q137</f>
        <v>326</v>
      </c>
      <c r="R156" s="9">
        <f>O156*R154</f>
        <v>57.2</v>
      </c>
      <c r="S156" s="9">
        <f>W156*S154</f>
        <v>0</v>
      </c>
      <c r="T156" s="9">
        <f>O156*T154</f>
        <v>44</v>
      </c>
      <c r="U156" s="9">
        <f>O156*U154</f>
        <v>0</v>
      </c>
      <c r="V156" s="3">
        <f>V154*26</f>
        <v>13</v>
      </c>
      <c r="W156" s="10">
        <f t="shared" ref="W156:W171" si="33">Q156/2</f>
        <v>163</v>
      </c>
    </row>
    <row r="157" spans="13:23" x14ac:dyDescent="0.25">
      <c r="O157" s="5">
        <v>322</v>
      </c>
      <c r="P157" s="16">
        <f t="shared" ref="P157:P171" si="34">O157-R157-S157-T157-U157-V157</f>
        <v>238.94</v>
      </c>
      <c r="Q157" s="17">
        <f t="shared" si="32"/>
        <v>239</v>
      </c>
      <c r="R157" s="9">
        <f>O157*R154</f>
        <v>41.86</v>
      </c>
      <c r="S157" s="9">
        <f>W157*S154</f>
        <v>0</v>
      </c>
      <c r="T157" s="9">
        <f>O157*T154</f>
        <v>32.200000000000003</v>
      </c>
      <c r="U157" s="9">
        <f>O157*U154</f>
        <v>0</v>
      </c>
      <c r="V157" s="3">
        <f>V154*18</f>
        <v>9</v>
      </c>
      <c r="W157" s="10">
        <f t="shared" si="33"/>
        <v>119.5</v>
      </c>
    </row>
    <row r="158" spans="13:23" x14ac:dyDescent="0.25">
      <c r="O158" s="5">
        <v>221</v>
      </c>
      <c r="P158" s="16">
        <f t="shared" si="34"/>
        <v>163.67000000000002</v>
      </c>
      <c r="Q158" s="17">
        <f t="shared" si="32"/>
        <v>164</v>
      </c>
      <c r="R158" s="9">
        <f>O158*R154</f>
        <v>28.73</v>
      </c>
      <c r="S158" s="9">
        <f>W158*S154</f>
        <v>0</v>
      </c>
      <c r="T158" s="9">
        <f>O158*T154</f>
        <v>22.1</v>
      </c>
      <c r="U158" s="9">
        <f>O158*U154</f>
        <v>0</v>
      </c>
      <c r="V158" s="3">
        <f>V154*13</f>
        <v>6.5</v>
      </c>
      <c r="W158" s="10">
        <f t="shared" si="33"/>
        <v>82</v>
      </c>
    </row>
    <row r="159" spans="13:23" x14ac:dyDescent="0.25">
      <c r="O159" s="5">
        <v>259</v>
      </c>
      <c r="P159" s="16">
        <f t="shared" si="34"/>
        <v>192.92999999999998</v>
      </c>
      <c r="Q159" s="17">
        <f t="shared" si="32"/>
        <v>193</v>
      </c>
      <c r="R159" s="9">
        <f>O159*R154</f>
        <v>33.67</v>
      </c>
      <c r="S159" s="9">
        <f>W159*S154</f>
        <v>0</v>
      </c>
      <c r="T159" s="9">
        <f>O159*T154</f>
        <v>25.900000000000002</v>
      </c>
      <c r="U159" s="9">
        <f>O159*U154</f>
        <v>0</v>
      </c>
      <c r="V159" s="3">
        <f>V154*13</f>
        <v>6.5</v>
      </c>
      <c r="W159" s="10">
        <f t="shared" si="33"/>
        <v>96.5</v>
      </c>
    </row>
    <row r="160" spans="13:23" x14ac:dyDescent="0.25">
      <c r="O160" s="5">
        <v>209</v>
      </c>
      <c r="P160" s="16">
        <f t="shared" si="34"/>
        <v>147.92999999999998</v>
      </c>
      <c r="Q160" s="17">
        <f t="shared" si="32"/>
        <v>148</v>
      </c>
      <c r="R160" s="9">
        <f>O160*R154</f>
        <v>27.17</v>
      </c>
      <c r="S160" s="9">
        <f>W160*S154</f>
        <v>0</v>
      </c>
      <c r="T160" s="9">
        <f>O160*T154</f>
        <v>20.900000000000002</v>
      </c>
      <c r="U160" s="9">
        <f>O160*U154</f>
        <v>0</v>
      </c>
      <c r="V160" s="3">
        <f>V154*26</f>
        <v>13</v>
      </c>
      <c r="W160" s="10">
        <f t="shared" si="33"/>
        <v>74</v>
      </c>
    </row>
    <row r="161" spans="15:23" x14ac:dyDescent="0.25">
      <c r="O161" s="5">
        <v>163</v>
      </c>
      <c r="P161" s="16">
        <f t="shared" si="34"/>
        <v>116.51</v>
      </c>
      <c r="Q161" s="17">
        <f t="shared" si="32"/>
        <v>117</v>
      </c>
      <c r="R161" s="9">
        <f>O161*R154</f>
        <v>21.19</v>
      </c>
      <c r="S161" s="9">
        <f>W161*S154</f>
        <v>0</v>
      </c>
      <c r="T161" s="9">
        <f>O161*T154</f>
        <v>16.3</v>
      </c>
      <c r="U161" s="9">
        <f>O161*U154</f>
        <v>0</v>
      </c>
      <c r="V161" s="3">
        <f>V154*18</f>
        <v>9</v>
      </c>
      <c r="W161" s="10">
        <f t="shared" si="33"/>
        <v>58.5</v>
      </c>
    </row>
    <row r="162" spans="15:23" x14ac:dyDescent="0.25">
      <c r="O162" s="5">
        <v>115</v>
      </c>
      <c r="P162" s="16">
        <f t="shared" si="34"/>
        <v>82.05</v>
      </c>
      <c r="Q162" s="17">
        <f t="shared" si="32"/>
        <v>82</v>
      </c>
      <c r="R162" s="9">
        <f>O162*R154</f>
        <v>14.950000000000001</v>
      </c>
      <c r="S162" s="9">
        <f>W162*S154</f>
        <v>0</v>
      </c>
      <c r="T162" s="9">
        <f>O162*T154</f>
        <v>11.5</v>
      </c>
      <c r="U162" s="9">
        <f>O162*U154</f>
        <v>0</v>
      </c>
      <c r="V162" s="3">
        <f>V154*13</f>
        <v>6.5</v>
      </c>
      <c r="W162" s="10">
        <f t="shared" si="33"/>
        <v>41</v>
      </c>
    </row>
    <row r="163" spans="15:23" x14ac:dyDescent="0.25">
      <c r="O163" s="5">
        <v>175</v>
      </c>
      <c r="P163" s="16">
        <f t="shared" si="34"/>
        <v>121.75</v>
      </c>
      <c r="Q163" s="17">
        <f t="shared" si="32"/>
        <v>122</v>
      </c>
      <c r="R163" s="9">
        <f>O163*R154</f>
        <v>22.75</v>
      </c>
      <c r="S163" s="9">
        <f>W163*S154</f>
        <v>0</v>
      </c>
      <c r="T163" s="9">
        <f>O163*T154</f>
        <v>17.5</v>
      </c>
      <c r="U163" s="9">
        <f>O163*U154</f>
        <v>0</v>
      </c>
      <c r="V163" s="3">
        <f>V154*26</f>
        <v>13</v>
      </c>
      <c r="W163" s="10">
        <f t="shared" si="33"/>
        <v>61</v>
      </c>
    </row>
    <row r="164" spans="15:23" x14ac:dyDescent="0.25">
      <c r="O164" s="5">
        <v>150</v>
      </c>
      <c r="P164" s="16">
        <f t="shared" si="34"/>
        <v>106.5</v>
      </c>
      <c r="Q164" s="17">
        <f t="shared" si="32"/>
        <v>107</v>
      </c>
      <c r="R164" s="9">
        <f>O164*R154</f>
        <v>19.5</v>
      </c>
      <c r="S164" s="9">
        <f>W164*S154</f>
        <v>0</v>
      </c>
      <c r="T164" s="9">
        <f>O164*T154</f>
        <v>15</v>
      </c>
      <c r="U164" s="9">
        <f>O164*U154</f>
        <v>0</v>
      </c>
      <c r="V164" s="3">
        <f>V154*18</f>
        <v>9</v>
      </c>
      <c r="W164" s="10">
        <f t="shared" si="33"/>
        <v>53.5</v>
      </c>
    </row>
    <row r="165" spans="15:23" x14ac:dyDescent="0.25">
      <c r="O165" s="5">
        <v>98</v>
      </c>
      <c r="P165" s="16">
        <f t="shared" si="34"/>
        <v>68.960000000000008</v>
      </c>
      <c r="Q165" s="17">
        <f t="shared" si="32"/>
        <v>69</v>
      </c>
      <c r="R165" s="9">
        <f>O165*R154</f>
        <v>12.74</v>
      </c>
      <c r="S165" s="9">
        <f>W165*S154</f>
        <v>0</v>
      </c>
      <c r="T165" s="9">
        <f>O165*T154</f>
        <v>9.8000000000000007</v>
      </c>
      <c r="U165" s="9">
        <f>O165*U154</f>
        <v>0</v>
      </c>
      <c r="V165" s="3">
        <f>V154*13</f>
        <v>6.5</v>
      </c>
      <c r="W165" s="10">
        <f t="shared" si="33"/>
        <v>34.5</v>
      </c>
    </row>
    <row r="166" spans="15:23" x14ac:dyDescent="0.25">
      <c r="O166" s="5">
        <v>249</v>
      </c>
      <c r="P166" s="16">
        <f t="shared" si="34"/>
        <v>178.73</v>
      </c>
      <c r="Q166" s="17">
        <f t="shared" si="32"/>
        <v>179</v>
      </c>
      <c r="R166" s="9">
        <f>O166*R154</f>
        <v>32.370000000000005</v>
      </c>
      <c r="S166" s="9">
        <f>W166*S154</f>
        <v>0</v>
      </c>
      <c r="T166" s="9">
        <f>O166*T154</f>
        <v>24.900000000000002</v>
      </c>
      <c r="U166" s="9">
        <f>O166*U154</f>
        <v>0</v>
      </c>
      <c r="V166" s="3">
        <f>V154*26</f>
        <v>13</v>
      </c>
      <c r="W166" s="10">
        <f t="shared" si="33"/>
        <v>89.5</v>
      </c>
    </row>
    <row r="167" spans="15:23" x14ac:dyDescent="0.25">
      <c r="O167" s="5">
        <v>132</v>
      </c>
      <c r="P167" s="16">
        <f t="shared" si="34"/>
        <v>95.14</v>
      </c>
      <c r="Q167" s="17">
        <f t="shared" si="32"/>
        <v>95</v>
      </c>
      <c r="R167" s="9">
        <f>O167*R154</f>
        <v>17.16</v>
      </c>
      <c r="S167" s="9">
        <f>W167*S154</f>
        <v>0</v>
      </c>
      <c r="T167" s="9">
        <f>O167*T154</f>
        <v>13.200000000000001</v>
      </c>
      <c r="U167" s="9">
        <f>O167*U154</f>
        <v>0</v>
      </c>
      <c r="V167" s="3">
        <f>V154*13</f>
        <v>6.5</v>
      </c>
      <c r="W167" s="10">
        <f t="shared" si="33"/>
        <v>47.5</v>
      </c>
    </row>
    <row r="168" spans="15:23" x14ac:dyDescent="0.25">
      <c r="O168" s="5">
        <v>349</v>
      </c>
      <c r="P168" s="16">
        <f t="shared" si="34"/>
        <v>255.73000000000002</v>
      </c>
      <c r="Q168" s="17">
        <f t="shared" si="32"/>
        <v>256</v>
      </c>
      <c r="R168" s="9">
        <f>O168*R154</f>
        <v>45.370000000000005</v>
      </c>
      <c r="S168" s="9">
        <f>W168*S154</f>
        <v>0</v>
      </c>
      <c r="T168" s="9">
        <f>O168*T154</f>
        <v>34.9</v>
      </c>
      <c r="U168" s="9">
        <f>O168*U154</f>
        <v>0</v>
      </c>
      <c r="V168" s="3">
        <f>V154*26</f>
        <v>13</v>
      </c>
      <c r="W168" s="10">
        <f t="shared" si="33"/>
        <v>128</v>
      </c>
    </row>
    <row r="169" spans="15:23" x14ac:dyDescent="0.25">
      <c r="O169" s="5">
        <v>176</v>
      </c>
      <c r="P169" s="16">
        <f t="shared" si="34"/>
        <v>129.02000000000001</v>
      </c>
      <c r="Q169" s="17">
        <f t="shared" si="32"/>
        <v>129</v>
      </c>
      <c r="R169" s="9">
        <f>O169*R154</f>
        <v>22.880000000000003</v>
      </c>
      <c r="S169" s="9">
        <f>W169*S154</f>
        <v>0</v>
      </c>
      <c r="T169" s="9">
        <f>O169*T154</f>
        <v>17.600000000000001</v>
      </c>
      <c r="U169" s="9">
        <f>O169*U154</f>
        <v>0</v>
      </c>
      <c r="V169" s="3">
        <f>V154*13</f>
        <v>6.5</v>
      </c>
      <c r="W169" s="10">
        <f t="shared" si="33"/>
        <v>64.5</v>
      </c>
    </row>
    <row r="170" spans="15:23" x14ac:dyDescent="0.25">
      <c r="O170" s="5">
        <v>174</v>
      </c>
      <c r="P170" s="16">
        <f t="shared" si="34"/>
        <v>120.97999999999999</v>
      </c>
      <c r="Q170" s="17">
        <f t="shared" si="32"/>
        <v>121</v>
      </c>
      <c r="R170" s="9">
        <f>O170*R154</f>
        <v>22.62</v>
      </c>
      <c r="S170" s="9">
        <f>W170*S154</f>
        <v>0</v>
      </c>
      <c r="T170" s="9">
        <f>O170*T154</f>
        <v>17.400000000000002</v>
      </c>
      <c r="U170" s="9">
        <f>O170*U154</f>
        <v>0</v>
      </c>
      <c r="V170" s="3">
        <f>V154*26</f>
        <v>13</v>
      </c>
      <c r="W170" s="10">
        <f t="shared" si="33"/>
        <v>60.5</v>
      </c>
    </row>
    <row r="171" spans="15:23" x14ac:dyDescent="0.25">
      <c r="O171" s="5">
        <v>98</v>
      </c>
      <c r="P171" s="16">
        <f t="shared" si="34"/>
        <v>68.960000000000008</v>
      </c>
      <c r="Q171" s="17">
        <f t="shared" si="32"/>
        <v>69</v>
      </c>
      <c r="R171" s="9">
        <f>O171*R154</f>
        <v>12.74</v>
      </c>
      <c r="S171" s="9">
        <f>W171*S154</f>
        <v>0</v>
      </c>
      <c r="T171" s="9">
        <f>O171*T154</f>
        <v>9.8000000000000007</v>
      </c>
      <c r="U171" s="9">
        <f>O171*U154</f>
        <v>0</v>
      </c>
      <c r="V171" s="3">
        <f>V154*13</f>
        <v>6.5</v>
      </c>
      <c r="W171" s="10">
        <f t="shared" si="33"/>
        <v>34.5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workbookViewId="0">
      <selection activeCell="H2" sqref="H2"/>
    </sheetView>
  </sheetViews>
  <sheetFormatPr defaultRowHeight="15" x14ac:dyDescent="0.25"/>
  <cols>
    <col min="1" max="1" width="34.140625" bestFit="1" customWidth="1"/>
    <col min="2" max="2" width="7.42578125" customWidth="1"/>
    <col min="3" max="7" width="7.7109375" bestFit="1" customWidth="1"/>
    <col min="8" max="11" width="9.140625" customWidth="1"/>
    <col min="12" max="13" width="9.28515625" customWidth="1"/>
    <col min="14" max="14" width="8.85546875" customWidth="1"/>
    <col min="15" max="15" width="7.7109375" bestFit="1" customWidth="1"/>
    <col min="16" max="16" width="5.5703125" bestFit="1" customWidth="1"/>
    <col min="17" max="17" width="5.140625" bestFit="1" customWidth="1"/>
    <col min="18" max="19" width="7.5703125" bestFit="1" customWidth="1"/>
    <col min="20" max="20" width="11.28515625" bestFit="1" customWidth="1"/>
    <col min="21" max="21" width="12.5703125" bestFit="1" customWidth="1"/>
    <col min="22" max="22" width="6" bestFit="1" customWidth="1"/>
    <col min="23" max="23" width="7.7109375" bestFit="1" customWidth="1"/>
  </cols>
  <sheetData>
    <row r="1" spans="1:27" x14ac:dyDescent="0.25">
      <c r="A1" s="23" t="s">
        <v>78</v>
      </c>
      <c r="B1" s="4" t="s">
        <v>45</v>
      </c>
      <c r="C1" s="4"/>
      <c r="D1" s="4"/>
      <c r="E1" s="4"/>
      <c r="F1" s="4"/>
      <c r="G1" s="4"/>
      <c r="H1" s="4"/>
      <c r="I1" s="4"/>
      <c r="J1" s="4"/>
      <c r="K1" s="4"/>
      <c r="L1" s="4"/>
      <c r="N1" s="19"/>
      <c r="O1" s="3"/>
      <c r="P1" s="3"/>
      <c r="Q1" s="3"/>
      <c r="R1" s="3"/>
      <c r="S1" s="3"/>
      <c r="T1" s="3"/>
      <c r="U1" s="3"/>
      <c r="V1" s="3"/>
      <c r="W1" s="3"/>
      <c r="X1" s="3"/>
      <c r="Y1" s="19"/>
      <c r="Z1" s="19"/>
    </row>
    <row r="2" spans="1:27" x14ac:dyDescent="0.25">
      <c r="A2" s="20" t="s">
        <v>16</v>
      </c>
      <c r="B2" s="21" t="s">
        <v>74</v>
      </c>
      <c r="C2" s="21" t="s">
        <v>75</v>
      </c>
      <c r="D2" s="21" t="s">
        <v>70</v>
      </c>
      <c r="E2" s="21" t="s">
        <v>73</v>
      </c>
      <c r="F2" s="21" t="s">
        <v>71</v>
      </c>
      <c r="G2" s="21" t="s">
        <v>72</v>
      </c>
      <c r="H2" s="21"/>
      <c r="I2" s="21"/>
      <c r="J2" s="18"/>
      <c r="K2" s="18"/>
      <c r="L2" s="18"/>
      <c r="M2" s="18"/>
      <c r="N2" s="19"/>
      <c r="O2" s="3"/>
      <c r="P2" s="3"/>
      <c r="Q2" s="3"/>
      <c r="R2" s="7">
        <v>0</v>
      </c>
      <c r="S2" s="7">
        <v>0</v>
      </c>
      <c r="T2" s="7">
        <v>0.06</v>
      </c>
      <c r="U2" s="7">
        <v>0</v>
      </c>
      <c r="V2" s="3">
        <v>0.6</v>
      </c>
      <c r="W2" s="3"/>
      <c r="X2" s="3"/>
      <c r="Y2" s="19"/>
      <c r="Z2" s="19"/>
    </row>
    <row r="3" spans="1:27" x14ac:dyDescent="0.25">
      <c r="A3" s="20" t="s">
        <v>21</v>
      </c>
      <c r="B3" s="14" t="s">
        <v>67</v>
      </c>
      <c r="C3" s="14" t="s">
        <v>67</v>
      </c>
      <c r="D3" s="14" t="s">
        <v>18</v>
      </c>
      <c r="E3" s="14" t="s">
        <v>18</v>
      </c>
      <c r="F3" s="14" t="s">
        <v>44</v>
      </c>
      <c r="G3" s="14" t="s">
        <v>46</v>
      </c>
      <c r="H3" s="14"/>
      <c r="I3" s="14"/>
      <c r="J3" s="14"/>
      <c r="K3" s="14"/>
      <c r="L3" s="14"/>
      <c r="M3" s="22" t="str">
        <f>B2</f>
        <v>SN 6%</v>
      </c>
      <c r="N3" s="19"/>
      <c r="O3" s="3" t="s">
        <v>23</v>
      </c>
      <c r="P3" s="8" t="s">
        <v>24</v>
      </c>
      <c r="Q3" s="8" t="s">
        <v>22</v>
      </c>
      <c r="R3" s="8" t="s">
        <v>26</v>
      </c>
      <c r="S3" s="8" t="s">
        <v>68</v>
      </c>
      <c r="T3" s="8" t="s">
        <v>27</v>
      </c>
      <c r="U3" s="3" t="s">
        <v>28</v>
      </c>
      <c r="V3" s="3" t="s">
        <v>25</v>
      </c>
      <c r="W3" s="3" t="s">
        <v>69</v>
      </c>
      <c r="X3" s="3"/>
      <c r="Y3" s="19"/>
      <c r="Z3" s="19"/>
      <c r="AA3" s="19"/>
    </row>
    <row r="4" spans="1:27" x14ac:dyDescent="0.25">
      <c r="A4" s="1" t="s">
        <v>0</v>
      </c>
      <c r="B4" s="5">
        <f t="shared" ref="B4:B19" si="0">O4</f>
        <v>363</v>
      </c>
      <c r="C4" s="5">
        <f>O23</f>
        <v>380</v>
      </c>
      <c r="D4" s="5">
        <f>O42</f>
        <v>386</v>
      </c>
      <c r="E4" s="5">
        <f>O61</f>
        <v>403</v>
      </c>
      <c r="F4" s="5">
        <f>O80</f>
        <v>422</v>
      </c>
      <c r="G4" s="5">
        <f>O99</f>
        <v>444</v>
      </c>
      <c r="H4" s="5"/>
      <c r="I4" s="5"/>
      <c r="J4" s="5"/>
      <c r="K4" s="3"/>
      <c r="L4" s="3"/>
      <c r="O4" s="5">
        <v>363</v>
      </c>
      <c r="P4" s="16">
        <f>O4-R4-S4-T4-U4-V4</f>
        <v>325.62</v>
      </c>
      <c r="Q4" s="17">
        <v>326</v>
      </c>
      <c r="R4" s="9">
        <f>O4*R2</f>
        <v>0</v>
      </c>
      <c r="S4" s="9">
        <f>W4*S2</f>
        <v>0</v>
      </c>
      <c r="T4" s="9">
        <f>O4*T2</f>
        <v>21.779999999999998</v>
      </c>
      <c r="U4" s="9">
        <f>O4*U2</f>
        <v>0</v>
      </c>
      <c r="V4" s="3">
        <f>V2*26</f>
        <v>15.6</v>
      </c>
      <c r="W4" s="10">
        <f t="shared" ref="W4:W19" si="1">Q4/2</f>
        <v>163</v>
      </c>
    </row>
    <row r="5" spans="1:27" x14ac:dyDescent="0.25">
      <c r="A5" s="1" t="s">
        <v>1</v>
      </c>
      <c r="B5" s="5">
        <f t="shared" si="0"/>
        <v>266</v>
      </c>
      <c r="C5" s="5">
        <f t="shared" ref="C5:C18" si="2">O24</f>
        <v>278</v>
      </c>
      <c r="D5" s="5">
        <f t="shared" ref="D5:D19" si="3">O43</f>
        <v>282</v>
      </c>
      <c r="E5" s="5">
        <f t="shared" ref="E5:E19" si="4">O62</f>
        <v>295</v>
      </c>
      <c r="F5" s="5">
        <f t="shared" ref="F5:F19" si="5">O81</f>
        <v>308</v>
      </c>
      <c r="G5" s="5">
        <f t="shared" ref="G5:G19" si="6">O100</f>
        <v>324</v>
      </c>
      <c r="H5" s="5"/>
      <c r="I5" s="5"/>
      <c r="J5" s="5"/>
      <c r="K5" s="4"/>
      <c r="L5" s="4"/>
      <c r="O5" s="5">
        <v>266</v>
      </c>
      <c r="P5" s="16">
        <f t="shared" ref="P5:P19" si="7">O5-R5-S5-T5-U5-V5</f>
        <v>239.23999999999998</v>
      </c>
      <c r="Q5" s="17">
        <v>239</v>
      </c>
      <c r="R5" s="9">
        <f>O5*R2</f>
        <v>0</v>
      </c>
      <c r="S5" s="9">
        <f>W5*S2</f>
        <v>0</v>
      </c>
      <c r="T5" s="9">
        <f>O5*T2</f>
        <v>15.959999999999999</v>
      </c>
      <c r="U5" s="9">
        <f>O5*U2</f>
        <v>0</v>
      </c>
      <c r="V5" s="3">
        <f>V2*18</f>
        <v>10.799999999999999</v>
      </c>
      <c r="W5" s="10">
        <f t="shared" si="1"/>
        <v>119.5</v>
      </c>
    </row>
    <row r="6" spans="1:27" x14ac:dyDescent="0.25">
      <c r="A6" s="1" t="s">
        <v>2</v>
      </c>
      <c r="B6" s="5">
        <f t="shared" si="0"/>
        <v>183</v>
      </c>
      <c r="C6" s="5">
        <f t="shared" si="2"/>
        <v>191</v>
      </c>
      <c r="D6" s="5">
        <f t="shared" si="3"/>
        <v>194</v>
      </c>
      <c r="E6" s="5">
        <f t="shared" si="4"/>
        <v>203</v>
      </c>
      <c r="F6" s="5">
        <f t="shared" si="5"/>
        <v>212</v>
      </c>
      <c r="G6" s="5">
        <f t="shared" si="6"/>
        <v>224</v>
      </c>
      <c r="H6" s="5"/>
      <c r="I6" s="5"/>
      <c r="J6" s="5"/>
      <c r="K6" s="4"/>
      <c r="L6" s="4"/>
      <c r="O6" s="5">
        <v>183</v>
      </c>
      <c r="P6" s="16">
        <f t="shared" si="7"/>
        <v>164.22</v>
      </c>
      <c r="Q6" s="17">
        <v>164</v>
      </c>
      <c r="R6" s="9">
        <f>O6*R2</f>
        <v>0</v>
      </c>
      <c r="S6" s="9">
        <f>W6*S2</f>
        <v>0</v>
      </c>
      <c r="T6" s="9">
        <f>O6*T2</f>
        <v>10.98</v>
      </c>
      <c r="U6" s="9">
        <f>O6*U2</f>
        <v>0</v>
      </c>
      <c r="V6" s="3">
        <f>V2*13</f>
        <v>7.8</v>
      </c>
      <c r="W6" s="10">
        <f t="shared" si="1"/>
        <v>82</v>
      </c>
    </row>
    <row r="7" spans="1:27" x14ac:dyDescent="0.25">
      <c r="A7" s="1" t="s">
        <v>3</v>
      </c>
      <c r="B7" s="5">
        <f t="shared" si="0"/>
        <v>214</v>
      </c>
      <c r="C7" s="5">
        <f t="shared" si="2"/>
        <v>223</v>
      </c>
      <c r="D7" s="5">
        <f t="shared" si="3"/>
        <v>227</v>
      </c>
      <c r="E7" s="5">
        <f t="shared" si="4"/>
        <v>237</v>
      </c>
      <c r="F7" s="5">
        <f t="shared" si="5"/>
        <v>248</v>
      </c>
      <c r="G7" s="5">
        <f t="shared" si="6"/>
        <v>261</v>
      </c>
      <c r="H7" s="5"/>
      <c r="I7" s="5"/>
      <c r="J7" s="5"/>
      <c r="K7" s="4"/>
      <c r="L7" s="4"/>
      <c r="O7" s="5">
        <v>214</v>
      </c>
      <c r="P7" s="16">
        <f t="shared" si="7"/>
        <v>193.35999999999999</v>
      </c>
      <c r="Q7" s="17">
        <v>193</v>
      </c>
      <c r="R7" s="9">
        <f>O7*R2</f>
        <v>0</v>
      </c>
      <c r="S7" s="9">
        <f>W7*S2</f>
        <v>0</v>
      </c>
      <c r="T7" s="9">
        <f>O7*T2</f>
        <v>12.84</v>
      </c>
      <c r="U7" s="9">
        <f>O7*U2</f>
        <v>0</v>
      </c>
      <c r="V7" s="3">
        <f>V2*13</f>
        <v>7.8</v>
      </c>
      <c r="W7" s="10">
        <f t="shared" si="1"/>
        <v>96.5</v>
      </c>
    </row>
    <row r="8" spans="1:27" x14ac:dyDescent="0.25">
      <c r="A8" s="1" t="s">
        <v>4</v>
      </c>
      <c r="B8" s="5">
        <f t="shared" si="0"/>
        <v>174</v>
      </c>
      <c r="C8" s="5">
        <f t="shared" si="2"/>
        <v>182</v>
      </c>
      <c r="D8" s="5">
        <f t="shared" si="3"/>
        <v>184</v>
      </c>
      <c r="E8" s="5">
        <f t="shared" si="4"/>
        <v>192</v>
      </c>
      <c r="F8" s="5">
        <f t="shared" si="5"/>
        <v>202</v>
      </c>
      <c r="G8" s="5">
        <f t="shared" si="6"/>
        <v>212</v>
      </c>
      <c r="H8" s="5"/>
      <c r="I8" s="5"/>
      <c r="J8" s="5"/>
      <c r="K8" s="4"/>
      <c r="L8" s="4"/>
      <c r="O8" s="5">
        <v>174</v>
      </c>
      <c r="P8" s="16">
        <f t="shared" si="7"/>
        <v>147.96</v>
      </c>
      <c r="Q8" s="17">
        <v>148</v>
      </c>
      <c r="R8" s="9">
        <f>O8*R2</f>
        <v>0</v>
      </c>
      <c r="S8" s="9">
        <f>W8*S2</f>
        <v>0</v>
      </c>
      <c r="T8" s="9">
        <f>O8*T2</f>
        <v>10.44</v>
      </c>
      <c r="U8" s="9">
        <f>O8*U2</f>
        <v>0</v>
      </c>
      <c r="V8" s="3">
        <f>V2*26</f>
        <v>15.6</v>
      </c>
      <c r="W8" s="10">
        <f t="shared" si="1"/>
        <v>74</v>
      </c>
    </row>
    <row r="9" spans="1:27" x14ac:dyDescent="0.25">
      <c r="A9" s="1" t="s">
        <v>5</v>
      </c>
      <c r="B9" s="5">
        <f t="shared" si="0"/>
        <v>136</v>
      </c>
      <c r="C9" s="5">
        <f t="shared" si="2"/>
        <v>142</v>
      </c>
      <c r="D9" s="5">
        <f t="shared" si="3"/>
        <v>144</v>
      </c>
      <c r="E9" s="5">
        <f t="shared" si="4"/>
        <v>150</v>
      </c>
      <c r="F9" s="5">
        <f t="shared" si="5"/>
        <v>158</v>
      </c>
      <c r="G9" s="5">
        <f t="shared" si="6"/>
        <v>166</v>
      </c>
      <c r="H9" s="5"/>
      <c r="I9" s="5"/>
      <c r="J9" s="5"/>
      <c r="K9" s="4"/>
      <c r="L9" s="4"/>
      <c r="O9" s="5">
        <v>136</v>
      </c>
      <c r="P9" s="16">
        <f t="shared" si="7"/>
        <v>117.04</v>
      </c>
      <c r="Q9" s="17">
        <v>117</v>
      </c>
      <c r="R9" s="9">
        <f>O9*R2</f>
        <v>0</v>
      </c>
      <c r="S9" s="9">
        <f>W9*S2</f>
        <v>0</v>
      </c>
      <c r="T9" s="9">
        <f>O9*T2</f>
        <v>8.16</v>
      </c>
      <c r="U9" s="9">
        <f>O9*U2</f>
        <v>0</v>
      </c>
      <c r="V9" s="3">
        <f>V2*18</f>
        <v>10.799999999999999</v>
      </c>
      <c r="W9" s="10">
        <f t="shared" si="1"/>
        <v>58.5</v>
      </c>
    </row>
    <row r="10" spans="1:27" x14ac:dyDescent="0.25">
      <c r="A10" s="1" t="s">
        <v>6</v>
      </c>
      <c r="B10" s="5">
        <f t="shared" si="0"/>
        <v>95</v>
      </c>
      <c r="C10" s="5">
        <f t="shared" si="2"/>
        <v>100</v>
      </c>
      <c r="D10" s="5">
        <f t="shared" si="3"/>
        <v>101</v>
      </c>
      <c r="E10" s="5">
        <f t="shared" si="4"/>
        <v>106</v>
      </c>
      <c r="F10" s="5">
        <f t="shared" si="5"/>
        <v>111</v>
      </c>
      <c r="G10" s="5">
        <f t="shared" si="6"/>
        <v>117</v>
      </c>
      <c r="H10" s="5"/>
      <c r="I10" s="5"/>
      <c r="J10" s="5"/>
      <c r="K10" s="4"/>
      <c r="L10" s="4"/>
      <c r="O10" s="5">
        <v>95</v>
      </c>
      <c r="P10" s="16">
        <f t="shared" si="7"/>
        <v>81.5</v>
      </c>
      <c r="Q10" s="17">
        <v>82</v>
      </c>
      <c r="R10" s="9">
        <f>O10*R2</f>
        <v>0</v>
      </c>
      <c r="S10" s="9">
        <f>W10*S2</f>
        <v>0</v>
      </c>
      <c r="T10" s="9">
        <f>O10*T2</f>
        <v>5.7</v>
      </c>
      <c r="U10" s="9">
        <f>O10*U2</f>
        <v>0</v>
      </c>
      <c r="V10" s="3">
        <f>V2*13</f>
        <v>7.8</v>
      </c>
      <c r="W10" s="10">
        <f t="shared" si="1"/>
        <v>41</v>
      </c>
    </row>
    <row r="11" spans="1:27" x14ac:dyDescent="0.25">
      <c r="A11" s="1" t="s">
        <v>7</v>
      </c>
      <c r="B11" s="5">
        <f t="shared" si="0"/>
        <v>146</v>
      </c>
      <c r="C11" s="5">
        <f t="shared" si="2"/>
        <v>153</v>
      </c>
      <c r="D11" s="5">
        <f t="shared" si="3"/>
        <v>155</v>
      </c>
      <c r="E11" s="5">
        <f t="shared" si="4"/>
        <v>162</v>
      </c>
      <c r="F11" s="5">
        <f t="shared" si="5"/>
        <v>170</v>
      </c>
      <c r="G11" s="5">
        <f t="shared" si="6"/>
        <v>179</v>
      </c>
      <c r="H11" s="5"/>
      <c r="I11" s="5"/>
      <c r="J11" s="5"/>
      <c r="K11" s="4"/>
      <c r="L11" s="4"/>
      <c r="O11" s="5">
        <v>146</v>
      </c>
      <c r="P11" s="16">
        <f t="shared" si="7"/>
        <v>121.64000000000001</v>
      </c>
      <c r="Q11" s="17">
        <v>122</v>
      </c>
      <c r="R11" s="9">
        <f>O11*R2</f>
        <v>0</v>
      </c>
      <c r="S11" s="9">
        <f>W11*S2</f>
        <v>0</v>
      </c>
      <c r="T11" s="9">
        <f>O11*T2</f>
        <v>8.76</v>
      </c>
      <c r="U11" s="9">
        <f>O11*U2</f>
        <v>0</v>
      </c>
      <c r="V11" s="3">
        <f>V2*26</f>
        <v>15.6</v>
      </c>
      <c r="W11" s="10">
        <f t="shared" si="1"/>
        <v>61</v>
      </c>
    </row>
    <row r="12" spans="1:27" x14ac:dyDescent="0.25">
      <c r="A12" s="1" t="s">
        <v>8</v>
      </c>
      <c r="B12" s="5">
        <f t="shared" si="0"/>
        <v>125</v>
      </c>
      <c r="C12" s="5">
        <f t="shared" si="2"/>
        <v>131</v>
      </c>
      <c r="D12" s="5">
        <f t="shared" si="3"/>
        <v>133</v>
      </c>
      <c r="E12" s="5">
        <f t="shared" si="4"/>
        <v>139</v>
      </c>
      <c r="F12" s="5">
        <f t="shared" si="5"/>
        <v>146</v>
      </c>
      <c r="G12" s="5">
        <f t="shared" si="6"/>
        <v>153</v>
      </c>
      <c r="H12" s="5"/>
      <c r="I12" s="5"/>
      <c r="J12" s="5"/>
      <c r="K12" s="4"/>
      <c r="L12" s="4"/>
      <c r="O12" s="5">
        <v>125</v>
      </c>
      <c r="P12" s="16">
        <f t="shared" si="7"/>
        <v>106.7</v>
      </c>
      <c r="Q12" s="17">
        <v>107</v>
      </c>
      <c r="R12" s="9">
        <f>O12*R2</f>
        <v>0</v>
      </c>
      <c r="S12" s="9">
        <f>W12*S2</f>
        <v>0</v>
      </c>
      <c r="T12" s="9">
        <f>O12*T2</f>
        <v>7.5</v>
      </c>
      <c r="U12" s="9">
        <f>O12*U2</f>
        <v>0</v>
      </c>
      <c r="V12" s="3">
        <f>V2*18</f>
        <v>10.799999999999999</v>
      </c>
      <c r="W12" s="10">
        <f t="shared" si="1"/>
        <v>53.5</v>
      </c>
    </row>
    <row r="13" spans="1:27" x14ac:dyDescent="0.25">
      <c r="A13" s="1" t="s">
        <v>9</v>
      </c>
      <c r="B13" s="5">
        <f t="shared" si="0"/>
        <v>82</v>
      </c>
      <c r="C13" s="5">
        <f t="shared" si="2"/>
        <v>85</v>
      </c>
      <c r="D13" s="5">
        <f t="shared" si="3"/>
        <v>86</v>
      </c>
      <c r="E13" s="5">
        <f t="shared" si="4"/>
        <v>90</v>
      </c>
      <c r="F13" s="5">
        <f t="shared" si="5"/>
        <v>95</v>
      </c>
      <c r="G13" s="5">
        <f t="shared" si="6"/>
        <v>100</v>
      </c>
      <c r="H13" s="5"/>
      <c r="I13" s="5"/>
      <c r="J13" s="5"/>
      <c r="K13" s="4"/>
      <c r="L13" s="4"/>
      <c r="O13" s="5">
        <v>82</v>
      </c>
      <c r="P13" s="16">
        <f t="shared" si="7"/>
        <v>69.28</v>
      </c>
      <c r="Q13" s="17">
        <v>69</v>
      </c>
      <c r="R13" s="9">
        <f>O13*R2</f>
        <v>0</v>
      </c>
      <c r="S13" s="9">
        <f>W13*S2</f>
        <v>0</v>
      </c>
      <c r="T13" s="9">
        <f>O13*T2</f>
        <v>4.92</v>
      </c>
      <c r="U13" s="9">
        <f>O13*U2</f>
        <v>0</v>
      </c>
      <c r="V13" s="3">
        <f>V2*13</f>
        <v>7.8</v>
      </c>
      <c r="W13" s="10">
        <f t="shared" si="1"/>
        <v>34.5</v>
      </c>
    </row>
    <row r="14" spans="1:27" x14ac:dyDescent="0.25">
      <c r="A14" s="1" t="s">
        <v>10</v>
      </c>
      <c r="B14" s="5">
        <f t="shared" si="0"/>
        <v>207</v>
      </c>
      <c r="C14" s="5">
        <f t="shared" si="2"/>
        <v>216</v>
      </c>
      <c r="D14" s="5">
        <f t="shared" si="3"/>
        <v>219</v>
      </c>
      <c r="E14" s="5">
        <f t="shared" si="4"/>
        <v>229</v>
      </c>
      <c r="F14" s="5">
        <f t="shared" si="5"/>
        <v>240</v>
      </c>
      <c r="G14" s="5">
        <f t="shared" si="6"/>
        <v>253</v>
      </c>
      <c r="H14" s="5"/>
      <c r="I14" s="5"/>
      <c r="J14" s="5"/>
      <c r="K14" s="4"/>
      <c r="L14" s="4"/>
      <c r="O14" s="5">
        <v>207</v>
      </c>
      <c r="P14" s="16">
        <f t="shared" si="7"/>
        <v>178.98000000000002</v>
      </c>
      <c r="Q14" s="17">
        <v>179</v>
      </c>
      <c r="R14" s="9">
        <f>O14*R2</f>
        <v>0</v>
      </c>
      <c r="S14" s="9">
        <f>W14*S2</f>
        <v>0</v>
      </c>
      <c r="T14" s="9">
        <f>O14*T2</f>
        <v>12.42</v>
      </c>
      <c r="U14" s="9">
        <f>O14*U2</f>
        <v>0</v>
      </c>
      <c r="V14" s="3">
        <f>V2*26</f>
        <v>15.6</v>
      </c>
      <c r="W14" s="10">
        <f t="shared" si="1"/>
        <v>89.5</v>
      </c>
    </row>
    <row r="15" spans="1:27" x14ac:dyDescent="0.25">
      <c r="A15" s="1" t="s">
        <v>11</v>
      </c>
      <c r="B15" s="5">
        <f t="shared" si="0"/>
        <v>109</v>
      </c>
      <c r="C15" s="5">
        <f t="shared" si="2"/>
        <v>114</v>
      </c>
      <c r="D15" s="5">
        <f t="shared" si="3"/>
        <v>116</v>
      </c>
      <c r="E15" s="5">
        <f t="shared" si="4"/>
        <v>121</v>
      </c>
      <c r="F15" s="5">
        <f t="shared" si="5"/>
        <v>127</v>
      </c>
      <c r="G15" s="5">
        <f t="shared" si="6"/>
        <v>133</v>
      </c>
      <c r="H15" s="5"/>
      <c r="I15" s="5"/>
      <c r="J15" s="5"/>
      <c r="K15" s="4"/>
      <c r="L15" s="4"/>
      <c r="O15" s="5">
        <v>109</v>
      </c>
      <c r="P15" s="16">
        <f t="shared" si="7"/>
        <v>94.66</v>
      </c>
      <c r="Q15" s="17">
        <v>95</v>
      </c>
      <c r="R15" s="9">
        <f>O15*R2</f>
        <v>0</v>
      </c>
      <c r="S15" s="9">
        <f>W15*S2</f>
        <v>0</v>
      </c>
      <c r="T15" s="9">
        <f>O15*T2</f>
        <v>6.54</v>
      </c>
      <c r="U15" s="9">
        <f>O15*U2</f>
        <v>0</v>
      </c>
      <c r="V15" s="3">
        <f>V2*13</f>
        <v>7.8</v>
      </c>
      <c r="W15" s="10">
        <f t="shared" si="1"/>
        <v>47.5</v>
      </c>
    </row>
    <row r="16" spans="1:27" x14ac:dyDescent="0.25">
      <c r="A16" s="1" t="s">
        <v>12</v>
      </c>
      <c r="B16" s="5">
        <f t="shared" si="0"/>
        <v>289</v>
      </c>
      <c r="C16" s="5">
        <f t="shared" si="2"/>
        <v>302</v>
      </c>
      <c r="D16" s="5">
        <f t="shared" si="3"/>
        <v>307</v>
      </c>
      <c r="E16" s="5">
        <f t="shared" si="4"/>
        <v>320</v>
      </c>
      <c r="F16" s="5">
        <f t="shared" si="5"/>
        <v>335</v>
      </c>
      <c r="G16" s="5">
        <f t="shared" si="6"/>
        <v>353</v>
      </c>
      <c r="H16" s="5"/>
      <c r="I16" s="5"/>
      <c r="J16" s="5"/>
      <c r="K16" s="4"/>
      <c r="L16" s="4"/>
      <c r="O16" s="5">
        <v>289</v>
      </c>
      <c r="P16" s="16">
        <f t="shared" si="7"/>
        <v>256.06</v>
      </c>
      <c r="Q16" s="17">
        <v>256</v>
      </c>
      <c r="R16" s="9">
        <f>O16*R2</f>
        <v>0</v>
      </c>
      <c r="S16" s="9">
        <f>W16*S2</f>
        <v>0</v>
      </c>
      <c r="T16" s="9">
        <f>O16*T2</f>
        <v>17.34</v>
      </c>
      <c r="U16" s="9">
        <f>O16*U2</f>
        <v>0</v>
      </c>
      <c r="V16" s="3">
        <f>V2*26</f>
        <v>15.6</v>
      </c>
      <c r="W16" s="10">
        <f t="shared" si="1"/>
        <v>128</v>
      </c>
    </row>
    <row r="17" spans="1:23" x14ac:dyDescent="0.25">
      <c r="A17" s="1" t="s">
        <v>13</v>
      </c>
      <c r="B17" s="5">
        <f t="shared" si="0"/>
        <v>145</v>
      </c>
      <c r="C17" s="5">
        <f t="shared" si="2"/>
        <v>152</v>
      </c>
      <c r="D17" s="5">
        <f t="shared" si="3"/>
        <v>154</v>
      </c>
      <c r="E17" s="5">
        <f t="shared" si="4"/>
        <v>161</v>
      </c>
      <c r="F17" s="5">
        <f t="shared" si="5"/>
        <v>169</v>
      </c>
      <c r="G17" s="5">
        <f t="shared" si="6"/>
        <v>178</v>
      </c>
      <c r="H17" s="5"/>
      <c r="I17" s="5"/>
      <c r="J17" s="5"/>
      <c r="K17" s="4"/>
      <c r="L17" s="4"/>
      <c r="O17" s="5">
        <v>145</v>
      </c>
      <c r="P17" s="16">
        <f t="shared" si="7"/>
        <v>128.5</v>
      </c>
      <c r="Q17" s="17">
        <v>129</v>
      </c>
      <c r="R17" s="9">
        <f>O17*R2</f>
        <v>0</v>
      </c>
      <c r="S17" s="9">
        <f>W17*S2</f>
        <v>0</v>
      </c>
      <c r="T17" s="9">
        <f>O17*T2</f>
        <v>8.6999999999999993</v>
      </c>
      <c r="U17" s="9">
        <f>O17*U2</f>
        <v>0</v>
      </c>
      <c r="V17" s="3">
        <f>V2*13</f>
        <v>7.8</v>
      </c>
      <c r="W17" s="10">
        <f t="shared" si="1"/>
        <v>64.5</v>
      </c>
    </row>
    <row r="18" spans="1:23" x14ac:dyDescent="0.25">
      <c r="A18" s="1" t="s">
        <v>14</v>
      </c>
      <c r="B18" s="5">
        <f t="shared" si="0"/>
        <v>145</v>
      </c>
      <c r="C18" s="5">
        <f t="shared" si="2"/>
        <v>152</v>
      </c>
      <c r="D18" s="5">
        <f t="shared" si="3"/>
        <v>154</v>
      </c>
      <c r="E18" s="5">
        <f t="shared" si="4"/>
        <v>160</v>
      </c>
      <c r="F18" s="5">
        <f t="shared" si="5"/>
        <v>169</v>
      </c>
      <c r="G18" s="5">
        <f t="shared" si="6"/>
        <v>177</v>
      </c>
      <c r="H18" s="5"/>
      <c r="I18" s="5"/>
      <c r="J18" s="5"/>
      <c r="K18" s="4"/>
      <c r="L18" s="4"/>
      <c r="O18" s="5">
        <v>145</v>
      </c>
      <c r="P18" s="16">
        <f t="shared" si="7"/>
        <v>120.70000000000002</v>
      </c>
      <c r="Q18" s="17">
        <v>121</v>
      </c>
      <c r="R18" s="9">
        <f>O18*R2</f>
        <v>0</v>
      </c>
      <c r="S18" s="9">
        <f>W18*S2</f>
        <v>0</v>
      </c>
      <c r="T18" s="9">
        <f>O18*T2</f>
        <v>8.6999999999999993</v>
      </c>
      <c r="U18" s="9">
        <f>O18*U2</f>
        <v>0</v>
      </c>
      <c r="V18" s="3">
        <f>V2*26</f>
        <v>15.6</v>
      </c>
      <c r="W18" s="10">
        <f t="shared" si="1"/>
        <v>60.5</v>
      </c>
    </row>
    <row r="19" spans="1:23" x14ac:dyDescent="0.25">
      <c r="A19" s="1" t="s">
        <v>15</v>
      </c>
      <c r="B19" s="5">
        <f t="shared" si="0"/>
        <v>82</v>
      </c>
      <c r="C19" s="5">
        <f>O38</f>
        <v>85</v>
      </c>
      <c r="D19" s="5">
        <f t="shared" si="3"/>
        <v>86</v>
      </c>
      <c r="E19" s="5">
        <f t="shared" si="4"/>
        <v>90</v>
      </c>
      <c r="F19" s="5">
        <f t="shared" si="5"/>
        <v>95</v>
      </c>
      <c r="G19" s="5">
        <f t="shared" si="6"/>
        <v>100</v>
      </c>
      <c r="H19" s="5"/>
      <c r="I19" s="5"/>
      <c r="J19" s="5"/>
      <c r="K19" s="4"/>
      <c r="L19" s="4"/>
      <c r="O19" s="5">
        <v>82</v>
      </c>
      <c r="P19" s="16">
        <f t="shared" si="7"/>
        <v>69.28</v>
      </c>
      <c r="Q19" s="17">
        <v>69</v>
      </c>
      <c r="R19" s="9">
        <f>O19*R2</f>
        <v>0</v>
      </c>
      <c r="S19" s="9">
        <f>W19*S2</f>
        <v>0</v>
      </c>
      <c r="T19" s="9">
        <f>O19*T2</f>
        <v>4.92</v>
      </c>
      <c r="U19" s="9">
        <f>O19*U2</f>
        <v>0</v>
      </c>
      <c r="V19" s="3">
        <f>V2*13</f>
        <v>7.8</v>
      </c>
      <c r="W19" s="10">
        <f t="shared" si="1"/>
        <v>34.5</v>
      </c>
    </row>
    <row r="20" spans="1:23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B21" s="5"/>
      <c r="C21" s="5"/>
      <c r="D21" s="5"/>
      <c r="E21" s="5"/>
      <c r="F21" s="5"/>
      <c r="G21" s="5"/>
      <c r="H21" s="5"/>
      <c r="I21" s="5"/>
      <c r="J21" s="5"/>
      <c r="O21" s="3"/>
      <c r="P21" s="3"/>
      <c r="Q21" s="3"/>
      <c r="R21" s="7">
        <v>0</v>
      </c>
      <c r="S21" s="7">
        <v>0</v>
      </c>
      <c r="T21" s="7">
        <v>0.1</v>
      </c>
      <c r="U21" s="7">
        <v>0</v>
      </c>
      <c r="V21" s="3">
        <f>V2</f>
        <v>0.6</v>
      </c>
      <c r="W21" s="3"/>
    </row>
    <row r="22" spans="1:23" x14ac:dyDescent="0.25">
      <c r="B22" s="5"/>
      <c r="C22" s="5"/>
      <c r="D22" s="5"/>
      <c r="E22" s="5"/>
      <c r="F22" s="5"/>
      <c r="G22" s="5"/>
      <c r="H22" s="5"/>
      <c r="I22" s="5"/>
      <c r="J22" s="5"/>
      <c r="M22" s="22" t="str">
        <f>C2</f>
        <v>SN 10%</v>
      </c>
      <c r="O22" s="3" t="s">
        <v>23</v>
      </c>
      <c r="P22" s="8" t="s">
        <v>24</v>
      </c>
      <c r="Q22" s="8" t="s">
        <v>22</v>
      </c>
      <c r="R22" s="8" t="s">
        <v>26</v>
      </c>
      <c r="S22" s="8" t="s">
        <v>68</v>
      </c>
      <c r="T22" s="8" t="s">
        <v>27</v>
      </c>
      <c r="U22" s="3" t="s">
        <v>28</v>
      </c>
      <c r="V22" s="3" t="s">
        <v>25</v>
      </c>
      <c r="W22" s="3" t="s">
        <v>69</v>
      </c>
    </row>
    <row r="23" spans="1:23" x14ac:dyDescent="0.25">
      <c r="B23" s="5"/>
      <c r="C23" s="5"/>
      <c r="D23" s="5"/>
      <c r="E23" s="5"/>
      <c r="F23" s="5"/>
      <c r="G23" s="5"/>
      <c r="H23" s="5"/>
      <c r="I23" s="5"/>
      <c r="J23" s="5"/>
      <c r="O23" s="5">
        <v>380</v>
      </c>
      <c r="P23" s="16">
        <f>O23-R23-S23-T23-U23-V23</f>
        <v>326.39999999999998</v>
      </c>
      <c r="Q23" s="17">
        <f t="shared" ref="Q23:Q38" si="8">Q4</f>
        <v>326</v>
      </c>
      <c r="R23" s="9">
        <f>O23*R21</f>
        <v>0</v>
      </c>
      <c r="S23" s="9">
        <f>W23*S21</f>
        <v>0</v>
      </c>
      <c r="T23" s="9">
        <f>O23*T21</f>
        <v>38</v>
      </c>
      <c r="U23" s="9">
        <f>O23*U21</f>
        <v>0</v>
      </c>
      <c r="V23" s="3">
        <f>V21*26</f>
        <v>15.6</v>
      </c>
      <c r="W23" s="10">
        <f t="shared" ref="W23:W38" si="9">Q23/2</f>
        <v>163</v>
      </c>
    </row>
    <row r="24" spans="1:23" x14ac:dyDescent="0.25">
      <c r="B24" s="5"/>
      <c r="C24" s="5"/>
      <c r="D24" s="5"/>
      <c r="E24" s="5"/>
      <c r="F24" s="5"/>
      <c r="G24" s="5"/>
      <c r="H24" s="5"/>
      <c r="I24" s="5"/>
      <c r="J24" s="5"/>
      <c r="O24" s="5">
        <v>278</v>
      </c>
      <c r="P24" s="16">
        <f t="shared" ref="P24:P38" si="10">O24-R24-S24-T24-U24-V24</f>
        <v>239.39999999999998</v>
      </c>
      <c r="Q24" s="17">
        <f t="shared" si="8"/>
        <v>239</v>
      </c>
      <c r="R24" s="9">
        <f>O24*R21</f>
        <v>0</v>
      </c>
      <c r="S24" s="9">
        <f>W24*S21</f>
        <v>0</v>
      </c>
      <c r="T24" s="9">
        <f>O24*T21</f>
        <v>27.8</v>
      </c>
      <c r="U24" s="9">
        <f>O24*U21</f>
        <v>0</v>
      </c>
      <c r="V24" s="3">
        <f>V21*18</f>
        <v>10.799999999999999</v>
      </c>
      <c r="W24" s="10">
        <f t="shared" si="9"/>
        <v>119.5</v>
      </c>
    </row>
    <row r="25" spans="1:23" x14ac:dyDescent="0.25">
      <c r="B25" s="5"/>
      <c r="C25" s="5"/>
      <c r="D25" s="5"/>
      <c r="E25" s="5"/>
      <c r="F25" s="5"/>
      <c r="G25" s="5"/>
      <c r="H25" s="5"/>
      <c r="I25" s="5"/>
      <c r="J25" s="5"/>
      <c r="O25" s="5">
        <v>191</v>
      </c>
      <c r="P25" s="16">
        <f t="shared" si="10"/>
        <v>164.1</v>
      </c>
      <c r="Q25" s="17">
        <f t="shared" si="8"/>
        <v>164</v>
      </c>
      <c r="R25" s="9">
        <f>O25*R21</f>
        <v>0</v>
      </c>
      <c r="S25" s="9">
        <f>W25*S21</f>
        <v>0</v>
      </c>
      <c r="T25" s="9">
        <f>O25*T21</f>
        <v>19.100000000000001</v>
      </c>
      <c r="U25" s="9">
        <f>O25*U21</f>
        <v>0</v>
      </c>
      <c r="V25" s="3">
        <f>V21*13</f>
        <v>7.8</v>
      </c>
      <c r="W25" s="10">
        <f t="shared" si="9"/>
        <v>82</v>
      </c>
    </row>
    <row r="26" spans="1:23" x14ac:dyDescent="0.25">
      <c r="B26" s="5"/>
      <c r="C26" s="5"/>
      <c r="D26" s="5"/>
      <c r="E26" s="5"/>
      <c r="F26" s="5"/>
      <c r="G26" s="5"/>
      <c r="H26" s="5"/>
      <c r="I26" s="5"/>
      <c r="J26" s="5"/>
      <c r="O26" s="5">
        <v>223</v>
      </c>
      <c r="P26" s="16">
        <f t="shared" si="10"/>
        <v>192.89999999999998</v>
      </c>
      <c r="Q26" s="17">
        <f t="shared" si="8"/>
        <v>193</v>
      </c>
      <c r="R26" s="9">
        <f>O26*R21</f>
        <v>0</v>
      </c>
      <c r="S26" s="9">
        <f>W26*S21</f>
        <v>0</v>
      </c>
      <c r="T26" s="9">
        <f>O26*T21</f>
        <v>22.3</v>
      </c>
      <c r="U26" s="9">
        <f>O26*U21</f>
        <v>0</v>
      </c>
      <c r="V26" s="3">
        <f>V21*13</f>
        <v>7.8</v>
      </c>
      <c r="W26" s="10">
        <f t="shared" si="9"/>
        <v>96.5</v>
      </c>
    </row>
    <row r="27" spans="1:23" x14ac:dyDescent="0.25">
      <c r="B27" s="5"/>
      <c r="C27" s="5"/>
      <c r="D27" s="5"/>
      <c r="E27" s="5"/>
      <c r="F27" s="5"/>
      <c r="G27" s="5"/>
      <c r="H27" s="5"/>
      <c r="I27" s="5"/>
      <c r="J27" s="5"/>
      <c r="O27" s="5">
        <v>182</v>
      </c>
      <c r="P27" s="16">
        <f t="shared" si="10"/>
        <v>148.20000000000002</v>
      </c>
      <c r="Q27" s="17">
        <f t="shared" si="8"/>
        <v>148</v>
      </c>
      <c r="R27" s="9">
        <f>O27*R21</f>
        <v>0</v>
      </c>
      <c r="S27" s="9">
        <f>W27*S21</f>
        <v>0</v>
      </c>
      <c r="T27" s="9">
        <f>O27*T21</f>
        <v>18.2</v>
      </c>
      <c r="U27" s="9">
        <f>O27*U21</f>
        <v>0</v>
      </c>
      <c r="V27" s="3">
        <f>V21*26</f>
        <v>15.6</v>
      </c>
      <c r="W27" s="10">
        <f t="shared" si="9"/>
        <v>74</v>
      </c>
    </row>
    <row r="28" spans="1:23" x14ac:dyDescent="0.25">
      <c r="B28" s="5"/>
      <c r="C28" s="5"/>
      <c r="D28" s="5"/>
      <c r="E28" s="5"/>
      <c r="F28" s="5"/>
      <c r="G28" s="5"/>
      <c r="H28" s="5"/>
      <c r="I28" s="5"/>
      <c r="J28" s="5"/>
      <c r="O28" s="5">
        <v>142</v>
      </c>
      <c r="P28" s="16">
        <f t="shared" si="10"/>
        <v>117</v>
      </c>
      <c r="Q28" s="17">
        <f t="shared" si="8"/>
        <v>117</v>
      </c>
      <c r="R28" s="9">
        <f>O28*R21</f>
        <v>0</v>
      </c>
      <c r="S28" s="9">
        <f>W28*S21</f>
        <v>0</v>
      </c>
      <c r="T28" s="9">
        <f>O28*T21</f>
        <v>14.200000000000001</v>
      </c>
      <c r="U28" s="9">
        <f>O28*U21</f>
        <v>0</v>
      </c>
      <c r="V28" s="3">
        <f>V21*18</f>
        <v>10.799999999999999</v>
      </c>
      <c r="W28" s="10">
        <f t="shared" si="9"/>
        <v>58.5</v>
      </c>
    </row>
    <row r="29" spans="1:23" x14ac:dyDescent="0.25">
      <c r="B29" s="5"/>
      <c r="C29" s="5"/>
      <c r="D29" s="5"/>
      <c r="E29" s="5"/>
      <c r="F29" s="5"/>
      <c r="G29" s="5"/>
      <c r="H29" s="5"/>
      <c r="I29" s="5"/>
      <c r="J29" s="5"/>
      <c r="O29" s="5">
        <v>100</v>
      </c>
      <c r="P29" s="16">
        <f t="shared" si="10"/>
        <v>82.2</v>
      </c>
      <c r="Q29" s="17">
        <f t="shared" si="8"/>
        <v>82</v>
      </c>
      <c r="R29" s="9">
        <f>O29*R21</f>
        <v>0</v>
      </c>
      <c r="S29" s="9">
        <f>W29*S21</f>
        <v>0</v>
      </c>
      <c r="T29" s="9">
        <f>O29*T21</f>
        <v>10</v>
      </c>
      <c r="U29" s="9">
        <f>O29*U21</f>
        <v>0</v>
      </c>
      <c r="V29" s="3">
        <f>V21*13</f>
        <v>7.8</v>
      </c>
      <c r="W29" s="10">
        <f t="shared" si="9"/>
        <v>41</v>
      </c>
    </row>
    <row r="30" spans="1:23" x14ac:dyDescent="0.25">
      <c r="B30" s="5"/>
      <c r="C30" s="5"/>
      <c r="D30" s="5"/>
      <c r="E30" s="5"/>
      <c r="F30" s="5"/>
      <c r="G30" s="5"/>
      <c r="H30" s="5"/>
      <c r="I30" s="5"/>
      <c r="J30" s="5"/>
      <c r="O30" s="5">
        <v>153</v>
      </c>
      <c r="P30" s="16">
        <f t="shared" si="10"/>
        <v>122.1</v>
      </c>
      <c r="Q30" s="17">
        <f t="shared" si="8"/>
        <v>122</v>
      </c>
      <c r="R30" s="9">
        <f>O30*R21</f>
        <v>0</v>
      </c>
      <c r="S30" s="9">
        <f>W30*S21</f>
        <v>0</v>
      </c>
      <c r="T30" s="9">
        <f>O30*T21</f>
        <v>15.3</v>
      </c>
      <c r="U30" s="9">
        <f>O30*U21</f>
        <v>0</v>
      </c>
      <c r="V30" s="3">
        <f>V21*26</f>
        <v>15.6</v>
      </c>
      <c r="W30" s="10">
        <f t="shared" si="9"/>
        <v>61</v>
      </c>
    </row>
    <row r="31" spans="1:23" x14ac:dyDescent="0.25">
      <c r="B31" s="5"/>
      <c r="C31" s="5"/>
      <c r="D31" s="5"/>
      <c r="E31" s="5"/>
      <c r="F31" s="5"/>
      <c r="G31" s="5"/>
      <c r="H31" s="5"/>
      <c r="I31" s="5"/>
      <c r="J31" s="5"/>
      <c r="O31" s="5">
        <v>131</v>
      </c>
      <c r="P31" s="16">
        <f t="shared" si="10"/>
        <v>107.10000000000001</v>
      </c>
      <c r="Q31" s="17">
        <f t="shared" si="8"/>
        <v>107</v>
      </c>
      <c r="R31" s="9">
        <f>O31*R21</f>
        <v>0</v>
      </c>
      <c r="S31" s="9">
        <f>W31*S21</f>
        <v>0</v>
      </c>
      <c r="T31" s="9">
        <f>O31*T21</f>
        <v>13.100000000000001</v>
      </c>
      <c r="U31" s="9">
        <f>O31*U21</f>
        <v>0</v>
      </c>
      <c r="V31" s="3">
        <f>V21*18</f>
        <v>10.799999999999999</v>
      </c>
      <c r="W31" s="10">
        <f t="shared" si="9"/>
        <v>53.5</v>
      </c>
    </row>
    <row r="32" spans="1:23" x14ac:dyDescent="0.25">
      <c r="B32" s="5"/>
      <c r="C32" s="5"/>
      <c r="D32" s="5"/>
      <c r="E32" s="5"/>
      <c r="F32" s="5"/>
      <c r="G32" s="5"/>
      <c r="H32" s="5"/>
      <c r="I32" s="5"/>
      <c r="J32" s="5"/>
      <c r="O32" s="5">
        <v>85</v>
      </c>
      <c r="P32" s="16">
        <f t="shared" si="10"/>
        <v>68.7</v>
      </c>
      <c r="Q32" s="17">
        <f t="shared" si="8"/>
        <v>69</v>
      </c>
      <c r="R32" s="9">
        <f>O32*R21</f>
        <v>0</v>
      </c>
      <c r="S32" s="9">
        <f>W32*S21</f>
        <v>0</v>
      </c>
      <c r="T32" s="9">
        <f>O32*T21</f>
        <v>8.5</v>
      </c>
      <c r="U32" s="9">
        <f>O32*U21</f>
        <v>0</v>
      </c>
      <c r="V32" s="3">
        <f>V21*13</f>
        <v>7.8</v>
      </c>
      <c r="W32" s="10">
        <f t="shared" si="9"/>
        <v>34.5</v>
      </c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O33" s="5">
        <v>216</v>
      </c>
      <c r="P33" s="16">
        <f t="shared" si="10"/>
        <v>178.8</v>
      </c>
      <c r="Q33" s="17">
        <f t="shared" si="8"/>
        <v>179</v>
      </c>
      <c r="R33" s="9">
        <f>O33*R21</f>
        <v>0</v>
      </c>
      <c r="S33" s="9">
        <f>W33*S21</f>
        <v>0</v>
      </c>
      <c r="T33" s="9">
        <f>O33*T21</f>
        <v>21.6</v>
      </c>
      <c r="U33" s="9">
        <f>O33*U21</f>
        <v>0</v>
      </c>
      <c r="V33" s="3">
        <f>V21*26</f>
        <v>15.6</v>
      </c>
      <c r="W33" s="10">
        <f t="shared" si="9"/>
        <v>89.5</v>
      </c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O34" s="5">
        <v>114</v>
      </c>
      <c r="P34" s="16">
        <f t="shared" si="10"/>
        <v>94.8</v>
      </c>
      <c r="Q34" s="17">
        <f t="shared" si="8"/>
        <v>95</v>
      </c>
      <c r="R34" s="9">
        <f>O34*R21</f>
        <v>0</v>
      </c>
      <c r="S34" s="9">
        <f>W34*S21</f>
        <v>0</v>
      </c>
      <c r="T34" s="9">
        <f>O34*T21</f>
        <v>11.4</v>
      </c>
      <c r="U34" s="9">
        <f>O34*U21</f>
        <v>0</v>
      </c>
      <c r="V34" s="3">
        <f>V21*13</f>
        <v>7.8</v>
      </c>
      <c r="W34" s="10">
        <f t="shared" si="9"/>
        <v>47.5</v>
      </c>
    </row>
    <row r="35" spans="2:23" x14ac:dyDescent="0.25">
      <c r="B35" s="5"/>
      <c r="C35" s="5"/>
      <c r="D35" s="5"/>
      <c r="E35" s="5"/>
      <c r="F35" s="5"/>
      <c r="G35" s="5"/>
      <c r="H35" s="5"/>
      <c r="I35" s="5"/>
      <c r="J35" s="5"/>
      <c r="O35" s="5">
        <v>302</v>
      </c>
      <c r="P35" s="16">
        <f t="shared" si="10"/>
        <v>256.2</v>
      </c>
      <c r="Q35" s="17">
        <f t="shared" si="8"/>
        <v>256</v>
      </c>
      <c r="R35" s="9">
        <f>O35*R21</f>
        <v>0</v>
      </c>
      <c r="S35" s="9">
        <f>W35*S21</f>
        <v>0</v>
      </c>
      <c r="T35" s="9">
        <f>O35*T21</f>
        <v>30.200000000000003</v>
      </c>
      <c r="U35" s="9">
        <f>O35*U21</f>
        <v>0</v>
      </c>
      <c r="V35" s="3">
        <f>V21*26</f>
        <v>15.6</v>
      </c>
      <c r="W35" s="10">
        <f t="shared" si="9"/>
        <v>128</v>
      </c>
    </row>
    <row r="36" spans="2:23" x14ac:dyDescent="0.25">
      <c r="B36" s="5"/>
      <c r="C36" s="5"/>
      <c r="D36" s="5"/>
      <c r="E36" s="5"/>
      <c r="F36" s="5"/>
      <c r="G36" s="5"/>
      <c r="H36" s="5"/>
      <c r="I36" s="5"/>
      <c r="J36" s="5"/>
      <c r="O36" s="5">
        <v>152</v>
      </c>
      <c r="P36" s="16">
        <f t="shared" si="10"/>
        <v>129</v>
      </c>
      <c r="Q36" s="17">
        <f t="shared" si="8"/>
        <v>129</v>
      </c>
      <c r="R36" s="9">
        <f>O36*R21</f>
        <v>0</v>
      </c>
      <c r="S36" s="9">
        <f>W36*S21</f>
        <v>0</v>
      </c>
      <c r="T36" s="9">
        <f>O36*T21</f>
        <v>15.200000000000001</v>
      </c>
      <c r="U36" s="9">
        <f>O36*U21</f>
        <v>0</v>
      </c>
      <c r="V36" s="3">
        <f>V21*13</f>
        <v>7.8</v>
      </c>
      <c r="W36" s="10">
        <f t="shared" si="9"/>
        <v>64.5</v>
      </c>
    </row>
    <row r="37" spans="2:23" x14ac:dyDescent="0.25">
      <c r="O37" s="5">
        <v>152</v>
      </c>
      <c r="P37" s="16">
        <f t="shared" si="10"/>
        <v>121.20000000000002</v>
      </c>
      <c r="Q37" s="17">
        <f t="shared" si="8"/>
        <v>121</v>
      </c>
      <c r="R37" s="9">
        <f>O37*R21</f>
        <v>0</v>
      </c>
      <c r="S37" s="9">
        <f>W37*S21</f>
        <v>0</v>
      </c>
      <c r="T37" s="9">
        <f>O37*T21</f>
        <v>15.200000000000001</v>
      </c>
      <c r="U37" s="9">
        <f>O37*U21</f>
        <v>0</v>
      </c>
      <c r="V37" s="3">
        <f>V21*26</f>
        <v>15.6</v>
      </c>
      <c r="W37" s="10">
        <f t="shared" si="9"/>
        <v>60.5</v>
      </c>
    </row>
    <row r="38" spans="2:23" x14ac:dyDescent="0.25">
      <c r="O38" s="5">
        <v>85</v>
      </c>
      <c r="P38" s="16">
        <f t="shared" si="10"/>
        <v>68.7</v>
      </c>
      <c r="Q38" s="17">
        <f t="shared" si="8"/>
        <v>69</v>
      </c>
      <c r="R38" s="9">
        <f>O38*R21</f>
        <v>0</v>
      </c>
      <c r="S38" s="9">
        <f>W38*S21</f>
        <v>0</v>
      </c>
      <c r="T38" s="9">
        <f>O38*T21</f>
        <v>8.5</v>
      </c>
      <c r="U38" s="9">
        <f>O38*U21</f>
        <v>0</v>
      </c>
      <c r="V38" s="3">
        <f>V21*13</f>
        <v>7.8</v>
      </c>
      <c r="W38" s="10">
        <f t="shared" si="9"/>
        <v>34.5</v>
      </c>
    </row>
    <row r="39" spans="2:23" x14ac:dyDescent="0.25"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O40" s="3"/>
      <c r="P40" s="3"/>
      <c r="Q40" s="3"/>
      <c r="R40" s="7">
        <v>0</v>
      </c>
      <c r="S40" s="7">
        <v>0.13</v>
      </c>
      <c r="T40" s="7">
        <v>0.06</v>
      </c>
      <c r="U40" s="7">
        <v>0</v>
      </c>
      <c r="V40" s="3">
        <f>V21</f>
        <v>0.6</v>
      </c>
      <c r="W40" s="3"/>
    </row>
    <row r="41" spans="2:23" x14ac:dyDescent="0.25">
      <c r="M41" s="22" t="str">
        <f>D2</f>
        <v>NB 6%</v>
      </c>
      <c r="O41" s="3" t="s">
        <v>23</v>
      </c>
      <c r="P41" s="8" t="s">
        <v>24</v>
      </c>
      <c r="Q41" s="8" t="s">
        <v>22</v>
      </c>
      <c r="R41" s="8" t="s">
        <v>26</v>
      </c>
      <c r="S41" s="8" t="s">
        <v>68</v>
      </c>
      <c r="T41" s="8" t="s">
        <v>27</v>
      </c>
      <c r="U41" s="3" t="s">
        <v>28</v>
      </c>
      <c r="V41" s="3" t="s">
        <v>25</v>
      </c>
      <c r="W41" s="3" t="s">
        <v>69</v>
      </c>
    </row>
    <row r="42" spans="2:23" x14ac:dyDescent="0.25">
      <c r="O42" s="5">
        <v>386</v>
      </c>
      <c r="P42" s="16">
        <f>O42-R42-S42-T42-U42-V42</f>
        <v>326.04999999999995</v>
      </c>
      <c r="Q42" s="17">
        <f t="shared" ref="Q42:Q57" si="11">Q23</f>
        <v>326</v>
      </c>
      <c r="R42" s="9">
        <f>O42*R40</f>
        <v>0</v>
      </c>
      <c r="S42" s="9">
        <f>W42*S40</f>
        <v>21.19</v>
      </c>
      <c r="T42" s="9">
        <f>O42*T40</f>
        <v>23.16</v>
      </c>
      <c r="U42" s="9">
        <f>O42*U40</f>
        <v>0</v>
      </c>
      <c r="V42" s="3">
        <f>V40*26</f>
        <v>15.6</v>
      </c>
      <c r="W42" s="10">
        <f t="shared" ref="W42:W57" si="12">Q42/2</f>
        <v>163</v>
      </c>
    </row>
    <row r="43" spans="2:23" x14ac:dyDescent="0.25">
      <c r="O43" s="5">
        <v>282</v>
      </c>
      <c r="P43" s="16">
        <f t="shared" ref="P43:P57" si="13">O43-R43-S43-T43-U43-V43</f>
        <v>238.74499999999998</v>
      </c>
      <c r="Q43" s="17">
        <f t="shared" si="11"/>
        <v>239</v>
      </c>
      <c r="R43" s="9">
        <f>O43*R40</f>
        <v>0</v>
      </c>
      <c r="S43" s="9">
        <f>W43*S40</f>
        <v>15.535</v>
      </c>
      <c r="T43" s="9">
        <f>O43*T40</f>
        <v>16.919999999999998</v>
      </c>
      <c r="U43" s="9">
        <f>O43*U40</f>
        <v>0</v>
      </c>
      <c r="V43" s="3">
        <f>V40*18</f>
        <v>10.799999999999999</v>
      </c>
      <c r="W43" s="10">
        <f t="shared" si="12"/>
        <v>119.5</v>
      </c>
    </row>
    <row r="44" spans="2:23" x14ac:dyDescent="0.25">
      <c r="O44" s="5">
        <v>194</v>
      </c>
      <c r="P44" s="16">
        <f t="shared" si="13"/>
        <v>163.9</v>
      </c>
      <c r="Q44" s="17">
        <f t="shared" si="11"/>
        <v>164</v>
      </c>
      <c r="R44" s="9">
        <f>O44*R40</f>
        <v>0</v>
      </c>
      <c r="S44" s="9">
        <f>W44*S40</f>
        <v>10.66</v>
      </c>
      <c r="T44" s="9">
        <f>O44*T40</f>
        <v>11.639999999999999</v>
      </c>
      <c r="U44" s="9">
        <f>O44*U40</f>
        <v>0</v>
      </c>
      <c r="V44" s="3">
        <f>V40*13</f>
        <v>7.8</v>
      </c>
      <c r="W44" s="10">
        <f t="shared" si="12"/>
        <v>82</v>
      </c>
    </row>
    <row r="45" spans="2:23" x14ac:dyDescent="0.25">
      <c r="O45" s="5">
        <v>227</v>
      </c>
      <c r="P45" s="16">
        <f t="shared" si="13"/>
        <v>193.035</v>
      </c>
      <c r="Q45" s="17">
        <f t="shared" si="11"/>
        <v>193</v>
      </c>
      <c r="R45" s="9">
        <f>O45*R40</f>
        <v>0</v>
      </c>
      <c r="S45" s="9">
        <f>W45*S40</f>
        <v>12.545</v>
      </c>
      <c r="T45" s="9">
        <f>O45*T40</f>
        <v>13.62</v>
      </c>
      <c r="U45" s="9">
        <f>O45*U40</f>
        <v>0</v>
      </c>
      <c r="V45" s="3">
        <f>V40*13</f>
        <v>7.8</v>
      </c>
      <c r="W45" s="10">
        <f t="shared" si="12"/>
        <v>96.5</v>
      </c>
    </row>
    <row r="46" spans="2:23" x14ac:dyDescent="0.25">
      <c r="O46" s="5">
        <v>184</v>
      </c>
      <c r="P46" s="16">
        <f t="shared" si="13"/>
        <v>147.74</v>
      </c>
      <c r="Q46" s="17">
        <f t="shared" si="11"/>
        <v>148</v>
      </c>
      <c r="R46" s="9">
        <f>O46*R40</f>
        <v>0</v>
      </c>
      <c r="S46" s="9">
        <f>W46*S40</f>
        <v>9.620000000000001</v>
      </c>
      <c r="T46" s="9">
        <f>O46*T40</f>
        <v>11.04</v>
      </c>
      <c r="U46" s="9">
        <f>O46*U40</f>
        <v>0</v>
      </c>
      <c r="V46" s="3">
        <f>V40*26</f>
        <v>15.6</v>
      </c>
      <c r="W46" s="10">
        <f t="shared" si="12"/>
        <v>74</v>
      </c>
    </row>
    <row r="47" spans="2:23" x14ac:dyDescent="0.25">
      <c r="O47" s="5">
        <v>144</v>
      </c>
      <c r="P47" s="16">
        <f t="shared" si="13"/>
        <v>116.95500000000001</v>
      </c>
      <c r="Q47" s="17">
        <f t="shared" si="11"/>
        <v>117</v>
      </c>
      <c r="R47" s="9">
        <f>O47*R40</f>
        <v>0</v>
      </c>
      <c r="S47" s="9">
        <f>W47*S40</f>
        <v>7.6050000000000004</v>
      </c>
      <c r="T47" s="9">
        <f>O47*T40</f>
        <v>8.64</v>
      </c>
      <c r="U47" s="9">
        <f>O47*U40</f>
        <v>0</v>
      </c>
      <c r="V47" s="3">
        <f>V40*18</f>
        <v>10.799999999999999</v>
      </c>
      <c r="W47" s="10">
        <f t="shared" si="12"/>
        <v>58.5</v>
      </c>
    </row>
    <row r="48" spans="2:23" x14ac:dyDescent="0.25">
      <c r="O48" s="5">
        <v>101</v>
      </c>
      <c r="P48" s="16">
        <f t="shared" si="13"/>
        <v>81.81</v>
      </c>
      <c r="Q48" s="17">
        <f t="shared" si="11"/>
        <v>82</v>
      </c>
      <c r="R48" s="9">
        <f>O48*R40</f>
        <v>0</v>
      </c>
      <c r="S48" s="9">
        <f>W48*S40</f>
        <v>5.33</v>
      </c>
      <c r="T48" s="9">
        <f>O48*T40</f>
        <v>6.06</v>
      </c>
      <c r="U48" s="9">
        <f>O48*U40</f>
        <v>0</v>
      </c>
      <c r="V48" s="3">
        <f>V40*13</f>
        <v>7.8</v>
      </c>
      <c r="W48" s="10">
        <f t="shared" si="12"/>
        <v>41</v>
      </c>
    </row>
    <row r="49" spans="13:23" x14ac:dyDescent="0.25">
      <c r="O49" s="5">
        <v>155</v>
      </c>
      <c r="P49" s="16">
        <f t="shared" si="13"/>
        <v>122.16999999999999</v>
      </c>
      <c r="Q49" s="17">
        <f t="shared" si="11"/>
        <v>122</v>
      </c>
      <c r="R49" s="9">
        <f>O49*R40</f>
        <v>0</v>
      </c>
      <c r="S49" s="9">
        <f>W49*S40</f>
        <v>7.9300000000000006</v>
      </c>
      <c r="T49" s="9">
        <f>O49*T40</f>
        <v>9.2999999999999989</v>
      </c>
      <c r="U49" s="9">
        <f>O49*U40</f>
        <v>0</v>
      </c>
      <c r="V49" s="3">
        <f>V40*26</f>
        <v>15.6</v>
      </c>
      <c r="W49" s="10">
        <f t="shared" si="12"/>
        <v>61</v>
      </c>
    </row>
    <row r="50" spans="13:23" x14ac:dyDescent="0.25">
      <c r="O50" s="5">
        <v>133</v>
      </c>
      <c r="P50" s="16">
        <f t="shared" si="13"/>
        <v>107.265</v>
      </c>
      <c r="Q50" s="17">
        <f t="shared" si="11"/>
        <v>107</v>
      </c>
      <c r="R50" s="9">
        <f>O50*R40</f>
        <v>0</v>
      </c>
      <c r="S50" s="9">
        <f>W50*S40</f>
        <v>6.9550000000000001</v>
      </c>
      <c r="T50" s="9">
        <f>O50*T40</f>
        <v>7.9799999999999995</v>
      </c>
      <c r="U50" s="9">
        <f>O50*U40</f>
        <v>0</v>
      </c>
      <c r="V50" s="3">
        <f>V40*18</f>
        <v>10.799999999999999</v>
      </c>
      <c r="W50" s="10">
        <f t="shared" si="12"/>
        <v>53.5</v>
      </c>
    </row>
    <row r="51" spans="13:23" x14ac:dyDescent="0.25">
      <c r="O51" s="5">
        <v>86</v>
      </c>
      <c r="P51" s="16">
        <f t="shared" si="13"/>
        <v>68.555000000000007</v>
      </c>
      <c r="Q51" s="17">
        <f t="shared" si="11"/>
        <v>69</v>
      </c>
      <c r="R51" s="9">
        <f>O51*R40</f>
        <v>0</v>
      </c>
      <c r="S51" s="9">
        <f>W51*S40</f>
        <v>4.4850000000000003</v>
      </c>
      <c r="T51" s="9">
        <f>O51*T40</f>
        <v>5.16</v>
      </c>
      <c r="U51" s="9">
        <f>O51*U40</f>
        <v>0</v>
      </c>
      <c r="V51" s="3">
        <f>V40*13</f>
        <v>7.8</v>
      </c>
      <c r="W51" s="10">
        <f t="shared" si="12"/>
        <v>34.5</v>
      </c>
    </row>
    <row r="52" spans="13:23" x14ac:dyDescent="0.25">
      <c r="O52" s="5">
        <v>219</v>
      </c>
      <c r="P52" s="16">
        <f t="shared" si="13"/>
        <v>178.62500000000003</v>
      </c>
      <c r="Q52" s="17">
        <f t="shared" si="11"/>
        <v>179</v>
      </c>
      <c r="R52" s="9">
        <f>O52*R40</f>
        <v>0</v>
      </c>
      <c r="S52" s="9">
        <f>W52*S40</f>
        <v>11.635</v>
      </c>
      <c r="T52" s="9">
        <f>O52*T40</f>
        <v>13.139999999999999</v>
      </c>
      <c r="U52" s="9">
        <f>O52*U40</f>
        <v>0</v>
      </c>
      <c r="V52" s="3">
        <f>V40*26</f>
        <v>15.6</v>
      </c>
      <c r="W52" s="10">
        <f t="shared" si="12"/>
        <v>89.5</v>
      </c>
    </row>
    <row r="53" spans="13:23" x14ac:dyDescent="0.25">
      <c r="O53" s="5">
        <v>116</v>
      </c>
      <c r="P53" s="16">
        <f t="shared" si="13"/>
        <v>95.065000000000012</v>
      </c>
      <c r="Q53" s="17">
        <f t="shared" si="11"/>
        <v>95</v>
      </c>
      <c r="R53" s="9">
        <f>O53*R40</f>
        <v>0</v>
      </c>
      <c r="S53" s="9">
        <f>W53*S40</f>
        <v>6.1749999999999998</v>
      </c>
      <c r="T53" s="9">
        <f>O53*T40</f>
        <v>6.96</v>
      </c>
      <c r="U53" s="9">
        <f>O53*U40</f>
        <v>0</v>
      </c>
      <c r="V53" s="3">
        <f>V40*13</f>
        <v>7.8</v>
      </c>
      <c r="W53" s="10">
        <f t="shared" si="12"/>
        <v>47.5</v>
      </c>
    </row>
    <row r="54" spans="13:23" x14ac:dyDescent="0.25">
      <c r="O54" s="5">
        <v>307</v>
      </c>
      <c r="P54" s="16">
        <f t="shared" si="13"/>
        <v>256.33999999999997</v>
      </c>
      <c r="Q54" s="17">
        <f t="shared" si="11"/>
        <v>256</v>
      </c>
      <c r="R54" s="9">
        <f>O54*R40</f>
        <v>0</v>
      </c>
      <c r="S54" s="9">
        <f>W54*S40</f>
        <v>16.64</v>
      </c>
      <c r="T54" s="9">
        <f>O54*T40</f>
        <v>18.419999999999998</v>
      </c>
      <c r="U54" s="9">
        <f>O54*U40</f>
        <v>0</v>
      </c>
      <c r="V54" s="3">
        <f>V40*26</f>
        <v>15.6</v>
      </c>
      <c r="W54" s="10">
        <f t="shared" si="12"/>
        <v>128</v>
      </c>
    </row>
    <row r="55" spans="13:23" x14ac:dyDescent="0.25">
      <c r="O55" s="5">
        <v>154</v>
      </c>
      <c r="P55" s="16">
        <f t="shared" si="13"/>
        <v>128.57499999999999</v>
      </c>
      <c r="Q55" s="17">
        <f t="shared" si="11"/>
        <v>129</v>
      </c>
      <c r="R55" s="9">
        <f>O55*R40</f>
        <v>0</v>
      </c>
      <c r="S55" s="9">
        <f>W55*S40</f>
        <v>8.3849999999999998</v>
      </c>
      <c r="T55" s="9">
        <f>O55*T40</f>
        <v>9.24</v>
      </c>
      <c r="U55" s="9">
        <f>O55*U40</f>
        <v>0</v>
      </c>
      <c r="V55" s="3">
        <f>V40*13</f>
        <v>7.8</v>
      </c>
      <c r="W55" s="10">
        <f t="shared" si="12"/>
        <v>64.5</v>
      </c>
    </row>
    <row r="56" spans="13:23" x14ac:dyDescent="0.25">
      <c r="O56" s="5">
        <v>154</v>
      </c>
      <c r="P56" s="16">
        <f t="shared" si="13"/>
        <v>121.29499999999999</v>
      </c>
      <c r="Q56" s="17">
        <f t="shared" si="11"/>
        <v>121</v>
      </c>
      <c r="R56" s="9">
        <f>O56*R40</f>
        <v>0</v>
      </c>
      <c r="S56" s="9">
        <f>W56*S40</f>
        <v>7.8650000000000002</v>
      </c>
      <c r="T56" s="9">
        <f>O56*T40</f>
        <v>9.24</v>
      </c>
      <c r="U56" s="9">
        <f>O56*U40</f>
        <v>0</v>
      </c>
      <c r="V56" s="3">
        <f>V40*26</f>
        <v>15.6</v>
      </c>
      <c r="W56" s="10">
        <f t="shared" si="12"/>
        <v>60.5</v>
      </c>
    </row>
    <row r="57" spans="13:23" x14ac:dyDescent="0.25">
      <c r="O57" s="5">
        <v>86</v>
      </c>
      <c r="P57" s="16">
        <f t="shared" si="13"/>
        <v>68.555000000000007</v>
      </c>
      <c r="Q57" s="17">
        <f t="shared" si="11"/>
        <v>69</v>
      </c>
      <c r="R57" s="9">
        <f>O57*R40</f>
        <v>0</v>
      </c>
      <c r="S57" s="9">
        <f>W57*S40</f>
        <v>4.4850000000000003</v>
      </c>
      <c r="T57" s="9">
        <f>O57*T40</f>
        <v>5.16</v>
      </c>
      <c r="U57" s="9">
        <f>O57*U40</f>
        <v>0</v>
      </c>
      <c r="V57" s="3">
        <f>V40*13</f>
        <v>7.8</v>
      </c>
      <c r="W57" s="10">
        <f t="shared" si="12"/>
        <v>34.5</v>
      </c>
    </row>
    <row r="58" spans="13:23" x14ac:dyDescent="0.25">
      <c r="O58" s="4"/>
      <c r="P58" s="4"/>
      <c r="Q58" s="4"/>
      <c r="R58" s="4"/>
      <c r="S58" s="4"/>
      <c r="T58" s="4"/>
      <c r="U58" s="4"/>
      <c r="V58" s="4"/>
      <c r="W58" s="4"/>
    </row>
    <row r="59" spans="13:23" x14ac:dyDescent="0.25">
      <c r="O59" s="3"/>
      <c r="P59" s="3"/>
      <c r="Q59" s="3"/>
      <c r="R59" s="7">
        <v>0</v>
      </c>
      <c r="S59" s="7">
        <v>0.13</v>
      </c>
      <c r="T59" s="7">
        <v>0.1</v>
      </c>
      <c r="U59" s="7">
        <v>0</v>
      </c>
      <c r="V59" s="3">
        <f>V40</f>
        <v>0.6</v>
      </c>
      <c r="W59" s="3"/>
    </row>
    <row r="60" spans="13:23" x14ac:dyDescent="0.25">
      <c r="M60" s="22" t="str">
        <f>E2</f>
        <v>NB 10%</v>
      </c>
      <c r="O60" s="3" t="s">
        <v>23</v>
      </c>
      <c r="P60" s="8" t="s">
        <v>24</v>
      </c>
      <c r="Q60" s="8" t="s">
        <v>22</v>
      </c>
      <c r="R60" s="8" t="s">
        <v>26</v>
      </c>
      <c r="S60" s="8" t="s">
        <v>68</v>
      </c>
      <c r="T60" s="8" t="s">
        <v>27</v>
      </c>
      <c r="U60" s="3" t="s">
        <v>28</v>
      </c>
      <c r="V60" s="3" t="s">
        <v>25</v>
      </c>
      <c r="W60" s="3" t="s">
        <v>69</v>
      </c>
    </row>
    <row r="61" spans="13:23" x14ac:dyDescent="0.25">
      <c r="O61" s="5">
        <v>403</v>
      </c>
      <c r="P61" s="16">
        <f>O61-R61-S61-T61-U61-V61</f>
        <v>325.90999999999997</v>
      </c>
      <c r="Q61" s="17">
        <f t="shared" ref="Q61:Q76" si="14">Q42</f>
        <v>326</v>
      </c>
      <c r="R61" s="9">
        <f>O61*R59</f>
        <v>0</v>
      </c>
      <c r="S61" s="9">
        <f>W61*S59</f>
        <v>21.19</v>
      </c>
      <c r="T61" s="9">
        <f>O61*T59</f>
        <v>40.300000000000004</v>
      </c>
      <c r="U61" s="9">
        <f>O61*U59</f>
        <v>0</v>
      </c>
      <c r="V61" s="3">
        <f>V59*26</f>
        <v>15.6</v>
      </c>
      <c r="W61" s="10">
        <f t="shared" ref="W61:W76" si="15">Q61/2</f>
        <v>163</v>
      </c>
    </row>
    <row r="62" spans="13:23" x14ac:dyDescent="0.25">
      <c r="O62" s="5">
        <v>295</v>
      </c>
      <c r="P62" s="16">
        <f t="shared" ref="P62:P76" si="16">O62-R62-S62-T62-U62-V62</f>
        <v>239.16499999999996</v>
      </c>
      <c r="Q62" s="17">
        <f t="shared" si="14"/>
        <v>239</v>
      </c>
      <c r="R62" s="9">
        <f>O62*R59</f>
        <v>0</v>
      </c>
      <c r="S62" s="9">
        <f>W62*S59</f>
        <v>15.535</v>
      </c>
      <c r="T62" s="9">
        <f>O62*T59</f>
        <v>29.5</v>
      </c>
      <c r="U62" s="9">
        <f>O62*U59</f>
        <v>0</v>
      </c>
      <c r="V62" s="3">
        <f>V59*18</f>
        <v>10.799999999999999</v>
      </c>
      <c r="W62" s="10">
        <f t="shared" si="15"/>
        <v>119.5</v>
      </c>
    </row>
    <row r="63" spans="13:23" x14ac:dyDescent="0.25">
      <c r="O63" s="5">
        <v>203</v>
      </c>
      <c r="P63" s="16">
        <f t="shared" si="16"/>
        <v>164.23999999999998</v>
      </c>
      <c r="Q63" s="17">
        <f t="shared" si="14"/>
        <v>164</v>
      </c>
      <c r="R63" s="9">
        <f>O63*R59</f>
        <v>0</v>
      </c>
      <c r="S63" s="9">
        <f>W63*S59</f>
        <v>10.66</v>
      </c>
      <c r="T63" s="9">
        <f>O63*T59</f>
        <v>20.3</v>
      </c>
      <c r="U63" s="9">
        <f>O63*U59</f>
        <v>0</v>
      </c>
      <c r="V63" s="3">
        <f>V59*13</f>
        <v>7.8</v>
      </c>
      <c r="W63" s="10">
        <f t="shared" si="15"/>
        <v>82</v>
      </c>
    </row>
    <row r="64" spans="13:23" x14ac:dyDescent="0.25">
      <c r="O64" s="5">
        <v>237</v>
      </c>
      <c r="P64" s="16">
        <f t="shared" si="16"/>
        <v>192.95499999999998</v>
      </c>
      <c r="Q64" s="17">
        <f t="shared" si="14"/>
        <v>193</v>
      </c>
      <c r="R64" s="9">
        <f>O64*R59</f>
        <v>0</v>
      </c>
      <c r="S64" s="9">
        <f>W64*S59</f>
        <v>12.545</v>
      </c>
      <c r="T64" s="9">
        <f>O64*T59</f>
        <v>23.700000000000003</v>
      </c>
      <c r="U64" s="9">
        <f>O64*U59</f>
        <v>0</v>
      </c>
      <c r="V64" s="3">
        <f>V59*13</f>
        <v>7.8</v>
      </c>
      <c r="W64" s="10">
        <f t="shared" si="15"/>
        <v>96.5</v>
      </c>
    </row>
    <row r="65" spans="13:23" x14ac:dyDescent="0.25">
      <c r="O65" s="5">
        <v>192</v>
      </c>
      <c r="P65" s="16">
        <f t="shared" si="16"/>
        <v>147.58000000000001</v>
      </c>
      <c r="Q65" s="17">
        <f t="shared" si="14"/>
        <v>148</v>
      </c>
      <c r="R65" s="9">
        <f>O65*R59</f>
        <v>0</v>
      </c>
      <c r="S65" s="9">
        <f>W65*S59</f>
        <v>9.620000000000001</v>
      </c>
      <c r="T65" s="9">
        <f>O65*T59</f>
        <v>19.200000000000003</v>
      </c>
      <c r="U65" s="9">
        <f>O65*U59</f>
        <v>0</v>
      </c>
      <c r="V65" s="3">
        <f>V59*26</f>
        <v>15.6</v>
      </c>
      <c r="W65" s="10">
        <f t="shared" si="15"/>
        <v>74</v>
      </c>
    </row>
    <row r="66" spans="13:23" x14ac:dyDescent="0.25">
      <c r="O66" s="5">
        <v>150</v>
      </c>
      <c r="P66" s="16">
        <f t="shared" si="16"/>
        <v>116.59500000000001</v>
      </c>
      <c r="Q66" s="17">
        <f t="shared" si="14"/>
        <v>117</v>
      </c>
      <c r="R66" s="9">
        <f>O66*R59</f>
        <v>0</v>
      </c>
      <c r="S66" s="9">
        <f>W66*S59</f>
        <v>7.6050000000000004</v>
      </c>
      <c r="T66" s="9">
        <f>O66*T59</f>
        <v>15</v>
      </c>
      <c r="U66" s="9">
        <f>O66*U59</f>
        <v>0</v>
      </c>
      <c r="V66" s="3">
        <f>V59*18</f>
        <v>10.799999999999999</v>
      </c>
      <c r="W66" s="10">
        <f t="shared" si="15"/>
        <v>58.5</v>
      </c>
    </row>
    <row r="67" spans="13:23" x14ac:dyDescent="0.25">
      <c r="O67" s="5">
        <v>106</v>
      </c>
      <c r="P67" s="16">
        <f t="shared" si="16"/>
        <v>82.27</v>
      </c>
      <c r="Q67" s="17">
        <f t="shared" si="14"/>
        <v>82</v>
      </c>
      <c r="R67" s="9">
        <f>O67*R59</f>
        <v>0</v>
      </c>
      <c r="S67" s="9">
        <f>W67*S59</f>
        <v>5.33</v>
      </c>
      <c r="T67" s="9">
        <f>O67*T59</f>
        <v>10.600000000000001</v>
      </c>
      <c r="U67" s="9">
        <f>O67*U59</f>
        <v>0</v>
      </c>
      <c r="V67" s="3">
        <f>V59*13</f>
        <v>7.8</v>
      </c>
      <c r="W67" s="10">
        <f t="shared" si="15"/>
        <v>41</v>
      </c>
    </row>
    <row r="68" spans="13:23" x14ac:dyDescent="0.25">
      <c r="O68" s="5">
        <v>162</v>
      </c>
      <c r="P68" s="16">
        <f t="shared" si="16"/>
        <v>122.27000000000001</v>
      </c>
      <c r="Q68" s="17">
        <f t="shared" si="14"/>
        <v>122</v>
      </c>
      <c r="R68" s="9">
        <f>O68*R59</f>
        <v>0</v>
      </c>
      <c r="S68" s="9">
        <f>W68*S59</f>
        <v>7.9300000000000006</v>
      </c>
      <c r="T68" s="9">
        <f>O68*T59</f>
        <v>16.2</v>
      </c>
      <c r="U68" s="9">
        <f>O68*U59</f>
        <v>0</v>
      </c>
      <c r="V68" s="3">
        <f>V59*26</f>
        <v>15.6</v>
      </c>
      <c r="W68" s="10">
        <f t="shared" si="15"/>
        <v>61</v>
      </c>
    </row>
    <row r="69" spans="13:23" x14ac:dyDescent="0.25">
      <c r="O69" s="5">
        <v>139</v>
      </c>
      <c r="P69" s="16">
        <f t="shared" si="16"/>
        <v>107.34499999999998</v>
      </c>
      <c r="Q69" s="17">
        <f t="shared" si="14"/>
        <v>107</v>
      </c>
      <c r="R69" s="9">
        <f>O69*R59</f>
        <v>0</v>
      </c>
      <c r="S69" s="9">
        <f>W69*S59</f>
        <v>6.9550000000000001</v>
      </c>
      <c r="T69" s="9">
        <f>O69*T59</f>
        <v>13.9</v>
      </c>
      <c r="U69" s="9">
        <f>O69*U59</f>
        <v>0</v>
      </c>
      <c r="V69" s="3">
        <f>V59*18</f>
        <v>10.799999999999999</v>
      </c>
      <c r="W69" s="10">
        <f t="shared" si="15"/>
        <v>53.5</v>
      </c>
    </row>
    <row r="70" spans="13:23" x14ac:dyDescent="0.25">
      <c r="O70" s="5">
        <v>90</v>
      </c>
      <c r="P70" s="16">
        <f t="shared" si="16"/>
        <v>68.715000000000003</v>
      </c>
      <c r="Q70" s="17">
        <f t="shared" si="14"/>
        <v>69</v>
      </c>
      <c r="R70" s="9">
        <f>O70*R59</f>
        <v>0</v>
      </c>
      <c r="S70" s="9">
        <f>W70*S59</f>
        <v>4.4850000000000003</v>
      </c>
      <c r="T70" s="9">
        <f>O70*T59</f>
        <v>9</v>
      </c>
      <c r="U70" s="9">
        <f>O70*U59</f>
        <v>0</v>
      </c>
      <c r="V70" s="3">
        <f>V59*13</f>
        <v>7.8</v>
      </c>
      <c r="W70" s="10">
        <f t="shared" si="15"/>
        <v>34.5</v>
      </c>
    </row>
    <row r="71" spans="13:23" x14ac:dyDescent="0.25">
      <c r="O71" s="5">
        <v>229</v>
      </c>
      <c r="P71" s="16">
        <f t="shared" si="16"/>
        <v>178.86500000000001</v>
      </c>
      <c r="Q71" s="17">
        <f t="shared" si="14"/>
        <v>179</v>
      </c>
      <c r="R71" s="9">
        <f>O71*R59</f>
        <v>0</v>
      </c>
      <c r="S71" s="9">
        <f>W71*S59</f>
        <v>11.635</v>
      </c>
      <c r="T71" s="9">
        <f>O71*T59</f>
        <v>22.900000000000002</v>
      </c>
      <c r="U71" s="9">
        <f>O71*U59</f>
        <v>0</v>
      </c>
      <c r="V71" s="3">
        <f>V59*26</f>
        <v>15.6</v>
      </c>
      <c r="W71" s="10">
        <f t="shared" si="15"/>
        <v>89.5</v>
      </c>
    </row>
    <row r="72" spans="13:23" x14ac:dyDescent="0.25">
      <c r="O72" s="5">
        <v>121</v>
      </c>
      <c r="P72" s="16">
        <f t="shared" si="16"/>
        <v>94.924999999999997</v>
      </c>
      <c r="Q72" s="17">
        <f t="shared" si="14"/>
        <v>95</v>
      </c>
      <c r="R72" s="9">
        <f>O72*R59</f>
        <v>0</v>
      </c>
      <c r="S72" s="9">
        <f>W72*S59</f>
        <v>6.1749999999999998</v>
      </c>
      <c r="T72" s="9">
        <f>O72*T59</f>
        <v>12.100000000000001</v>
      </c>
      <c r="U72" s="9">
        <f>O72*U59</f>
        <v>0</v>
      </c>
      <c r="V72" s="3">
        <f>V59*13</f>
        <v>7.8</v>
      </c>
      <c r="W72" s="10">
        <f t="shared" si="15"/>
        <v>47.5</v>
      </c>
    </row>
    <row r="73" spans="13:23" x14ac:dyDescent="0.25">
      <c r="O73" s="5">
        <v>320</v>
      </c>
      <c r="P73" s="16">
        <f t="shared" si="16"/>
        <v>255.76000000000002</v>
      </c>
      <c r="Q73" s="17">
        <f t="shared" si="14"/>
        <v>256</v>
      </c>
      <c r="R73" s="9">
        <f>O73*R59</f>
        <v>0</v>
      </c>
      <c r="S73" s="9">
        <f>W73*S59</f>
        <v>16.64</v>
      </c>
      <c r="T73" s="9">
        <f>O73*T59</f>
        <v>32</v>
      </c>
      <c r="U73" s="9">
        <f>O73*U59</f>
        <v>0</v>
      </c>
      <c r="V73" s="3">
        <f>V59*26</f>
        <v>15.6</v>
      </c>
      <c r="W73" s="10">
        <f t="shared" si="15"/>
        <v>128</v>
      </c>
    </row>
    <row r="74" spans="13:23" x14ac:dyDescent="0.25">
      <c r="O74" s="5">
        <v>161</v>
      </c>
      <c r="P74" s="16">
        <f t="shared" si="16"/>
        <v>128.715</v>
      </c>
      <c r="Q74" s="17">
        <f t="shared" si="14"/>
        <v>129</v>
      </c>
      <c r="R74" s="9">
        <f>O74*R59</f>
        <v>0</v>
      </c>
      <c r="S74" s="9">
        <f>W74*S59</f>
        <v>8.3849999999999998</v>
      </c>
      <c r="T74" s="9">
        <f>O74*T59</f>
        <v>16.100000000000001</v>
      </c>
      <c r="U74" s="9">
        <f>O74*U59</f>
        <v>0</v>
      </c>
      <c r="V74" s="3">
        <f>V59*13</f>
        <v>7.8</v>
      </c>
      <c r="W74" s="10">
        <f t="shared" si="15"/>
        <v>64.5</v>
      </c>
    </row>
    <row r="75" spans="13:23" x14ac:dyDescent="0.25">
      <c r="O75" s="5">
        <v>160</v>
      </c>
      <c r="P75" s="16">
        <f t="shared" si="16"/>
        <v>120.535</v>
      </c>
      <c r="Q75" s="17">
        <f t="shared" si="14"/>
        <v>121</v>
      </c>
      <c r="R75" s="9">
        <f>O75*R59</f>
        <v>0</v>
      </c>
      <c r="S75" s="9">
        <f>W75*S59</f>
        <v>7.8650000000000002</v>
      </c>
      <c r="T75" s="9">
        <f>O75*T59</f>
        <v>16</v>
      </c>
      <c r="U75" s="9">
        <f>O75*U59</f>
        <v>0</v>
      </c>
      <c r="V75" s="3">
        <f>V59*26</f>
        <v>15.6</v>
      </c>
      <c r="W75" s="10">
        <f t="shared" si="15"/>
        <v>60.5</v>
      </c>
    </row>
    <row r="76" spans="13:23" x14ac:dyDescent="0.25">
      <c r="O76" s="5">
        <v>90</v>
      </c>
      <c r="P76" s="16">
        <f t="shared" si="16"/>
        <v>68.715000000000003</v>
      </c>
      <c r="Q76" s="17">
        <f t="shared" si="14"/>
        <v>69</v>
      </c>
      <c r="R76" s="9">
        <f>O76*R59</f>
        <v>0</v>
      </c>
      <c r="S76" s="9">
        <f>W76*S59</f>
        <v>4.4850000000000003</v>
      </c>
      <c r="T76" s="9">
        <f>O76*T59</f>
        <v>9</v>
      </c>
      <c r="U76" s="9">
        <f>O76*U59</f>
        <v>0</v>
      </c>
      <c r="V76" s="3">
        <f>V59*13</f>
        <v>7.8</v>
      </c>
      <c r="W76" s="10">
        <f t="shared" si="15"/>
        <v>34.5</v>
      </c>
    </row>
    <row r="77" spans="13:23" x14ac:dyDescent="0.25">
      <c r="O77" s="4"/>
      <c r="P77" s="4"/>
      <c r="Q77" s="4"/>
      <c r="R77" s="4"/>
      <c r="S77" s="4"/>
      <c r="T77" s="4"/>
      <c r="U77" s="4"/>
      <c r="V77" s="4"/>
      <c r="W77" s="4"/>
    </row>
    <row r="78" spans="13:23" x14ac:dyDescent="0.25">
      <c r="O78" s="3"/>
      <c r="P78" s="3"/>
      <c r="Q78" s="3"/>
      <c r="R78" s="7">
        <v>0.13</v>
      </c>
      <c r="S78" s="7">
        <v>0</v>
      </c>
      <c r="T78" s="7">
        <v>0.06</v>
      </c>
      <c r="U78" s="7">
        <v>0</v>
      </c>
      <c r="V78" s="3">
        <f>V59</f>
        <v>0.6</v>
      </c>
      <c r="W78" s="3"/>
    </row>
    <row r="79" spans="13:23" x14ac:dyDescent="0.25">
      <c r="M79" s="22" t="str">
        <f>F2</f>
        <v>CN 6%</v>
      </c>
      <c r="O79" s="3" t="s">
        <v>23</v>
      </c>
      <c r="P79" s="8" t="s">
        <v>24</v>
      </c>
      <c r="Q79" s="8" t="s">
        <v>22</v>
      </c>
      <c r="R79" s="8" t="s">
        <v>26</v>
      </c>
      <c r="S79" s="8" t="s">
        <v>68</v>
      </c>
      <c r="T79" s="8" t="s">
        <v>27</v>
      </c>
      <c r="U79" s="3" t="s">
        <v>28</v>
      </c>
      <c r="V79" s="3" t="s">
        <v>25</v>
      </c>
      <c r="W79" s="3" t="s">
        <v>69</v>
      </c>
    </row>
    <row r="80" spans="13:23" x14ac:dyDescent="0.25">
      <c r="O80" s="5">
        <v>422</v>
      </c>
      <c r="P80" s="16">
        <f>O80-R80-S80-T80-U80-V80</f>
        <v>326.21999999999997</v>
      </c>
      <c r="Q80" s="17">
        <f t="shared" ref="Q80:Q95" si="17">Q61</f>
        <v>326</v>
      </c>
      <c r="R80" s="9">
        <f>O80*R78</f>
        <v>54.86</v>
      </c>
      <c r="S80" s="9">
        <f>W80*S78</f>
        <v>0</v>
      </c>
      <c r="T80" s="9">
        <f>O80*T78</f>
        <v>25.32</v>
      </c>
      <c r="U80" s="9">
        <f>O80*U78</f>
        <v>0</v>
      </c>
      <c r="V80" s="3">
        <f>V78*26</f>
        <v>15.6</v>
      </c>
      <c r="W80" s="10">
        <f t="shared" ref="W80:W95" si="18">Q80/2</f>
        <v>163</v>
      </c>
    </row>
    <row r="81" spans="15:23" x14ac:dyDescent="0.25">
      <c r="O81" s="5">
        <v>308</v>
      </c>
      <c r="P81" s="16">
        <f t="shared" ref="P81:P95" si="19">O81-R81-S81-T81-U81-V81</f>
        <v>238.67999999999998</v>
      </c>
      <c r="Q81" s="17">
        <f t="shared" si="17"/>
        <v>239</v>
      </c>
      <c r="R81" s="9">
        <f>O81*R78</f>
        <v>40.04</v>
      </c>
      <c r="S81" s="9">
        <f>W81*S78</f>
        <v>0</v>
      </c>
      <c r="T81" s="9">
        <f>O81*T78</f>
        <v>18.48</v>
      </c>
      <c r="U81" s="9">
        <f>O81*U78</f>
        <v>0</v>
      </c>
      <c r="V81" s="3">
        <f>V78*18</f>
        <v>10.799999999999999</v>
      </c>
      <c r="W81" s="10">
        <f t="shared" si="18"/>
        <v>119.5</v>
      </c>
    </row>
    <row r="82" spans="15:23" x14ac:dyDescent="0.25">
      <c r="O82" s="5">
        <v>212</v>
      </c>
      <c r="P82" s="16">
        <f t="shared" si="19"/>
        <v>163.92</v>
      </c>
      <c r="Q82" s="17">
        <f t="shared" si="17"/>
        <v>164</v>
      </c>
      <c r="R82" s="9">
        <f>O82*R78</f>
        <v>27.560000000000002</v>
      </c>
      <c r="S82" s="9">
        <f>W82*S78</f>
        <v>0</v>
      </c>
      <c r="T82" s="9">
        <f>O82*T78</f>
        <v>12.719999999999999</v>
      </c>
      <c r="U82" s="9">
        <f>O82*U78</f>
        <v>0</v>
      </c>
      <c r="V82" s="3">
        <f>V78*13</f>
        <v>7.8</v>
      </c>
      <c r="W82" s="10">
        <f t="shared" si="18"/>
        <v>82</v>
      </c>
    </row>
    <row r="83" spans="15:23" x14ac:dyDescent="0.25">
      <c r="O83" s="5">
        <v>248</v>
      </c>
      <c r="P83" s="16">
        <f t="shared" si="19"/>
        <v>193.07999999999998</v>
      </c>
      <c r="Q83" s="17">
        <f t="shared" si="17"/>
        <v>193</v>
      </c>
      <c r="R83" s="9">
        <f>O83*R78</f>
        <v>32.24</v>
      </c>
      <c r="S83" s="9">
        <f>W83*S78</f>
        <v>0</v>
      </c>
      <c r="T83" s="9">
        <f>O83*T78</f>
        <v>14.879999999999999</v>
      </c>
      <c r="U83" s="9">
        <f>O83*U78</f>
        <v>0</v>
      </c>
      <c r="V83" s="3">
        <f>V78*13</f>
        <v>7.8</v>
      </c>
      <c r="W83" s="10">
        <f t="shared" si="18"/>
        <v>96.5</v>
      </c>
    </row>
    <row r="84" spans="15:23" x14ac:dyDescent="0.25">
      <c r="O84" s="5">
        <v>202</v>
      </c>
      <c r="P84" s="16">
        <f t="shared" si="19"/>
        <v>148.02000000000001</v>
      </c>
      <c r="Q84" s="17">
        <f t="shared" si="17"/>
        <v>148</v>
      </c>
      <c r="R84" s="9">
        <f>O84*R78</f>
        <v>26.26</v>
      </c>
      <c r="S84" s="9">
        <f>W84*S78</f>
        <v>0</v>
      </c>
      <c r="T84" s="9">
        <f>O84*T78</f>
        <v>12.12</v>
      </c>
      <c r="U84" s="9">
        <f>O84*U78</f>
        <v>0</v>
      </c>
      <c r="V84" s="3">
        <f>V78*26</f>
        <v>15.6</v>
      </c>
      <c r="W84" s="10">
        <f t="shared" si="18"/>
        <v>74</v>
      </c>
    </row>
    <row r="85" spans="15:23" x14ac:dyDescent="0.25">
      <c r="O85" s="5">
        <v>158</v>
      </c>
      <c r="P85" s="16">
        <f t="shared" si="19"/>
        <v>117.18</v>
      </c>
      <c r="Q85" s="17">
        <f t="shared" si="17"/>
        <v>117</v>
      </c>
      <c r="R85" s="9">
        <f>O85*R78</f>
        <v>20.54</v>
      </c>
      <c r="S85" s="9">
        <f>W85*S78</f>
        <v>0</v>
      </c>
      <c r="T85" s="9">
        <f>O85*T78</f>
        <v>9.48</v>
      </c>
      <c r="U85" s="9">
        <f>O85*U78</f>
        <v>0</v>
      </c>
      <c r="V85" s="3">
        <f>V78*18</f>
        <v>10.799999999999999</v>
      </c>
      <c r="W85" s="10">
        <f t="shared" si="18"/>
        <v>58.5</v>
      </c>
    </row>
    <row r="86" spans="15:23" x14ac:dyDescent="0.25">
      <c r="O86" s="5">
        <v>111</v>
      </c>
      <c r="P86" s="16">
        <f t="shared" si="19"/>
        <v>82.11</v>
      </c>
      <c r="Q86" s="17">
        <f t="shared" si="17"/>
        <v>82</v>
      </c>
      <c r="R86" s="9">
        <f>O86*R78</f>
        <v>14.43</v>
      </c>
      <c r="S86" s="9">
        <f>W86*S78</f>
        <v>0</v>
      </c>
      <c r="T86" s="9">
        <f>O86*T78</f>
        <v>6.66</v>
      </c>
      <c r="U86" s="9">
        <f>O86*U78</f>
        <v>0</v>
      </c>
      <c r="V86" s="3">
        <f>V78*13</f>
        <v>7.8</v>
      </c>
      <c r="W86" s="10">
        <f t="shared" si="18"/>
        <v>41</v>
      </c>
    </row>
    <row r="87" spans="15:23" x14ac:dyDescent="0.25">
      <c r="O87" s="5">
        <v>170</v>
      </c>
      <c r="P87" s="16">
        <f t="shared" si="19"/>
        <v>122.10000000000002</v>
      </c>
      <c r="Q87" s="17">
        <f t="shared" si="17"/>
        <v>122</v>
      </c>
      <c r="R87" s="9">
        <f>O87*R78</f>
        <v>22.1</v>
      </c>
      <c r="S87" s="9">
        <f>W87*S78</f>
        <v>0</v>
      </c>
      <c r="T87" s="9">
        <f>O87*T78</f>
        <v>10.199999999999999</v>
      </c>
      <c r="U87" s="9">
        <f>O87*U78</f>
        <v>0</v>
      </c>
      <c r="V87" s="3">
        <f>V78*26</f>
        <v>15.6</v>
      </c>
      <c r="W87" s="10">
        <f t="shared" si="18"/>
        <v>61</v>
      </c>
    </row>
    <row r="88" spans="15:23" x14ac:dyDescent="0.25">
      <c r="O88" s="5">
        <v>146</v>
      </c>
      <c r="P88" s="16">
        <f t="shared" si="19"/>
        <v>107.46</v>
      </c>
      <c r="Q88" s="17">
        <f t="shared" si="17"/>
        <v>107</v>
      </c>
      <c r="R88" s="9">
        <f>O88*R78</f>
        <v>18.98</v>
      </c>
      <c r="S88" s="9">
        <f>W88*S78</f>
        <v>0</v>
      </c>
      <c r="T88" s="9">
        <f>O88*T78</f>
        <v>8.76</v>
      </c>
      <c r="U88" s="9">
        <f>O88*U78</f>
        <v>0</v>
      </c>
      <c r="V88" s="3">
        <f>V78*18</f>
        <v>10.799999999999999</v>
      </c>
      <c r="W88" s="10">
        <f t="shared" si="18"/>
        <v>53.5</v>
      </c>
    </row>
    <row r="89" spans="15:23" x14ac:dyDescent="0.25">
      <c r="O89" s="5">
        <v>95</v>
      </c>
      <c r="P89" s="16">
        <f t="shared" si="19"/>
        <v>69.150000000000006</v>
      </c>
      <c r="Q89" s="17">
        <f t="shared" si="17"/>
        <v>69</v>
      </c>
      <c r="R89" s="9">
        <f>O89*R78</f>
        <v>12.35</v>
      </c>
      <c r="S89" s="9">
        <f>W89*S78</f>
        <v>0</v>
      </c>
      <c r="T89" s="9">
        <f>O89*T78</f>
        <v>5.7</v>
      </c>
      <c r="U89" s="9">
        <f>O89*U78</f>
        <v>0</v>
      </c>
      <c r="V89" s="3">
        <f>V78*13</f>
        <v>7.8</v>
      </c>
      <c r="W89" s="10">
        <f t="shared" si="18"/>
        <v>34.5</v>
      </c>
    </row>
    <row r="90" spans="15:23" x14ac:dyDescent="0.25">
      <c r="O90" s="5">
        <v>240</v>
      </c>
      <c r="P90" s="16">
        <f t="shared" si="19"/>
        <v>178.8</v>
      </c>
      <c r="Q90" s="17">
        <f t="shared" si="17"/>
        <v>179</v>
      </c>
      <c r="R90" s="9">
        <f>O90*R78</f>
        <v>31.200000000000003</v>
      </c>
      <c r="S90" s="9">
        <f>W90*S78</f>
        <v>0</v>
      </c>
      <c r="T90" s="9">
        <f>O90*T78</f>
        <v>14.399999999999999</v>
      </c>
      <c r="U90" s="9">
        <f>O90*U78</f>
        <v>0</v>
      </c>
      <c r="V90" s="3">
        <f>V78*26</f>
        <v>15.6</v>
      </c>
      <c r="W90" s="10">
        <f t="shared" si="18"/>
        <v>89.5</v>
      </c>
    </row>
    <row r="91" spans="15:23" x14ac:dyDescent="0.25">
      <c r="O91" s="5">
        <v>127</v>
      </c>
      <c r="P91" s="16">
        <f t="shared" si="19"/>
        <v>95.07</v>
      </c>
      <c r="Q91" s="17">
        <f t="shared" si="17"/>
        <v>95</v>
      </c>
      <c r="R91" s="9">
        <f>O91*R78</f>
        <v>16.510000000000002</v>
      </c>
      <c r="S91" s="9">
        <f>W91*S78</f>
        <v>0</v>
      </c>
      <c r="T91" s="9">
        <f>O91*T78</f>
        <v>7.62</v>
      </c>
      <c r="U91" s="9">
        <f>O91*U78</f>
        <v>0</v>
      </c>
      <c r="V91" s="3">
        <f>V78*13</f>
        <v>7.8</v>
      </c>
      <c r="W91" s="10">
        <f t="shared" si="18"/>
        <v>47.5</v>
      </c>
    </row>
    <row r="92" spans="15:23" x14ac:dyDescent="0.25">
      <c r="O92" s="5">
        <v>335</v>
      </c>
      <c r="P92" s="16">
        <f t="shared" si="19"/>
        <v>255.74999999999997</v>
      </c>
      <c r="Q92" s="17">
        <f t="shared" si="17"/>
        <v>256</v>
      </c>
      <c r="R92" s="9">
        <f>O92*R78</f>
        <v>43.550000000000004</v>
      </c>
      <c r="S92" s="9">
        <f>W92*S78</f>
        <v>0</v>
      </c>
      <c r="T92" s="9">
        <f>O92*T78</f>
        <v>20.099999999999998</v>
      </c>
      <c r="U92" s="9">
        <f>O92*U78</f>
        <v>0</v>
      </c>
      <c r="V92" s="3">
        <f>V78*26</f>
        <v>15.6</v>
      </c>
      <c r="W92" s="10">
        <f t="shared" si="18"/>
        <v>128</v>
      </c>
    </row>
    <row r="93" spans="15:23" x14ac:dyDescent="0.25">
      <c r="O93" s="5">
        <v>169</v>
      </c>
      <c r="P93" s="16">
        <f t="shared" si="19"/>
        <v>129.09</v>
      </c>
      <c r="Q93" s="17">
        <f t="shared" si="17"/>
        <v>129</v>
      </c>
      <c r="R93" s="9">
        <f>O93*R78</f>
        <v>21.970000000000002</v>
      </c>
      <c r="S93" s="9">
        <f>W93*S78</f>
        <v>0</v>
      </c>
      <c r="T93" s="9">
        <f>O93*T78</f>
        <v>10.139999999999999</v>
      </c>
      <c r="U93" s="9">
        <f>O93*U78</f>
        <v>0</v>
      </c>
      <c r="V93" s="3">
        <f>V78*13</f>
        <v>7.8</v>
      </c>
      <c r="W93" s="10">
        <f t="shared" si="18"/>
        <v>64.5</v>
      </c>
    </row>
    <row r="94" spans="15:23" x14ac:dyDescent="0.25">
      <c r="O94" s="5">
        <v>169</v>
      </c>
      <c r="P94" s="16">
        <f t="shared" si="19"/>
        <v>121.29000000000002</v>
      </c>
      <c r="Q94" s="17">
        <f t="shared" si="17"/>
        <v>121</v>
      </c>
      <c r="R94" s="9">
        <f>O94*R78</f>
        <v>21.970000000000002</v>
      </c>
      <c r="S94" s="9">
        <f>W94*S78</f>
        <v>0</v>
      </c>
      <c r="T94" s="9">
        <f>O94*T78</f>
        <v>10.139999999999999</v>
      </c>
      <c r="U94" s="9">
        <f>O94*U78</f>
        <v>0</v>
      </c>
      <c r="V94" s="3">
        <f>V78*26</f>
        <v>15.6</v>
      </c>
      <c r="W94" s="10">
        <f t="shared" si="18"/>
        <v>60.5</v>
      </c>
    </row>
    <row r="95" spans="15:23" x14ac:dyDescent="0.25">
      <c r="O95" s="5">
        <v>95</v>
      </c>
      <c r="P95" s="16">
        <f t="shared" si="19"/>
        <v>69.150000000000006</v>
      </c>
      <c r="Q95" s="17">
        <f t="shared" si="17"/>
        <v>69</v>
      </c>
      <c r="R95" s="9">
        <f>O95*R78</f>
        <v>12.35</v>
      </c>
      <c r="S95" s="9">
        <f>W95*S78</f>
        <v>0</v>
      </c>
      <c r="T95" s="9">
        <f>O95*T78</f>
        <v>5.7</v>
      </c>
      <c r="U95" s="9">
        <f>O95*U78</f>
        <v>0</v>
      </c>
      <c r="V95" s="3">
        <f>V78*13</f>
        <v>7.8</v>
      </c>
      <c r="W95" s="10">
        <f t="shared" si="18"/>
        <v>34.5</v>
      </c>
    </row>
    <row r="96" spans="15:23" x14ac:dyDescent="0.25">
      <c r="O96" s="4"/>
      <c r="P96" s="4"/>
      <c r="Q96" s="4"/>
      <c r="R96" s="4"/>
      <c r="S96" s="4"/>
      <c r="T96" s="4"/>
      <c r="U96" s="4"/>
      <c r="V96" s="4"/>
      <c r="W96" s="4"/>
    </row>
    <row r="97" spans="13:23" x14ac:dyDescent="0.25">
      <c r="O97" s="3"/>
      <c r="P97" s="3"/>
      <c r="Q97" s="3"/>
      <c r="R97" s="7">
        <v>0.13</v>
      </c>
      <c r="S97" s="7">
        <v>0</v>
      </c>
      <c r="T97" s="7">
        <v>0.1</v>
      </c>
      <c r="U97" s="7">
        <v>0</v>
      </c>
      <c r="V97" s="3">
        <f>V78</f>
        <v>0.6</v>
      </c>
      <c r="W97" s="3"/>
    </row>
    <row r="98" spans="13:23" x14ac:dyDescent="0.25">
      <c r="M98" s="22" t="str">
        <f>G2</f>
        <v>CN 10%</v>
      </c>
      <c r="O98" s="3" t="s">
        <v>23</v>
      </c>
      <c r="P98" s="8" t="s">
        <v>24</v>
      </c>
      <c r="Q98" s="8" t="s">
        <v>22</v>
      </c>
      <c r="R98" s="8" t="s">
        <v>26</v>
      </c>
      <c r="S98" s="8" t="s">
        <v>68</v>
      </c>
      <c r="T98" s="8" t="s">
        <v>27</v>
      </c>
      <c r="U98" s="3" t="s">
        <v>28</v>
      </c>
      <c r="V98" s="3" t="s">
        <v>25</v>
      </c>
      <c r="W98" s="3" t="s">
        <v>69</v>
      </c>
    </row>
    <row r="99" spans="13:23" x14ac:dyDescent="0.25">
      <c r="O99" s="5">
        <v>444</v>
      </c>
      <c r="P99" s="16">
        <f>O99-R99-S99-T99-U99-V99</f>
        <v>326.27999999999997</v>
      </c>
      <c r="Q99" s="17">
        <f t="shared" ref="Q99:Q114" si="20">Q80</f>
        <v>326</v>
      </c>
      <c r="R99" s="9">
        <f>O99*R97</f>
        <v>57.72</v>
      </c>
      <c r="S99" s="9">
        <f>W99*S97</f>
        <v>0</v>
      </c>
      <c r="T99" s="9">
        <f>O99*T97</f>
        <v>44.400000000000006</v>
      </c>
      <c r="U99" s="9">
        <f>O99*U97</f>
        <v>0</v>
      </c>
      <c r="V99" s="3">
        <f>V97*26</f>
        <v>15.6</v>
      </c>
      <c r="W99" s="10">
        <f t="shared" ref="W99:W114" si="21">Q99/2</f>
        <v>163</v>
      </c>
    </row>
    <row r="100" spans="13:23" x14ac:dyDescent="0.25">
      <c r="O100" s="5">
        <v>324</v>
      </c>
      <c r="P100" s="16">
        <f t="shared" ref="P100:P114" si="22">O100-R100-S100-T100-U100-V100</f>
        <v>238.67999999999998</v>
      </c>
      <c r="Q100" s="17">
        <f t="shared" si="20"/>
        <v>239</v>
      </c>
      <c r="R100" s="9">
        <f>O100*R97</f>
        <v>42.120000000000005</v>
      </c>
      <c r="S100" s="9">
        <f>W100*S97</f>
        <v>0</v>
      </c>
      <c r="T100" s="9">
        <f>O100*T97</f>
        <v>32.4</v>
      </c>
      <c r="U100" s="9">
        <f>O100*U97</f>
        <v>0</v>
      </c>
      <c r="V100" s="3">
        <f>V97*18</f>
        <v>10.799999999999999</v>
      </c>
      <c r="W100" s="10">
        <f t="shared" si="21"/>
        <v>119.5</v>
      </c>
    </row>
    <row r="101" spans="13:23" x14ac:dyDescent="0.25">
      <c r="O101" s="5">
        <v>224</v>
      </c>
      <c r="P101" s="16">
        <f t="shared" si="22"/>
        <v>164.67999999999998</v>
      </c>
      <c r="Q101" s="17">
        <f t="shared" si="20"/>
        <v>164</v>
      </c>
      <c r="R101" s="9">
        <f>O101*R97</f>
        <v>29.12</v>
      </c>
      <c r="S101" s="9">
        <f>W101*S97</f>
        <v>0</v>
      </c>
      <c r="T101" s="9">
        <f>O101*T97</f>
        <v>22.400000000000002</v>
      </c>
      <c r="U101" s="9">
        <f>O101*U97</f>
        <v>0</v>
      </c>
      <c r="V101" s="3">
        <f>V97*13</f>
        <v>7.8</v>
      </c>
      <c r="W101" s="10">
        <f t="shared" si="21"/>
        <v>82</v>
      </c>
    </row>
    <row r="102" spans="13:23" x14ac:dyDescent="0.25">
      <c r="O102" s="5">
        <v>261</v>
      </c>
      <c r="P102" s="16">
        <f t="shared" si="22"/>
        <v>193.17</v>
      </c>
      <c r="Q102" s="17">
        <f t="shared" si="20"/>
        <v>193</v>
      </c>
      <c r="R102" s="9">
        <f>O102*R97</f>
        <v>33.93</v>
      </c>
      <c r="S102" s="9">
        <f>W102*S97</f>
        <v>0</v>
      </c>
      <c r="T102" s="9">
        <f>O102*T97</f>
        <v>26.1</v>
      </c>
      <c r="U102" s="9">
        <f>O102*U97</f>
        <v>0</v>
      </c>
      <c r="V102" s="3">
        <f>V97*13</f>
        <v>7.8</v>
      </c>
      <c r="W102" s="10">
        <f t="shared" si="21"/>
        <v>96.5</v>
      </c>
    </row>
    <row r="103" spans="13:23" x14ac:dyDescent="0.25">
      <c r="O103" s="5">
        <v>212</v>
      </c>
      <c r="P103" s="16">
        <f t="shared" si="22"/>
        <v>147.64000000000001</v>
      </c>
      <c r="Q103" s="17">
        <f t="shared" si="20"/>
        <v>148</v>
      </c>
      <c r="R103" s="9">
        <f>O103*R97</f>
        <v>27.560000000000002</v>
      </c>
      <c r="S103" s="9">
        <f>W103*S97</f>
        <v>0</v>
      </c>
      <c r="T103" s="9">
        <f>O103*T97</f>
        <v>21.200000000000003</v>
      </c>
      <c r="U103" s="9">
        <f>O103*U97</f>
        <v>0</v>
      </c>
      <c r="V103" s="3">
        <f>V97*26</f>
        <v>15.6</v>
      </c>
      <c r="W103" s="10">
        <f t="shared" si="21"/>
        <v>74</v>
      </c>
    </row>
    <row r="104" spans="13:23" x14ac:dyDescent="0.25">
      <c r="O104" s="5">
        <v>166</v>
      </c>
      <c r="P104" s="16">
        <f t="shared" si="22"/>
        <v>117.02</v>
      </c>
      <c r="Q104" s="17">
        <f t="shared" si="20"/>
        <v>117</v>
      </c>
      <c r="R104" s="9">
        <f>O104*R97</f>
        <v>21.580000000000002</v>
      </c>
      <c r="S104" s="9">
        <f>W104*S97</f>
        <v>0</v>
      </c>
      <c r="T104" s="9">
        <f>O104*T97</f>
        <v>16.600000000000001</v>
      </c>
      <c r="U104" s="9">
        <f>O104*U97</f>
        <v>0</v>
      </c>
      <c r="V104" s="3">
        <f>V97*18</f>
        <v>10.799999999999999</v>
      </c>
      <c r="W104" s="10">
        <f t="shared" si="21"/>
        <v>58.5</v>
      </c>
    </row>
    <row r="105" spans="13:23" x14ac:dyDescent="0.25">
      <c r="O105" s="5">
        <v>117</v>
      </c>
      <c r="P105" s="16">
        <f t="shared" si="22"/>
        <v>82.289999999999992</v>
      </c>
      <c r="Q105" s="17">
        <f t="shared" si="20"/>
        <v>82</v>
      </c>
      <c r="R105" s="9">
        <f>O105*R97</f>
        <v>15.21</v>
      </c>
      <c r="S105" s="9">
        <f>W105*S97</f>
        <v>0</v>
      </c>
      <c r="T105" s="9">
        <f>O105*T97</f>
        <v>11.700000000000001</v>
      </c>
      <c r="U105" s="9">
        <f>O105*U97</f>
        <v>0</v>
      </c>
      <c r="V105" s="3">
        <f>V97*13</f>
        <v>7.8</v>
      </c>
      <c r="W105" s="10">
        <f t="shared" si="21"/>
        <v>41</v>
      </c>
    </row>
    <row r="106" spans="13:23" x14ac:dyDescent="0.25">
      <c r="O106" s="5">
        <v>179</v>
      </c>
      <c r="P106" s="16">
        <f t="shared" si="22"/>
        <v>122.22999999999999</v>
      </c>
      <c r="Q106" s="17">
        <f t="shared" si="20"/>
        <v>122</v>
      </c>
      <c r="R106" s="9">
        <f>O106*R97</f>
        <v>23.27</v>
      </c>
      <c r="S106" s="9">
        <f>W106*S97</f>
        <v>0</v>
      </c>
      <c r="T106" s="9">
        <f>O106*T97</f>
        <v>17.900000000000002</v>
      </c>
      <c r="U106" s="9">
        <f>O106*U97</f>
        <v>0</v>
      </c>
      <c r="V106" s="3">
        <f>V97*26</f>
        <v>15.6</v>
      </c>
      <c r="W106" s="10">
        <f t="shared" si="21"/>
        <v>61</v>
      </c>
    </row>
    <row r="107" spans="13:23" x14ac:dyDescent="0.25">
      <c r="O107" s="5">
        <v>153</v>
      </c>
      <c r="P107" s="16">
        <f t="shared" si="22"/>
        <v>107.01000000000002</v>
      </c>
      <c r="Q107" s="17">
        <f t="shared" si="20"/>
        <v>107</v>
      </c>
      <c r="R107" s="9">
        <f>O107*R97</f>
        <v>19.89</v>
      </c>
      <c r="S107" s="9">
        <f>W107*S97</f>
        <v>0</v>
      </c>
      <c r="T107" s="9">
        <f>O107*T97</f>
        <v>15.3</v>
      </c>
      <c r="U107" s="9">
        <f>O107*U97</f>
        <v>0</v>
      </c>
      <c r="V107" s="3">
        <f>V97*18</f>
        <v>10.799999999999999</v>
      </c>
      <c r="W107" s="10">
        <f t="shared" si="21"/>
        <v>53.5</v>
      </c>
    </row>
    <row r="108" spans="13:23" x14ac:dyDescent="0.25">
      <c r="O108" s="5">
        <v>100</v>
      </c>
      <c r="P108" s="16">
        <f t="shared" si="22"/>
        <v>69.2</v>
      </c>
      <c r="Q108" s="17">
        <f t="shared" si="20"/>
        <v>69</v>
      </c>
      <c r="R108" s="9">
        <f>O108*R97</f>
        <v>13</v>
      </c>
      <c r="S108" s="9">
        <f>W108*S97</f>
        <v>0</v>
      </c>
      <c r="T108" s="9">
        <f>O108*T97</f>
        <v>10</v>
      </c>
      <c r="U108" s="9">
        <f>O108*U97</f>
        <v>0</v>
      </c>
      <c r="V108" s="3">
        <f>V97*13</f>
        <v>7.8</v>
      </c>
      <c r="W108" s="10">
        <f t="shared" si="21"/>
        <v>34.5</v>
      </c>
    </row>
    <row r="109" spans="13:23" x14ac:dyDescent="0.25">
      <c r="O109" s="5">
        <v>253</v>
      </c>
      <c r="P109" s="16">
        <f t="shared" si="22"/>
        <v>179.21</v>
      </c>
      <c r="Q109" s="17">
        <f t="shared" si="20"/>
        <v>179</v>
      </c>
      <c r="R109" s="9">
        <f>O109*R97</f>
        <v>32.89</v>
      </c>
      <c r="S109" s="9">
        <f>W109*S97</f>
        <v>0</v>
      </c>
      <c r="T109" s="9">
        <f>O109*T97</f>
        <v>25.3</v>
      </c>
      <c r="U109" s="9">
        <f>O109*U97</f>
        <v>0</v>
      </c>
      <c r="V109" s="3">
        <f>V97*26</f>
        <v>15.6</v>
      </c>
      <c r="W109" s="10">
        <f t="shared" si="21"/>
        <v>89.5</v>
      </c>
    </row>
    <row r="110" spans="13:23" x14ac:dyDescent="0.25">
      <c r="O110" s="5">
        <v>133</v>
      </c>
      <c r="P110" s="16">
        <f t="shared" si="22"/>
        <v>94.610000000000014</v>
      </c>
      <c r="Q110" s="17">
        <f t="shared" si="20"/>
        <v>95</v>
      </c>
      <c r="R110" s="9">
        <f>O110*R97</f>
        <v>17.29</v>
      </c>
      <c r="S110" s="9">
        <f>W110*S97</f>
        <v>0</v>
      </c>
      <c r="T110" s="9">
        <f>O110*T97</f>
        <v>13.3</v>
      </c>
      <c r="U110" s="9">
        <f>O110*U97</f>
        <v>0</v>
      </c>
      <c r="V110" s="3">
        <f>V97*13</f>
        <v>7.8</v>
      </c>
      <c r="W110" s="10">
        <f t="shared" si="21"/>
        <v>47.5</v>
      </c>
    </row>
    <row r="111" spans="13:23" x14ac:dyDescent="0.25">
      <c r="O111" s="5">
        <v>353</v>
      </c>
      <c r="P111" s="16">
        <f t="shared" si="22"/>
        <v>256.20999999999998</v>
      </c>
      <c r="Q111" s="17">
        <f t="shared" si="20"/>
        <v>256</v>
      </c>
      <c r="R111" s="9">
        <f>O111*R97</f>
        <v>45.89</v>
      </c>
      <c r="S111" s="9">
        <f>W111*S97</f>
        <v>0</v>
      </c>
      <c r="T111" s="9">
        <f>O111*T97</f>
        <v>35.300000000000004</v>
      </c>
      <c r="U111" s="9">
        <f>O111*U97</f>
        <v>0</v>
      </c>
      <c r="V111" s="3">
        <f>V97*26</f>
        <v>15.6</v>
      </c>
      <c r="W111" s="10">
        <f t="shared" si="21"/>
        <v>128</v>
      </c>
    </row>
    <row r="112" spans="13:23" x14ac:dyDescent="0.25">
      <c r="O112" s="5">
        <v>178</v>
      </c>
      <c r="P112" s="16">
        <f t="shared" si="22"/>
        <v>129.26</v>
      </c>
      <c r="Q112" s="17">
        <f t="shared" si="20"/>
        <v>129</v>
      </c>
      <c r="R112" s="9">
        <f>O112*R97</f>
        <v>23.14</v>
      </c>
      <c r="S112" s="9">
        <f>W112*S97</f>
        <v>0</v>
      </c>
      <c r="T112" s="9">
        <f>O112*T97</f>
        <v>17.8</v>
      </c>
      <c r="U112" s="9">
        <f>O112*U97</f>
        <v>0</v>
      </c>
      <c r="V112" s="3">
        <f>V97*13</f>
        <v>7.8</v>
      </c>
      <c r="W112" s="10">
        <f t="shared" si="21"/>
        <v>64.5</v>
      </c>
    </row>
    <row r="113" spans="13:23" x14ac:dyDescent="0.25">
      <c r="O113" s="5">
        <v>177</v>
      </c>
      <c r="P113" s="16">
        <f t="shared" si="22"/>
        <v>120.69000000000003</v>
      </c>
      <c r="Q113" s="17">
        <f t="shared" si="20"/>
        <v>121</v>
      </c>
      <c r="R113" s="9">
        <f>O113*R97</f>
        <v>23.01</v>
      </c>
      <c r="S113" s="9">
        <f>W113*S97</f>
        <v>0</v>
      </c>
      <c r="T113" s="9">
        <f>O113*T97</f>
        <v>17.7</v>
      </c>
      <c r="U113" s="9">
        <f>O113*U97</f>
        <v>0</v>
      </c>
      <c r="V113" s="3">
        <f>V97*26</f>
        <v>15.6</v>
      </c>
      <c r="W113" s="10">
        <f t="shared" si="21"/>
        <v>60.5</v>
      </c>
    </row>
    <row r="114" spans="13:23" x14ac:dyDescent="0.25">
      <c r="O114" s="5">
        <v>100</v>
      </c>
      <c r="P114" s="16">
        <f t="shared" si="22"/>
        <v>69.2</v>
      </c>
      <c r="Q114" s="17">
        <f t="shared" si="20"/>
        <v>69</v>
      </c>
      <c r="R114" s="9">
        <f>O114*R97</f>
        <v>13</v>
      </c>
      <c r="S114" s="9">
        <f>W114*S97</f>
        <v>0</v>
      </c>
      <c r="T114" s="9">
        <f>O114*T97</f>
        <v>10</v>
      </c>
      <c r="U114" s="9">
        <f>O114*U97</f>
        <v>0</v>
      </c>
      <c r="V114" s="3">
        <f>V97*13</f>
        <v>7.8</v>
      </c>
      <c r="W114" s="10">
        <f t="shared" si="21"/>
        <v>34.5</v>
      </c>
    </row>
    <row r="115" spans="13:23" x14ac:dyDescent="0.25">
      <c r="O115" s="4"/>
      <c r="P115" s="4"/>
      <c r="Q115" s="4"/>
      <c r="R115" s="4"/>
      <c r="S115" s="4"/>
      <c r="T115" s="4"/>
      <c r="U115" s="4"/>
      <c r="V115" s="4"/>
      <c r="W115" s="4"/>
    </row>
    <row r="116" spans="13:23" x14ac:dyDescent="0.25">
      <c r="O116" s="3"/>
      <c r="P116" s="3"/>
      <c r="Q116" s="3"/>
      <c r="R116" s="7">
        <v>0</v>
      </c>
      <c r="S116" s="7">
        <v>0.13</v>
      </c>
      <c r="T116" s="7">
        <v>0.1</v>
      </c>
      <c r="U116" s="7">
        <v>0</v>
      </c>
      <c r="V116" s="3">
        <f>V97</f>
        <v>0.6</v>
      </c>
      <c r="W116" s="3"/>
    </row>
    <row r="117" spans="13:23" x14ac:dyDescent="0.25">
      <c r="M117" s="22">
        <f>H2</f>
        <v>0</v>
      </c>
      <c r="O117" s="3" t="s">
        <v>23</v>
      </c>
      <c r="P117" s="8" t="s">
        <v>24</v>
      </c>
      <c r="Q117" s="8" t="s">
        <v>22</v>
      </c>
      <c r="R117" s="8" t="s">
        <v>26</v>
      </c>
      <c r="S117" s="8" t="s">
        <v>68</v>
      </c>
      <c r="T117" s="8" t="s">
        <v>27</v>
      </c>
      <c r="U117" s="3" t="s">
        <v>28</v>
      </c>
      <c r="V117" s="3" t="s">
        <v>25</v>
      </c>
      <c r="W117" s="3" t="s">
        <v>69</v>
      </c>
    </row>
    <row r="118" spans="13:23" x14ac:dyDescent="0.25">
      <c r="O118" s="5">
        <v>0</v>
      </c>
      <c r="P118" s="16">
        <f>O118-R118-S118-T118-U118-V118</f>
        <v>-36.79</v>
      </c>
      <c r="Q118" s="17">
        <f t="shared" ref="Q118:Q133" si="23">Q99</f>
        <v>326</v>
      </c>
      <c r="R118" s="9">
        <f>O118*R116</f>
        <v>0</v>
      </c>
      <c r="S118" s="9">
        <f>W118*S116</f>
        <v>21.19</v>
      </c>
      <c r="T118" s="9">
        <f>O118*T116</f>
        <v>0</v>
      </c>
      <c r="U118" s="9">
        <f>O118*U116</f>
        <v>0</v>
      </c>
      <c r="V118" s="3">
        <f>V116*26</f>
        <v>15.6</v>
      </c>
      <c r="W118" s="10">
        <f t="shared" ref="W118:W133" si="24">Q118/2</f>
        <v>163</v>
      </c>
    </row>
    <row r="119" spans="13:23" x14ac:dyDescent="0.25">
      <c r="O119" s="5">
        <v>0</v>
      </c>
      <c r="P119" s="16">
        <f t="shared" ref="P119:P133" si="25">O119-R119-S119-T119-U119-V119</f>
        <v>-26.335000000000001</v>
      </c>
      <c r="Q119" s="17">
        <f t="shared" si="23"/>
        <v>239</v>
      </c>
      <c r="R119" s="9">
        <f>O119*R116</f>
        <v>0</v>
      </c>
      <c r="S119" s="9">
        <f>W119*S116</f>
        <v>15.535</v>
      </c>
      <c r="T119" s="9">
        <f>O119*T116</f>
        <v>0</v>
      </c>
      <c r="U119" s="9">
        <f>O119*U116</f>
        <v>0</v>
      </c>
      <c r="V119" s="3">
        <f>V116*18</f>
        <v>10.799999999999999</v>
      </c>
      <c r="W119" s="10">
        <f t="shared" si="24"/>
        <v>119.5</v>
      </c>
    </row>
    <row r="120" spans="13:23" x14ac:dyDescent="0.25">
      <c r="O120" s="5">
        <v>0</v>
      </c>
      <c r="P120" s="16">
        <f t="shared" si="25"/>
        <v>-18.46</v>
      </c>
      <c r="Q120" s="17">
        <f t="shared" si="23"/>
        <v>164</v>
      </c>
      <c r="R120" s="9">
        <f>O120*R116</f>
        <v>0</v>
      </c>
      <c r="S120" s="9">
        <f>W120*S116</f>
        <v>10.66</v>
      </c>
      <c r="T120" s="9">
        <f>O120*T116</f>
        <v>0</v>
      </c>
      <c r="U120" s="9">
        <f>O120*U116</f>
        <v>0</v>
      </c>
      <c r="V120" s="3">
        <f>V116*13</f>
        <v>7.8</v>
      </c>
      <c r="W120" s="10">
        <f t="shared" si="24"/>
        <v>82</v>
      </c>
    </row>
    <row r="121" spans="13:23" x14ac:dyDescent="0.25">
      <c r="O121" s="5">
        <v>0</v>
      </c>
      <c r="P121" s="16">
        <f t="shared" si="25"/>
        <v>-20.344999999999999</v>
      </c>
      <c r="Q121" s="17">
        <f t="shared" si="23"/>
        <v>193</v>
      </c>
      <c r="R121" s="9">
        <f>O121*R116</f>
        <v>0</v>
      </c>
      <c r="S121" s="9">
        <f>W121*S116</f>
        <v>12.545</v>
      </c>
      <c r="T121" s="9">
        <f>O121*T116</f>
        <v>0</v>
      </c>
      <c r="U121" s="9">
        <f>O121*U116</f>
        <v>0</v>
      </c>
      <c r="V121" s="3">
        <f>V116*13</f>
        <v>7.8</v>
      </c>
      <c r="W121" s="10">
        <f t="shared" si="24"/>
        <v>96.5</v>
      </c>
    </row>
    <row r="122" spans="13:23" x14ac:dyDescent="0.25">
      <c r="O122" s="5">
        <v>0</v>
      </c>
      <c r="P122" s="16">
        <f t="shared" si="25"/>
        <v>-25.22</v>
      </c>
      <c r="Q122" s="17">
        <f t="shared" si="23"/>
        <v>148</v>
      </c>
      <c r="R122" s="9">
        <f>O122*R116</f>
        <v>0</v>
      </c>
      <c r="S122" s="9">
        <f>W122*S116</f>
        <v>9.620000000000001</v>
      </c>
      <c r="T122" s="9">
        <f>O122*T116</f>
        <v>0</v>
      </c>
      <c r="U122" s="9">
        <f>O122*U116</f>
        <v>0</v>
      </c>
      <c r="V122" s="3">
        <f>V116*26</f>
        <v>15.6</v>
      </c>
      <c r="W122" s="10">
        <f t="shared" si="24"/>
        <v>74</v>
      </c>
    </row>
    <row r="123" spans="13:23" x14ac:dyDescent="0.25">
      <c r="O123" s="5">
        <v>0</v>
      </c>
      <c r="P123" s="16">
        <f t="shared" si="25"/>
        <v>-18.405000000000001</v>
      </c>
      <c r="Q123" s="17">
        <f t="shared" si="23"/>
        <v>117</v>
      </c>
      <c r="R123" s="9">
        <f>O123*R116</f>
        <v>0</v>
      </c>
      <c r="S123" s="9">
        <f>W123*S116</f>
        <v>7.6050000000000004</v>
      </c>
      <c r="T123" s="9">
        <f>O123*T116</f>
        <v>0</v>
      </c>
      <c r="U123" s="9">
        <f>O123*U116</f>
        <v>0</v>
      </c>
      <c r="V123" s="3">
        <f>V116*18</f>
        <v>10.799999999999999</v>
      </c>
      <c r="W123" s="10">
        <f t="shared" si="24"/>
        <v>58.5</v>
      </c>
    </row>
    <row r="124" spans="13:23" x14ac:dyDescent="0.25">
      <c r="O124" s="5">
        <v>0</v>
      </c>
      <c r="P124" s="16">
        <f t="shared" si="25"/>
        <v>-13.129999999999999</v>
      </c>
      <c r="Q124" s="17">
        <f t="shared" si="23"/>
        <v>82</v>
      </c>
      <c r="R124" s="9">
        <f>O124*R116</f>
        <v>0</v>
      </c>
      <c r="S124" s="9">
        <f>W124*S116</f>
        <v>5.33</v>
      </c>
      <c r="T124" s="9">
        <f>O124*T116</f>
        <v>0</v>
      </c>
      <c r="U124" s="9">
        <f>O124*U116</f>
        <v>0</v>
      </c>
      <c r="V124" s="3">
        <f>V116*13</f>
        <v>7.8</v>
      </c>
      <c r="W124" s="10">
        <f t="shared" si="24"/>
        <v>41</v>
      </c>
    </row>
    <row r="125" spans="13:23" x14ac:dyDescent="0.25">
      <c r="O125" s="5">
        <v>0</v>
      </c>
      <c r="P125" s="16">
        <f t="shared" si="25"/>
        <v>-23.53</v>
      </c>
      <c r="Q125" s="17">
        <f t="shared" si="23"/>
        <v>122</v>
      </c>
      <c r="R125" s="9">
        <f>O125*R116</f>
        <v>0</v>
      </c>
      <c r="S125" s="9">
        <f>W125*S116</f>
        <v>7.9300000000000006</v>
      </c>
      <c r="T125" s="9">
        <f>O125*T116</f>
        <v>0</v>
      </c>
      <c r="U125" s="9">
        <f>O125*U116</f>
        <v>0</v>
      </c>
      <c r="V125" s="3">
        <f>V116*26</f>
        <v>15.6</v>
      </c>
      <c r="W125" s="10">
        <f t="shared" si="24"/>
        <v>61</v>
      </c>
    </row>
    <row r="126" spans="13:23" x14ac:dyDescent="0.25">
      <c r="O126" s="5">
        <v>0</v>
      </c>
      <c r="P126" s="16">
        <f t="shared" si="25"/>
        <v>-17.754999999999999</v>
      </c>
      <c r="Q126" s="17">
        <f t="shared" si="23"/>
        <v>107</v>
      </c>
      <c r="R126" s="9">
        <f>O126*R116</f>
        <v>0</v>
      </c>
      <c r="S126" s="9">
        <f>W126*S116</f>
        <v>6.9550000000000001</v>
      </c>
      <c r="T126" s="9">
        <f>O126*T116</f>
        <v>0</v>
      </c>
      <c r="U126" s="9">
        <f>O126*U116</f>
        <v>0</v>
      </c>
      <c r="V126" s="3">
        <f>V116*18</f>
        <v>10.799999999999999</v>
      </c>
      <c r="W126" s="10">
        <f t="shared" si="24"/>
        <v>53.5</v>
      </c>
    </row>
    <row r="127" spans="13:23" x14ac:dyDescent="0.25">
      <c r="O127" s="5">
        <v>0</v>
      </c>
      <c r="P127" s="16">
        <f t="shared" si="25"/>
        <v>-12.285</v>
      </c>
      <c r="Q127" s="17">
        <f t="shared" si="23"/>
        <v>69</v>
      </c>
      <c r="R127" s="9">
        <f>O127*R116</f>
        <v>0</v>
      </c>
      <c r="S127" s="9">
        <f>W127*S116</f>
        <v>4.4850000000000003</v>
      </c>
      <c r="T127" s="9">
        <f>O127*T116</f>
        <v>0</v>
      </c>
      <c r="U127" s="9">
        <f>O127*U116</f>
        <v>0</v>
      </c>
      <c r="V127" s="3">
        <f>V116*13</f>
        <v>7.8</v>
      </c>
      <c r="W127" s="10">
        <f t="shared" si="24"/>
        <v>34.5</v>
      </c>
    </row>
    <row r="128" spans="13:23" x14ac:dyDescent="0.25">
      <c r="O128" s="5">
        <v>0</v>
      </c>
      <c r="P128" s="16">
        <f t="shared" si="25"/>
        <v>-27.234999999999999</v>
      </c>
      <c r="Q128" s="17">
        <f t="shared" si="23"/>
        <v>179</v>
      </c>
      <c r="R128" s="9">
        <f>O128*R116</f>
        <v>0</v>
      </c>
      <c r="S128" s="9">
        <f>W128*S116</f>
        <v>11.635</v>
      </c>
      <c r="T128" s="9">
        <f>O128*T116</f>
        <v>0</v>
      </c>
      <c r="U128" s="9">
        <f>O128*U116</f>
        <v>0</v>
      </c>
      <c r="V128" s="3">
        <f>V116*26</f>
        <v>15.6</v>
      </c>
      <c r="W128" s="10">
        <f t="shared" si="24"/>
        <v>89.5</v>
      </c>
    </row>
    <row r="129" spans="13:23" x14ac:dyDescent="0.25">
      <c r="O129" s="5">
        <v>0</v>
      </c>
      <c r="P129" s="16">
        <f t="shared" si="25"/>
        <v>-13.975</v>
      </c>
      <c r="Q129" s="17">
        <f t="shared" si="23"/>
        <v>95</v>
      </c>
      <c r="R129" s="9">
        <f>O129*R116</f>
        <v>0</v>
      </c>
      <c r="S129" s="9">
        <f>W129*S116</f>
        <v>6.1749999999999998</v>
      </c>
      <c r="T129" s="9">
        <f>O129*T116</f>
        <v>0</v>
      </c>
      <c r="U129" s="9">
        <f>O129*U116</f>
        <v>0</v>
      </c>
      <c r="V129" s="3">
        <f>V116*13</f>
        <v>7.8</v>
      </c>
      <c r="W129" s="10">
        <f t="shared" si="24"/>
        <v>47.5</v>
      </c>
    </row>
    <row r="130" spans="13:23" x14ac:dyDescent="0.25">
      <c r="O130" s="5">
        <v>0</v>
      </c>
      <c r="P130" s="16">
        <f t="shared" si="25"/>
        <v>-32.24</v>
      </c>
      <c r="Q130" s="17">
        <f t="shared" si="23"/>
        <v>256</v>
      </c>
      <c r="R130" s="9">
        <f>O130*R116</f>
        <v>0</v>
      </c>
      <c r="S130" s="9">
        <f>W130*S116</f>
        <v>16.64</v>
      </c>
      <c r="T130" s="9">
        <f>O130*T116</f>
        <v>0</v>
      </c>
      <c r="U130" s="9">
        <f>O130*U116</f>
        <v>0</v>
      </c>
      <c r="V130" s="3">
        <f>V116*26</f>
        <v>15.6</v>
      </c>
      <c r="W130" s="10">
        <f t="shared" si="24"/>
        <v>128</v>
      </c>
    </row>
    <row r="131" spans="13:23" x14ac:dyDescent="0.25">
      <c r="O131" s="5">
        <v>0</v>
      </c>
      <c r="P131" s="16">
        <f t="shared" si="25"/>
        <v>-16.184999999999999</v>
      </c>
      <c r="Q131" s="17">
        <f t="shared" si="23"/>
        <v>129</v>
      </c>
      <c r="R131" s="9">
        <f>O131*R116</f>
        <v>0</v>
      </c>
      <c r="S131" s="9">
        <f>W131*S116</f>
        <v>8.3849999999999998</v>
      </c>
      <c r="T131" s="9">
        <f>O131*T116</f>
        <v>0</v>
      </c>
      <c r="U131" s="9">
        <f>O131*U116</f>
        <v>0</v>
      </c>
      <c r="V131" s="3">
        <f>V116*13</f>
        <v>7.8</v>
      </c>
      <c r="W131" s="10">
        <f t="shared" si="24"/>
        <v>64.5</v>
      </c>
    </row>
    <row r="132" spans="13:23" x14ac:dyDescent="0.25">
      <c r="O132" s="5">
        <v>0</v>
      </c>
      <c r="P132" s="16">
        <f t="shared" si="25"/>
        <v>-23.465</v>
      </c>
      <c r="Q132" s="17">
        <f t="shared" si="23"/>
        <v>121</v>
      </c>
      <c r="R132" s="9">
        <f>O132*R116</f>
        <v>0</v>
      </c>
      <c r="S132" s="9">
        <f>W132*S116</f>
        <v>7.8650000000000002</v>
      </c>
      <c r="T132" s="9">
        <f>O132*T116</f>
        <v>0</v>
      </c>
      <c r="U132" s="9">
        <f>O132*U116</f>
        <v>0</v>
      </c>
      <c r="V132" s="3">
        <f>V116*26</f>
        <v>15.6</v>
      </c>
      <c r="W132" s="10">
        <f t="shared" si="24"/>
        <v>60.5</v>
      </c>
    </row>
    <row r="133" spans="13:23" x14ac:dyDescent="0.25">
      <c r="O133" s="5">
        <v>0</v>
      </c>
      <c r="P133" s="16">
        <f t="shared" si="25"/>
        <v>-12.285</v>
      </c>
      <c r="Q133" s="17">
        <f t="shared" si="23"/>
        <v>69</v>
      </c>
      <c r="R133" s="9">
        <f>O133*R116</f>
        <v>0</v>
      </c>
      <c r="S133" s="9">
        <f>W133*S116</f>
        <v>4.4850000000000003</v>
      </c>
      <c r="T133" s="9">
        <f>O133*T116</f>
        <v>0</v>
      </c>
      <c r="U133" s="9">
        <f>O133*U116</f>
        <v>0</v>
      </c>
      <c r="V133" s="3">
        <f>V116*13</f>
        <v>7.8</v>
      </c>
      <c r="W133" s="10">
        <f t="shared" si="24"/>
        <v>34.5</v>
      </c>
    </row>
    <row r="134" spans="13:23" x14ac:dyDescent="0.25">
      <c r="O134" s="4"/>
      <c r="P134" s="4"/>
      <c r="Q134" s="4"/>
      <c r="R134" s="4"/>
      <c r="S134" s="4"/>
      <c r="T134" s="4"/>
      <c r="U134" s="4"/>
      <c r="V134" s="4"/>
      <c r="W134" s="4"/>
    </row>
    <row r="135" spans="13:23" x14ac:dyDescent="0.25">
      <c r="O135" s="3"/>
      <c r="P135" s="3"/>
      <c r="Q135" s="3"/>
      <c r="R135" s="7">
        <v>0.13</v>
      </c>
      <c r="S135" s="7">
        <v>0</v>
      </c>
      <c r="T135" s="7">
        <v>0.06</v>
      </c>
      <c r="U135" s="7">
        <v>0</v>
      </c>
      <c r="V135" s="3">
        <f>V116</f>
        <v>0.6</v>
      </c>
      <c r="W135" s="3"/>
    </row>
    <row r="136" spans="13:23" x14ac:dyDescent="0.25">
      <c r="M136" s="22">
        <f>I2</f>
        <v>0</v>
      </c>
      <c r="O136" s="3" t="s">
        <v>23</v>
      </c>
      <c r="P136" s="8" t="s">
        <v>24</v>
      </c>
      <c r="Q136" s="8" t="s">
        <v>22</v>
      </c>
      <c r="R136" s="8" t="s">
        <v>26</v>
      </c>
      <c r="S136" s="8" t="s">
        <v>68</v>
      </c>
      <c r="T136" s="8" t="s">
        <v>27</v>
      </c>
      <c r="U136" s="3" t="s">
        <v>28</v>
      </c>
      <c r="V136" s="3" t="s">
        <v>25</v>
      </c>
      <c r="W136" s="3" t="s">
        <v>69</v>
      </c>
    </row>
    <row r="137" spans="13:23" x14ac:dyDescent="0.25">
      <c r="O137" s="5">
        <v>0</v>
      </c>
      <c r="P137" s="16">
        <f>O137-R137-S137-T137-U137-V137</f>
        <v>-15.6</v>
      </c>
      <c r="Q137" s="17">
        <f t="shared" ref="Q137:Q152" si="26">Q118</f>
        <v>326</v>
      </c>
      <c r="R137" s="9">
        <f>O137*R135</f>
        <v>0</v>
      </c>
      <c r="S137" s="9">
        <f>W137*S135</f>
        <v>0</v>
      </c>
      <c r="T137" s="9">
        <f>O137*T135</f>
        <v>0</v>
      </c>
      <c r="U137" s="9">
        <f>O137*U135</f>
        <v>0</v>
      </c>
      <c r="V137" s="3">
        <f>V135*26</f>
        <v>15.6</v>
      </c>
      <c r="W137" s="10">
        <f t="shared" ref="W137:W152" si="27">Q137/2</f>
        <v>163</v>
      </c>
    </row>
    <row r="138" spans="13:23" x14ac:dyDescent="0.25">
      <c r="O138" s="5">
        <v>0</v>
      </c>
      <c r="P138" s="16">
        <f t="shared" ref="P138:P152" si="28">O138-R138-S138-T138-U138-V138</f>
        <v>-10.799999999999999</v>
      </c>
      <c r="Q138" s="17">
        <f t="shared" si="26"/>
        <v>239</v>
      </c>
      <c r="R138" s="9">
        <f>O138*R135</f>
        <v>0</v>
      </c>
      <c r="S138" s="9">
        <f>W138*S135</f>
        <v>0</v>
      </c>
      <c r="T138" s="9">
        <f>O138*T135</f>
        <v>0</v>
      </c>
      <c r="U138" s="9">
        <f>O138*U135</f>
        <v>0</v>
      </c>
      <c r="V138" s="3">
        <f>V135*18</f>
        <v>10.799999999999999</v>
      </c>
      <c r="W138" s="10">
        <f t="shared" si="27"/>
        <v>119.5</v>
      </c>
    </row>
    <row r="139" spans="13:23" x14ac:dyDescent="0.25">
      <c r="O139" s="5">
        <v>0</v>
      </c>
      <c r="P139" s="16">
        <f t="shared" si="28"/>
        <v>-7.8</v>
      </c>
      <c r="Q139" s="17">
        <f t="shared" si="26"/>
        <v>164</v>
      </c>
      <c r="R139" s="9">
        <f>O139*R135</f>
        <v>0</v>
      </c>
      <c r="S139" s="9">
        <f>W139*S135</f>
        <v>0</v>
      </c>
      <c r="T139" s="9">
        <f>O139*T135</f>
        <v>0</v>
      </c>
      <c r="U139" s="9">
        <f>O139*U135</f>
        <v>0</v>
      </c>
      <c r="V139" s="3">
        <f>V135*13</f>
        <v>7.8</v>
      </c>
      <c r="W139" s="10">
        <f t="shared" si="27"/>
        <v>82</v>
      </c>
    </row>
    <row r="140" spans="13:23" x14ac:dyDescent="0.25">
      <c r="O140" s="5">
        <v>0</v>
      </c>
      <c r="P140" s="16">
        <f t="shared" si="28"/>
        <v>-7.8</v>
      </c>
      <c r="Q140" s="17">
        <f t="shared" si="26"/>
        <v>193</v>
      </c>
      <c r="R140" s="9">
        <f>O140*R135</f>
        <v>0</v>
      </c>
      <c r="S140" s="9">
        <f>W140*S135</f>
        <v>0</v>
      </c>
      <c r="T140" s="9">
        <f>O140*T135</f>
        <v>0</v>
      </c>
      <c r="U140" s="9">
        <f>O140*U135</f>
        <v>0</v>
      </c>
      <c r="V140" s="3">
        <f>V135*13</f>
        <v>7.8</v>
      </c>
      <c r="W140" s="10">
        <f t="shared" si="27"/>
        <v>96.5</v>
      </c>
    </row>
    <row r="141" spans="13:23" x14ac:dyDescent="0.25">
      <c r="O141" s="5">
        <v>0</v>
      </c>
      <c r="P141" s="16">
        <f t="shared" si="28"/>
        <v>-15.6</v>
      </c>
      <c r="Q141" s="17">
        <f t="shared" si="26"/>
        <v>148</v>
      </c>
      <c r="R141" s="9">
        <f>O141*R135</f>
        <v>0</v>
      </c>
      <c r="S141" s="9">
        <f>W141*S135</f>
        <v>0</v>
      </c>
      <c r="T141" s="9">
        <f>O141*T135</f>
        <v>0</v>
      </c>
      <c r="U141" s="9">
        <f>O141*U135</f>
        <v>0</v>
      </c>
      <c r="V141" s="3">
        <f>V135*26</f>
        <v>15.6</v>
      </c>
      <c r="W141" s="10">
        <f t="shared" si="27"/>
        <v>74</v>
      </c>
    </row>
    <row r="142" spans="13:23" x14ac:dyDescent="0.25">
      <c r="O142" s="5">
        <v>0</v>
      </c>
      <c r="P142" s="16">
        <f t="shared" si="28"/>
        <v>-10.799999999999999</v>
      </c>
      <c r="Q142" s="17">
        <f t="shared" si="26"/>
        <v>117</v>
      </c>
      <c r="R142" s="9">
        <f>O142*R135</f>
        <v>0</v>
      </c>
      <c r="S142" s="9">
        <f>W142*S135</f>
        <v>0</v>
      </c>
      <c r="T142" s="9">
        <f>O142*T135</f>
        <v>0</v>
      </c>
      <c r="U142" s="9">
        <f>O142*U135</f>
        <v>0</v>
      </c>
      <c r="V142" s="3">
        <f>V135*18</f>
        <v>10.799999999999999</v>
      </c>
      <c r="W142" s="10">
        <f t="shared" si="27"/>
        <v>58.5</v>
      </c>
    </row>
    <row r="143" spans="13:23" x14ac:dyDescent="0.25">
      <c r="O143" s="5">
        <v>0</v>
      </c>
      <c r="P143" s="16">
        <f t="shared" si="28"/>
        <v>-7.8</v>
      </c>
      <c r="Q143" s="17">
        <f t="shared" si="26"/>
        <v>82</v>
      </c>
      <c r="R143" s="9">
        <f>O143*R135</f>
        <v>0</v>
      </c>
      <c r="S143" s="9">
        <f>W143*S135</f>
        <v>0</v>
      </c>
      <c r="T143" s="9">
        <f>O143*T135</f>
        <v>0</v>
      </c>
      <c r="U143" s="9">
        <f>O143*U135</f>
        <v>0</v>
      </c>
      <c r="V143" s="3">
        <f>V135*13</f>
        <v>7.8</v>
      </c>
      <c r="W143" s="10">
        <f t="shared" si="27"/>
        <v>41</v>
      </c>
    </row>
    <row r="144" spans="13:23" x14ac:dyDescent="0.25">
      <c r="O144" s="5">
        <v>0</v>
      </c>
      <c r="P144" s="16">
        <f t="shared" si="28"/>
        <v>-15.6</v>
      </c>
      <c r="Q144" s="17">
        <f t="shared" si="26"/>
        <v>122</v>
      </c>
      <c r="R144" s="9">
        <f>O144*R135</f>
        <v>0</v>
      </c>
      <c r="S144" s="9">
        <f>W144*S135</f>
        <v>0</v>
      </c>
      <c r="T144" s="9">
        <f>O144*T135</f>
        <v>0</v>
      </c>
      <c r="U144" s="9">
        <f>O144*U135</f>
        <v>0</v>
      </c>
      <c r="V144" s="3">
        <f>V135*26</f>
        <v>15.6</v>
      </c>
      <c r="W144" s="10">
        <f t="shared" si="27"/>
        <v>61</v>
      </c>
    </row>
    <row r="145" spans="13:23" x14ac:dyDescent="0.25">
      <c r="O145" s="5">
        <v>0</v>
      </c>
      <c r="P145" s="16">
        <f t="shared" si="28"/>
        <v>-10.799999999999999</v>
      </c>
      <c r="Q145" s="17">
        <f t="shared" si="26"/>
        <v>107</v>
      </c>
      <c r="R145" s="9">
        <f>O145*R135</f>
        <v>0</v>
      </c>
      <c r="S145" s="9">
        <f>W145*S135</f>
        <v>0</v>
      </c>
      <c r="T145" s="9">
        <f>O145*T135</f>
        <v>0</v>
      </c>
      <c r="U145" s="9">
        <f>O145*U135</f>
        <v>0</v>
      </c>
      <c r="V145" s="3">
        <f>V135*18</f>
        <v>10.799999999999999</v>
      </c>
      <c r="W145" s="10">
        <f t="shared" si="27"/>
        <v>53.5</v>
      </c>
    </row>
    <row r="146" spans="13:23" x14ac:dyDescent="0.25">
      <c r="O146" s="5">
        <v>0</v>
      </c>
      <c r="P146" s="16">
        <f t="shared" si="28"/>
        <v>-7.8</v>
      </c>
      <c r="Q146" s="17">
        <f t="shared" si="26"/>
        <v>69</v>
      </c>
      <c r="R146" s="9">
        <f>O146*R135</f>
        <v>0</v>
      </c>
      <c r="S146" s="9">
        <f>W146*S135</f>
        <v>0</v>
      </c>
      <c r="T146" s="9">
        <f>O146*T135</f>
        <v>0</v>
      </c>
      <c r="U146" s="9">
        <f>O146*U135</f>
        <v>0</v>
      </c>
      <c r="V146" s="3">
        <f>V135*13</f>
        <v>7.8</v>
      </c>
      <c r="W146" s="10">
        <f t="shared" si="27"/>
        <v>34.5</v>
      </c>
    </row>
    <row r="147" spans="13:23" x14ac:dyDescent="0.25">
      <c r="O147" s="5">
        <v>0</v>
      </c>
      <c r="P147" s="16">
        <f t="shared" si="28"/>
        <v>-15.6</v>
      </c>
      <c r="Q147" s="17">
        <f t="shared" si="26"/>
        <v>179</v>
      </c>
      <c r="R147" s="9">
        <f>O147*R135</f>
        <v>0</v>
      </c>
      <c r="S147" s="9">
        <f>W147*S135</f>
        <v>0</v>
      </c>
      <c r="T147" s="9">
        <f>O147*T135</f>
        <v>0</v>
      </c>
      <c r="U147" s="9">
        <f>O147*U135</f>
        <v>0</v>
      </c>
      <c r="V147" s="3">
        <f>V135*26</f>
        <v>15.6</v>
      </c>
      <c r="W147" s="10">
        <f t="shared" si="27"/>
        <v>89.5</v>
      </c>
    </row>
    <row r="148" spans="13:23" x14ac:dyDescent="0.25">
      <c r="O148" s="5">
        <v>0</v>
      </c>
      <c r="P148" s="16">
        <f t="shared" si="28"/>
        <v>-7.8</v>
      </c>
      <c r="Q148" s="17">
        <f t="shared" si="26"/>
        <v>95</v>
      </c>
      <c r="R148" s="9">
        <f>O148*R135</f>
        <v>0</v>
      </c>
      <c r="S148" s="9">
        <f>W148*S135</f>
        <v>0</v>
      </c>
      <c r="T148" s="9">
        <f>O148*T135</f>
        <v>0</v>
      </c>
      <c r="U148" s="9">
        <f>O148*U135</f>
        <v>0</v>
      </c>
      <c r="V148" s="3">
        <f>V135*13</f>
        <v>7.8</v>
      </c>
      <c r="W148" s="10">
        <f t="shared" si="27"/>
        <v>47.5</v>
      </c>
    </row>
    <row r="149" spans="13:23" x14ac:dyDescent="0.25">
      <c r="O149" s="5">
        <v>0</v>
      </c>
      <c r="P149" s="16">
        <f t="shared" si="28"/>
        <v>-15.6</v>
      </c>
      <c r="Q149" s="17">
        <f t="shared" si="26"/>
        <v>256</v>
      </c>
      <c r="R149" s="9">
        <f>O149*R135</f>
        <v>0</v>
      </c>
      <c r="S149" s="9">
        <f>W149*S135</f>
        <v>0</v>
      </c>
      <c r="T149" s="9">
        <f>O149*T135</f>
        <v>0</v>
      </c>
      <c r="U149" s="9">
        <f>O149*U135</f>
        <v>0</v>
      </c>
      <c r="V149" s="3">
        <f>V135*26</f>
        <v>15.6</v>
      </c>
      <c r="W149" s="10">
        <f t="shared" si="27"/>
        <v>128</v>
      </c>
    </row>
    <row r="150" spans="13:23" x14ac:dyDescent="0.25">
      <c r="O150" s="5">
        <v>0</v>
      </c>
      <c r="P150" s="16">
        <f t="shared" si="28"/>
        <v>-7.8</v>
      </c>
      <c r="Q150" s="17">
        <f t="shared" si="26"/>
        <v>129</v>
      </c>
      <c r="R150" s="9">
        <f>O150*R135</f>
        <v>0</v>
      </c>
      <c r="S150" s="9">
        <f>W150*S135</f>
        <v>0</v>
      </c>
      <c r="T150" s="9">
        <f>O150*T135</f>
        <v>0</v>
      </c>
      <c r="U150" s="9">
        <f>O150*U135</f>
        <v>0</v>
      </c>
      <c r="V150" s="3">
        <f>V135*13</f>
        <v>7.8</v>
      </c>
      <c r="W150" s="10">
        <f t="shared" si="27"/>
        <v>64.5</v>
      </c>
    </row>
    <row r="151" spans="13:23" x14ac:dyDescent="0.25">
      <c r="O151" s="5">
        <v>0</v>
      </c>
      <c r="P151" s="16">
        <f t="shared" si="28"/>
        <v>-15.6</v>
      </c>
      <c r="Q151" s="17">
        <f t="shared" si="26"/>
        <v>121</v>
      </c>
      <c r="R151" s="9">
        <f>O151*R135</f>
        <v>0</v>
      </c>
      <c r="S151" s="9">
        <f>W151*S135</f>
        <v>0</v>
      </c>
      <c r="T151" s="9">
        <f>O151*T135</f>
        <v>0</v>
      </c>
      <c r="U151" s="9">
        <f>O151*U135</f>
        <v>0</v>
      </c>
      <c r="V151" s="3">
        <f>V135*26</f>
        <v>15.6</v>
      </c>
      <c r="W151" s="10">
        <f t="shared" si="27"/>
        <v>60.5</v>
      </c>
    </row>
    <row r="152" spans="13:23" x14ac:dyDescent="0.25">
      <c r="O152" s="5">
        <v>0</v>
      </c>
      <c r="P152" s="16">
        <f t="shared" si="28"/>
        <v>-7.8</v>
      </c>
      <c r="Q152" s="17">
        <f t="shared" si="26"/>
        <v>69</v>
      </c>
      <c r="R152" s="9">
        <f>O152*R135</f>
        <v>0</v>
      </c>
      <c r="S152" s="9">
        <f>W152*S135</f>
        <v>0</v>
      </c>
      <c r="T152" s="9">
        <f>O152*T135</f>
        <v>0</v>
      </c>
      <c r="U152" s="9">
        <f>O152*U135</f>
        <v>0</v>
      </c>
      <c r="V152" s="3">
        <f>V135*13</f>
        <v>7.8</v>
      </c>
      <c r="W152" s="10">
        <f t="shared" si="27"/>
        <v>34.5</v>
      </c>
    </row>
    <row r="153" spans="13:23" x14ac:dyDescent="0.25">
      <c r="O153" s="4"/>
      <c r="P153" s="4"/>
      <c r="Q153" s="4"/>
      <c r="R153" s="4"/>
      <c r="S153" s="4"/>
      <c r="T153" s="4"/>
      <c r="U153" s="4"/>
      <c r="V153" s="4"/>
      <c r="W153" s="4"/>
    </row>
    <row r="154" spans="13:23" x14ac:dyDescent="0.25">
      <c r="O154" s="3"/>
      <c r="P154" s="3"/>
      <c r="Q154" s="3"/>
      <c r="R154" s="7">
        <v>0.13</v>
      </c>
      <c r="S154" s="7">
        <v>0</v>
      </c>
      <c r="T154" s="7">
        <v>0.1</v>
      </c>
      <c r="U154" s="7">
        <v>0</v>
      </c>
      <c r="V154" s="3">
        <f>V135</f>
        <v>0.6</v>
      </c>
      <c r="W154" s="3"/>
    </row>
    <row r="155" spans="13:23" x14ac:dyDescent="0.25">
      <c r="M155" s="22">
        <f>J2</f>
        <v>0</v>
      </c>
      <c r="O155" s="3" t="s">
        <v>23</v>
      </c>
      <c r="P155" s="8" t="s">
        <v>24</v>
      </c>
      <c r="Q155" s="8" t="s">
        <v>22</v>
      </c>
      <c r="R155" s="8" t="s">
        <v>26</v>
      </c>
      <c r="S155" s="8" t="s">
        <v>68</v>
      </c>
      <c r="T155" s="8" t="s">
        <v>27</v>
      </c>
      <c r="U155" s="3" t="s">
        <v>28</v>
      </c>
      <c r="V155" s="3" t="s">
        <v>25</v>
      </c>
      <c r="W155" s="3" t="s">
        <v>69</v>
      </c>
    </row>
    <row r="156" spans="13:23" x14ac:dyDescent="0.25">
      <c r="O156" s="5">
        <v>0</v>
      </c>
      <c r="P156" s="16">
        <f>O156-R156-S156-T156-U156-V156</f>
        <v>-15.6</v>
      </c>
      <c r="Q156" s="17">
        <f t="shared" ref="Q156:Q171" si="29">Q137</f>
        <v>326</v>
      </c>
      <c r="R156" s="9">
        <f>O156*R154</f>
        <v>0</v>
      </c>
      <c r="S156" s="9">
        <f>W156*S154</f>
        <v>0</v>
      </c>
      <c r="T156" s="9">
        <f>O156*T154</f>
        <v>0</v>
      </c>
      <c r="U156" s="9">
        <f>O156*U154</f>
        <v>0</v>
      </c>
      <c r="V156" s="3">
        <f>V154*26</f>
        <v>15.6</v>
      </c>
      <c r="W156" s="10">
        <f t="shared" ref="W156:W171" si="30">Q156/2</f>
        <v>163</v>
      </c>
    </row>
    <row r="157" spans="13:23" x14ac:dyDescent="0.25">
      <c r="O157" s="5">
        <v>0</v>
      </c>
      <c r="P157" s="16">
        <f t="shared" ref="P157:P171" si="31">O157-R157-S157-T157-U157-V157</f>
        <v>-10.799999999999999</v>
      </c>
      <c r="Q157" s="17">
        <f t="shared" si="29"/>
        <v>239</v>
      </c>
      <c r="R157" s="9">
        <f>O157*R154</f>
        <v>0</v>
      </c>
      <c r="S157" s="9">
        <f>W157*S154</f>
        <v>0</v>
      </c>
      <c r="T157" s="9">
        <f>O157*T154</f>
        <v>0</v>
      </c>
      <c r="U157" s="9">
        <f>O157*U154</f>
        <v>0</v>
      </c>
      <c r="V157" s="3">
        <f>V154*18</f>
        <v>10.799999999999999</v>
      </c>
      <c r="W157" s="10">
        <f t="shared" si="30"/>
        <v>119.5</v>
      </c>
    </row>
    <row r="158" spans="13:23" x14ac:dyDescent="0.25">
      <c r="O158" s="5">
        <v>0</v>
      </c>
      <c r="P158" s="16">
        <f t="shared" si="31"/>
        <v>-7.8</v>
      </c>
      <c r="Q158" s="17">
        <f t="shared" si="29"/>
        <v>164</v>
      </c>
      <c r="R158" s="9">
        <f>O158*R154</f>
        <v>0</v>
      </c>
      <c r="S158" s="9">
        <f>W158*S154</f>
        <v>0</v>
      </c>
      <c r="T158" s="9">
        <f>O158*T154</f>
        <v>0</v>
      </c>
      <c r="U158" s="9">
        <f>O158*U154</f>
        <v>0</v>
      </c>
      <c r="V158" s="3">
        <f>V154*13</f>
        <v>7.8</v>
      </c>
      <c r="W158" s="10">
        <f t="shared" si="30"/>
        <v>82</v>
      </c>
    </row>
    <row r="159" spans="13:23" x14ac:dyDescent="0.25">
      <c r="O159" s="5">
        <v>0</v>
      </c>
      <c r="P159" s="16">
        <f t="shared" si="31"/>
        <v>-7.8</v>
      </c>
      <c r="Q159" s="17">
        <f t="shared" si="29"/>
        <v>193</v>
      </c>
      <c r="R159" s="9">
        <f>O159*R154</f>
        <v>0</v>
      </c>
      <c r="S159" s="9">
        <f>W159*S154</f>
        <v>0</v>
      </c>
      <c r="T159" s="9">
        <f>O159*T154</f>
        <v>0</v>
      </c>
      <c r="U159" s="9">
        <f>O159*U154</f>
        <v>0</v>
      </c>
      <c r="V159" s="3">
        <f>V154*13</f>
        <v>7.8</v>
      </c>
      <c r="W159" s="10">
        <f t="shared" si="30"/>
        <v>96.5</v>
      </c>
    </row>
    <row r="160" spans="13:23" x14ac:dyDescent="0.25">
      <c r="O160" s="5">
        <v>0</v>
      </c>
      <c r="P160" s="16">
        <f t="shared" si="31"/>
        <v>-15.6</v>
      </c>
      <c r="Q160" s="17">
        <f t="shared" si="29"/>
        <v>148</v>
      </c>
      <c r="R160" s="9">
        <f>O160*R154</f>
        <v>0</v>
      </c>
      <c r="S160" s="9">
        <f>W160*S154</f>
        <v>0</v>
      </c>
      <c r="T160" s="9">
        <f>O160*T154</f>
        <v>0</v>
      </c>
      <c r="U160" s="9">
        <f>O160*U154</f>
        <v>0</v>
      </c>
      <c r="V160" s="3">
        <f>V154*26</f>
        <v>15.6</v>
      </c>
      <c r="W160" s="10">
        <f t="shared" si="30"/>
        <v>74</v>
      </c>
    </row>
    <row r="161" spans="15:23" x14ac:dyDescent="0.25">
      <c r="O161" s="5">
        <v>0</v>
      </c>
      <c r="P161" s="16">
        <f t="shared" si="31"/>
        <v>-10.799999999999999</v>
      </c>
      <c r="Q161" s="17">
        <f t="shared" si="29"/>
        <v>117</v>
      </c>
      <c r="R161" s="9">
        <f>O161*R154</f>
        <v>0</v>
      </c>
      <c r="S161" s="9">
        <f>W161*S154</f>
        <v>0</v>
      </c>
      <c r="T161" s="9">
        <f>O161*T154</f>
        <v>0</v>
      </c>
      <c r="U161" s="9">
        <f>O161*U154</f>
        <v>0</v>
      </c>
      <c r="V161" s="3">
        <f>V154*18</f>
        <v>10.799999999999999</v>
      </c>
      <c r="W161" s="10">
        <f t="shared" si="30"/>
        <v>58.5</v>
      </c>
    </row>
    <row r="162" spans="15:23" x14ac:dyDescent="0.25">
      <c r="O162" s="5">
        <v>0</v>
      </c>
      <c r="P162" s="16">
        <f t="shared" si="31"/>
        <v>-7.8</v>
      </c>
      <c r="Q162" s="17">
        <f t="shared" si="29"/>
        <v>82</v>
      </c>
      <c r="R162" s="9">
        <f>O162*R154</f>
        <v>0</v>
      </c>
      <c r="S162" s="9">
        <f>W162*S154</f>
        <v>0</v>
      </c>
      <c r="T162" s="9">
        <f>O162*T154</f>
        <v>0</v>
      </c>
      <c r="U162" s="9">
        <f>O162*U154</f>
        <v>0</v>
      </c>
      <c r="V162" s="3">
        <f>V154*13</f>
        <v>7.8</v>
      </c>
      <c r="W162" s="10">
        <f t="shared" si="30"/>
        <v>41</v>
      </c>
    </row>
    <row r="163" spans="15:23" x14ac:dyDescent="0.25">
      <c r="O163" s="5">
        <v>0</v>
      </c>
      <c r="P163" s="16">
        <f t="shared" si="31"/>
        <v>-15.6</v>
      </c>
      <c r="Q163" s="17">
        <f t="shared" si="29"/>
        <v>122</v>
      </c>
      <c r="R163" s="9">
        <f>O163*R154</f>
        <v>0</v>
      </c>
      <c r="S163" s="9">
        <f>W163*S154</f>
        <v>0</v>
      </c>
      <c r="T163" s="9">
        <f>O163*T154</f>
        <v>0</v>
      </c>
      <c r="U163" s="9">
        <f>O163*U154</f>
        <v>0</v>
      </c>
      <c r="V163" s="3">
        <f>V154*26</f>
        <v>15.6</v>
      </c>
      <c r="W163" s="10">
        <f t="shared" si="30"/>
        <v>61</v>
      </c>
    </row>
    <row r="164" spans="15:23" x14ac:dyDescent="0.25">
      <c r="O164" s="5">
        <v>0</v>
      </c>
      <c r="P164" s="16">
        <f t="shared" si="31"/>
        <v>-10.799999999999999</v>
      </c>
      <c r="Q164" s="17">
        <f t="shared" si="29"/>
        <v>107</v>
      </c>
      <c r="R164" s="9">
        <f>O164*R154</f>
        <v>0</v>
      </c>
      <c r="S164" s="9">
        <f>W164*S154</f>
        <v>0</v>
      </c>
      <c r="T164" s="9">
        <f>O164*T154</f>
        <v>0</v>
      </c>
      <c r="U164" s="9">
        <f>O164*U154</f>
        <v>0</v>
      </c>
      <c r="V164" s="3">
        <f>V154*18</f>
        <v>10.799999999999999</v>
      </c>
      <c r="W164" s="10">
        <f t="shared" si="30"/>
        <v>53.5</v>
      </c>
    </row>
    <row r="165" spans="15:23" x14ac:dyDescent="0.25">
      <c r="O165" s="5">
        <v>0</v>
      </c>
      <c r="P165" s="16">
        <f t="shared" si="31"/>
        <v>-7.8</v>
      </c>
      <c r="Q165" s="17">
        <f t="shared" si="29"/>
        <v>69</v>
      </c>
      <c r="R165" s="9">
        <f>O165*R154</f>
        <v>0</v>
      </c>
      <c r="S165" s="9">
        <f>W165*S154</f>
        <v>0</v>
      </c>
      <c r="T165" s="9">
        <f>O165*T154</f>
        <v>0</v>
      </c>
      <c r="U165" s="9">
        <f>O165*U154</f>
        <v>0</v>
      </c>
      <c r="V165" s="3">
        <f>V154*13</f>
        <v>7.8</v>
      </c>
      <c r="W165" s="10">
        <f t="shared" si="30"/>
        <v>34.5</v>
      </c>
    </row>
    <row r="166" spans="15:23" x14ac:dyDescent="0.25">
      <c r="O166" s="5">
        <v>0</v>
      </c>
      <c r="P166" s="16">
        <f t="shared" si="31"/>
        <v>-15.6</v>
      </c>
      <c r="Q166" s="17">
        <f t="shared" si="29"/>
        <v>179</v>
      </c>
      <c r="R166" s="9">
        <f>O166*R154</f>
        <v>0</v>
      </c>
      <c r="S166" s="9">
        <f>W166*S154</f>
        <v>0</v>
      </c>
      <c r="T166" s="9">
        <f>O166*T154</f>
        <v>0</v>
      </c>
      <c r="U166" s="9">
        <f>O166*U154</f>
        <v>0</v>
      </c>
      <c r="V166" s="3">
        <f>V154*26</f>
        <v>15.6</v>
      </c>
      <c r="W166" s="10">
        <f t="shared" si="30"/>
        <v>89.5</v>
      </c>
    </row>
    <row r="167" spans="15:23" x14ac:dyDescent="0.25">
      <c r="O167" s="5">
        <v>0</v>
      </c>
      <c r="P167" s="16">
        <f t="shared" si="31"/>
        <v>-7.8</v>
      </c>
      <c r="Q167" s="17">
        <f t="shared" si="29"/>
        <v>95</v>
      </c>
      <c r="R167" s="9">
        <f>O167*R154</f>
        <v>0</v>
      </c>
      <c r="S167" s="9">
        <f>W167*S154</f>
        <v>0</v>
      </c>
      <c r="T167" s="9">
        <f>O167*T154</f>
        <v>0</v>
      </c>
      <c r="U167" s="9">
        <f>O167*U154</f>
        <v>0</v>
      </c>
      <c r="V167" s="3">
        <f>V154*13</f>
        <v>7.8</v>
      </c>
      <c r="W167" s="10">
        <f t="shared" si="30"/>
        <v>47.5</v>
      </c>
    </row>
    <row r="168" spans="15:23" x14ac:dyDescent="0.25">
      <c r="O168" s="5">
        <v>0</v>
      </c>
      <c r="P168" s="16">
        <f t="shared" si="31"/>
        <v>-15.6</v>
      </c>
      <c r="Q168" s="17">
        <f t="shared" si="29"/>
        <v>256</v>
      </c>
      <c r="R168" s="9">
        <f>O168*R154</f>
        <v>0</v>
      </c>
      <c r="S168" s="9">
        <f>W168*S154</f>
        <v>0</v>
      </c>
      <c r="T168" s="9">
        <f>O168*T154</f>
        <v>0</v>
      </c>
      <c r="U168" s="9">
        <f>O168*U154</f>
        <v>0</v>
      </c>
      <c r="V168" s="3">
        <f>V154*26</f>
        <v>15.6</v>
      </c>
      <c r="W168" s="10">
        <f t="shared" si="30"/>
        <v>128</v>
      </c>
    </row>
    <row r="169" spans="15:23" x14ac:dyDescent="0.25">
      <c r="O169" s="5">
        <v>0</v>
      </c>
      <c r="P169" s="16">
        <f t="shared" si="31"/>
        <v>-7.8</v>
      </c>
      <c r="Q169" s="17">
        <f t="shared" si="29"/>
        <v>129</v>
      </c>
      <c r="R169" s="9">
        <f>O169*R154</f>
        <v>0</v>
      </c>
      <c r="S169" s="9">
        <f>W169*S154</f>
        <v>0</v>
      </c>
      <c r="T169" s="9">
        <f>O169*T154</f>
        <v>0</v>
      </c>
      <c r="U169" s="9">
        <f>O169*U154</f>
        <v>0</v>
      </c>
      <c r="V169" s="3">
        <f>V154*13</f>
        <v>7.8</v>
      </c>
      <c r="W169" s="10">
        <f t="shared" si="30"/>
        <v>64.5</v>
      </c>
    </row>
    <row r="170" spans="15:23" x14ac:dyDescent="0.25">
      <c r="O170" s="5">
        <v>0</v>
      </c>
      <c r="P170" s="16">
        <f t="shared" si="31"/>
        <v>-15.6</v>
      </c>
      <c r="Q170" s="17">
        <f t="shared" si="29"/>
        <v>121</v>
      </c>
      <c r="R170" s="9">
        <f>O170*R154</f>
        <v>0</v>
      </c>
      <c r="S170" s="9">
        <f>W170*S154</f>
        <v>0</v>
      </c>
      <c r="T170" s="9">
        <f>O170*T154</f>
        <v>0</v>
      </c>
      <c r="U170" s="9">
        <f>O170*U154</f>
        <v>0</v>
      </c>
      <c r="V170" s="3">
        <f>V154*26</f>
        <v>15.6</v>
      </c>
      <c r="W170" s="10">
        <f t="shared" si="30"/>
        <v>60.5</v>
      </c>
    </row>
    <row r="171" spans="15:23" x14ac:dyDescent="0.25">
      <c r="O171" s="5">
        <v>0</v>
      </c>
      <c r="P171" s="16">
        <f t="shared" si="31"/>
        <v>-7.8</v>
      </c>
      <c r="Q171" s="17">
        <f t="shared" si="29"/>
        <v>69</v>
      </c>
      <c r="R171" s="9">
        <f>O171*R154</f>
        <v>0</v>
      </c>
      <c r="S171" s="9">
        <f>W171*S154</f>
        <v>0</v>
      </c>
      <c r="T171" s="9">
        <f>O171*T154</f>
        <v>0</v>
      </c>
      <c r="U171" s="9">
        <f>O171*U154</f>
        <v>0</v>
      </c>
      <c r="V171" s="3">
        <f>V154*13</f>
        <v>7.8</v>
      </c>
      <c r="W171" s="10">
        <f t="shared" si="30"/>
        <v>34.5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workbookViewId="0">
      <selection activeCell="H2" sqref="H2"/>
    </sheetView>
  </sheetViews>
  <sheetFormatPr defaultRowHeight="15" x14ac:dyDescent="0.25"/>
  <cols>
    <col min="1" max="1" width="34.140625" bestFit="1" customWidth="1"/>
    <col min="2" max="2" width="8.5703125" customWidth="1"/>
    <col min="3" max="7" width="7.7109375" bestFit="1" customWidth="1"/>
    <col min="13" max="13" width="9.28515625" customWidth="1"/>
    <col min="14" max="14" width="9" customWidth="1"/>
    <col min="15" max="15" width="7.7109375" bestFit="1" customWidth="1"/>
    <col min="16" max="16" width="5.5703125" bestFit="1" customWidth="1"/>
    <col min="17" max="17" width="5.140625" bestFit="1" customWidth="1"/>
    <col min="18" max="19" width="7.5703125" bestFit="1" customWidth="1"/>
    <col min="20" max="20" width="11.28515625" bestFit="1" customWidth="1"/>
    <col min="21" max="21" width="12.5703125" bestFit="1" customWidth="1"/>
    <col min="22" max="22" width="5" bestFit="1" customWidth="1"/>
    <col min="23" max="23" width="7.7109375" bestFit="1" customWidth="1"/>
  </cols>
  <sheetData>
    <row r="1" spans="1:27" x14ac:dyDescent="0.25">
      <c r="A1" s="23" t="s">
        <v>78</v>
      </c>
      <c r="B1" s="4" t="s">
        <v>64</v>
      </c>
      <c r="C1" s="3"/>
      <c r="D1" s="3"/>
      <c r="H1" s="19"/>
      <c r="I1" s="19"/>
      <c r="J1" s="19"/>
      <c r="K1" s="19"/>
      <c r="L1" s="19"/>
      <c r="M1" s="19"/>
      <c r="N1" s="19"/>
      <c r="O1" s="3"/>
      <c r="P1" s="3"/>
      <c r="Q1" s="3"/>
      <c r="R1" s="3"/>
      <c r="S1" s="3"/>
      <c r="T1" s="3"/>
      <c r="U1" s="3"/>
      <c r="V1" s="3"/>
      <c r="W1" s="3"/>
      <c r="X1" s="19"/>
      <c r="Y1" s="19"/>
      <c r="Z1" s="19"/>
    </row>
    <row r="2" spans="1:27" x14ac:dyDescent="0.25">
      <c r="A2" s="20" t="s">
        <v>16</v>
      </c>
      <c r="B2" s="22" t="s">
        <v>32</v>
      </c>
      <c r="C2" s="22" t="s">
        <v>33</v>
      </c>
      <c r="D2" s="22" t="s">
        <v>70</v>
      </c>
      <c r="E2" s="22" t="s">
        <v>73</v>
      </c>
      <c r="F2" s="22" t="s">
        <v>71</v>
      </c>
      <c r="G2" s="22" t="s">
        <v>72</v>
      </c>
      <c r="H2" s="19"/>
      <c r="I2" s="19"/>
      <c r="J2" s="19"/>
      <c r="K2" s="19"/>
      <c r="L2" s="19"/>
      <c r="M2" s="19"/>
      <c r="N2" s="19"/>
      <c r="O2" s="3"/>
      <c r="P2" s="3"/>
      <c r="Q2" s="3"/>
      <c r="R2" s="7">
        <v>0</v>
      </c>
      <c r="S2" s="7">
        <v>0.13</v>
      </c>
      <c r="T2" s="7">
        <v>0</v>
      </c>
      <c r="U2" s="7">
        <v>0</v>
      </c>
      <c r="V2" s="3">
        <v>1.9</v>
      </c>
      <c r="W2" s="3"/>
      <c r="X2" s="19"/>
      <c r="Y2" s="19"/>
      <c r="Z2" s="19"/>
    </row>
    <row r="3" spans="1:27" x14ac:dyDescent="0.25">
      <c r="A3" s="20" t="s">
        <v>21</v>
      </c>
      <c r="B3" s="13" t="s">
        <v>18</v>
      </c>
      <c r="C3" s="13" t="s">
        <v>65</v>
      </c>
      <c r="D3" s="13" t="s">
        <v>18</v>
      </c>
      <c r="E3" s="13" t="s">
        <v>18</v>
      </c>
      <c r="F3" s="13" t="s">
        <v>51</v>
      </c>
      <c r="G3" s="13" t="s">
        <v>52</v>
      </c>
      <c r="H3" s="19"/>
      <c r="I3" s="19"/>
      <c r="J3" s="19"/>
      <c r="K3" s="19"/>
      <c r="L3" s="19"/>
      <c r="M3" s="22" t="str">
        <f>B2</f>
        <v>NB</v>
      </c>
      <c r="N3" s="19"/>
      <c r="O3" s="3" t="s">
        <v>23</v>
      </c>
      <c r="P3" s="8" t="s">
        <v>24</v>
      </c>
      <c r="Q3" s="8" t="s">
        <v>22</v>
      </c>
      <c r="R3" s="8" t="s">
        <v>26</v>
      </c>
      <c r="S3" s="8" t="s">
        <v>68</v>
      </c>
      <c r="T3" s="8" t="s">
        <v>27</v>
      </c>
      <c r="U3" s="3" t="s">
        <v>28</v>
      </c>
      <c r="V3" s="3" t="s">
        <v>25</v>
      </c>
      <c r="W3" s="3" t="s">
        <v>69</v>
      </c>
      <c r="X3" s="19"/>
      <c r="Y3" s="19"/>
      <c r="Z3" s="19"/>
      <c r="AA3" s="19"/>
    </row>
    <row r="4" spans="1:27" x14ac:dyDescent="0.25">
      <c r="A4" s="1" t="s">
        <v>0</v>
      </c>
      <c r="B4" s="5">
        <f t="shared" ref="B4:B19" si="0">O4</f>
        <v>397</v>
      </c>
      <c r="C4" s="5">
        <f>O23</f>
        <v>431</v>
      </c>
      <c r="D4" s="5">
        <f>O42</f>
        <v>422</v>
      </c>
      <c r="E4" s="5">
        <f>O61</f>
        <v>441</v>
      </c>
      <c r="F4" s="5">
        <f>O80</f>
        <v>464</v>
      </c>
      <c r="G4" s="5">
        <f>O99</f>
        <v>488</v>
      </c>
      <c r="H4" s="5"/>
      <c r="I4" s="5"/>
      <c r="J4" s="5"/>
      <c r="K4" s="3"/>
      <c r="L4" s="3"/>
      <c r="O4" s="5">
        <v>397</v>
      </c>
      <c r="P4" s="16">
        <f>O4-R4-S4-T4-U4-V4</f>
        <v>326.41000000000003</v>
      </c>
      <c r="Q4" s="17">
        <v>326</v>
      </c>
      <c r="R4" s="9">
        <f>O4*R2</f>
        <v>0</v>
      </c>
      <c r="S4" s="9">
        <f>W4*S2</f>
        <v>21.19</v>
      </c>
      <c r="T4" s="9">
        <f>O4*T2</f>
        <v>0</v>
      </c>
      <c r="U4" s="9">
        <f>O4*U2</f>
        <v>0</v>
      </c>
      <c r="V4" s="3">
        <f>V2*26</f>
        <v>49.4</v>
      </c>
      <c r="W4" s="10">
        <f t="shared" ref="W4:W19" si="1">Q4/2</f>
        <v>163</v>
      </c>
    </row>
    <row r="5" spans="1:27" x14ac:dyDescent="0.25">
      <c r="A5" s="1" t="s">
        <v>1</v>
      </c>
      <c r="B5" s="5">
        <f t="shared" si="0"/>
        <v>289</v>
      </c>
      <c r="C5" s="5">
        <f t="shared" ref="C5:C18" si="2">O24</f>
        <v>314</v>
      </c>
      <c r="D5" s="5">
        <f t="shared" ref="D5:D19" si="3">O43</f>
        <v>307</v>
      </c>
      <c r="E5" s="5">
        <f t="shared" ref="E5:E19" si="4">O62</f>
        <v>321</v>
      </c>
      <c r="F5" s="5">
        <f t="shared" ref="F5:F19" si="5">O81</f>
        <v>337</v>
      </c>
      <c r="G5" s="5">
        <f t="shared" ref="G5:G19" si="6">O100</f>
        <v>355</v>
      </c>
      <c r="H5" s="5"/>
      <c r="I5" s="5"/>
      <c r="J5" s="5"/>
      <c r="K5" s="4"/>
      <c r="L5" s="4"/>
      <c r="O5" s="5">
        <v>289</v>
      </c>
      <c r="P5" s="16">
        <f t="shared" ref="P5:P19" si="7">O5-R5-S5-T5-U5-V5</f>
        <v>239.26499999999999</v>
      </c>
      <c r="Q5" s="17">
        <v>239</v>
      </c>
      <c r="R5" s="9">
        <f>O5*R2</f>
        <v>0</v>
      </c>
      <c r="S5" s="9">
        <f>W5*S2</f>
        <v>15.535</v>
      </c>
      <c r="T5" s="9">
        <f>O5*T2</f>
        <v>0</v>
      </c>
      <c r="U5" s="9">
        <f>O5*U2</f>
        <v>0</v>
      </c>
      <c r="V5" s="3">
        <f>V2*18</f>
        <v>34.199999999999996</v>
      </c>
      <c r="W5" s="10">
        <f t="shared" si="1"/>
        <v>119.5</v>
      </c>
    </row>
    <row r="6" spans="1:27" x14ac:dyDescent="0.25">
      <c r="A6" s="1" t="s">
        <v>2</v>
      </c>
      <c r="B6" s="5">
        <f t="shared" si="0"/>
        <v>199</v>
      </c>
      <c r="C6" s="5">
        <f t="shared" si="2"/>
        <v>217</v>
      </c>
      <c r="D6" s="5">
        <f t="shared" si="3"/>
        <v>212</v>
      </c>
      <c r="E6" s="5">
        <f t="shared" si="4"/>
        <v>222</v>
      </c>
      <c r="F6" s="5">
        <f t="shared" si="5"/>
        <v>233</v>
      </c>
      <c r="G6" s="5">
        <f t="shared" si="6"/>
        <v>245</v>
      </c>
      <c r="H6" s="5"/>
      <c r="I6" s="5"/>
      <c r="J6" s="5"/>
      <c r="K6" s="4"/>
      <c r="L6" s="4"/>
      <c r="O6" s="5">
        <v>199</v>
      </c>
      <c r="P6" s="16">
        <f t="shared" si="7"/>
        <v>163.64000000000001</v>
      </c>
      <c r="Q6" s="17">
        <v>164</v>
      </c>
      <c r="R6" s="9">
        <f>O6*R2</f>
        <v>0</v>
      </c>
      <c r="S6" s="9">
        <f>W6*S2</f>
        <v>10.66</v>
      </c>
      <c r="T6" s="9">
        <f>O6*T2</f>
        <v>0</v>
      </c>
      <c r="U6" s="9">
        <f>O6*U2</f>
        <v>0</v>
      </c>
      <c r="V6" s="3">
        <f>V2*13</f>
        <v>24.7</v>
      </c>
      <c r="W6" s="10">
        <f t="shared" si="1"/>
        <v>82</v>
      </c>
    </row>
    <row r="7" spans="1:27" x14ac:dyDescent="0.25">
      <c r="A7" s="1" t="s">
        <v>3</v>
      </c>
      <c r="B7" s="5">
        <f t="shared" si="0"/>
        <v>230</v>
      </c>
      <c r="C7" s="5">
        <f t="shared" si="2"/>
        <v>250</v>
      </c>
      <c r="D7" s="5">
        <f t="shared" si="3"/>
        <v>245</v>
      </c>
      <c r="E7" s="5">
        <f t="shared" si="4"/>
        <v>256</v>
      </c>
      <c r="F7" s="5">
        <f t="shared" si="5"/>
        <v>269</v>
      </c>
      <c r="G7" s="5">
        <f t="shared" si="6"/>
        <v>283</v>
      </c>
      <c r="H7" s="5"/>
      <c r="I7" s="5"/>
      <c r="J7" s="5"/>
      <c r="K7" s="4"/>
      <c r="L7" s="4"/>
      <c r="O7" s="5">
        <v>230</v>
      </c>
      <c r="P7" s="16">
        <f t="shared" si="7"/>
        <v>192.75500000000002</v>
      </c>
      <c r="Q7" s="17">
        <v>193</v>
      </c>
      <c r="R7" s="9">
        <f>O7*R2</f>
        <v>0</v>
      </c>
      <c r="S7" s="9">
        <f>W7*S2</f>
        <v>12.545</v>
      </c>
      <c r="T7" s="9">
        <f>O7*T2</f>
        <v>0</v>
      </c>
      <c r="U7" s="9">
        <f>O7*U2</f>
        <v>0</v>
      </c>
      <c r="V7" s="3">
        <f>V2*13</f>
        <v>24.7</v>
      </c>
      <c r="W7" s="10">
        <f t="shared" si="1"/>
        <v>96.5</v>
      </c>
    </row>
    <row r="8" spans="1:27" x14ac:dyDescent="0.25">
      <c r="A8" s="1" t="s">
        <v>4</v>
      </c>
      <c r="B8" s="5">
        <f t="shared" si="0"/>
        <v>207</v>
      </c>
      <c r="C8" s="5">
        <f t="shared" si="2"/>
        <v>227</v>
      </c>
      <c r="D8" s="5">
        <f t="shared" si="3"/>
        <v>220</v>
      </c>
      <c r="E8" s="5">
        <f t="shared" si="4"/>
        <v>230</v>
      </c>
      <c r="F8" s="5">
        <f t="shared" si="5"/>
        <v>244</v>
      </c>
      <c r="G8" s="5">
        <f t="shared" si="6"/>
        <v>256</v>
      </c>
      <c r="H8" s="5"/>
      <c r="I8" s="5"/>
      <c r="J8" s="5"/>
      <c r="K8" s="4"/>
      <c r="L8" s="4"/>
      <c r="O8" s="5">
        <v>207</v>
      </c>
      <c r="P8" s="16">
        <f t="shared" si="7"/>
        <v>147.97999999999999</v>
      </c>
      <c r="Q8" s="17">
        <v>148</v>
      </c>
      <c r="R8" s="9">
        <f>O8*R2</f>
        <v>0</v>
      </c>
      <c r="S8" s="9">
        <f>W8*S2</f>
        <v>9.620000000000001</v>
      </c>
      <c r="T8" s="9">
        <f>O8*T2</f>
        <v>0</v>
      </c>
      <c r="U8" s="9">
        <f>O8*U2</f>
        <v>0</v>
      </c>
      <c r="V8" s="3">
        <f>V2*26</f>
        <v>49.4</v>
      </c>
      <c r="W8" s="10">
        <f t="shared" si="1"/>
        <v>74</v>
      </c>
    </row>
    <row r="9" spans="1:27" x14ac:dyDescent="0.25">
      <c r="A9" s="1" t="s">
        <v>5</v>
      </c>
      <c r="B9" s="5">
        <f t="shared" si="0"/>
        <v>159</v>
      </c>
      <c r="C9" s="5">
        <f t="shared" si="2"/>
        <v>174</v>
      </c>
      <c r="D9" s="5">
        <f t="shared" si="3"/>
        <v>169</v>
      </c>
      <c r="E9" s="5">
        <f t="shared" si="4"/>
        <v>176</v>
      </c>
      <c r="F9" s="5">
        <f t="shared" si="5"/>
        <v>187</v>
      </c>
      <c r="G9" s="5">
        <f t="shared" si="6"/>
        <v>196</v>
      </c>
      <c r="H9" s="5"/>
      <c r="I9" s="5"/>
      <c r="J9" s="5"/>
      <c r="K9" s="4"/>
      <c r="L9" s="4"/>
      <c r="O9" s="5">
        <v>159</v>
      </c>
      <c r="P9" s="16">
        <f t="shared" si="7"/>
        <v>117.19500000000002</v>
      </c>
      <c r="Q9" s="17">
        <v>117</v>
      </c>
      <c r="R9" s="9">
        <f>O9*R2</f>
        <v>0</v>
      </c>
      <c r="S9" s="9">
        <f>W9*S2</f>
        <v>7.6050000000000004</v>
      </c>
      <c r="T9" s="9">
        <f>O9*T2</f>
        <v>0</v>
      </c>
      <c r="U9" s="9">
        <f>O9*U2</f>
        <v>0</v>
      </c>
      <c r="V9" s="3">
        <f>V2*18</f>
        <v>34.199999999999996</v>
      </c>
      <c r="W9" s="10">
        <f t="shared" si="1"/>
        <v>58.5</v>
      </c>
    </row>
    <row r="10" spans="1:27" x14ac:dyDescent="0.25">
      <c r="A10" s="1" t="s">
        <v>6</v>
      </c>
      <c r="B10" s="5">
        <f t="shared" si="0"/>
        <v>112</v>
      </c>
      <c r="C10" s="5">
        <f t="shared" si="2"/>
        <v>123</v>
      </c>
      <c r="D10" s="5">
        <f t="shared" si="3"/>
        <v>119</v>
      </c>
      <c r="E10" s="5">
        <f t="shared" si="4"/>
        <v>124</v>
      </c>
      <c r="F10" s="5">
        <f t="shared" si="5"/>
        <v>132</v>
      </c>
      <c r="G10" s="5">
        <f t="shared" si="6"/>
        <v>138</v>
      </c>
      <c r="H10" s="5"/>
      <c r="I10" s="5"/>
      <c r="J10" s="5"/>
      <c r="K10" s="4"/>
      <c r="L10" s="4"/>
      <c r="O10" s="5">
        <v>112</v>
      </c>
      <c r="P10" s="16">
        <f t="shared" si="7"/>
        <v>81.97</v>
      </c>
      <c r="Q10" s="17">
        <v>82</v>
      </c>
      <c r="R10" s="9">
        <f>O10*R2</f>
        <v>0</v>
      </c>
      <c r="S10" s="9">
        <f>W10*S2</f>
        <v>5.33</v>
      </c>
      <c r="T10" s="9">
        <f>O10*T2</f>
        <v>0</v>
      </c>
      <c r="U10" s="9">
        <f>O10*U2</f>
        <v>0</v>
      </c>
      <c r="V10" s="3">
        <f>V2*13</f>
        <v>24.7</v>
      </c>
      <c r="W10" s="10">
        <f t="shared" si="1"/>
        <v>41</v>
      </c>
    </row>
    <row r="11" spans="1:27" x14ac:dyDescent="0.25">
      <c r="A11" s="1" t="s">
        <v>7</v>
      </c>
      <c r="B11" s="5">
        <f t="shared" si="0"/>
        <v>179</v>
      </c>
      <c r="C11" s="5">
        <f t="shared" si="2"/>
        <v>197</v>
      </c>
      <c r="D11" s="5">
        <f t="shared" si="3"/>
        <v>191</v>
      </c>
      <c r="E11" s="5">
        <f t="shared" si="4"/>
        <v>199</v>
      </c>
      <c r="F11" s="5">
        <f t="shared" si="5"/>
        <v>211</v>
      </c>
      <c r="G11" s="5">
        <f t="shared" si="6"/>
        <v>223</v>
      </c>
      <c r="H11" s="5"/>
      <c r="I11" s="5"/>
      <c r="J11" s="5"/>
      <c r="K11" s="4"/>
      <c r="L11" s="4"/>
      <c r="O11" s="5">
        <v>179</v>
      </c>
      <c r="P11" s="16">
        <f t="shared" si="7"/>
        <v>121.66999999999999</v>
      </c>
      <c r="Q11" s="17">
        <v>122</v>
      </c>
      <c r="R11" s="9">
        <f>O11*R2</f>
        <v>0</v>
      </c>
      <c r="S11" s="9">
        <f>W11*S2</f>
        <v>7.9300000000000006</v>
      </c>
      <c r="T11" s="9">
        <f>O11*T2</f>
        <v>0</v>
      </c>
      <c r="U11" s="9">
        <f>O11*U2</f>
        <v>0</v>
      </c>
      <c r="V11" s="3">
        <f>V2*26</f>
        <v>49.4</v>
      </c>
      <c r="W11" s="10">
        <f t="shared" si="1"/>
        <v>61</v>
      </c>
    </row>
    <row r="12" spans="1:27" x14ac:dyDescent="0.25">
      <c r="A12" s="1" t="s">
        <v>8</v>
      </c>
      <c r="B12" s="5">
        <f t="shared" si="0"/>
        <v>148</v>
      </c>
      <c r="C12" s="5">
        <f t="shared" si="2"/>
        <v>162</v>
      </c>
      <c r="D12" s="5">
        <f t="shared" si="3"/>
        <v>158</v>
      </c>
      <c r="E12" s="5">
        <f t="shared" si="4"/>
        <v>165</v>
      </c>
      <c r="F12" s="5">
        <f t="shared" si="5"/>
        <v>174</v>
      </c>
      <c r="G12" s="5">
        <f t="shared" si="6"/>
        <v>183</v>
      </c>
      <c r="H12" s="5"/>
      <c r="I12" s="5"/>
      <c r="J12" s="5"/>
      <c r="K12" s="4"/>
      <c r="L12" s="4"/>
      <c r="O12" s="5">
        <v>148</v>
      </c>
      <c r="P12" s="16">
        <f t="shared" si="7"/>
        <v>106.845</v>
      </c>
      <c r="Q12" s="17">
        <v>107</v>
      </c>
      <c r="R12" s="9">
        <f>O12*R2</f>
        <v>0</v>
      </c>
      <c r="S12" s="9">
        <f>W12*S2</f>
        <v>6.9550000000000001</v>
      </c>
      <c r="T12" s="9">
        <f>O12*T2</f>
        <v>0</v>
      </c>
      <c r="U12" s="9">
        <f>O12*U2</f>
        <v>0</v>
      </c>
      <c r="V12" s="3">
        <f>V2*18</f>
        <v>34.199999999999996</v>
      </c>
      <c r="W12" s="10">
        <f t="shared" si="1"/>
        <v>53.5</v>
      </c>
    </row>
    <row r="13" spans="1:27" x14ac:dyDescent="0.25">
      <c r="A13" s="1" t="s">
        <v>9</v>
      </c>
      <c r="B13" s="5">
        <f t="shared" si="0"/>
        <v>98</v>
      </c>
      <c r="C13" s="5">
        <f t="shared" si="2"/>
        <v>108</v>
      </c>
      <c r="D13" s="5">
        <f t="shared" si="3"/>
        <v>104</v>
      </c>
      <c r="E13" s="5">
        <f t="shared" si="4"/>
        <v>109</v>
      </c>
      <c r="F13" s="5">
        <f t="shared" si="5"/>
        <v>116</v>
      </c>
      <c r="G13" s="5">
        <f t="shared" si="6"/>
        <v>122</v>
      </c>
      <c r="H13" s="5"/>
      <c r="I13" s="5"/>
      <c r="J13" s="5"/>
      <c r="K13" s="4"/>
      <c r="L13" s="4"/>
      <c r="O13" s="5">
        <v>98</v>
      </c>
      <c r="P13" s="16">
        <f t="shared" si="7"/>
        <v>68.814999999999998</v>
      </c>
      <c r="Q13" s="17">
        <v>69</v>
      </c>
      <c r="R13" s="9">
        <f>O13*R2</f>
        <v>0</v>
      </c>
      <c r="S13" s="9">
        <f>W13*S2</f>
        <v>4.4850000000000003</v>
      </c>
      <c r="T13" s="9">
        <f>O13*T2</f>
        <v>0</v>
      </c>
      <c r="U13" s="9">
        <f>O13*U2</f>
        <v>0</v>
      </c>
      <c r="V13" s="3">
        <f>V2*13</f>
        <v>24.7</v>
      </c>
      <c r="W13" s="10">
        <f t="shared" si="1"/>
        <v>34.5</v>
      </c>
    </row>
    <row r="14" spans="1:27" x14ac:dyDescent="0.25">
      <c r="A14" s="1" t="s">
        <v>10</v>
      </c>
      <c r="B14" s="5">
        <f t="shared" si="0"/>
        <v>240</v>
      </c>
      <c r="C14" s="5">
        <f t="shared" si="2"/>
        <v>262</v>
      </c>
      <c r="D14" s="5">
        <f t="shared" si="3"/>
        <v>255</v>
      </c>
      <c r="E14" s="5">
        <f t="shared" si="4"/>
        <v>267</v>
      </c>
      <c r="F14" s="5">
        <f t="shared" si="5"/>
        <v>282</v>
      </c>
      <c r="G14" s="5">
        <f t="shared" si="6"/>
        <v>296</v>
      </c>
      <c r="H14" s="5"/>
      <c r="I14" s="5"/>
      <c r="J14" s="5"/>
      <c r="K14" s="4"/>
      <c r="L14" s="4"/>
      <c r="O14" s="5">
        <v>240</v>
      </c>
      <c r="P14" s="16">
        <f t="shared" si="7"/>
        <v>178.965</v>
      </c>
      <c r="Q14" s="17">
        <v>179</v>
      </c>
      <c r="R14" s="9">
        <f>O14*R2</f>
        <v>0</v>
      </c>
      <c r="S14" s="9">
        <f>W14*S2</f>
        <v>11.635</v>
      </c>
      <c r="T14" s="9">
        <f>O14*T2</f>
        <v>0</v>
      </c>
      <c r="U14" s="9">
        <f>O14*U2</f>
        <v>0</v>
      </c>
      <c r="V14" s="3">
        <f>V2*26</f>
        <v>49.4</v>
      </c>
      <c r="W14" s="10">
        <f t="shared" si="1"/>
        <v>89.5</v>
      </c>
    </row>
    <row r="15" spans="1:27" x14ac:dyDescent="0.25">
      <c r="A15" s="1" t="s">
        <v>11</v>
      </c>
      <c r="B15" s="5">
        <f t="shared" si="0"/>
        <v>126</v>
      </c>
      <c r="C15" s="5">
        <f t="shared" si="2"/>
        <v>138</v>
      </c>
      <c r="D15" s="5">
        <f t="shared" si="3"/>
        <v>134</v>
      </c>
      <c r="E15" s="5">
        <f t="shared" si="4"/>
        <v>140</v>
      </c>
      <c r="F15" s="5">
        <f t="shared" si="5"/>
        <v>148</v>
      </c>
      <c r="G15" s="5">
        <f t="shared" si="6"/>
        <v>156</v>
      </c>
      <c r="H15" s="5"/>
      <c r="I15" s="5"/>
      <c r="J15" s="5"/>
      <c r="K15" s="4"/>
      <c r="L15" s="4"/>
      <c r="O15" s="5">
        <v>126</v>
      </c>
      <c r="P15" s="16">
        <f t="shared" si="7"/>
        <v>95.125</v>
      </c>
      <c r="Q15" s="17">
        <v>95</v>
      </c>
      <c r="R15" s="9">
        <f>O15*R2</f>
        <v>0</v>
      </c>
      <c r="S15" s="9">
        <f>W15*S2</f>
        <v>6.1749999999999998</v>
      </c>
      <c r="T15" s="9">
        <f>O15*T2</f>
        <v>0</v>
      </c>
      <c r="U15" s="9">
        <f>O15*U2</f>
        <v>0</v>
      </c>
      <c r="V15" s="3">
        <f>V2*13</f>
        <v>24.7</v>
      </c>
      <c r="W15" s="10">
        <f t="shared" si="1"/>
        <v>47.5</v>
      </c>
    </row>
    <row r="16" spans="1:27" x14ac:dyDescent="0.25">
      <c r="A16" s="1" t="s">
        <v>12</v>
      </c>
      <c r="B16" s="5">
        <f t="shared" si="0"/>
        <v>322</v>
      </c>
      <c r="C16" s="5">
        <f t="shared" si="2"/>
        <v>351</v>
      </c>
      <c r="D16" s="5">
        <f t="shared" si="3"/>
        <v>343</v>
      </c>
      <c r="E16" s="5">
        <f t="shared" si="4"/>
        <v>358</v>
      </c>
      <c r="F16" s="5">
        <f t="shared" si="5"/>
        <v>377</v>
      </c>
      <c r="G16" s="5">
        <f t="shared" si="6"/>
        <v>396</v>
      </c>
      <c r="H16" s="5"/>
      <c r="I16" s="5"/>
      <c r="J16" s="5"/>
      <c r="K16" s="4"/>
      <c r="L16" s="4"/>
      <c r="O16" s="5">
        <v>322</v>
      </c>
      <c r="P16" s="16">
        <f t="shared" si="7"/>
        <v>255.96</v>
      </c>
      <c r="Q16" s="17">
        <v>256</v>
      </c>
      <c r="R16" s="9">
        <f>O16*R2</f>
        <v>0</v>
      </c>
      <c r="S16" s="9">
        <f>W16*S2</f>
        <v>16.64</v>
      </c>
      <c r="T16" s="9">
        <f>O16*T2</f>
        <v>0</v>
      </c>
      <c r="U16" s="9">
        <f>O16*U2</f>
        <v>0</v>
      </c>
      <c r="V16" s="3">
        <f>V2*26</f>
        <v>49.4</v>
      </c>
      <c r="W16" s="10">
        <f t="shared" si="1"/>
        <v>128</v>
      </c>
    </row>
    <row r="17" spans="1:23" x14ac:dyDescent="0.25">
      <c r="A17" s="1" t="s">
        <v>13</v>
      </c>
      <c r="B17" s="5">
        <f t="shared" si="0"/>
        <v>162</v>
      </c>
      <c r="C17" s="5">
        <f t="shared" si="2"/>
        <v>177</v>
      </c>
      <c r="D17" s="5">
        <f t="shared" si="3"/>
        <v>172</v>
      </c>
      <c r="E17" s="5">
        <f t="shared" si="4"/>
        <v>180</v>
      </c>
      <c r="F17" s="5">
        <f t="shared" si="5"/>
        <v>190</v>
      </c>
      <c r="G17" s="5">
        <f t="shared" si="6"/>
        <v>200</v>
      </c>
      <c r="H17" s="5"/>
      <c r="I17" s="5"/>
      <c r="J17" s="5"/>
      <c r="K17" s="4"/>
      <c r="L17" s="4"/>
      <c r="O17" s="5">
        <v>162</v>
      </c>
      <c r="P17" s="16">
        <f t="shared" si="7"/>
        <v>128.91500000000002</v>
      </c>
      <c r="Q17" s="17">
        <v>129</v>
      </c>
      <c r="R17" s="9">
        <f>O17*R2</f>
        <v>0</v>
      </c>
      <c r="S17" s="9">
        <f>W17*S2</f>
        <v>8.3849999999999998</v>
      </c>
      <c r="T17" s="9">
        <f>O17*T2</f>
        <v>0</v>
      </c>
      <c r="U17" s="9">
        <f>O17*U2</f>
        <v>0</v>
      </c>
      <c r="V17" s="3">
        <f>V2*13</f>
        <v>24.7</v>
      </c>
      <c r="W17" s="10">
        <f t="shared" si="1"/>
        <v>64.5</v>
      </c>
    </row>
    <row r="18" spans="1:23" x14ac:dyDescent="0.25">
      <c r="A18" s="1" t="s">
        <v>14</v>
      </c>
      <c r="B18" s="5">
        <f t="shared" si="0"/>
        <v>178</v>
      </c>
      <c r="C18" s="5">
        <f t="shared" si="2"/>
        <v>196</v>
      </c>
      <c r="D18" s="5">
        <f t="shared" si="3"/>
        <v>190</v>
      </c>
      <c r="E18" s="5">
        <f t="shared" si="4"/>
        <v>198</v>
      </c>
      <c r="F18" s="5">
        <f t="shared" si="5"/>
        <v>210</v>
      </c>
      <c r="G18" s="5">
        <f t="shared" si="6"/>
        <v>221</v>
      </c>
      <c r="H18" s="5"/>
      <c r="I18" s="5"/>
      <c r="J18" s="5"/>
      <c r="K18" s="4"/>
      <c r="L18" s="4"/>
      <c r="O18" s="5">
        <v>178</v>
      </c>
      <c r="P18" s="16">
        <f t="shared" si="7"/>
        <v>120.73499999999999</v>
      </c>
      <c r="Q18" s="17">
        <v>121</v>
      </c>
      <c r="R18" s="9">
        <f>O18*R2</f>
        <v>0</v>
      </c>
      <c r="S18" s="9">
        <f>W18*S2</f>
        <v>7.8650000000000002</v>
      </c>
      <c r="T18" s="9">
        <f>O18*T2</f>
        <v>0</v>
      </c>
      <c r="U18" s="9">
        <f>O18*U2</f>
        <v>0</v>
      </c>
      <c r="V18" s="3">
        <f>V2*26</f>
        <v>49.4</v>
      </c>
      <c r="W18" s="10">
        <f t="shared" si="1"/>
        <v>60.5</v>
      </c>
    </row>
    <row r="19" spans="1:23" x14ac:dyDescent="0.25">
      <c r="A19" s="1" t="s">
        <v>15</v>
      </c>
      <c r="B19" s="5">
        <f t="shared" si="0"/>
        <v>98</v>
      </c>
      <c r="C19" s="5">
        <f>O38</f>
        <v>108</v>
      </c>
      <c r="D19" s="5">
        <f t="shared" si="3"/>
        <v>104</v>
      </c>
      <c r="E19" s="5">
        <f t="shared" si="4"/>
        <v>109</v>
      </c>
      <c r="F19" s="5">
        <f t="shared" si="5"/>
        <v>116</v>
      </c>
      <c r="G19" s="5">
        <f t="shared" si="6"/>
        <v>122</v>
      </c>
      <c r="H19" s="5"/>
      <c r="I19" s="5"/>
      <c r="J19" s="5"/>
      <c r="K19" s="4"/>
      <c r="L19" s="4"/>
      <c r="O19" s="5">
        <v>98</v>
      </c>
      <c r="P19" s="16">
        <f t="shared" si="7"/>
        <v>68.814999999999998</v>
      </c>
      <c r="Q19" s="17">
        <v>69</v>
      </c>
      <c r="R19" s="9">
        <f>O19*R2</f>
        <v>0</v>
      </c>
      <c r="S19" s="9">
        <f>W19*S2</f>
        <v>4.4850000000000003</v>
      </c>
      <c r="T19" s="9">
        <f>O19*T2</f>
        <v>0</v>
      </c>
      <c r="U19" s="9">
        <f>O19*U2</f>
        <v>0</v>
      </c>
      <c r="V19" s="3">
        <f>V2*13</f>
        <v>24.7</v>
      </c>
      <c r="W19" s="10">
        <f t="shared" si="1"/>
        <v>34.5</v>
      </c>
    </row>
    <row r="20" spans="1:23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B21" s="5"/>
      <c r="C21" s="5"/>
      <c r="D21" s="5"/>
      <c r="E21" s="5"/>
      <c r="F21" s="5"/>
      <c r="G21" s="5"/>
      <c r="H21" s="5"/>
      <c r="I21" s="5"/>
      <c r="J21" s="5"/>
      <c r="O21" s="3"/>
      <c r="P21" s="3"/>
      <c r="Q21" s="3"/>
      <c r="R21" s="7">
        <v>0.13</v>
      </c>
      <c r="S21" s="7">
        <v>0</v>
      </c>
      <c r="T21" s="7">
        <v>0</v>
      </c>
      <c r="U21" s="7">
        <v>0</v>
      </c>
      <c r="V21" s="3">
        <f>V2</f>
        <v>1.9</v>
      </c>
      <c r="W21" s="3"/>
    </row>
    <row r="22" spans="1:23" x14ac:dyDescent="0.25">
      <c r="B22" s="5"/>
      <c r="C22" s="5"/>
      <c r="D22" s="5"/>
      <c r="E22" s="5"/>
      <c r="F22" s="5"/>
      <c r="G22" s="5"/>
      <c r="H22" s="5"/>
      <c r="I22" s="5"/>
      <c r="J22" s="5"/>
      <c r="M22" s="22" t="str">
        <f>C2</f>
        <v>CN</v>
      </c>
      <c r="O22" s="3" t="s">
        <v>23</v>
      </c>
      <c r="P22" s="8" t="s">
        <v>24</v>
      </c>
      <c r="Q22" s="8" t="s">
        <v>22</v>
      </c>
      <c r="R22" s="8" t="s">
        <v>26</v>
      </c>
      <c r="S22" s="8" t="s">
        <v>68</v>
      </c>
      <c r="T22" s="8" t="s">
        <v>27</v>
      </c>
      <c r="U22" s="3" t="s">
        <v>28</v>
      </c>
      <c r="V22" s="3" t="s">
        <v>25</v>
      </c>
      <c r="W22" s="3" t="s">
        <v>69</v>
      </c>
    </row>
    <row r="23" spans="1:23" x14ac:dyDescent="0.25">
      <c r="B23" s="5"/>
      <c r="C23" s="5"/>
      <c r="D23" s="5"/>
      <c r="E23" s="5"/>
      <c r="F23" s="5"/>
      <c r="G23" s="5"/>
      <c r="H23" s="5"/>
      <c r="I23" s="5"/>
      <c r="J23" s="5"/>
      <c r="O23" s="5">
        <v>431</v>
      </c>
      <c r="P23" s="16">
        <f>O23-R23-S23-T23-U23-V23</f>
        <v>325.57000000000005</v>
      </c>
      <c r="Q23" s="17">
        <f t="shared" ref="Q23:Q38" si="8">Q4</f>
        <v>326</v>
      </c>
      <c r="R23" s="9">
        <f>O23*R21</f>
        <v>56.03</v>
      </c>
      <c r="S23" s="9">
        <f>W23*S21</f>
        <v>0</v>
      </c>
      <c r="T23" s="9">
        <f>O23*T21</f>
        <v>0</v>
      </c>
      <c r="U23" s="9">
        <f>O23*U21</f>
        <v>0</v>
      </c>
      <c r="V23" s="3">
        <f>V21*26</f>
        <v>49.4</v>
      </c>
      <c r="W23" s="10">
        <f t="shared" ref="W23:W38" si="9">Q23/2</f>
        <v>163</v>
      </c>
    </row>
    <row r="24" spans="1:23" x14ac:dyDescent="0.25">
      <c r="B24" s="5"/>
      <c r="C24" s="5"/>
      <c r="D24" s="5"/>
      <c r="E24" s="5"/>
      <c r="F24" s="5"/>
      <c r="G24" s="5"/>
      <c r="H24" s="5"/>
      <c r="I24" s="5"/>
      <c r="J24" s="5"/>
      <c r="O24" s="5">
        <v>314</v>
      </c>
      <c r="P24" s="16">
        <f t="shared" ref="P24:P38" si="10">O24-R24-S24-T24-U24-V24</f>
        <v>238.98000000000002</v>
      </c>
      <c r="Q24" s="17">
        <f t="shared" si="8"/>
        <v>239</v>
      </c>
      <c r="R24" s="9">
        <f>O24*R21</f>
        <v>40.82</v>
      </c>
      <c r="S24" s="9">
        <f>W24*S21</f>
        <v>0</v>
      </c>
      <c r="T24" s="9">
        <f>O24*T21</f>
        <v>0</v>
      </c>
      <c r="U24" s="9">
        <f>O24*U21</f>
        <v>0</v>
      </c>
      <c r="V24" s="3">
        <f>V21*18</f>
        <v>34.199999999999996</v>
      </c>
      <c r="W24" s="10">
        <f t="shared" si="9"/>
        <v>119.5</v>
      </c>
    </row>
    <row r="25" spans="1:23" x14ac:dyDescent="0.25">
      <c r="B25" s="5"/>
      <c r="C25" s="5"/>
      <c r="D25" s="5"/>
      <c r="E25" s="5"/>
      <c r="F25" s="5"/>
      <c r="G25" s="5"/>
      <c r="H25" s="5"/>
      <c r="I25" s="5"/>
      <c r="J25" s="5"/>
      <c r="O25" s="5">
        <v>217</v>
      </c>
      <c r="P25" s="16">
        <f t="shared" si="10"/>
        <v>164.09</v>
      </c>
      <c r="Q25" s="17">
        <f t="shared" si="8"/>
        <v>164</v>
      </c>
      <c r="R25" s="9">
        <f>O25*R21</f>
        <v>28.21</v>
      </c>
      <c r="S25" s="9">
        <f>W25*S21</f>
        <v>0</v>
      </c>
      <c r="T25" s="9">
        <f>O25*T21</f>
        <v>0</v>
      </c>
      <c r="U25" s="9">
        <f>O25*U21</f>
        <v>0</v>
      </c>
      <c r="V25" s="3">
        <f>V21*13</f>
        <v>24.7</v>
      </c>
      <c r="W25" s="10">
        <f t="shared" si="9"/>
        <v>82</v>
      </c>
    </row>
    <row r="26" spans="1:23" x14ac:dyDescent="0.25">
      <c r="B26" s="5"/>
      <c r="C26" s="5"/>
      <c r="D26" s="5"/>
      <c r="E26" s="5"/>
      <c r="F26" s="5"/>
      <c r="G26" s="5"/>
      <c r="H26" s="5"/>
      <c r="I26" s="5"/>
      <c r="J26" s="5"/>
      <c r="O26" s="5">
        <v>250</v>
      </c>
      <c r="P26" s="16">
        <f t="shared" si="10"/>
        <v>192.8</v>
      </c>
      <c r="Q26" s="17">
        <f t="shared" si="8"/>
        <v>193</v>
      </c>
      <c r="R26" s="9">
        <f>O26*R21</f>
        <v>32.5</v>
      </c>
      <c r="S26" s="9">
        <f>W26*S21</f>
        <v>0</v>
      </c>
      <c r="T26" s="9">
        <f>O26*T21</f>
        <v>0</v>
      </c>
      <c r="U26" s="9">
        <f>O26*U21</f>
        <v>0</v>
      </c>
      <c r="V26" s="3">
        <f>V21*13</f>
        <v>24.7</v>
      </c>
      <c r="W26" s="10">
        <f t="shared" si="9"/>
        <v>96.5</v>
      </c>
    </row>
    <row r="27" spans="1:23" x14ac:dyDescent="0.25">
      <c r="B27" s="5"/>
      <c r="C27" s="5"/>
      <c r="D27" s="5"/>
      <c r="E27" s="5"/>
      <c r="F27" s="5"/>
      <c r="G27" s="5"/>
      <c r="H27" s="5"/>
      <c r="I27" s="5"/>
      <c r="J27" s="5"/>
      <c r="O27" s="5">
        <v>227</v>
      </c>
      <c r="P27" s="16">
        <f t="shared" si="10"/>
        <v>148.09</v>
      </c>
      <c r="Q27" s="17">
        <f t="shared" si="8"/>
        <v>148</v>
      </c>
      <c r="R27" s="9">
        <f>O27*R21</f>
        <v>29.51</v>
      </c>
      <c r="S27" s="9">
        <f>W27*S21</f>
        <v>0</v>
      </c>
      <c r="T27" s="9">
        <f>O27*T21</f>
        <v>0</v>
      </c>
      <c r="U27" s="9">
        <f>O27*U21</f>
        <v>0</v>
      </c>
      <c r="V27" s="3">
        <f>V21*26</f>
        <v>49.4</v>
      </c>
      <c r="W27" s="10">
        <f t="shared" si="9"/>
        <v>74</v>
      </c>
    </row>
    <row r="28" spans="1:23" x14ac:dyDescent="0.25">
      <c r="B28" s="5"/>
      <c r="C28" s="5"/>
      <c r="D28" s="5"/>
      <c r="E28" s="5"/>
      <c r="F28" s="5"/>
      <c r="G28" s="5"/>
      <c r="H28" s="5"/>
      <c r="I28" s="5"/>
      <c r="J28" s="5"/>
      <c r="O28" s="5">
        <v>174</v>
      </c>
      <c r="P28" s="16">
        <f t="shared" si="10"/>
        <v>117.18</v>
      </c>
      <c r="Q28" s="17">
        <f t="shared" si="8"/>
        <v>117</v>
      </c>
      <c r="R28" s="9">
        <f>O28*R21</f>
        <v>22.62</v>
      </c>
      <c r="S28" s="9">
        <f>W28*S21</f>
        <v>0</v>
      </c>
      <c r="T28" s="9">
        <f>O28*T21</f>
        <v>0</v>
      </c>
      <c r="U28" s="9">
        <f>O28*U21</f>
        <v>0</v>
      </c>
      <c r="V28" s="3">
        <f>V21*18</f>
        <v>34.199999999999996</v>
      </c>
      <c r="W28" s="10">
        <f t="shared" si="9"/>
        <v>58.5</v>
      </c>
    </row>
    <row r="29" spans="1:23" x14ac:dyDescent="0.25">
      <c r="B29" s="5"/>
      <c r="C29" s="5"/>
      <c r="D29" s="5"/>
      <c r="E29" s="5"/>
      <c r="F29" s="5"/>
      <c r="G29" s="5"/>
      <c r="H29" s="5"/>
      <c r="I29" s="5"/>
      <c r="J29" s="5"/>
      <c r="O29" s="5">
        <v>123</v>
      </c>
      <c r="P29" s="16">
        <f t="shared" si="10"/>
        <v>82.31</v>
      </c>
      <c r="Q29" s="17">
        <f t="shared" si="8"/>
        <v>82</v>
      </c>
      <c r="R29" s="9">
        <f>O29*R21</f>
        <v>15.99</v>
      </c>
      <c r="S29" s="9">
        <f>W29*S21</f>
        <v>0</v>
      </c>
      <c r="T29" s="9">
        <f>O29*T21</f>
        <v>0</v>
      </c>
      <c r="U29" s="9">
        <f>O29*U21</f>
        <v>0</v>
      </c>
      <c r="V29" s="3">
        <f>V21*13</f>
        <v>24.7</v>
      </c>
      <c r="W29" s="10">
        <f t="shared" si="9"/>
        <v>41</v>
      </c>
    </row>
    <row r="30" spans="1:23" x14ac:dyDescent="0.25">
      <c r="B30" s="5"/>
      <c r="C30" s="5"/>
      <c r="D30" s="5"/>
      <c r="E30" s="5"/>
      <c r="F30" s="5"/>
      <c r="G30" s="5"/>
      <c r="H30" s="5"/>
      <c r="I30" s="5"/>
      <c r="J30" s="5"/>
      <c r="O30" s="5">
        <v>197</v>
      </c>
      <c r="P30" s="16">
        <f t="shared" si="10"/>
        <v>121.98999999999998</v>
      </c>
      <c r="Q30" s="17">
        <f t="shared" si="8"/>
        <v>122</v>
      </c>
      <c r="R30" s="9">
        <f>O30*R21</f>
        <v>25.61</v>
      </c>
      <c r="S30" s="9">
        <f>W30*S21</f>
        <v>0</v>
      </c>
      <c r="T30" s="9">
        <f>O30*T21</f>
        <v>0</v>
      </c>
      <c r="U30" s="9">
        <f>O30*U21</f>
        <v>0</v>
      </c>
      <c r="V30" s="3">
        <f>V21*26</f>
        <v>49.4</v>
      </c>
      <c r="W30" s="10">
        <f t="shared" si="9"/>
        <v>61</v>
      </c>
    </row>
    <row r="31" spans="1:23" x14ac:dyDescent="0.25">
      <c r="B31" s="5"/>
      <c r="C31" s="5"/>
      <c r="D31" s="5"/>
      <c r="E31" s="5"/>
      <c r="F31" s="5"/>
      <c r="G31" s="5"/>
      <c r="H31" s="5"/>
      <c r="I31" s="5"/>
      <c r="J31" s="5"/>
      <c r="O31" s="5">
        <v>162</v>
      </c>
      <c r="P31" s="16">
        <f t="shared" si="10"/>
        <v>106.74000000000001</v>
      </c>
      <c r="Q31" s="17">
        <f t="shared" si="8"/>
        <v>107</v>
      </c>
      <c r="R31" s="9">
        <f>O31*R21</f>
        <v>21.060000000000002</v>
      </c>
      <c r="S31" s="9">
        <f>W31*S21</f>
        <v>0</v>
      </c>
      <c r="T31" s="9">
        <f>O31*T21</f>
        <v>0</v>
      </c>
      <c r="U31" s="9">
        <f>O31*U21</f>
        <v>0</v>
      </c>
      <c r="V31" s="3">
        <f>V21*18</f>
        <v>34.199999999999996</v>
      </c>
      <c r="W31" s="10">
        <f t="shared" si="9"/>
        <v>53.5</v>
      </c>
    </row>
    <row r="32" spans="1:23" x14ac:dyDescent="0.25">
      <c r="B32" s="5"/>
      <c r="C32" s="5"/>
      <c r="D32" s="5"/>
      <c r="E32" s="5"/>
      <c r="F32" s="5"/>
      <c r="G32" s="5"/>
      <c r="H32" s="5"/>
      <c r="I32" s="5"/>
      <c r="J32" s="5"/>
      <c r="O32" s="5">
        <v>108</v>
      </c>
      <c r="P32" s="16">
        <f t="shared" si="10"/>
        <v>69.259999999999991</v>
      </c>
      <c r="Q32" s="17">
        <f t="shared" si="8"/>
        <v>69</v>
      </c>
      <c r="R32" s="9">
        <f>O32*R21</f>
        <v>14.040000000000001</v>
      </c>
      <c r="S32" s="9">
        <f>W32*S21</f>
        <v>0</v>
      </c>
      <c r="T32" s="9">
        <f>O32*T21</f>
        <v>0</v>
      </c>
      <c r="U32" s="9">
        <f>O32*U21</f>
        <v>0</v>
      </c>
      <c r="V32" s="3">
        <f>V21*13</f>
        <v>24.7</v>
      </c>
      <c r="W32" s="10">
        <f t="shared" si="9"/>
        <v>34.5</v>
      </c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O33" s="5">
        <v>262</v>
      </c>
      <c r="P33" s="16">
        <f t="shared" si="10"/>
        <v>178.54</v>
      </c>
      <c r="Q33" s="17">
        <f t="shared" si="8"/>
        <v>179</v>
      </c>
      <c r="R33" s="9">
        <f>O33*R21</f>
        <v>34.06</v>
      </c>
      <c r="S33" s="9">
        <f>W33*S21</f>
        <v>0</v>
      </c>
      <c r="T33" s="9">
        <f>O33*T21</f>
        <v>0</v>
      </c>
      <c r="U33" s="9">
        <f>O33*U21</f>
        <v>0</v>
      </c>
      <c r="V33" s="3">
        <f>V21*26</f>
        <v>49.4</v>
      </c>
      <c r="W33" s="10">
        <f t="shared" si="9"/>
        <v>89.5</v>
      </c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O34" s="5">
        <v>138</v>
      </c>
      <c r="P34" s="16">
        <f t="shared" si="10"/>
        <v>95.36</v>
      </c>
      <c r="Q34" s="17">
        <f t="shared" si="8"/>
        <v>95</v>
      </c>
      <c r="R34" s="9">
        <f>O34*R21</f>
        <v>17.940000000000001</v>
      </c>
      <c r="S34" s="9">
        <f>W34*S21</f>
        <v>0</v>
      </c>
      <c r="T34" s="9">
        <f>O34*T21</f>
        <v>0</v>
      </c>
      <c r="U34" s="9">
        <f>O34*U21</f>
        <v>0</v>
      </c>
      <c r="V34" s="3">
        <f>V21*13</f>
        <v>24.7</v>
      </c>
      <c r="W34" s="10">
        <f t="shared" si="9"/>
        <v>47.5</v>
      </c>
    </row>
    <row r="35" spans="2:23" x14ac:dyDescent="0.25">
      <c r="B35" s="5"/>
      <c r="C35" s="5"/>
      <c r="D35" s="5"/>
      <c r="E35" s="5"/>
      <c r="F35" s="5"/>
      <c r="G35" s="5"/>
      <c r="H35" s="5"/>
      <c r="I35" s="5"/>
      <c r="J35" s="5"/>
      <c r="O35" s="5">
        <v>351</v>
      </c>
      <c r="P35" s="16">
        <f t="shared" si="10"/>
        <v>255.97</v>
      </c>
      <c r="Q35" s="17">
        <f t="shared" si="8"/>
        <v>256</v>
      </c>
      <c r="R35" s="9">
        <f>O35*R21</f>
        <v>45.63</v>
      </c>
      <c r="S35" s="9">
        <f>W35*S21</f>
        <v>0</v>
      </c>
      <c r="T35" s="9">
        <f>O35*T21</f>
        <v>0</v>
      </c>
      <c r="U35" s="9">
        <f>O35*U21</f>
        <v>0</v>
      </c>
      <c r="V35" s="3">
        <f>V21*26</f>
        <v>49.4</v>
      </c>
      <c r="W35" s="10">
        <f t="shared" si="9"/>
        <v>128</v>
      </c>
    </row>
    <row r="36" spans="2:23" x14ac:dyDescent="0.25">
      <c r="B36" s="5"/>
      <c r="C36" s="5"/>
      <c r="D36" s="5"/>
      <c r="E36" s="5"/>
      <c r="F36" s="5"/>
      <c r="G36" s="5"/>
      <c r="H36" s="5"/>
      <c r="I36" s="5"/>
      <c r="J36" s="5"/>
      <c r="O36" s="5">
        <v>177</v>
      </c>
      <c r="P36" s="16">
        <f t="shared" si="10"/>
        <v>129.29000000000002</v>
      </c>
      <c r="Q36" s="17">
        <f t="shared" si="8"/>
        <v>129</v>
      </c>
      <c r="R36" s="9">
        <f>O36*R21</f>
        <v>23.01</v>
      </c>
      <c r="S36" s="9">
        <f>W36*S21</f>
        <v>0</v>
      </c>
      <c r="T36" s="9">
        <f>O36*T21</f>
        <v>0</v>
      </c>
      <c r="U36" s="9">
        <f>O36*U21</f>
        <v>0</v>
      </c>
      <c r="V36" s="3">
        <f>V21*13</f>
        <v>24.7</v>
      </c>
      <c r="W36" s="10">
        <f t="shared" si="9"/>
        <v>64.5</v>
      </c>
    </row>
    <row r="37" spans="2:23" x14ac:dyDescent="0.25">
      <c r="O37" s="5">
        <v>196</v>
      </c>
      <c r="P37" s="16">
        <f t="shared" si="10"/>
        <v>121.12</v>
      </c>
      <c r="Q37" s="17">
        <f t="shared" si="8"/>
        <v>121</v>
      </c>
      <c r="R37" s="9">
        <f>O37*R21</f>
        <v>25.48</v>
      </c>
      <c r="S37" s="9">
        <f>W37*S21</f>
        <v>0</v>
      </c>
      <c r="T37" s="9">
        <f>O37*T21</f>
        <v>0</v>
      </c>
      <c r="U37" s="9">
        <f>O37*U21</f>
        <v>0</v>
      </c>
      <c r="V37" s="3">
        <f>V21*26</f>
        <v>49.4</v>
      </c>
      <c r="W37" s="10">
        <f t="shared" si="9"/>
        <v>60.5</v>
      </c>
    </row>
    <row r="38" spans="2:23" x14ac:dyDescent="0.25">
      <c r="O38" s="5">
        <v>108</v>
      </c>
      <c r="P38" s="16">
        <f t="shared" si="10"/>
        <v>69.259999999999991</v>
      </c>
      <c r="Q38" s="17">
        <f t="shared" si="8"/>
        <v>69</v>
      </c>
      <c r="R38" s="9">
        <f>O38*R21</f>
        <v>14.040000000000001</v>
      </c>
      <c r="S38" s="9">
        <f>W38*S21</f>
        <v>0</v>
      </c>
      <c r="T38" s="9">
        <f>O38*T21</f>
        <v>0</v>
      </c>
      <c r="U38" s="9">
        <f>O38*U21</f>
        <v>0</v>
      </c>
      <c r="V38" s="3">
        <f>V21*13</f>
        <v>24.7</v>
      </c>
      <c r="W38" s="10">
        <f t="shared" si="9"/>
        <v>34.5</v>
      </c>
    </row>
    <row r="39" spans="2:23" x14ac:dyDescent="0.25"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O40" s="3"/>
      <c r="P40" s="3"/>
      <c r="Q40" s="3"/>
      <c r="R40" s="7">
        <v>0</v>
      </c>
      <c r="S40" s="7">
        <v>0.13</v>
      </c>
      <c r="T40" s="7">
        <v>0.06</v>
      </c>
      <c r="U40" s="7">
        <v>0</v>
      </c>
      <c r="V40" s="3">
        <f>V21</f>
        <v>1.9</v>
      </c>
      <c r="W40" s="3"/>
    </row>
    <row r="41" spans="2:23" x14ac:dyDescent="0.25">
      <c r="M41" s="22" t="str">
        <f>D2</f>
        <v>NB 6%</v>
      </c>
      <c r="O41" s="3" t="s">
        <v>23</v>
      </c>
      <c r="P41" s="8" t="s">
        <v>24</v>
      </c>
      <c r="Q41" s="8" t="s">
        <v>22</v>
      </c>
      <c r="R41" s="8" t="s">
        <v>26</v>
      </c>
      <c r="S41" s="8" t="s">
        <v>68</v>
      </c>
      <c r="T41" s="8" t="s">
        <v>27</v>
      </c>
      <c r="U41" s="3" t="s">
        <v>28</v>
      </c>
      <c r="V41" s="3" t="s">
        <v>25</v>
      </c>
      <c r="W41" s="3" t="s">
        <v>69</v>
      </c>
    </row>
    <row r="42" spans="2:23" x14ac:dyDescent="0.25">
      <c r="O42" s="5">
        <v>422</v>
      </c>
      <c r="P42" s="16">
        <f>O42-R42-S42-T42-U42-V42</f>
        <v>326.09000000000003</v>
      </c>
      <c r="Q42" s="17">
        <f t="shared" ref="Q42:Q57" si="11">Q23</f>
        <v>326</v>
      </c>
      <c r="R42" s="9">
        <f>O42*R40</f>
        <v>0</v>
      </c>
      <c r="S42" s="9">
        <f>W42*S40</f>
        <v>21.19</v>
      </c>
      <c r="T42" s="9">
        <f>O42*T40</f>
        <v>25.32</v>
      </c>
      <c r="U42" s="9">
        <f>O42*U40</f>
        <v>0</v>
      </c>
      <c r="V42" s="3">
        <f>V40*26</f>
        <v>49.4</v>
      </c>
      <c r="W42" s="10">
        <f t="shared" ref="W42:W57" si="12">Q42/2</f>
        <v>163</v>
      </c>
    </row>
    <row r="43" spans="2:23" x14ac:dyDescent="0.25">
      <c r="O43" s="5">
        <v>307</v>
      </c>
      <c r="P43" s="16">
        <f t="shared" ref="P43:P57" si="13">O43-R43-S43-T43-U43-V43</f>
        <v>238.84499999999997</v>
      </c>
      <c r="Q43" s="17">
        <f t="shared" si="11"/>
        <v>239</v>
      </c>
      <c r="R43" s="9">
        <f>O43*R40</f>
        <v>0</v>
      </c>
      <c r="S43" s="9">
        <f>W43*S40</f>
        <v>15.535</v>
      </c>
      <c r="T43" s="9">
        <f>O43*T40</f>
        <v>18.419999999999998</v>
      </c>
      <c r="U43" s="9">
        <f>O43*U40</f>
        <v>0</v>
      </c>
      <c r="V43" s="3">
        <f>V40*18</f>
        <v>34.199999999999996</v>
      </c>
      <c r="W43" s="10">
        <f t="shared" si="12"/>
        <v>119.5</v>
      </c>
    </row>
    <row r="44" spans="2:23" x14ac:dyDescent="0.25">
      <c r="O44" s="5">
        <v>212</v>
      </c>
      <c r="P44" s="16">
        <f t="shared" si="13"/>
        <v>163.92000000000002</v>
      </c>
      <c r="Q44" s="17">
        <f t="shared" si="11"/>
        <v>164</v>
      </c>
      <c r="R44" s="9">
        <f>O44*R40</f>
        <v>0</v>
      </c>
      <c r="S44" s="9">
        <f>W44*S40</f>
        <v>10.66</v>
      </c>
      <c r="T44" s="9">
        <f>O44*T40</f>
        <v>12.719999999999999</v>
      </c>
      <c r="U44" s="9">
        <f>O44*U40</f>
        <v>0</v>
      </c>
      <c r="V44" s="3">
        <f>V40*13</f>
        <v>24.7</v>
      </c>
      <c r="W44" s="10">
        <f t="shared" si="12"/>
        <v>82</v>
      </c>
    </row>
    <row r="45" spans="2:23" x14ac:dyDescent="0.25">
      <c r="O45" s="5">
        <v>245</v>
      </c>
      <c r="P45" s="16">
        <f t="shared" si="13"/>
        <v>193.05500000000004</v>
      </c>
      <c r="Q45" s="17">
        <f t="shared" si="11"/>
        <v>193</v>
      </c>
      <c r="R45" s="9">
        <f>O45*R40</f>
        <v>0</v>
      </c>
      <c r="S45" s="9">
        <f>W45*S40</f>
        <v>12.545</v>
      </c>
      <c r="T45" s="9">
        <f>O45*T40</f>
        <v>14.7</v>
      </c>
      <c r="U45" s="9">
        <f>O45*U40</f>
        <v>0</v>
      </c>
      <c r="V45" s="3">
        <f>V40*13</f>
        <v>24.7</v>
      </c>
      <c r="W45" s="10">
        <f t="shared" si="12"/>
        <v>96.5</v>
      </c>
    </row>
    <row r="46" spans="2:23" x14ac:dyDescent="0.25">
      <c r="O46" s="5">
        <v>220</v>
      </c>
      <c r="P46" s="16">
        <f t="shared" si="13"/>
        <v>147.78</v>
      </c>
      <c r="Q46" s="17">
        <f t="shared" si="11"/>
        <v>148</v>
      </c>
      <c r="R46" s="9">
        <f>O46*R40</f>
        <v>0</v>
      </c>
      <c r="S46" s="9">
        <f>W46*S40</f>
        <v>9.620000000000001</v>
      </c>
      <c r="T46" s="9">
        <f>O46*T40</f>
        <v>13.2</v>
      </c>
      <c r="U46" s="9">
        <f>O46*U40</f>
        <v>0</v>
      </c>
      <c r="V46" s="3">
        <f>V40*26</f>
        <v>49.4</v>
      </c>
      <c r="W46" s="10">
        <f t="shared" si="12"/>
        <v>74</v>
      </c>
    </row>
    <row r="47" spans="2:23" x14ac:dyDescent="0.25">
      <c r="O47" s="5">
        <v>169</v>
      </c>
      <c r="P47" s="16">
        <f t="shared" si="13"/>
        <v>117.05500000000004</v>
      </c>
      <c r="Q47" s="17">
        <f t="shared" si="11"/>
        <v>117</v>
      </c>
      <c r="R47" s="9">
        <f>O47*R40</f>
        <v>0</v>
      </c>
      <c r="S47" s="9">
        <f>W47*S40</f>
        <v>7.6050000000000004</v>
      </c>
      <c r="T47" s="9">
        <f>O47*T40</f>
        <v>10.139999999999999</v>
      </c>
      <c r="U47" s="9">
        <f>O47*U40</f>
        <v>0</v>
      </c>
      <c r="V47" s="3">
        <f>V40*18</f>
        <v>34.199999999999996</v>
      </c>
      <c r="W47" s="10">
        <f t="shared" si="12"/>
        <v>58.5</v>
      </c>
    </row>
    <row r="48" spans="2:23" x14ac:dyDescent="0.25">
      <c r="O48" s="5">
        <v>119</v>
      </c>
      <c r="P48" s="16">
        <f t="shared" si="13"/>
        <v>81.83</v>
      </c>
      <c r="Q48" s="17">
        <f t="shared" si="11"/>
        <v>82</v>
      </c>
      <c r="R48" s="9">
        <f>O48*R40</f>
        <v>0</v>
      </c>
      <c r="S48" s="9">
        <f>W48*S40</f>
        <v>5.33</v>
      </c>
      <c r="T48" s="9">
        <f>O48*T40</f>
        <v>7.14</v>
      </c>
      <c r="U48" s="9">
        <f>O48*U40</f>
        <v>0</v>
      </c>
      <c r="V48" s="3">
        <f>V40*13</f>
        <v>24.7</v>
      </c>
      <c r="W48" s="10">
        <f t="shared" si="12"/>
        <v>41</v>
      </c>
    </row>
    <row r="49" spans="13:23" x14ac:dyDescent="0.25">
      <c r="O49" s="5">
        <v>191</v>
      </c>
      <c r="P49" s="16">
        <f t="shared" si="13"/>
        <v>122.20999999999998</v>
      </c>
      <c r="Q49" s="17">
        <f t="shared" si="11"/>
        <v>122</v>
      </c>
      <c r="R49" s="9">
        <f>O49*R40</f>
        <v>0</v>
      </c>
      <c r="S49" s="9">
        <f>W49*S40</f>
        <v>7.9300000000000006</v>
      </c>
      <c r="T49" s="9">
        <f>O49*T40</f>
        <v>11.459999999999999</v>
      </c>
      <c r="U49" s="9">
        <f>O49*U40</f>
        <v>0</v>
      </c>
      <c r="V49" s="3">
        <f>V40*26</f>
        <v>49.4</v>
      </c>
      <c r="W49" s="10">
        <f t="shared" si="12"/>
        <v>61</v>
      </c>
    </row>
    <row r="50" spans="13:23" x14ac:dyDescent="0.25">
      <c r="O50" s="5">
        <v>158</v>
      </c>
      <c r="P50" s="16">
        <f t="shared" si="13"/>
        <v>107.36500000000001</v>
      </c>
      <c r="Q50" s="17">
        <f t="shared" si="11"/>
        <v>107</v>
      </c>
      <c r="R50" s="9">
        <f>O50*R40</f>
        <v>0</v>
      </c>
      <c r="S50" s="9">
        <f>W50*S40</f>
        <v>6.9550000000000001</v>
      </c>
      <c r="T50" s="9">
        <f>O50*T40</f>
        <v>9.48</v>
      </c>
      <c r="U50" s="9">
        <f>O50*U40</f>
        <v>0</v>
      </c>
      <c r="V50" s="3">
        <f>V40*18</f>
        <v>34.199999999999996</v>
      </c>
      <c r="W50" s="10">
        <f t="shared" si="12"/>
        <v>53.5</v>
      </c>
    </row>
    <row r="51" spans="13:23" x14ac:dyDescent="0.25">
      <c r="O51" s="5">
        <v>104</v>
      </c>
      <c r="P51" s="16">
        <f t="shared" si="13"/>
        <v>68.575000000000003</v>
      </c>
      <c r="Q51" s="17">
        <f t="shared" si="11"/>
        <v>69</v>
      </c>
      <c r="R51" s="9">
        <f>O51*R40</f>
        <v>0</v>
      </c>
      <c r="S51" s="9">
        <f>W51*S40</f>
        <v>4.4850000000000003</v>
      </c>
      <c r="T51" s="9">
        <f>O51*T40</f>
        <v>6.24</v>
      </c>
      <c r="U51" s="9">
        <f>O51*U40</f>
        <v>0</v>
      </c>
      <c r="V51" s="3">
        <f>V40*13</f>
        <v>24.7</v>
      </c>
      <c r="W51" s="10">
        <f t="shared" si="12"/>
        <v>34.5</v>
      </c>
    </row>
    <row r="52" spans="13:23" x14ac:dyDescent="0.25">
      <c r="O52" s="5">
        <v>255</v>
      </c>
      <c r="P52" s="16">
        <f t="shared" si="13"/>
        <v>178.66499999999999</v>
      </c>
      <c r="Q52" s="17">
        <f t="shared" si="11"/>
        <v>179</v>
      </c>
      <c r="R52" s="9">
        <f>O52*R40</f>
        <v>0</v>
      </c>
      <c r="S52" s="9">
        <f>W52*S40</f>
        <v>11.635</v>
      </c>
      <c r="T52" s="9">
        <f>O52*T40</f>
        <v>15.299999999999999</v>
      </c>
      <c r="U52" s="9">
        <f>O52*U40</f>
        <v>0</v>
      </c>
      <c r="V52" s="3">
        <f>V40*26</f>
        <v>49.4</v>
      </c>
      <c r="W52" s="10">
        <f t="shared" si="12"/>
        <v>89.5</v>
      </c>
    </row>
    <row r="53" spans="13:23" x14ac:dyDescent="0.25">
      <c r="O53" s="5">
        <v>134</v>
      </c>
      <c r="P53" s="16">
        <f t="shared" si="13"/>
        <v>95.084999999999994</v>
      </c>
      <c r="Q53" s="17">
        <f t="shared" si="11"/>
        <v>95</v>
      </c>
      <c r="R53" s="9">
        <f>O53*R40</f>
        <v>0</v>
      </c>
      <c r="S53" s="9">
        <f>W53*S40</f>
        <v>6.1749999999999998</v>
      </c>
      <c r="T53" s="9">
        <f>O53*T40</f>
        <v>8.0399999999999991</v>
      </c>
      <c r="U53" s="9">
        <f>O53*U40</f>
        <v>0</v>
      </c>
      <c r="V53" s="3">
        <f>V40*13</f>
        <v>24.7</v>
      </c>
      <c r="W53" s="10">
        <f t="shared" si="12"/>
        <v>47.5</v>
      </c>
    </row>
    <row r="54" spans="13:23" x14ac:dyDescent="0.25">
      <c r="O54" s="5">
        <v>343</v>
      </c>
      <c r="P54" s="16">
        <f t="shared" si="13"/>
        <v>256.38000000000005</v>
      </c>
      <c r="Q54" s="17">
        <f t="shared" si="11"/>
        <v>256</v>
      </c>
      <c r="R54" s="9">
        <f>O54*R40</f>
        <v>0</v>
      </c>
      <c r="S54" s="9">
        <f>W54*S40</f>
        <v>16.64</v>
      </c>
      <c r="T54" s="9">
        <f>O54*T40</f>
        <v>20.58</v>
      </c>
      <c r="U54" s="9">
        <f>O54*U40</f>
        <v>0</v>
      </c>
      <c r="V54" s="3">
        <f>V40*26</f>
        <v>49.4</v>
      </c>
      <c r="W54" s="10">
        <f t="shared" si="12"/>
        <v>128</v>
      </c>
    </row>
    <row r="55" spans="13:23" x14ac:dyDescent="0.25">
      <c r="O55" s="5">
        <v>172</v>
      </c>
      <c r="P55" s="16">
        <f t="shared" si="13"/>
        <v>128.59500000000003</v>
      </c>
      <c r="Q55" s="17">
        <f t="shared" si="11"/>
        <v>129</v>
      </c>
      <c r="R55" s="9">
        <f>O55*R40</f>
        <v>0</v>
      </c>
      <c r="S55" s="9">
        <f>W55*S40</f>
        <v>8.3849999999999998</v>
      </c>
      <c r="T55" s="9">
        <f>O55*T40</f>
        <v>10.32</v>
      </c>
      <c r="U55" s="9">
        <f>O55*U40</f>
        <v>0</v>
      </c>
      <c r="V55" s="3">
        <f>V40*13</f>
        <v>24.7</v>
      </c>
      <c r="W55" s="10">
        <f t="shared" si="12"/>
        <v>64.5</v>
      </c>
    </row>
    <row r="56" spans="13:23" x14ac:dyDescent="0.25">
      <c r="O56" s="5">
        <v>190</v>
      </c>
      <c r="P56" s="16">
        <f t="shared" si="13"/>
        <v>121.33499999999998</v>
      </c>
      <c r="Q56" s="17">
        <f t="shared" si="11"/>
        <v>121</v>
      </c>
      <c r="R56" s="9">
        <f>O56*R40</f>
        <v>0</v>
      </c>
      <c r="S56" s="9">
        <f>W56*S40</f>
        <v>7.8650000000000002</v>
      </c>
      <c r="T56" s="9">
        <f>O56*T40</f>
        <v>11.4</v>
      </c>
      <c r="U56" s="9">
        <f>O56*U40</f>
        <v>0</v>
      </c>
      <c r="V56" s="3">
        <f>V40*26</f>
        <v>49.4</v>
      </c>
      <c r="W56" s="10">
        <f t="shared" si="12"/>
        <v>60.5</v>
      </c>
    </row>
    <row r="57" spans="13:23" x14ac:dyDescent="0.25">
      <c r="O57" s="5">
        <v>104</v>
      </c>
      <c r="P57" s="16">
        <f t="shared" si="13"/>
        <v>68.575000000000003</v>
      </c>
      <c r="Q57" s="17">
        <f t="shared" si="11"/>
        <v>69</v>
      </c>
      <c r="R57" s="9">
        <f>O57*R40</f>
        <v>0</v>
      </c>
      <c r="S57" s="9">
        <f>W57*S40</f>
        <v>4.4850000000000003</v>
      </c>
      <c r="T57" s="9">
        <f>O57*T40</f>
        <v>6.24</v>
      </c>
      <c r="U57" s="9">
        <f>O57*U40</f>
        <v>0</v>
      </c>
      <c r="V57" s="3">
        <f>V40*13</f>
        <v>24.7</v>
      </c>
      <c r="W57" s="10">
        <f t="shared" si="12"/>
        <v>34.5</v>
      </c>
    </row>
    <row r="58" spans="13:23" x14ac:dyDescent="0.25">
      <c r="O58" s="4"/>
      <c r="P58" s="4"/>
      <c r="Q58" s="4"/>
      <c r="R58" s="4"/>
      <c r="S58" s="4"/>
      <c r="T58" s="4"/>
      <c r="U58" s="4"/>
      <c r="V58" s="4"/>
      <c r="W58" s="4"/>
    </row>
    <row r="59" spans="13:23" x14ac:dyDescent="0.25">
      <c r="O59" s="3"/>
      <c r="P59" s="3"/>
      <c r="Q59" s="3"/>
      <c r="R59" s="7">
        <v>0</v>
      </c>
      <c r="S59" s="7">
        <v>0.13</v>
      </c>
      <c r="T59" s="7">
        <v>0.1</v>
      </c>
      <c r="U59" s="7">
        <v>0</v>
      </c>
      <c r="V59" s="3">
        <f>V40</f>
        <v>1.9</v>
      </c>
      <c r="W59" s="3"/>
    </row>
    <row r="60" spans="13:23" x14ac:dyDescent="0.25">
      <c r="M60" s="22" t="str">
        <f>E2</f>
        <v>NB 10%</v>
      </c>
      <c r="O60" s="3" t="s">
        <v>23</v>
      </c>
      <c r="P60" s="8" t="s">
        <v>24</v>
      </c>
      <c r="Q60" s="8" t="s">
        <v>22</v>
      </c>
      <c r="R60" s="8" t="s">
        <v>26</v>
      </c>
      <c r="S60" s="8" t="s">
        <v>68</v>
      </c>
      <c r="T60" s="8" t="s">
        <v>27</v>
      </c>
      <c r="U60" s="3" t="s">
        <v>28</v>
      </c>
      <c r="V60" s="3" t="s">
        <v>25</v>
      </c>
      <c r="W60" s="3" t="s">
        <v>69</v>
      </c>
    </row>
    <row r="61" spans="13:23" x14ac:dyDescent="0.25">
      <c r="O61" s="5">
        <v>441</v>
      </c>
      <c r="P61" s="16">
        <f>O61-R61-S61-T61-U61-V61</f>
        <v>326.31</v>
      </c>
      <c r="Q61" s="17">
        <f t="shared" ref="Q61:Q76" si="14">Q42</f>
        <v>326</v>
      </c>
      <c r="R61" s="9">
        <f>O61*R59</f>
        <v>0</v>
      </c>
      <c r="S61" s="9">
        <f>W61*S59</f>
        <v>21.19</v>
      </c>
      <c r="T61" s="9">
        <f>O61*T59</f>
        <v>44.1</v>
      </c>
      <c r="U61" s="9">
        <f>O61*U59</f>
        <v>0</v>
      </c>
      <c r="V61" s="3">
        <f>V59*26</f>
        <v>49.4</v>
      </c>
      <c r="W61" s="10">
        <f t="shared" ref="W61:W76" si="15">Q61/2</f>
        <v>163</v>
      </c>
    </row>
    <row r="62" spans="13:23" x14ac:dyDescent="0.25">
      <c r="O62" s="5">
        <v>321</v>
      </c>
      <c r="P62" s="16">
        <f t="shared" ref="P62:P76" si="16">O62-R62-S62-T62-U62-V62</f>
        <v>239.16499999999996</v>
      </c>
      <c r="Q62" s="17">
        <f t="shared" si="14"/>
        <v>239</v>
      </c>
      <c r="R62" s="9">
        <f>O62*R59</f>
        <v>0</v>
      </c>
      <c r="S62" s="9">
        <f>W62*S59</f>
        <v>15.535</v>
      </c>
      <c r="T62" s="9">
        <f>O62*T59</f>
        <v>32.1</v>
      </c>
      <c r="U62" s="9">
        <f>O62*U59</f>
        <v>0</v>
      </c>
      <c r="V62" s="3">
        <f>V59*18</f>
        <v>34.199999999999996</v>
      </c>
      <c r="W62" s="10">
        <f t="shared" si="15"/>
        <v>119.5</v>
      </c>
    </row>
    <row r="63" spans="13:23" x14ac:dyDescent="0.25">
      <c r="O63" s="5">
        <v>222</v>
      </c>
      <c r="P63" s="16">
        <f t="shared" si="16"/>
        <v>164.44</v>
      </c>
      <c r="Q63" s="17">
        <f t="shared" si="14"/>
        <v>164</v>
      </c>
      <c r="R63" s="9">
        <f>O63*R59</f>
        <v>0</v>
      </c>
      <c r="S63" s="9">
        <f>W63*S59</f>
        <v>10.66</v>
      </c>
      <c r="T63" s="9">
        <f>O63*T59</f>
        <v>22.200000000000003</v>
      </c>
      <c r="U63" s="9">
        <f>O63*U59</f>
        <v>0</v>
      </c>
      <c r="V63" s="3">
        <f>V59*13</f>
        <v>24.7</v>
      </c>
      <c r="W63" s="10">
        <f t="shared" si="15"/>
        <v>82</v>
      </c>
    </row>
    <row r="64" spans="13:23" x14ac:dyDescent="0.25">
      <c r="O64" s="5">
        <v>256</v>
      </c>
      <c r="P64" s="16">
        <f t="shared" si="16"/>
        <v>193.15500000000003</v>
      </c>
      <c r="Q64" s="17">
        <f t="shared" si="14"/>
        <v>193</v>
      </c>
      <c r="R64" s="9">
        <f>O64*R59</f>
        <v>0</v>
      </c>
      <c r="S64" s="9">
        <f>W64*S59</f>
        <v>12.545</v>
      </c>
      <c r="T64" s="9">
        <f>O64*T59</f>
        <v>25.6</v>
      </c>
      <c r="U64" s="9">
        <f>O64*U59</f>
        <v>0</v>
      </c>
      <c r="V64" s="3">
        <f>V59*13</f>
        <v>24.7</v>
      </c>
      <c r="W64" s="10">
        <f t="shared" si="15"/>
        <v>96.5</v>
      </c>
    </row>
    <row r="65" spans="13:23" x14ac:dyDescent="0.25">
      <c r="O65" s="5">
        <v>230</v>
      </c>
      <c r="P65" s="16">
        <f t="shared" si="16"/>
        <v>147.97999999999999</v>
      </c>
      <c r="Q65" s="17">
        <f t="shared" si="14"/>
        <v>148</v>
      </c>
      <c r="R65" s="9">
        <f>O65*R59</f>
        <v>0</v>
      </c>
      <c r="S65" s="9">
        <f>W65*S59</f>
        <v>9.620000000000001</v>
      </c>
      <c r="T65" s="9">
        <f>O65*T59</f>
        <v>23</v>
      </c>
      <c r="U65" s="9">
        <f>O65*U59</f>
        <v>0</v>
      </c>
      <c r="V65" s="3">
        <f>V59*26</f>
        <v>49.4</v>
      </c>
      <c r="W65" s="10">
        <f t="shared" si="15"/>
        <v>74</v>
      </c>
    </row>
    <row r="66" spans="13:23" x14ac:dyDescent="0.25">
      <c r="O66" s="5">
        <v>176</v>
      </c>
      <c r="P66" s="16">
        <f t="shared" si="16"/>
        <v>116.59500000000003</v>
      </c>
      <c r="Q66" s="17">
        <f t="shared" si="14"/>
        <v>117</v>
      </c>
      <c r="R66" s="9">
        <f>O66*R59</f>
        <v>0</v>
      </c>
      <c r="S66" s="9">
        <f>W66*S59</f>
        <v>7.6050000000000004</v>
      </c>
      <c r="T66" s="9">
        <f>O66*T59</f>
        <v>17.600000000000001</v>
      </c>
      <c r="U66" s="9">
        <f>O66*U59</f>
        <v>0</v>
      </c>
      <c r="V66" s="3">
        <f>V59*18</f>
        <v>34.199999999999996</v>
      </c>
      <c r="W66" s="10">
        <f t="shared" si="15"/>
        <v>58.5</v>
      </c>
    </row>
    <row r="67" spans="13:23" x14ac:dyDescent="0.25">
      <c r="O67" s="5">
        <v>124</v>
      </c>
      <c r="P67" s="16">
        <f t="shared" si="16"/>
        <v>81.569999999999993</v>
      </c>
      <c r="Q67" s="17">
        <f t="shared" si="14"/>
        <v>82</v>
      </c>
      <c r="R67" s="9">
        <f>O67*R59</f>
        <v>0</v>
      </c>
      <c r="S67" s="9">
        <f>W67*S59</f>
        <v>5.33</v>
      </c>
      <c r="T67" s="9">
        <f>O67*T59</f>
        <v>12.4</v>
      </c>
      <c r="U67" s="9">
        <f>O67*U59</f>
        <v>0</v>
      </c>
      <c r="V67" s="3">
        <f>V59*13</f>
        <v>24.7</v>
      </c>
      <c r="W67" s="10">
        <f t="shared" si="15"/>
        <v>41</v>
      </c>
    </row>
    <row r="68" spans="13:23" x14ac:dyDescent="0.25">
      <c r="O68" s="5">
        <v>199</v>
      </c>
      <c r="P68" s="16">
        <f t="shared" si="16"/>
        <v>121.76999999999998</v>
      </c>
      <c r="Q68" s="17">
        <f t="shared" si="14"/>
        <v>122</v>
      </c>
      <c r="R68" s="9">
        <f>O68*R59</f>
        <v>0</v>
      </c>
      <c r="S68" s="9">
        <f>W68*S59</f>
        <v>7.9300000000000006</v>
      </c>
      <c r="T68" s="9">
        <f>O68*T59</f>
        <v>19.900000000000002</v>
      </c>
      <c r="U68" s="9">
        <f>O68*U59</f>
        <v>0</v>
      </c>
      <c r="V68" s="3">
        <f>V59*26</f>
        <v>49.4</v>
      </c>
      <c r="W68" s="10">
        <f t="shared" si="15"/>
        <v>61</v>
      </c>
    </row>
    <row r="69" spans="13:23" x14ac:dyDescent="0.25">
      <c r="O69" s="5">
        <v>165</v>
      </c>
      <c r="P69" s="16">
        <f t="shared" si="16"/>
        <v>107.345</v>
      </c>
      <c r="Q69" s="17">
        <f t="shared" si="14"/>
        <v>107</v>
      </c>
      <c r="R69" s="9">
        <f>O69*R59</f>
        <v>0</v>
      </c>
      <c r="S69" s="9">
        <f>W69*S59</f>
        <v>6.9550000000000001</v>
      </c>
      <c r="T69" s="9">
        <f>O69*T59</f>
        <v>16.5</v>
      </c>
      <c r="U69" s="9">
        <f>O69*U59</f>
        <v>0</v>
      </c>
      <c r="V69" s="3">
        <f>V59*18</f>
        <v>34.199999999999996</v>
      </c>
      <c r="W69" s="10">
        <f t="shared" si="15"/>
        <v>53.5</v>
      </c>
    </row>
    <row r="70" spans="13:23" x14ac:dyDescent="0.25">
      <c r="O70" s="5">
        <v>109</v>
      </c>
      <c r="P70" s="16">
        <f t="shared" si="16"/>
        <v>68.914999999999992</v>
      </c>
      <c r="Q70" s="17">
        <f t="shared" si="14"/>
        <v>69</v>
      </c>
      <c r="R70" s="9">
        <f>O70*R59</f>
        <v>0</v>
      </c>
      <c r="S70" s="9">
        <f>W70*S59</f>
        <v>4.4850000000000003</v>
      </c>
      <c r="T70" s="9">
        <f>O70*T59</f>
        <v>10.9</v>
      </c>
      <c r="U70" s="9">
        <f>O70*U59</f>
        <v>0</v>
      </c>
      <c r="V70" s="3">
        <f>V59*13</f>
        <v>24.7</v>
      </c>
      <c r="W70" s="10">
        <f t="shared" si="15"/>
        <v>34.5</v>
      </c>
    </row>
    <row r="71" spans="13:23" x14ac:dyDescent="0.25">
      <c r="O71" s="5">
        <v>267</v>
      </c>
      <c r="P71" s="16">
        <f t="shared" si="16"/>
        <v>179.26500000000001</v>
      </c>
      <c r="Q71" s="17">
        <f t="shared" si="14"/>
        <v>179</v>
      </c>
      <c r="R71" s="9">
        <f>O71*R59</f>
        <v>0</v>
      </c>
      <c r="S71" s="9">
        <f>W71*S59</f>
        <v>11.635</v>
      </c>
      <c r="T71" s="9">
        <f>O71*T59</f>
        <v>26.700000000000003</v>
      </c>
      <c r="U71" s="9">
        <f>O71*U59</f>
        <v>0</v>
      </c>
      <c r="V71" s="3">
        <f>V59*26</f>
        <v>49.4</v>
      </c>
      <c r="W71" s="10">
        <f t="shared" si="15"/>
        <v>89.5</v>
      </c>
    </row>
    <row r="72" spans="13:23" x14ac:dyDescent="0.25">
      <c r="O72" s="5">
        <v>140</v>
      </c>
      <c r="P72" s="16">
        <f t="shared" si="16"/>
        <v>95.124999999999986</v>
      </c>
      <c r="Q72" s="17">
        <f t="shared" si="14"/>
        <v>95</v>
      </c>
      <c r="R72" s="9">
        <f>O72*R59</f>
        <v>0</v>
      </c>
      <c r="S72" s="9">
        <f>W72*S59</f>
        <v>6.1749999999999998</v>
      </c>
      <c r="T72" s="9">
        <f>O72*T59</f>
        <v>14</v>
      </c>
      <c r="U72" s="9">
        <f>O72*U59</f>
        <v>0</v>
      </c>
      <c r="V72" s="3">
        <f>V59*13</f>
        <v>24.7</v>
      </c>
      <c r="W72" s="10">
        <f t="shared" si="15"/>
        <v>47.5</v>
      </c>
    </row>
    <row r="73" spans="13:23" x14ac:dyDescent="0.25">
      <c r="O73" s="5">
        <v>358</v>
      </c>
      <c r="P73" s="16">
        <f t="shared" si="16"/>
        <v>256.16000000000003</v>
      </c>
      <c r="Q73" s="17">
        <f t="shared" si="14"/>
        <v>256</v>
      </c>
      <c r="R73" s="9">
        <f>O73*R59</f>
        <v>0</v>
      </c>
      <c r="S73" s="9">
        <f>W73*S59</f>
        <v>16.64</v>
      </c>
      <c r="T73" s="9">
        <f>O73*T59</f>
        <v>35.800000000000004</v>
      </c>
      <c r="U73" s="9">
        <f>O73*U59</f>
        <v>0</v>
      </c>
      <c r="V73" s="3">
        <f>V59*26</f>
        <v>49.4</v>
      </c>
      <c r="W73" s="10">
        <f t="shared" si="15"/>
        <v>128</v>
      </c>
    </row>
    <row r="74" spans="13:23" x14ac:dyDescent="0.25">
      <c r="O74" s="5">
        <v>180</v>
      </c>
      <c r="P74" s="16">
        <f t="shared" si="16"/>
        <v>128.91500000000002</v>
      </c>
      <c r="Q74" s="17">
        <f t="shared" si="14"/>
        <v>129</v>
      </c>
      <c r="R74" s="9">
        <f>O74*R59</f>
        <v>0</v>
      </c>
      <c r="S74" s="9">
        <f>W74*S59</f>
        <v>8.3849999999999998</v>
      </c>
      <c r="T74" s="9">
        <f>O74*T59</f>
        <v>18</v>
      </c>
      <c r="U74" s="9">
        <f>O74*U59</f>
        <v>0</v>
      </c>
      <c r="V74" s="3">
        <f>V59*13</f>
        <v>24.7</v>
      </c>
      <c r="W74" s="10">
        <f t="shared" si="15"/>
        <v>64.5</v>
      </c>
    </row>
    <row r="75" spans="13:23" x14ac:dyDescent="0.25">
      <c r="O75" s="5">
        <v>198</v>
      </c>
      <c r="P75" s="16">
        <f t="shared" si="16"/>
        <v>120.93499999999997</v>
      </c>
      <c r="Q75" s="17">
        <f t="shared" si="14"/>
        <v>121</v>
      </c>
      <c r="R75" s="9">
        <f>O75*R59</f>
        <v>0</v>
      </c>
      <c r="S75" s="9">
        <f>W75*S59</f>
        <v>7.8650000000000002</v>
      </c>
      <c r="T75" s="9">
        <f>O75*T59</f>
        <v>19.8</v>
      </c>
      <c r="U75" s="9">
        <f>O75*U59</f>
        <v>0</v>
      </c>
      <c r="V75" s="3">
        <f>V59*26</f>
        <v>49.4</v>
      </c>
      <c r="W75" s="10">
        <f t="shared" si="15"/>
        <v>60.5</v>
      </c>
    </row>
    <row r="76" spans="13:23" x14ac:dyDescent="0.25">
      <c r="O76" s="5">
        <v>109</v>
      </c>
      <c r="P76" s="16">
        <f t="shared" si="16"/>
        <v>68.914999999999992</v>
      </c>
      <c r="Q76" s="17">
        <f t="shared" si="14"/>
        <v>69</v>
      </c>
      <c r="R76" s="9">
        <f>O76*R59</f>
        <v>0</v>
      </c>
      <c r="S76" s="9">
        <f>W76*S59</f>
        <v>4.4850000000000003</v>
      </c>
      <c r="T76" s="9">
        <f>O76*T59</f>
        <v>10.9</v>
      </c>
      <c r="U76" s="9">
        <f>O76*U59</f>
        <v>0</v>
      </c>
      <c r="V76" s="3">
        <f>V59*13</f>
        <v>24.7</v>
      </c>
      <c r="W76" s="10">
        <f t="shared" si="15"/>
        <v>34.5</v>
      </c>
    </row>
    <row r="77" spans="13:23" x14ac:dyDescent="0.25">
      <c r="O77" s="4"/>
      <c r="P77" s="4"/>
      <c r="Q77" s="4"/>
      <c r="R77" s="4"/>
      <c r="S77" s="4"/>
      <c r="T77" s="4"/>
      <c r="U77" s="4"/>
      <c r="V77" s="4"/>
      <c r="W77" s="4"/>
    </row>
    <row r="78" spans="13:23" x14ac:dyDescent="0.25">
      <c r="O78" s="3"/>
      <c r="P78" s="3"/>
      <c r="Q78" s="3"/>
      <c r="R78" s="7">
        <v>0.13</v>
      </c>
      <c r="S78" s="7">
        <v>0</v>
      </c>
      <c r="T78" s="7">
        <v>0.06</v>
      </c>
      <c r="U78" s="7">
        <v>0</v>
      </c>
      <c r="V78" s="3">
        <f>V59</f>
        <v>1.9</v>
      </c>
      <c r="W78" s="3"/>
    </row>
    <row r="79" spans="13:23" x14ac:dyDescent="0.25">
      <c r="M79" s="22" t="str">
        <f>F2</f>
        <v>CN 6%</v>
      </c>
      <c r="O79" s="3" t="s">
        <v>23</v>
      </c>
      <c r="P79" s="8" t="s">
        <v>24</v>
      </c>
      <c r="Q79" s="8" t="s">
        <v>22</v>
      </c>
      <c r="R79" s="8" t="s">
        <v>26</v>
      </c>
      <c r="S79" s="8" t="s">
        <v>68</v>
      </c>
      <c r="T79" s="8" t="s">
        <v>27</v>
      </c>
      <c r="U79" s="3" t="s">
        <v>28</v>
      </c>
      <c r="V79" s="3" t="s">
        <v>25</v>
      </c>
      <c r="W79" s="3" t="s">
        <v>69</v>
      </c>
    </row>
    <row r="80" spans="13:23" x14ac:dyDescent="0.25">
      <c r="O80" s="5">
        <v>464</v>
      </c>
      <c r="P80" s="16">
        <f>O80-R80-S80-T80-U80-V80</f>
        <v>326.44000000000005</v>
      </c>
      <c r="Q80" s="17">
        <f t="shared" ref="Q80:Q95" si="17">Q61</f>
        <v>326</v>
      </c>
      <c r="R80" s="9">
        <f>O80*R78</f>
        <v>60.32</v>
      </c>
      <c r="S80" s="9">
        <f>W80*S78</f>
        <v>0</v>
      </c>
      <c r="T80" s="9">
        <f>O80*T78</f>
        <v>27.84</v>
      </c>
      <c r="U80" s="9">
        <f>O80*U78</f>
        <v>0</v>
      </c>
      <c r="V80" s="3">
        <f>V78*26</f>
        <v>49.4</v>
      </c>
      <c r="W80" s="10">
        <f t="shared" ref="W80:W95" si="18">Q80/2</f>
        <v>163</v>
      </c>
    </row>
    <row r="81" spans="15:23" x14ac:dyDescent="0.25">
      <c r="O81" s="5">
        <v>337</v>
      </c>
      <c r="P81" s="16">
        <f t="shared" ref="P81:P95" si="19">O81-R81-S81-T81-U81-V81</f>
        <v>238.77000000000004</v>
      </c>
      <c r="Q81" s="17">
        <f t="shared" si="17"/>
        <v>239</v>
      </c>
      <c r="R81" s="9">
        <f>O81*R78</f>
        <v>43.81</v>
      </c>
      <c r="S81" s="9">
        <f>W81*S78</f>
        <v>0</v>
      </c>
      <c r="T81" s="9">
        <f>O81*T78</f>
        <v>20.22</v>
      </c>
      <c r="U81" s="9">
        <f>O81*U78</f>
        <v>0</v>
      </c>
      <c r="V81" s="3">
        <f>V78*18</f>
        <v>34.199999999999996</v>
      </c>
      <c r="W81" s="10">
        <f t="shared" si="18"/>
        <v>119.5</v>
      </c>
    </row>
    <row r="82" spans="15:23" x14ac:dyDescent="0.25">
      <c r="O82" s="5">
        <v>233</v>
      </c>
      <c r="P82" s="16">
        <f t="shared" si="19"/>
        <v>164.03000000000003</v>
      </c>
      <c r="Q82" s="17">
        <f t="shared" si="17"/>
        <v>164</v>
      </c>
      <c r="R82" s="9">
        <f>O82*R78</f>
        <v>30.290000000000003</v>
      </c>
      <c r="S82" s="9">
        <f>W82*S78</f>
        <v>0</v>
      </c>
      <c r="T82" s="9">
        <f>O82*T78</f>
        <v>13.979999999999999</v>
      </c>
      <c r="U82" s="9">
        <f>O82*U78</f>
        <v>0</v>
      </c>
      <c r="V82" s="3">
        <f>V78*13</f>
        <v>24.7</v>
      </c>
      <c r="W82" s="10">
        <f t="shared" si="18"/>
        <v>82</v>
      </c>
    </row>
    <row r="83" spans="15:23" x14ac:dyDescent="0.25">
      <c r="O83" s="5">
        <v>269</v>
      </c>
      <c r="P83" s="16">
        <f t="shared" si="19"/>
        <v>193.19</v>
      </c>
      <c r="Q83" s="17">
        <f t="shared" si="17"/>
        <v>193</v>
      </c>
      <c r="R83" s="9">
        <f>O83*R78</f>
        <v>34.97</v>
      </c>
      <c r="S83" s="9">
        <f>W83*S78</f>
        <v>0</v>
      </c>
      <c r="T83" s="9">
        <f>O83*T78</f>
        <v>16.14</v>
      </c>
      <c r="U83" s="9">
        <f>O83*U78</f>
        <v>0</v>
      </c>
      <c r="V83" s="3">
        <f>V78*13</f>
        <v>24.7</v>
      </c>
      <c r="W83" s="10">
        <f t="shared" si="18"/>
        <v>96.5</v>
      </c>
    </row>
    <row r="84" spans="15:23" x14ac:dyDescent="0.25">
      <c r="O84" s="5">
        <v>244</v>
      </c>
      <c r="P84" s="16">
        <f t="shared" si="19"/>
        <v>148.24</v>
      </c>
      <c r="Q84" s="17">
        <f t="shared" si="17"/>
        <v>148</v>
      </c>
      <c r="R84" s="9">
        <f>O84*R78</f>
        <v>31.720000000000002</v>
      </c>
      <c r="S84" s="9">
        <f>W84*S78</f>
        <v>0</v>
      </c>
      <c r="T84" s="9">
        <f>O84*T78</f>
        <v>14.639999999999999</v>
      </c>
      <c r="U84" s="9">
        <f>O84*U78</f>
        <v>0</v>
      </c>
      <c r="V84" s="3">
        <f>V78*26</f>
        <v>49.4</v>
      </c>
      <c r="W84" s="10">
        <f t="shared" si="18"/>
        <v>74</v>
      </c>
    </row>
    <row r="85" spans="15:23" x14ac:dyDescent="0.25">
      <c r="O85" s="5">
        <v>187</v>
      </c>
      <c r="P85" s="16">
        <f t="shared" si="19"/>
        <v>117.27000000000001</v>
      </c>
      <c r="Q85" s="17">
        <f t="shared" si="17"/>
        <v>117</v>
      </c>
      <c r="R85" s="9">
        <f>O85*R78</f>
        <v>24.310000000000002</v>
      </c>
      <c r="S85" s="9">
        <f>W85*S78</f>
        <v>0</v>
      </c>
      <c r="T85" s="9">
        <f>O85*T78</f>
        <v>11.219999999999999</v>
      </c>
      <c r="U85" s="9">
        <f>O85*U78</f>
        <v>0</v>
      </c>
      <c r="V85" s="3">
        <f>V78*18</f>
        <v>34.199999999999996</v>
      </c>
      <c r="W85" s="10">
        <f t="shared" si="18"/>
        <v>58.5</v>
      </c>
    </row>
    <row r="86" spans="15:23" x14ac:dyDescent="0.25">
      <c r="O86" s="5">
        <v>132</v>
      </c>
      <c r="P86" s="16">
        <f t="shared" si="19"/>
        <v>82.22</v>
      </c>
      <c r="Q86" s="17">
        <f t="shared" si="17"/>
        <v>82</v>
      </c>
      <c r="R86" s="9">
        <f>O86*R78</f>
        <v>17.16</v>
      </c>
      <c r="S86" s="9">
        <f>W86*S78</f>
        <v>0</v>
      </c>
      <c r="T86" s="9">
        <f>O86*T78</f>
        <v>7.92</v>
      </c>
      <c r="U86" s="9">
        <f>O86*U78</f>
        <v>0</v>
      </c>
      <c r="V86" s="3">
        <f>V78*13</f>
        <v>24.7</v>
      </c>
      <c r="W86" s="10">
        <f t="shared" si="18"/>
        <v>41</v>
      </c>
    </row>
    <row r="87" spans="15:23" x14ac:dyDescent="0.25">
      <c r="O87" s="5">
        <v>211</v>
      </c>
      <c r="P87" s="16">
        <f t="shared" si="19"/>
        <v>121.50999999999999</v>
      </c>
      <c r="Q87" s="17">
        <f t="shared" si="17"/>
        <v>122</v>
      </c>
      <c r="R87" s="9">
        <f>O87*R78</f>
        <v>27.43</v>
      </c>
      <c r="S87" s="9">
        <f>W87*S78</f>
        <v>0</v>
      </c>
      <c r="T87" s="9">
        <f>O87*T78</f>
        <v>12.66</v>
      </c>
      <c r="U87" s="9">
        <f>O87*U78</f>
        <v>0</v>
      </c>
      <c r="V87" s="3">
        <f>V78*26</f>
        <v>49.4</v>
      </c>
      <c r="W87" s="10">
        <f t="shared" si="18"/>
        <v>61</v>
      </c>
    </row>
    <row r="88" spans="15:23" x14ac:dyDescent="0.25">
      <c r="O88" s="5">
        <v>174</v>
      </c>
      <c r="P88" s="16">
        <f t="shared" si="19"/>
        <v>106.74000000000001</v>
      </c>
      <c r="Q88" s="17">
        <f t="shared" si="17"/>
        <v>107</v>
      </c>
      <c r="R88" s="9">
        <f>O88*R78</f>
        <v>22.62</v>
      </c>
      <c r="S88" s="9">
        <f>W88*S78</f>
        <v>0</v>
      </c>
      <c r="T88" s="9">
        <f>O88*T78</f>
        <v>10.44</v>
      </c>
      <c r="U88" s="9">
        <f>O88*U78</f>
        <v>0</v>
      </c>
      <c r="V88" s="3">
        <f>V78*18</f>
        <v>34.199999999999996</v>
      </c>
      <c r="W88" s="10">
        <f t="shared" si="18"/>
        <v>53.5</v>
      </c>
    </row>
    <row r="89" spans="15:23" x14ac:dyDescent="0.25">
      <c r="O89" s="5">
        <v>116</v>
      </c>
      <c r="P89" s="16">
        <f t="shared" si="19"/>
        <v>69.260000000000005</v>
      </c>
      <c r="Q89" s="17">
        <f t="shared" si="17"/>
        <v>69</v>
      </c>
      <c r="R89" s="9">
        <f>O89*R78</f>
        <v>15.08</v>
      </c>
      <c r="S89" s="9">
        <f>W89*S78</f>
        <v>0</v>
      </c>
      <c r="T89" s="9">
        <f>O89*T78</f>
        <v>6.96</v>
      </c>
      <c r="U89" s="9">
        <f>O89*U78</f>
        <v>0</v>
      </c>
      <c r="V89" s="3">
        <f>V78*13</f>
        <v>24.7</v>
      </c>
      <c r="W89" s="10">
        <f t="shared" si="18"/>
        <v>34.5</v>
      </c>
    </row>
    <row r="90" spans="15:23" x14ac:dyDescent="0.25">
      <c r="O90" s="5">
        <v>282</v>
      </c>
      <c r="P90" s="16">
        <f t="shared" si="19"/>
        <v>179.02</v>
      </c>
      <c r="Q90" s="17">
        <f t="shared" si="17"/>
        <v>179</v>
      </c>
      <c r="R90" s="9">
        <f>O90*R78</f>
        <v>36.660000000000004</v>
      </c>
      <c r="S90" s="9">
        <f>W90*S78</f>
        <v>0</v>
      </c>
      <c r="T90" s="9">
        <f>O90*T78</f>
        <v>16.919999999999998</v>
      </c>
      <c r="U90" s="9">
        <f>O90*U78</f>
        <v>0</v>
      </c>
      <c r="V90" s="3">
        <f>V78*26</f>
        <v>49.4</v>
      </c>
      <c r="W90" s="10">
        <f t="shared" si="18"/>
        <v>89.5</v>
      </c>
    </row>
    <row r="91" spans="15:23" x14ac:dyDescent="0.25">
      <c r="O91" s="5">
        <v>148</v>
      </c>
      <c r="P91" s="16">
        <f t="shared" si="19"/>
        <v>95.179999999999993</v>
      </c>
      <c r="Q91" s="17">
        <f t="shared" si="17"/>
        <v>95</v>
      </c>
      <c r="R91" s="9">
        <f>O91*R78</f>
        <v>19.240000000000002</v>
      </c>
      <c r="S91" s="9">
        <f>W91*S78</f>
        <v>0</v>
      </c>
      <c r="T91" s="9">
        <f>O91*T78</f>
        <v>8.879999999999999</v>
      </c>
      <c r="U91" s="9">
        <f>O91*U78</f>
        <v>0</v>
      </c>
      <c r="V91" s="3">
        <f>V78*13</f>
        <v>24.7</v>
      </c>
      <c r="W91" s="10">
        <f t="shared" si="18"/>
        <v>47.5</v>
      </c>
    </row>
    <row r="92" spans="15:23" x14ac:dyDescent="0.25">
      <c r="O92" s="5">
        <v>377</v>
      </c>
      <c r="P92" s="16">
        <f t="shared" si="19"/>
        <v>255.97</v>
      </c>
      <c r="Q92" s="17">
        <f t="shared" si="17"/>
        <v>256</v>
      </c>
      <c r="R92" s="9">
        <f>O92*R78</f>
        <v>49.010000000000005</v>
      </c>
      <c r="S92" s="9">
        <f>W92*S78</f>
        <v>0</v>
      </c>
      <c r="T92" s="9">
        <f>O92*T78</f>
        <v>22.619999999999997</v>
      </c>
      <c r="U92" s="9">
        <f>O92*U78</f>
        <v>0</v>
      </c>
      <c r="V92" s="3">
        <f>V78*26</f>
        <v>49.4</v>
      </c>
      <c r="W92" s="10">
        <f t="shared" si="18"/>
        <v>128</v>
      </c>
    </row>
    <row r="93" spans="15:23" x14ac:dyDescent="0.25">
      <c r="O93" s="5">
        <v>190</v>
      </c>
      <c r="P93" s="16">
        <f t="shared" si="19"/>
        <v>129.20000000000002</v>
      </c>
      <c r="Q93" s="17">
        <f t="shared" si="17"/>
        <v>129</v>
      </c>
      <c r="R93" s="9">
        <f>O93*R78</f>
        <v>24.7</v>
      </c>
      <c r="S93" s="9">
        <f>W93*S78</f>
        <v>0</v>
      </c>
      <c r="T93" s="9">
        <f>O93*T78</f>
        <v>11.4</v>
      </c>
      <c r="U93" s="9">
        <f>O93*U78</f>
        <v>0</v>
      </c>
      <c r="V93" s="3">
        <f>V78*13</f>
        <v>24.7</v>
      </c>
      <c r="W93" s="10">
        <f t="shared" si="18"/>
        <v>64.5</v>
      </c>
    </row>
    <row r="94" spans="15:23" x14ac:dyDescent="0.25">
      <c r="O94" s="5">
        <v>210</v>
      </c>
      <c r="P94" s="16">
        <f t="shared" si="19"/>
        <v>120.69999999999999</v>
      </c>
      <c r="Q94" s="17">
        <f t="shared" si="17"/>
        <v>121</v>
      </c>
      <c r="R94" s="9">
        <f>O94*R78</f>
        <v>27.3</v>
      </c>
      <c r="S94" s="9">
        <f>W94*S78</f>
        <v>0</v>
      </c>
      <c r="T94" s="9">
        <f>O94*T78</f>
        <v>12.6</v>
      </c>
      <c r="U94" s="9">
        <f>O94*U78</f>
        <v>0</v>
      </c>
      <c r="V94" s="3">
        <f>V78*26</f>
        <v>49.4</v>
      </c>
      <c r="W94" s="10">
        <f t="shared" si="18"/>
        <v>60.5</v>
      </c>
    </row>
    <row r="95" spans="15:23" x14ac:dyDescent="0.25">
      <c r="O95" s="5">
        <v>116</v>
      </c>
      <c r="P95" s="16">
        <f t="shared" si="19"/>
        <v>69.260000000000005</v>
      </c>
      <c r="Q95" s="17">
        <f t="shared" si="17"/>
        <v>69</v>
      </c>
      <c r="R95" s="9">
        <f>O95*R78</f>
        <v>15.08</v>
      </c>
      <c r="S95" s="9">
        <f>W95*S78</f>
        <v>0</v>
      </c>
      <c r="T95" s="9">
        <f>O95*T78</f>
        <v>6.96</v>
      </c>
      <c r="U95" s="9">
        <f>O95*U78</f>
        <v>0</v>
      </c>
      <c r="V95" s="3">
        <f>V78*13</f>
        <v>24.7</v>
      </c>
      <c r="W95" s="10">
        <f t="shared" si="18"/>
        <v>34.5</v>
      </c>
    </row>
    <row r="96" spans="15:23" x14ac:dyDescent="0.25">
      <c r="O96" s="4"/>
      <c r="P96" s="4"/>
      <c r="Q96" s="4"/>
      <c r="R96" s="4"/>
      <c r="S96" s="4"/>
      <c r="T96" s="4"/>
      <c r="U96" s="4"/>
      <c r="V96" s="4"/>
      <c r="W96" s="4"/>
    </row>
    <row r="97" spans="13:23" x14ac:dyDescent="0.25">
      <c r="O97" s="3"/>
      <c r="P97" s="3"/>
      <c r="Q97" s="3"/>
      <c r="R97" s="7">
        <v>0.13</v>
      </c>
      <c r="S97" s="7">
        <v>0</v>
      </c>
      <c r="T97" s="7">
        <v>0.1</v>
      </c>
      <c r="U97" s="7">
        <v>0</v>
      </c>
      <c r="V97" s="3">
        <f>V78</f>
        <v>1.9</v>
      </c>
      <c r="W97" s="3"/>
    </row>
    <row r="98" spans="13:23" x14ac:dyDescent="0.25">
      <c r="M98" s="22" t="str">
        <f>G2</f>
        <v>CN 10%</v>
      </c>
      <c r="O98" s="3" t="s">
        <v>23</v>
      </c>
      <c r="P98" s="8" t="s">
        <v>24</v>
      </c>
      <c r="Q98" s="8" t="s">
        <v>22</v>
      </c>
      <c r="R98" s="8" t="s">
        <v>26</v>
      </c>
      <c r="S98" s="8" t="s">
        <v>68</v>
      </c>
      <c r="T98" s="8" t="s">
        <v>27</v>
      </c>
      <c r="U98" s="3" t="s">
        <v>28</v>
      </c>
      <c r="V98" s="3" t="s">
        <v>25</v>
      </c>
      <c r="W98" s="3" t="s">
        <v>69</v>
      </c>
    </row>
    <row r="99" spans="13:23" x14ac:dyDescent="0.25">
      <c r="O99" s="5">
        <v>488</v>
      </c>
      <c r="P99" s="16">
        <f>O99-R99-S99-T99-U99-V99</f>
        <v>326.36</v>
      </c>
      <c r="Q99" s="17">
        <f t="shared" ref="Q99:Q114" si="20">Q80</f>
        <v>326</v>
      </c>
      <c r="R99" s="9">
        <f>O99*R97</f>
        <v>63.440000000000005</v>
      </c>
      <c r="S99" s="9">
        <f>W99*S97</f>
        <v>0</v>
      </c>
      <c r="T99" s="9">
        <f>O99*T97</f>
        <v>48.800000000000004</v>
      </c>
      <c r="U99" s="9">
        <f>O99*U97</f>
        <v>0</v>
      </c>
      <c r="V99" s="3">
        <f>V97*26</f>
        <v>49.4</v>
      </c>
      <c r="W99" s="10">
        <f t="shared" ref="W99:W114" si="21">Q99/2</f>
        <v>163</v>
      </c>
    </row>
    <row r="100" spans="13:23" x14ac:dyDescent="0.25">
      <c r="O100" s="5">
        <v>355</v>
      </c>
      <c r="P100" s="16">
        <f t="shared" ref="P100:P114" si="22">O100-R100-S100-T100-U100-V100</f>
        <v>239.15000000000003</v>
      </c>
      <c r="Q100" s="17">
        <f t="shared" si="20"/>
        <v>239</v>
      </c>
      <c r="R100" s="9">
        <f>O100*R97</f>
        <v>46.15</v>
      </c>
      <c r="S100" s="9">
        <f>W100*S97</f>
        <v>0</v>
      </c>
      <c r="T100" s="9">
        <f>O100*T97</f>
        <v>35.5</v>
      </c>
      <c r="U100" s="9">
        <f>O100*U97</f>
        <v>0</v>
      </c>
      <c r="V100" s="3">
        <f>V97*18</f>
        <v>34.199999999999996</v>
      </c>
      <c r="W100" s="10">
        <f t="shared" si="21"/>
        <v>119.5</v>
      </c>
    </row>
    <row r="101" spans="13:23" x14ac:dyDescent="0.25">
      <c r="O101" s="5">
        <v>245</v>
      </c>
      <c r="P101" s="16">
        <f t="shared" si="22"/>
        <v>163.95000000000002</v>
      </c>
      <c r="Q101" s="17">
        <f t="shared" si="20"/>
        <v>164</v>
      </c>
      <c r="R101" s="9">
        <f>O101*R97</f>
        <v>31.85</v>
      </c>
      <c r="S101" s="9">
        <f>W101*S97</f>
        <v>0</v>
      </c>
      <c r="T101" s="9">
        <f>O101*T97</f>
        <v>24.5</v>
      </c>
      <c r="U101" s="9">
        <f>O101*U97</f>
        <v>0</v>
      </c>
      <c r="V101" s="3">
        <f>V97*13</f>
        <v>24.7</v>
      </c>
      <c r="W101" s="10">
        <f t="shared" si="21"/>
        <v>82</v>
      </c>
    </row>
    <row r="102" spans="13:23" x14ac:dyDescent="0.25">
      <c r="O102" s="5">
        <v>283</v>
      </c>
      <c r="P102" s="16">
        <f t="shared" si="22"/>
        <v>193.21</v>
      </c>
      <c r="Q102" s="17">
        <f t="shared" si="20"/>
        <v>193</v>
      </c>
      <c r="R102" s="9">
        <f>O102*R97</f>
        <v>36.79</v>
      </c>
      <c r="S102" s="9">
        <f>W102*S97</f>
        <v>0</v>
      </c>
      <c r="T102" s="9">
        <f>O102*T97</f>
        <v>28.3</v>
      </c>
      <c r="U102" s="9">
        <f>O102*U97</f>
        <v>0</v>
      </c>
      <c r="V102" s="3">
        <f>V97*13</f>
        <v>24.7</v>
      </c>
      <c r="W102" s="10">
        <f t="shared" si="21"/>
        <v>96.5</v>
      </c>
    </row>
    <row r="103" spans="13:23" x14ac:dyDescent="0.25">
      <c r="O103" s="5">
        <v>256</v>
      </c>
      <c r="P103" s="16">
        <f t="shared" si="22"/>
        <v>147.72</v>
      </c>
      <c r="Q103" s="17">
        <f t="shared" si="20"/>
        <v>148</v>
      </c>
      <c r="R103" s="9">
        <f>O103*R97</f>
        <v>33.28</v>
      </c>
      <c r="S103" s="9">
        <f>W103*S97</f>
        <v>0</v>
      </c>
      <c r="T103" s="9">
        <f>O103*T97</f>
        <v>25.6</v>
      </c>
      <c r="U103" s="9">
        <f>O103*U97</f>
        <v>0</v>
      </c>
      <c r="V103" s="3">
        <f>V97*26</f>
        <v>49.4</v>
      </c>
      <c r="W103" s="10">
        <f t="shared" si="21"/>
        <v>74</v>
      </c>
    </row>
    <row r="104" spans="13:23" x14ac:dyDescent="0.25">
      <c r="O104" s="5">
        <v>196</v>
      </c>
      <c r="P104" s="16">
        <f t="shared" si="22"/>
        <v>116.72000000000003</v>
      </c>
      <c r="Q104" s="17">
        <f t="shared" si="20"/>
        <v>117</v>
      </c>
      <c r="R104" s="9">
        <f>O104*R97</f>
        <v>25.48</v>
      </c>
      <c r="S104" s="9">
        <f>W104*S97</f>
        <v>0</v>
      </c>
      <c r="T104" s="9">
        <f>O104*T97</f>
        <v>19.600000000000001</v>
      </c>
      <c r="U104" s="9">
        <f>O104*U97</f>
        <v>0</v>
      </c>
      <c r="V104" s="3">
        <f>V97*18</f>
        <v>34.199999999999996</v>
      </c>
      <c r="W104" s="10">
        <f t="shared" si="21"/>
        <v>58.5</v>
      </c>
    </row>
    <row r="105" spans="13:23" x14ac:dyDescent="0.25">
      <c r="O105" s="5">
        <v>138</v>
      </c>
      <c r="P105" s="16">
        <f t="shared" si="22"/>
        <v>81.56</v>
      </c>
      <c r="Q105" s="17">
        <f t="shared" si="20"/>
        <v>82</v>
      </c>
      <c r="R105" s="9">
        <f>O105*R97</f>
        <v>17.940000000000001</v>
      </c>
      <c r="S105" s="9">
        <f>W105*S97</f>
        <v>0</v>
      </c>
      <c r="T105" s="9">
        <f>O105*T97</f>
        <v>13.8</v>
      </c>
      <c r="U105" s="9">
        <f>O105*U97</f>
        <v>0</v>
      </c>
      <c r="V105" s="3">
        <f>V97*13</f>
        <v>24.7</v>
      </c>
      <c r="W105" s="10">
        <f t="shared" si="21"/>
        <v>41</v>
      </c>
    </row>
    <row r="106" spans="13:23" x14ac:dyDescent="0.25">
      <c r="O106" s="5">
        <v>223</v>
      </c>
      <c r="P106" s="16">
        <f t="shared" si="22"/>
        <v>122.30999999999997</v>
      </c>
      <c r="Q106" s="17">
        <f t="shared" si="20"/>
        <v>122</v>
      </c>
      <c r="R106" s="9">
        <f>O106*R97</f>
        <v>28.990000000000002</v>
      </c>
      <c r="S106" s="9">
        <f>W106*S97</f>
        <v>0</v>
      </c>
      <c r="T106" s="9">
        <f>O106*T97</f>
        <v>22.3</v>
      </c>
      <c r="U106" s="9">
        <f>O106*U97</f>
        <v>0</v>
      </c>
      <c r="V106" s="3">
        <f>V97*26</f>
        <v>49.4</v>
      </c>
      <c r="W106" s="10">
        <f t="shared" si="21"/>
        <v>61</v>
      </c>
    </row>
    <row r="107" spans="13:23" x14ac:dyDescent="0.25">
      <c r="O107" s="5">
        <v>183</v>
      </c>
      <c r="P107" s="16">
        <f t="shared" si="22"/>
        <v>106.71000000000001</v>
      </c>
      <c r="Q107" s="17">
        <f t="shared" si="20"/>
        <v>107</v>
      </c>
      <c r="R107" s="9">
        <f>O107*R97</f>
        <v>23.79</v>
      </c>
      <c r="S107" s="9">
        <f>W107*S97</f>
        <v>0</v>
      </c>
      <c r="T107" s="9">
        <f>O107*T97</f>
        <v>18.3</v>
      </c>
      <c r="U107" s="9">
        <f>O107*U97</f>
        <v>0</v>
      </c>
      <c r="V107" s="3">
        <f>V97*18</f>
        <v>34.199999999999996</v>
      </c>
      <c r="W107" s="10">
        <f t="shared" si="21"/>
        <v>53.5</v>
      </c>
    </row>
    <row r="108" spans="13:23" x14ac:dyDescent="0.25">
      <c r="O108" s="5">
        <v>122</v>
      </c>
      <c r="P108" s="16">
        <f t="shared" si="22"/>
        <v>69.239999999999995</v>
      </c>
      <c r="Q108" s="17">
        <f t="shared" si="20"/>
        <v>69</v>
      </c>
      <c r="R108" s="9">
        <f>O108*R97</f>
        <v>15.860000000000001</v>
      </c>
      <c r="S108" s="9">
        <f>W108*S97</f>
        <v>0</v>
      </c>
      <c r="T108" s="9">
        <f>O108*T97</f>
        <v>12.200000000000001</v>
      </c>
      <c r="U108" s="9">
        <f>O108*U97</f>
        <v>0</v>
      </c>
      <c r="V108" s="3">
        <f>V97*13</f>
        <v>24.7</v>
      </c>
      <c r="W108" s="10">
        <f t="shared" si="21"/>
        <v>34.5</v>
      </c>
    </row>
    <row r="109" spans="13:23" x14ac:dyDescent="0.25">
      <c r="O109" s="5">
        <v>296</v>
      </c>
      <c r="P109" s="16">
        <f t="shared" si="22"/>
        <v>178.51999999999998</v>
      </c>
      <c r="Q109" s="17">
        <f t="shared" si="20"/>
        <v>179</v>
      </c>
      <c r="R109" s="9">
        <f>O109*R97</f>
        <v>38.480000000000004</v>
      </c>
      <c r="S109" s="9">
        <f>W109*S97</f>
        <v>0</v>
      </c>
      <c r="T109" s="9">
        <f>O109*T97</f>
        <v>29.6</v>
      </c>
      <c r="U109" s="9">
        <f>O109*U97</f>
        <v>0</v>
      </c>
      <c r="V109" s="3">
        <f>V97*26</f>
        <v>49.4</v>
      </c>
      <c r="W109" s="10">
        <f t="shared" si="21"/>
        <v>89.5</v>
      </c>
    </row>
    <row r="110" spans="13:23" x14ac:dyDescent="0.25">
      <c r="O110" s="5">
        <v>156</v>
      </c>
      <c r="P110" s="16">
        <f t="shared" si="22"/>
        <v>95.42</v>
      </c>
      <c r="Q110" s="17">
        <f t="shared" si="20"/>
        <v>95</v>
      </c>
      <c r="R110" s="9">
        <f>O110*R97</f>
        <v>20.28</v>
      </c>
      <c r="S110" s="9">
        <f>W110*S97</f>
        <v>0</v>
      </c>
      <c r="T110" s="9">
        <f>O110*T97</f>
        <v>15.600000000000001</v>
      </c>
      <c r="U110" s="9">
        <f>O110*U97</f>
        <v>0</v>
      </c>
      <c r="V110" s="3">
        <f>V97*13</f>
        <v>24.7</v>
      </c>
      <c r="W110" s="10">
        <f t="shared" si="21"/>
        <v>47.5</v>
      </c>
    </row>
    <row r="111" spans="13:23" x14ac:dyDescent="0.25">
      <c r="O111" s="5">
        <v>396</v>
      </c>
      <c r="P111" s="16">
        <f t="shared" si="22"/>
        <v>255.51999999999995</v>
      </c>
      <c r="Q111" s="17">
        <f t="shared" si="20"/>
        <v>256</v>
      </c>
      <c r="R111" s="9">
        <f>O111*R97</f>
        <v>51.480000000000004</v>
      </c>
      <c r="S111" s="9">
        <f>W111*S97</f>
        <v>0</v>
      </c>
      <c r="T111" s="9">
        <f>O111*T97</f>
        <v>39.6</v>
      </c>
      <c r="U111" s="9">
        <f>O111*U97</f>
        <v>0</v>
      </c>
      <c r="V111" s="3">
        <f>V97*26</f>
        <v>49.4</v>
      </c>
      <c r="W111" s="10">
        <f t="shared" si="21"/>
        <v>128</v>
      </c>
    </row>
    <row r="112" spans="13:23" x14ac:dyDescent="0.25">
      <c r="O112" s="5">
        <v>200</v>
      </c>
      <c r="P112" s="16">
        <f t="shared" si="22"/>
        <v>129.30000000000001</v>
      </c>
      <c r="Q112" s="17">
        <f t="shared" si="20"/>
        <v>129</v>
      </c>
      <c r="R112" s="9">
        <f>O112*R97</f>
        <v>26</v>
      </c>
      <c r="S112" s="9">
        <f>W112*S97</f>
        <v>0</v>
      </c>
      <c r="T112" s="9">
        <f>O112*T97</f>
        <v>20</v>
      </c>
      <c r="U112" s="9">
        <f>O112*U97</f>
        <v>0</v>
      </c>
      <c r="V112" s="3">
        <f>V97*13</f>
        <v>24.7</v>
      </c>
      <c r="W112" s="10">
        <f t="shared" si="21"/>
        <v>64.5</v>
      </c>
    </row>
    <row r="113" spans="13:23" x14ac:dyDescent="0.25">
      <c r="O113" s="5">
        <v>221</v>
      </c>
      <c r="P113" s="16">
        <f t="shared" si="22"/>
        <v>120.77000000000001</v>
      </c>
      <c r="Q113" s="17">
        <f t="shared" si="20"/>
        <v>121</v>
      </c>
      <c r="R113" s="9">
        <f>O113*R97</f>
        <v>28.73</v>
      </c>
      <c r="S113" s="9">
        <f>W113*S97</f>
        <v>0</v>
      </c>
      <c r="T113" s="9">
        <f>O113*T97</f>
        <v>22.1</v>
      </c>
      <c r="U113" s="9">
        <f>O113*U97</f>
        <v>0</v>
      </c>
      <c r="V113" s="3">
        <f>V97*26</f>
        <v>49.4</v>
      </c>
      <c r="W113" s="10">
        <f t="shared" si="21"/>
        <v>60.5</v>
      </c>
    </row>
    <row r="114" spans="13:23" x14ac:dyDescent="0.25">
      <c r="O114" s="5">
        <v>122</v>
      </c>
      <c r="P114" s="16">
        <f t="shared" si="22"/>
        <v>69.239999999999995</v>
      </c>
      <c r="Q114" s="17">
        <f t="shared" si="20"/>
        <v>69</v>
      </c>
      <c r="R114" s="9">
        <f>O114*R97</f>
        <v>15.860000000000001</v>
      </c>
      <c r="S114" s="9">
        <f>W114*S97</f>
        <v>0</v>
      </c>
      <c r="T114" s="9">
        <f>O114*T97</f>
        <v>12.200000000000001</v>
      </c>
      <c r="U114" s="9">
        <f>O114*U97</f>
        <v>0</v>
      </c>
      <c r="V114" s="3">
        <f>V97*13</f>
        <v>24.7</v>
      </c>
      <c r="W114" s="10">
        <f t="shared" si="21"/>
        <v>34.5</v>
      </c>
    </row>
    <row r="115" spans="13:23" x14ac:dyDescent="0.25">
      <c r="O115" s="4"/>
      <c r="P115" s="4"/>
      <c r="Q115" s="4"/>
      <c r="R115" s="4"/>
      <c r="S115" s="4"/>
      <c r="T115" s="4"/>
      <c r="U115" s="4"/>
      <c r="V115" s="4"/>
      <c r="W115" s="4"/>
    </row>
    <row r="116" spans="13:23" x14ac:dyDescent="0.25">
      <c r="O116" s="3"/>
      <c r="P116" s="3"/>
      <c r="Q116" s="3"/>
      <c r="R116" s="7">
        <v>0</v>
      </c>
      <c r="S116" s="7">
        <v>0.13</v>
      </c>
      <c r="T116" s="7">
        <v>0.1</v>
      </c>
      <c r="U116" s="7">
        <v>0</v>
      </c>
      <c r="V116" s="3">
        <f>V97</f>
        <v>1.9</v>
      </c>
      <c r="W116" s="3"/>
    </row>
    <row r="117" spans="13:23" x14ac:dyDescent="0.25">
      <c r="M117" s="22">
        <f>H2</f>
        <v>0</v>
      </c>
      <c r="O117" s="3" t="s">
        <v>23</v>
      </c>
      <c r="P117" s="8" t="s">
        <v>24</v>
      </c>
      <c r="Q117" s="8" t="s">
        <v>22</v>
      </c>
      <c r="R117" s="8" t="s">
        <v>26</v>
      </c>
      <c r="S117" s="8" t="s">
        <v>68</v>
      </c>
      <c r="T117" s="8" t="s">
        <v>27</v>
      </c>
      <c r="U117" s="3" t="s">
        <v>28</v>
      </c>
      <c r="V117" s="3" t="s">
        <v>25</v>
      </c>
      <c r="W117" s="3" t="s">
        <v>69</v>
      </c>
    </row>
    <row r="118" spans="13:23" x14ac:dyDescent="0.25">
      <c r="O118" s="5">
        <v>0</v>
      </c>
      <c r="P118" s="16">
        <f>O118-R118-S118-T118-U118-V118</f>
        <v>-70.59</v>
      </c>
      <c r="Q118" s="17">
        <f t="shared" ref="Q118:Q133" si="23">Q99</f>
        <v>326</v>
      </c>
      <c r="R118" s="9">
        <f>O118*R116</f>
        <v>0</v>
      </c>
      <c r="S118" s="9">
        <f>W118*S116</f>
        <v>21.19</v>
      </c>
      <c r="T118" s="9">
        <f>O118*T116</f>
        <v>0</v>
      </c>
      <c r="U118" s="9">
        <f>O118*U116</f>
        <v>0</v>
      </c>
      <c r="V118" s="3">
        <f>V116*26</f>
        <v>49.4</v>
      </c>
      <c r="W118" s="10">
        <f t="shared" ref="W118:W133" si="24">Q118/2</f>
        <v>163</v>
      </c>
    </row>
    <row r="119" spans="13:23" x14ac:dyDescent="0.25">
      <c r="O119" s="5">
        <v>0</v>
      </c>
      <c r="P119" s="16">
        <f t="shared" ref="P119:P133" si="25">O119-R119-S119-T119-U119-V119</f>
        <v>-49.734999999999999</v>
      </c>
      <c r="Q119" s="17">
        <f t="shared" si="23"/>
        <v>239</v>
      </c>
      <c r="R119" s="9">
        <f>O119*R116</f>
        <v>0</v>
      </c>
      <c r="S119" s="9">
        <f>W119*S116</f>
        <v>15.535</v>
      </c>
      <c r="T119" s="9">
        <f>O119*T116</f>
        <v>0</v>
      </c>
      <c r="U119" s="9">
        <f>O119*U116</f>
        <v>0</v>
      </c>
      <c r="V119" s="3">
        <f>V116*18</f>
        <v>34.199999999999996</v>
      </c>
      <c r="W119" s="10">
        <f t="shared" si="24"/>
        <v>119.5</v>
      </c>
    </row>
    <row r="120" spans="13:23" x14ac:dyDescent="0.25">
      <c r="O120" s="5">
        <v>0</v>
      </c>
      <c r="P120" s="16">
        <f t="shared" si="25"/>
        <v>-35.36</v>
      </c>
      <c r="Q120" s="17">
        <f t="shared" si="23"/>
        <v>164</v>
      </c>
      <c r="R120" s="9">
        <f>O120*R116</f>
        <v>0</v>
      </c>
      <c r="S120" s="9">
        <f>W120*S116</f>
        <v>10.66</v>
      </c>
      <c r="T120" s="9">
        <f>O120*T116</f>
        <v>0</v>
      </c>
      <c r="U120" s="9">
        <f>O120*U116</f>
        <v>0</v>
      </c>
      <c r="V120" s="3">
        <f>V116*13</f>
        <v>24.7</v>
      </c>
      <c r="W120" s="10">
        <f t="shared" si="24"/>
        <v>82</v>
      </c>
    </row>
    <row r="121" spans="13:23" x14ac:dyDescent="0.25">
      <c r="O121" s="5">
        <v>0</v>
      </c>
      <c r="P121" s="16">
        <f t="shared" si="25"/>
        <v>-37.244999999999997</v>
      </c>
      <c r="Q121" s="17">
        <f t="shared" si="23"/>
        <v>193</v>
      </c>
      <c r="R121" s="9">
        <f>O121*R116</f>
        <v>0</v>
      </c>
      <c r="S121" s="9">
        <f>W121*S116</f>
        <v>12.545</v>
      </c>
      <c r="T121" s="9">
        <f>O121*T116</f>
        <v>0</v>
      </c>
      <c r="U121" s="9">
        <f>O121*U116</f>
        <v>0</v>
      </c>
      <c r="V121" s="3">
        <f>V116*13</f>
        <v>24.7</v>
      </c>
      <c r="W121" s="10">
        <f t="shared" si="24"/>
        <v>96.5</v>
      </c>
    </row>
    <row r="122" spans="13:23" x14ac:dyDescent="0.25">
      <c r="O122" s="5">
        <v>0</v>
      </c>
      <c r="P122" s="16">
        <f t="shared" si="25"/>
        <v>-59.019999999999996</v>
      </c>
      <c r="Q122" s="17">
        <f t="shared" si="23"/>
        <v>148</v>
      </c>
      <c r="R122" s="9">
        <f>O122*R116</f>
        <v>0</v>
      </c>
      <c r="S122" s="9">
        <f>W122*S116</f>
        <v>9.620000000000001</v>
      </c>
      <c r="T122" s="9">
        <f>O122*T116</f>
        <v>0</v>
      </c>
      <c r="U122" s="9">
        <f>O122*U116</f>
        <v>0</v>
      </c>
      <c r="V122" s="3">
        <f>V116*26</f>
        <v>49.4</v>
      </c>
      <c r="W122" s="10">
        <f t="shared" si="24"/>
        <v>74</v>
      </c>
    </row>
    <row r="123" spans="13:23" x14ac:dyDescent="0.25">
      <c r="O123" s="5">
        <v>0</v>
      </c>
      <c r="P123" s="16">
        <f t="shared" si="25"/>
        <v>-41.804999999999993</v>
      </c>
      <c r="Q123" s="17">
        <f t="shared" si="23"/>
        <v>117</v>
      </c>
      <c r="R123" s="9">
        <f>O123*R116</f>
        <v>0</v>
      </c>
      <c r="S123" s="9">
        <f>W123*S116</f>
        <v>7.6050000000000004</v>
      </c>
      <c r="T123" s="9">
        <f>O123*T116</f>
        <v>0</v>
      </c>
      <c r="U123" s="9">
        <f>O123*U116</f>
        <v>0</v>
      </c>
      <c r="V123" s="3">
        <f>V116*18</f>
        <v>34.199999999999996</v>
      </c>
      <c r="W123" s="10">
        <f t="shared" si="24"/>
        <v>58.5</v>
      </c>
    </row>
    <row r="124" spans="13:23" x14ac:dyDescent="0.25">
      <c r="O124" s="5">
        <v>0</v>
      </c>
      <c r="P124" s="16">
        <f t="shared" si="25"/>
        <v>-30.03</v>
      </c>
      <c r="Q124" s="17">
        <f t="shared" si="23"/>
        <v>82</v>
      </c>
      <c r="R124" s="9">
        <f>O124*R116</f>
        <v>0</v>
      </c>
      <c r="S124" s="9">
        <f>W124*S116</f>
        <v>5.33</v>
      </c>
      <c r="T124" s="9">
        <f>O124*T116</f>
        <v>0</v>
      </c>
      <c r="U124" s="9">
        <f>O124*U116</f>
        <v>0</v>
      </c>
      <c r="V124" s="3">
        <f>V116*13</f>
        <v>24.7</v>
      </c>
      <c r="W124" s="10">
        <f t="shared" si="24"/>
        <v>41</v>
      </c>
    </row>
    <row r="125" spans="13:23" x14ac:dyDescent="0.25">
      <c r="O125" s="5">
        <v>0</v>
      </c>
      <c r="P125" s="16">
        <f t="shared" si="25"/>
        <v>-57.33</v>
      </c>
      <c r="Q125" s="17">
        <f t="shared" si="23"/>
        <v>122</v>
      </c>
      <c r="R125" s="9">
        <f>O125*R116</f>
        <v>0</v>
      </c>
      <c r="S125" s="9">
        <f>W125*S116</f>
        <v>7.9300000000000006</v>
      </c>
      <c r="T125" s="9">
        <f>O125*T116</f>
        <v>0</v>
      </c>
      <c r="U125" s="9">
        <f>O125*U116</f>
        <v>0</v>
      </c>
      <c r="V125" s="3">
        <f>V116*26</f>
        <v>49.4</v>
      </c>
      <c r="W125" s="10">
        <f t="shared" si="24"/>
        <v>61</v>
      </c>
    </row>
    <row r="126" spans="13:23" x14ac:dyDescent="0.25">
      <c r="O126" s="5">
        <v>0</v>
      </c>
      <c r="P126" s="16">
        <f t="shared" si="25"/>
        <v>-41.154999999999994</v>
      </c>
      <c r="Q126" s="17">
        <f t="shared" si="23"/>
        <v>107</v>
      </c>
      <c r="R126" s="9">
        <f>O126*R116</f>
        <v>0</v>
      </c>
      <c r="S126" s="9">
        <f>W126*S116</f>
        <v>6.9550000000000001</v>
      </c>
      <c r="T126" s="9">
        <f>O126*T116</f>
        <v>0</v>
      </c>
      <c r="U126" s="9">
        <f>O126*U116</f>
        <v>0</v>
      </c>
      <c r="V126" s="3">
        <f>V116*18</f>
        <v>34.199999999999996</v>
      </c>
      <c r="W126" s="10">
        <f t="shared" si="24"/>
        <v>53.5</v>
      </c>
    </row>
    <row r="127" spans="13:23" x14ac:dyDescent="0.25">
      <c r="O127" s="5">
        <v>0</v>
      </c>
      <c r="P127" s="16">
        <f t="shared" si="25"/>
        <v>-29.184999999999999</v>
      </c>
      <c r="Q127" s="17">
        <f t="shared" si="23"/>
        <v>69</v>
      </c>
      <c r="R127" s="9">
        <f>O127*R116</f>
        <v>0</v>
      </c>
      <c r="S127" s="9">
        <f>W127*S116</f>
        <v>4.4850000000000003</v>
      </c>
      <c r="T127" s="9">
        <f>O127*T116</f>
        <v>0</v>
      </c>
      <c r="U127" s="9">
        <f>O127*U116</f>
        <v>0</v>
      </c>
      <c r="V127" s="3">
        <f>V116*13</f>
        <v>24.7</v>
      </c>
      <c r="W127" s="10">
        <f t="shared" si="24"/>
        <v>34.5</v>
      </c>
    </row>
    <row r="128" spans="13:23" x14ac:dyDescent="0.25">
      <c r="O128" s="5">
        <v>0</v>
      </c>
      <c r="P128" s="16">
        <f t="shared" si="25"/>
        <v>-61.034999999999997</v>
      </c>
      <c r="Q128" s="17">
        <f t="shared" si="23"/>
        <v>179</v>
      </c>
      <c r="R128" s="9">
        <f>O128*R116</f>
        <v>0</v>
      </c>
      <c r="S128" s="9">
        <f>W128*S116</f>
        <v>11.635</v>
      </c>
      <c r="T128" s="9">
        <f>O128*T116</f>
        <v>0</v>
      </c>
      <c r="U128" s="9">
        <f>O128*U116</f>
        <v>0</v>
      </c>
      <c r="V128" s="3">
        <f>V116*26</f>
        <v>49.4</v>
      </c>
      <c r="W128" s="10">
        <f t="shared" si="24"/>
        <v>89.5</v>
      </c>
    </row>
    <row r="129" spans="13:23" x14ac:dyDescent="0.25">
      <c r="O129" s="5">
        <v>0</v>
      </c>
      <c r="P129" s="16">
        <f t="shared" si="25"/>
        <v>-30.875</v>
      </c>
      <c r="Q129" s="17">
        <f t="shared" si="23"/>
        <v>95</v>
      </c>
      <c r="R129" s="9">
        <f>O129*R116</f>
        <v>0</v>
      </c>
      <c r="S129" s="9">
        <f>W129*S116</f>
        <v>6.1749999999999998</v>
      </c>
      <c r="T129" s="9">
        <f>O129*T116</f>
        <v>0</v>
      </c>
      <c r="U129" s="9">
        <f>O129*U116</f>
        <v>0</v>
      </c>
      <c r="V129" s="3">
        <f>V116*13</f>
        <v>24.7</v>
      </c>
      <c r="W129" s="10">
        <f t="shared" si="24"/>
        <v>47.5</v>
      </c>
    </row>
    <row r="130" spans="13:23" x14ac:dyDescent="0.25">
      <c r="O130" s="5">
        <v>0</v>
      </c>
      <c r="P130" s="16">
        <f t="shared" si="25"/>
        <v>-66.039999999999992</v>
      </c>
      <c r="Q130" s="17">
        <f t="shared" si="23"/>
        <v>256</v>
      </c>
      <c r="R130" s="9">
        <f>O130*R116</f>
        <v>0</v>
      </c>
      <c r="S130" s="9">
        <f>W130*S116</f>
        <v>16.64</v>
      </c>
      <c r="T130" s="9">
        <f>O130*T116</f>
        <v>0</v>
      </c>
      <c r="U130" s="9">
        <f>O130*U116</f>
        <v>0</v>
      </c>
      <c r="V130" s="3">
        <f>V116*26</f>
        <v>49.4</v>
      </c>
      <c r="W130" s="10">
        <f t="shared" si="24"/>
        <v>128</v>
      </c>
    </row>
    <row r="131" spans="13:23" x14ac:dyDescent="0.25">
      <c r="O131" s="5">
        <v>0</v>
      </c>
      <c r="P131" s="16">
        <f t="shared" si="25"/>
        <v>-33.085000000000001</v>
      </c>
      <c r="Q131" s="17">
        <f t="shared" si="23"/>
        <v>129</v>
      </c>
      <c r="R131" s="9">
        <f>O131*R116</f>
        <v>0</v>
      </c>
      <c r="S131" s="9">
        <f>W131*S116</f>
        <v>8.3849999999999998</v>
      </c>
      <c r="T131" s="9">
        <f>O131*T116</f>
        <v>0</v>
      </c>
      <c r="U131" s="9">
        <f>O131*U116</f>
        <v>0</v>
      </c>
      <c r="V131" s="3">
        <f>V116*13</f>
        <v>24.7</v>
      </c>
      <c r="W131" s="10">
        <f t="shared" si="24"/>
        <v>64.5</v>
      </c>
    </row>
    <row r="132" spans="13:23" x14ac:dyDescent="0.25">
      <c r="O132" s="5">
        <v>0</v>
      </c>
      <c r="P132" s="16">
        <f t="shared" si="25"/>
        <v>-57.265000000000001</v>
      </c>
      <c r="Q132" s="17">
        <f t="shared" si="23"/>
        <v>121</v>
      </c>
      <c r="R132" s="9">
        <f>O132*R116</f>
        <v>0</v>
      </c>
      <c r="S132" s="9">
        <f>W132*S116</f>
        <v>7.8650000000000002</v>
      </c>
      <c r="T132" s="9">
        <f>O132*T116</f>
        <v>0</v>
      </c>
      <c r="U132" s="9">
        <f>O132*U116</f>
        <v>0</v>
      </c>
      <c r="V132" s="3">
        <f>V116*26</f>
        <v>49.4</v>
      </c>
      <c r="W132" s="10">
        <f t="shared" si="24"/>
        <v>60.5</v>
      </c>
    </row>
    <row r="133" spans="13:23" x14ac:dyDescent="0.25">
      <c r="O133" s="5">
        <v>0</v>
      </c>
      <c r="P133" s="16">
        <f t="shared" si="25"/>
        <v>-29.184999999999999</v>
      </c>
      <c r="Q133" s="17">
        <f t="shared" si="23"/>
        <v>69</v>
      </c>
      <c r="R133" s="9">
        <f>O133*R116</f>
        <v>0</v>
      </c>
      <c r="S133" s="9">
        <f>W133*S116</f>
        <v>4.4850000000000003</v>
      </c>
      <c r="T133" s="9">
        <f>O133*T116</f>
        <v>0</v>
      </c>
      <c r="U133" s="9">
        <f>O133*U116</f>
        <v>0</v>
      </c>
      <c r="V133" s="3">
        <f>V116*13</f>
        <v>24.7</v>
      </c>
      <c r="W133" s="10">
        <f t="shared" si="24"/>
        <v>34.5</v>
      </c>
    </row>
    <row r="134" spans="13:23" x14ac:dyDescent="0.25">
      <c r="O134" s="4"/>
      <c r="P134" s="4"/>
      <c r="Q134" s="4"/>
      <c r="R134" s="4"/>
      <c r="S134" s="4"/>
      <c r="T134" s="4"/>
      <c r="U134" s="4"/>
      <c r="V134" s="4"/>
      <c r="W134" s="4"/>
    </row>
    <row r="135" spans="13:23" x14ac:dyDescent="0.25">
      <c r="O135" s="3"/>
      <c r="P135" s="3"/>
      <c r="Q135" s="3"/>
      <c r="R135" s="7">
        <v>0.13</v>
      </c>
      <c r="S135" s="7">
        <v>0</v>
      </c>
      <c r="T135" s="7">
        <v>0.06</v>
      </c>
      <c r="U135" s="7">
        <v>0</v>
      </c>
      <c r="V135" s="3">
        <f>V116</f>
        <v>1.9</v>
      </c>
      <c r="W135" s="3"/>
    </row>
    <row r="136" spans="13:23" x14ac:dyDescent="0.25">
      <c r="M136" s="22">
        <f>I2</f>
        <v>0</v>
      </c>
      <c r="O136" s="3" t="s">
        <v>23</v>
      </c>
      <c r="P136" s="8" t="s">
        <v>24</v>
      </c>
      <c r="Q136" s="8" t="s">
        <v>22</v>
      </c>
      <c r="R136" s="8" t="s">
        <v>26</v>
      </c>
      <c r="S136" s="8" t="s">
        <v>68</v>
      </c>
      <c r="T136" s="8" t="s">
        <v>27</v>
      </c>
      <c r="U136" s="3" t="s">
        <v>28</v>
      </c>
      <c r="V136" s="3" t="s">
        <v>25</v>
      </c>
      <c r="W136" s="3" t="s">
        <v>69</v>
      </c>
    </row>
    <row r="137" spans="13:23" x14ac:dyDescent="0.25">
      <c r="O137" s="5">
        <v>0</v>
      </c>
      <c r="P137" s="16">
        <f>O137-R137-S137-T137-U137-V137</f>
        <v>-49.4</v>
      </c>
      <c r="Q137" s="17">
        <f t="shared" ref="Q137:Q152" si="26">Q118</f>
        <v>326</v>
      </c>
      <c r="R137" s="9">
        <f>O137*R135</f>
        <v>0</v>
      </c>
      <c r="S137" s="9">
        <f>W137*S135</f>
        <v>0</v>
      </c>
      <c r="T137" s="9">
        <f>O137*T135</f>
        <v>0</v>
      </c>
      <c r="U137" s="9">
        <f>O137*U135</f>
        <v>0</v>
      </c>
      <c r="V137" s="3">
        <f>V135*26</f>
        <v>49.4</v>
      </c>
      <c r="W137" s="10">
        <f t="shared" ref="W137:W152" si="27">Q137/2</f>
        <v>163</v>
      </c>
    </row>
    <row r="138" spans="13:23" x14ac:dyDescent="0.25">
      <c r="O138" s="5">
        <v>0</v>
      </c>
      <c r="P138" s="16">
        <f t="shared" ref="P138:P152" si="28">O138-R138-S138-T138-U138-V138</f>
        <v>-34.199999999999996</v>
      </c>
      <c r="Q138" s="17">
        <f t="shared" si="26"/>
        <v>239</v>
      </c>
      <c r="R138" s="9">
        <f>O138*R135</f>
        <v>0</v>
      </c>
      <c r="S138" s="9">
        <f>W138*S135</f>
        <v>0</v>
      </c>
      <c r="T138" s="9">
        <f>O138*T135</f>
        <v>0</v>
      </c>
      <c r="U138" s="9">
        <f>O138*U135</f>
        <v>0</v>
      </c>
      <c r="V138" s="3">
        <f>V135*18</f>
        <v>34.199999999999996</v>
      </c>
      <c r="W138" s="10">
        <f t="shared" si="27"/>
        <v>119.5</v>
      </c>
    </row>
    <row r="139" spans="13:23" x14ac:dyDescent="0.25">
      <c r="O139" s="5">
        <v>0</v>
      </c>
      <c r="P139" s="16">
        <f t="shared" si="28"/>
        <v>-24.7</v>
      </c>
      <c r="Q139" s="17">
        <f t="shared" si="26"/>
        <v>164</v>
      </c>
      <c r="R139" s="9">
        <f>O139*R135</f>
        <v>0</v>
      </c>
      <c r="S139" s="9">
        <f>W139*S135</f>
        <v>0</v>
      </c>
      <c r="T139" s="9">
        <f>O139*T135</f>
        <v>0</v>
      </c>
      <c r="U139" s="9">
        <f>O139*U135</f>
        <v>0</v>
      </c>
      <c r="V139" s="3">
        <f>V135*13</f>
        <v>24.7</v>
      </c>
      <c r="W139" s="10">
        <f t="shared" si="27"/>
        <v>82</v>
      </c>
    </row>
    <row r="140" spans="13:23" x14ac:dyDescent="0.25">
      <c r="O140" s="5">
        <v>0</v>
      </c>
      <c r="P140" s="16">
        <f t="shared" si="28"/>
        <v>-24.7</v>
      </c>
      <c r="Q140" s="17">
        <f t="shared" si="26"/>
        <v>193</v>
      </c>
      <c r="R140" s="9">
        <f>O140*R135</f>
        <v>0</v>
      </c>
      <c r="S140" s="9">
        <f>W140*S135</f>
        <v>0</v>
      </c>
      <c r="T140" s="9">
        <f>O140*T135</f>
        <v>0</v>
      </c>
      <c r="U140" s="9">
        <f>O140*U135</f>
        <v>0</v>
      </c>
      <c r="V140" s="3">
        <f>V135*13</f>
        <v>24.7</v>
      </c>
      <c r="W140" s="10">
        <f t="shared" si="27"/>
        <v>96.5</v>
      </c>
    </row>
    <row r="141" spans="13:23" x14ac:dyDescent="0.25">
      <c r="O141" s="5">
        <v>0</v>
      </c>
      <c r="P141" s="16">
        <f t="shared" si="28"/>
        <v>-49.4</v>
      </c>
      <c r="Q141" s="17">
        <f t="shared" si="26"/>
        <v>148</v>
      </c>
      <c r="R141" s="9">
        <f>O141*R135</f>
        <v>0</v>
      </c>
      <c r="S141" s="9">
        <f>W141*S135</f>
        <v>0</v>
      </c>
      <c r="T141" s="9">
        <f>O141*T135</f>
        <v>0</v>
      </c>
      <c r="U141" s="9">
        <f>O141*U135</f>
        <v>0</v>
      </c>
      <c r="V141" s="3">
        <f>V135*26</f>
        <v>49.4</v>
      </c>
      <c r="W141" s="10">
        <f t="shared" si="27"/>
        <v>74</v>
      </c>
    </row>
    <row r="142" spans="13:23" x14ac:dyDescent="0.25">
      <c r="O142" s="5">
        <v>0</v>
      </c>
      <c r="P142" s="16">
        <f t="shared" si="28"/>
        <v>-34.199999999999996</v>
      </c>
      <c r="Q142" s="17">
        <f t="shared" si="26"/>
        <v>117</v>
      </c>
      <c r="R142" s="9">
        <f>O142*R135</f>
        <v>0</v>
      </c>
      <c r="S142" s="9">
        <f>W142*S135</f>
        <v>0</v>
      </c>
      <c r="T142" s="9">
        <f>O142*T135</f>
        <v>0</v>
      </c>
      <c r="U142" s="9">
        <f>O142*U135</f>
        <v>0</v>
      </c>
      <c r="V142" s="3">
        <f>V135*18</f>
        <v>34.199999999999996</v>
      </c>
      <c r="W142" s="10">
        <f t="shared" si="27"/>
        <v>58.5</v>
      </c>
    </row>
    <row r="143" spans="13:23" x14ac:dyDescent="0.25">
      <c r="O143" s="5">
        <v>0</v>
      </c>
      <c r="P143" s="16">
        <f t="shared" si="28"/>
        <v>-24.7</v>
      </c>
      <c r="Q143" s="17">
        <f t="shared" si="26"/>
        <v>82</v>
      </c>
      <c r="R143" s="9">
        <f>O143*R135</f>
        <v>0</v>
      </c>
      <c r="S143" s="9">
        <f>W143*S135</f>
        <v>0</v>
      </c>
      <c r="T143" s="9">
        <f>O143*T135</f>
        <v>0</v>
      </c>
      <c r="U143" s="9">
        <f>O143*U135</f>
        <v>0</v>
      </c>
      <c r="V143" s="3">
        <f>V135*13</f>
        <v>24.7</v>
      </c>
      <c r="W143" s="10">
        <f t="shared" si="27"/>
        <v>41</v>
      </c>
    </row>
    <row r="144" spans="13:23" x14ac:dyDescent="0.25">
      <c r="O144" s="5">
        <v>0</v>
      </c>
      <c r="P144" s="16">
        <f t="shared" si="28"/>
        <v>-49.4</v>
      </c>
      <c r="Q144" s="17">
        <f t="shared" si="26"/>
        <v>122</v>
      </c>
      <c r="R144" s="9">
        <f>O144*R135</f>
        <v>0</v>
      </c>
      <c r="S144" s="9">
        <f>W144*S135</f>
        <v>0</v>
      </c>
      <c r="T144" s="9">
        <f>O144*T135</f>
        <v>0</v>
      </c>
      <c r="U144" s="9">
        <f>O144*U135</f>
        <v>0</v>
      </c>
      <c r="V144" s="3">
        <f>V135*26</f>
        <v>49.4</v>
      </c>
      <c r="W144" s="10">
        <f t="shared" si="27"/>
        <v>61</v>
      </c>
    </row>
    <row r="145" spans="13:23" x14ac:dyDescent="0.25">
      <c r="O145" s="5">
        <v>0</v>
      </c>
      <c r="P145" s="16">
        <f t="shared" si="28"/>
        <v>-34.199999999999996</v>
      </c>
      <c r="Q145" s="17">
        <f t="shared" si="26"/>
        <v>107</v>
      </c>
      <c r="R145" s="9">
        <f>O145*R135</f>
        <v>0</v>
      </c>
      <c r="S145" s="9">
        <f>W145*S135</f>
        <v>0</v>
      </c>
      <c r="T145" s="9">
        <f>O145*T135</f>
        <v>0</v>
      </c>
      <c r="U145" s="9">
        <f>O145*U135</f>
        <v>0</v>
      </c>
      <c r="V145" s="3">
        <f>V135*18</f>
        <v>34.199999999999996</v>
      </c>
      <c r="W145" s="10">
        <f t="shared" si="27"/>
        <v>53.5</v>
      </c>
    </row>
    <row r="146" spans="13:23" x14ac:dyDescent="0.25">
      <c r="O146" s="5">
        <v>0</v>
      </c>
      <c r="P146" s="16">
        <f t="shared" si="28"/>
        <v>-24.7</v>
      </c>
      <c r="Q146" s="17">
        <f t="shared" si="26"/>
        <v>69</v>
      </c>
      <c r="R146" s="9">
        <f>O146*R135</f>
        <v>0</v>
      </c>
      <c r="S146" s="9">
        <f>W146*S135</f>
        <v>0</v>
      </c>
      <c r="T146" s="9">
        <f>O146*T135</f>
        <v>0</v>
      </c>
      <c r="U146" s="9">
        <f>O146*U135</f>
        <v>0</v>
      </c>
      <c r="V146" s="3">
        <f>V135*13</f>
        <v>24.7</v>
      </c>
      <c r="W146" s="10">
        <f t="shared" si="27"/>
        <v>34.5</v>
      </c>
    </row>
    <row r="147" spans="13:23" x14ac:dyDescent="0.25">
      <c r="O147" s="5">
        <v>0</v>
      </c>
      <c r="P147" s="16">
        <f t="shared" si="28"/>
        <v>-49.4</v>
      </c>
      <c r="Q147" s="17">
        <f t="shared" si="26"/>
        <v>179</v>
      </c>
      <c r="R147" s="9">
        <f>O147*R135</f>
        <v>0</v>
      </c>
      <c r="S147" s="9">
        <f>W147*S135</f>
        <v>0</v>
      </c>
      <c r="T147" s="9">
        <f>O147*T135</f>
        <v>0</v>
      </c>
      <c r="U147" s="9">
        <f>O147*U135</f>
        <v>0</v>
      </c>
      <c r="V147" s="3">
        <f>V135*26</f>
        <v>49.4</v>
      </c>
      <c r="W147" s="10">
        <f t="shared" si="27"/>
        <v>89.5</v>
      </c>
    </row>
    <row r="148" spans="13:23" x14ac:dyDescent="0.25">
      <c r="O148" s="5">
        <v>0</v>
      </c>
      <c r="P148" s="16">
        <f t="shared" si="28"/>
        <v>-24.7</v>
      </c>
      <c r="Q148" s="17">
        <f t="shared" si="26"/>
        <v>95</v>
      </c>
      <c r="R148" s="9">
        <f>O148*R135</f>
        <v>0</v>
      </c>
      <c r="S148" s="9">
        <f>W148*S135</f>
        <v>0</v>
      </c>
      <c r="T148" s="9">
        <f>O148*T135</f>
        <v>0</v>
      </c>
      <c r="U148" s="9">
        <f>O148*U135</f>
        <v>0</v>
      </c>
      <c r="V148" s="3">
        <f>V135*13</f>
        <v>24.7</v>
      </c>
      <c r="W148" s="10">
        <f t="shared" si="27"/>
        <v>47.5</v>
      </c>
    </row>
    <row r="149" spans="13:23" x14ac:dyDescent="0.25">
      <c r="O149" s="5">
        <v>0</v>
      </c>
      <c r="P149" s="16">
        <f t="shared" si="28"/>
        <v>-49.4</v>
      </c>
      <c r="Q149" s="17">
        <f t="shared" si="26"/>
        <v>256</v>
      </c>
      <c r="R149" s="9">
        <f>O149*R135</f>
        <v>0</v>
      </c>
      <c r="S149" s="9">
        <f>W149*S135</f>
        <v>0</v>
      </c>
      <c r="T149" s="9">
        <f>O149*T135</f>
        <v>0</v>
      </c>
      <c r="U149" s="9">
        <f>O149*U135</f>
        <v>0</v>
      </c>
      <c r="V149" s="3">
        <f>V135*26</f>
        <v>49.4</v>
      </c>
      <c r="W149" s="10">
        <f t="shared" si="27"/>
        <v>128</v>
      </c>
    </row>
    <row r="150" spans="13:23" x14ac:dyDescent="0.25">
      <c r="O150" s="5">
        <v>0</v>
      </c>
      <c r="P150" s="16">
        <f t="shared" si="28"/>
        <v>-24.7</v>
      </c>
      <c r="Q150" s="17">
        <f t="shared" si="26"/>
        <v>129</v>
      </c>
      <c r="R150" s="9">
        <f>O150*R135</f>
        <v>0</v>
      </c>
      <c r="S150" s="9">
        <f>W150*S135</f>
        <v>0</v>
      </c>
      <c r="T150" s="9">
        <f>O150*T135</f>
        <v>0</v>
      </c>
      <c r="U150" s="9">
        <f>O150*U135</f>
        <v>0</v>
      </c>
      <c r="V150" s="3">
        <f>V135*13</f>
        <v>24.7</v>
      </c>
      <c r="W150" s="10">
        <f t="shared" si="27"/>
        <v>64.5</v>
      </c>
    </row>
    <row r="151" spans="13:23" x14ac:dyDescent="0.25">
      <c r="O151" s="5">
        <v>0</v>
      </c>
      <c r="P151" s="16">
        <f t="shared" si="28"/>
        <v>-49.4</v>
      </c>
      <c r="Q151" s="17">
        <f t="shared" si="26"/>
        <v>121</v>
      </c>
      <c r="R151" s="9">
        <f>O151*R135</f>
        <v>0</v>
      </c>
      <c r="S151" s="9">
        <f>W151*S135</f>
        <v>0</v>
      </c>
      <c r="T151" s="9">
        <f>O151*T135</f>
        <v>0</v>
      </c>
      <c r="U151" s="9">
        <f>O151*U135</f>
        <v>0</v>
      </c>
      <c r="V151" s="3">
        <f>V135*26</f>
        <v>49.4</v>
      </c>
      <c r="W151" s="10">
        <f t="shared" si="27"/>
        <v>60.5</v>
      </c>
    </row>
    <row r="152" spans="13:23" x14ac:dyDescent="0.25">
      <c r="O152" s="5">
        <v>0</v>
      </c>
      <c r="P152" s="16">
        <f t="shared" si="28"/>
        <v>-24.7</v>
      </c>
      <c r="Q152" s="17">
        <f t="shared" si="26"/>
        <v>69</v>
      </c>
      <c r="R152" s="9">
        <f>O152*R135</f>
        <v>0</v>
      </c>
      <c r="S152" s="9">
        <f>W152*S135</f>
        <v>0</v>
      </c>
      <c r="T152" s="9">
        <f>O152*T135</f>
        <v>0</v>
      </c>
      <c r="U152" s="9">
        <f>O152*U135</f>
        <v>0</v>
      </c>
      <c r="V152" s="3">
        <f>V135*13</f>
        <v>24.7</v>
      </c>
      <c r="W152" s="10">
        <f t="shared" si="27"/>
        <v>34.5</v>
      </c>
    </row>
    <row r="153" spans="13:23" x14ac:dyDescent="0.25">
      <c r="O153" s="4"/>
      <c r="P153" s="4"/>
      <c r="Q153" s="4"/>
      <c r="R153" s="4"/>
      <c r="S153" s="4"/>
      <c r="T153" s="4"/>
      <c r="U153" s="4"/>
      <c r="V153" s="4"/>
      <c r="W153" s="4"/>
    </row>
    <row r="154" spans="13:23" x14ac:dyDescent="0.25">
      <c r="O154" s="3"/>
      <c r="P154" s="3"/>
      <c r="Q154" s="3"/>
      <c r="R154" s="7">
        <v>0.13</v>
      </c>
      <c r="S154" s="7">
        <v>0</v>
      </c>
      <c r="T154" s="7">
        <v>0.1</v>
      </c>
      <c r="U154" s="7">
        <v>0</v>
      </c>
      <c r="V154" s="3">
        <f>V135</f>
        <v>1.9</v>
      </c>
      <c r="W154" s="3"/>
    </row>
    <row r="155" spans="13:23" x14ac:dyDescent="0.25">
      <c r="M155" s="22">
        <f>J2</f>
        <v>0</v>
      </c>
      <c r="O155" s="3" t="s">
        <v>23</v>
      </c>
      <c r="P155" s="8" t="s">
        <v>24</v>
      </c>
      <c r="Q155" s="8" t="s">
        <v>22</v>
      </c>
      <c r="R155" s="8" t="s">
        <v>26</v>
      </c>
      <c r="S155" s="8" t="s">
        <v>68</v>
      </c>
      <c r="T155" s="8" t="s">
        <v>27</v>
      </c>
      <c r="U155" s="3" t="s">
        <v>28</v>
      </c>
      <c r="V155" s="3" t="s">
        <v>25</v>
      </c>
      <c r="W155" s="3" t="s">
        <v>69</v>
      </c>
    </row>
    <row r="156" spans="13:23" x14ac:dyDescent="0.25">
      <c r="O156" s="5">
        <v>0</v>
      </c>
      <c r="P156" s="16">
        <f>O156-R156-S156-T156-U156-V156</f>
        <v>-49.4</v>
      </c>
      <c r="Q156" s="17">
        <f t="shared" ref="Q156:Q171" si="29">Q137</f>
        <v>326</v>
      </c>
      <c r="R156" s="9">
        <f>O156*R154</f>
        <v>0</v>
      </c>
      <c r="S156" s="9">
        <f>W156*S154</f>
        <v>0</v>
      </c>
      <c r="T156" s="9">
        <f>O156*T154</f>
        <v>0</v>
      </c>
      <c r="U156" s="9">
        <f>O156*U154</f>
        <v>0</v>
      </c>
      <c r="V156" s="3">
        <f>V154*26</f>
        <v>49.4</v>
      </c>
      <c r="W156" s="10">
        <f t="shared" ref="W156:W171" si="30">Q156/2</f>
        <v>163</v>
      </c>
    </row>
    <row r="157" spans="13:23" x14ac:dyDescent="0.25">
      <c r="O157" s="5">
        <v>0</v>
      </c>
      <c r="P157" s="16">
        <f t="shared" ref="P157:P171" si="31">O157-R157-S157-T157-U157-V157</f>
        <v>-34.199999999999996</v>
      </c>
      <c r="Q157" s="17">
        <f t="shared" si="29"/>
        <v>239</v>
      </c>
      <c r="R157" s="9">
        <f>O157*R154</f>
        <v>0</v>
      </c>
      <c r="S157" s="9">
        <f>W157*S154</f>
        <v>0</v>
      </c>
      <c r="T157" s="9">
        <f>O157*T154</f>
        <v>0</v>
      </c>
      <c r="U157" s="9">
        <f>O157*U154</f>
        <v>0</v>
      </c>
      <c r="V157" s="3">
        <f>V154*18</f>
        <v>34.199999999999996</v>
      </c>
      <c r="W157" s="10">
        <f t="shared" si="30"/>
        <v>119.5</v>
      </c>
    </row>
    <row r="158" spans="13:23" x14ac:dyDescent="0.25">
      <c r="O158" s="5">
        <v>0</v>
      </c>
      <c r="P158" s="16">
        <f t="shared" si="31"/>
        <v>-24.7</v>
      </c>
      <c r="Q158" s="17">
        <f t="shared" si="29"/>
        <v>164</v>
      </c>
      <c r="R158" s="9">
        <f>O158*R154</f>
        <v>0</v>
      </c>
      <c r="S158" s="9">
        <f>W158*S154</f>
        <v>0</v>
      </c>
      <c r="T158" s="9">
        <f>O158*T154</f>
        <v>0</v>
      </c>
      <c r="U158" s="9">
        <f>O158*U154</f>
        <v>0</v>
      </c>
      <c r="V158" s="3">
        <f>V154*13</f>
        <v>24.7</v>
      </c>
      <c r="W158" s="10">
        <f t="shared" si="30"/>
        <v>82</v>
      </c>
    </row>
    <row r="159" spans="13:23" x14ac:dyDescent="0.25">
      <c r="O159" s="5">
        <v>0</v>
      </c>
      <c r="P159" s="16">
        <f t="shared" si="31"/>
        <v>-24.7</v>
      </c>
      <c r="Q159" s="17">
        <f t="shared" si="29"/>
        <v>193</v>
      </c>
      <c r="R159" s="9">
        <f>O159*R154</f>
        <v>0</v>
      </c>
      <c r="S159" s="9">
        <f>W159*S154</f>
        <v>0</v>
      </c>
      <c r="T159" s="9">
        <f>O159*T154</f>
        <v>0</v>
      </c>
      <c r="U159" s="9">
        <f>O159*U154</f>
        <v>0</v>
      </c>
      <c r="V159" s="3">
        <f>V154*13</f>
        <v>24.7</v>
      </c>
      <c r="W159" s="10">
        <f t="shared" si="30"/>
        <v>96.5</v>
      </c>
    </row>
    <row r="160" spans="13:23" x14ac:dyDescent="0.25">
      <c r="O160" s="5">
        <v>0</v>
      </c>
      <c r="P160" s="16">
        <f t="shared" si="31"/>
        <v>-49.4</v>
      </c>
      <c r="Q160" s="17">
        <f t="shared" si="29"/>
        <v>148</v>
      </c>
      <c r="R160" s="9">
        <f>O160*R154</f>
        <v>0</v>
      </c>
      <c r="S160" s="9">
        <f>W160*S154</f>
        <v>0</v>
      </c>
      <c r="T160" s="9">
        <f>O160*T154</f>
        <v>0</v>
      </c>
      <c r="U160" s="9">
        <f>O160*U154</f>
        <v>0</v>
      </c>
      <c r="V160" s="3">
        <f>V154*26</f>
        <v>49.4</v>
      </c>
      <c r="W160" s="10">
        <f t="shared" si="30"/>
        <v>74</v>
      </c>
    </row>
    <row r="161" spans="15:23" x14ac:dyDescent="0.25">
      <c r="O161" s="5">
        <v>0</v>
      </c>
      <c r="P161" s="16">
        <f t="shared" si="31"/>
        <v>-34.199999999999996</v>
      </c>
      <c r="Q161" s="17">
        <f t="shared" si="29"/>
        <v>117</v>
      </c>
      <c r="R161" s="9">
        <f>O161*R154</f>
        <v>0</v>
      </c>
      <c r="S161" s="9">
        <f>W161*S154</f>
        <v>0</v>
      </c>
      <c r="T161" s="9">
        <f>O161*T154</f>
        <v>0</v>
      </c>
      <c r="U161" s="9">
        <f>O161*U154</f>
        <v>0</v>
      </c>
      <c r="V161" s="3">
        <f>V154*18</f>
        <v>34.199999999999996</v>
      </c>
      <c r="W161" s="10">
        <f t="shared" si="30"/>
        <v>58.5</v>
      </c>
    </row>
    <row r="162" spans="15:23" x14ac:dyDescent="0.25">
      <c r="O162" s="5">
        <v>0</v>
      </c>
      <c r="P162" s="16">
        <f t="shared" si="31"/>
        <v>-24.7</v>
      </c>
      <c r="Q162" s="17">
        <f t="shared" si="29"/>
        <v>82</v>
      </c>
      <c r="R162" s="9">
        <f>O162*R154</f>
        <v>0</v>
      </c>
      <c r="S162" s="9">
        <f>W162*S154</f>
        <v>0</v>
      </c>
      <c r="T162" s="9">
        <f>O162*T154</f>
        <v>0</v>
      </c>
      <c r="U162" s="9">
        <f>O162*U154</f>
        <v>0</v>
      </c>
      <c r="V162" s="3">
        <f>V154*13</f>
        <v>24.7</v>
      </c>
      <c r="W162" s="10">
        <f t="shared" si="30"/>
        <v>41</v>
      </c>
    </row>
    <row r="163" spans="15:23" x14ac:dyDescent="0.25">
      <c r="O163" s="5">
        <v>0</v>
      </c>
      <c r="P163" s="16">
        <f t="shared" si="31"/>
        <v>-49.4</v>
      </c>
      <c r="Q163" s="17">
        <f t="shared" si="29"/>
        <v>122</v>
      </c>
      <c r="R163" s="9">
        <f>O163*R154</f>
        <v>0</v>
      </c>
      <c r="S163" s="9">
        <f>W163*S154</f>
        <v>0</v>
      </c>
      <c r="T163" s="9">
        <f>O163*T154</f>
        <v>0</v>
      </c>
      <c r="U163" s="9">
        <f>O163*U154</f>
        <v>0</v>
      </c>
      <c r="V163" s="3">
        <f>V154*26</f>
        <v>49.4</v>
      </c>
      <c r="W163" s="10">
        <f t="shared" si="30"/>
        <v>61</v>
      </c>
    </row>
    <row r="164" spans="15:23" x14ac:dyDescent="0.25">
      <c r="O164" s="5">
        <v>0</v>
      </c>
      <c r="P164" s="16">
        <f t="shared" si="31"/>
        <v>-34.199999999999996</v>
      </c>
      <c r="Q164" s="17">
        <f t="shared" si="29"/>
        <v>107</v>
      </c>
      <c r="R164" s="9">
        <f>O164*R154</f>
        <v>0</v>
      </c>
      <c r="S164" s="9">
        <f>W164*S154</f>
        <v>0</v>
      </c>
      <c r="T164" s="9">
        <f>O164*T154</f>
        <v>0</v>
      </c>
      <c r="U164" s="9">
        <f>O164*U154</f>
        <v>0</v>
      </c>
      <c r="V164" s="3">
        <f>V154*18</f>
        <v>34.199999999999996</v>
      </c>
      <c r="W164" s="10">
        <f t="shared" si="30"/>
        <v>53.5</v>
      </c>
    </row>
    <row r="165" spans="15:23" x14ac:dyDescent="0.25">
      <c r="O165" s="5">
        <v>0</v>
      </c>
      <c r="P165" s="16">
        <f t="shared" si="31"/>
        <v>-24.7</v>
      </c>
      <c r="Q165" s="17">
        <f t="shared" si="29"/>
        <v>69</v>
      </c>
      <c r="R165" s="9">
        <f>O165*R154</f>
        <v>0</v>
      </c>
      <c r="S165" s="9">
        <f>W165*S154</f>
        <v>0</v>
      </c>
      <c r="T165" s="9">
        <f>O165*T154</f>
        <v>0</v>
      </c>
      <c r="U165" s="9">
        <f>O165*U154</f>
        <v>0</v>
      </c>
      <c r="V165" s="3">
        <f>V154*13</f>
        <v>24.7</v>
      </c>
      <c r="W165" s="10">
        <f t="shared" si="30"/>
        <v>34.5</v>
      </c>
    </row>
    <row r="166" spans="15:23" x14ac:dyDescent="0.25">
      <c r="O166" s="5">
        <v>0</v>
      </c>
      <c r="P166" s="16">
        <f t="shared" si="31"/>
        <v>-49.4</v>
      </c>
      <c r="Q166" s="17">
        <f t="shared" si="29"/>
        <v>179</v>
      </c>
      <c r="R166" s="9">
        <f>O166*R154</f>
        <v>0</v>
      </c>
      <c r="S166" s="9">
        <f>W166*S154</f>
        <v>0</v>
      </c>
      <c r="T166" s="9">
        <f>O166*T154</f>
        <v>0</v>
      </c>
      <c r="U166" s="9">
        <f>O166*U154</f>
        <v>0</v>
      </c>
      <c r="V166" s="3">
        <f>V154*26</f>
        <v>49.4</v>
      </c>
      <c r="W166" s="10">
        <f t="shared" si="30"/>
        <v>89.5</v>
      </c>
    </row>
    <row r="167" spans="15:23" x14ac:dyDescent="0.25">
      <c r="O167" s="5">
        <v>0</v>
      </c>
      <c r="P167" s="16">
        <f t="shared" si="31"/>
        <v>-24.7</v>
      </c>
      <c r="Q167" s="17">
        <f t="shared" si="29"/>
        <v>95</v>
      </c>
      <c r="R167" s="9">
        <f>O167*R154</f>
        <v>0</v>
      </c>
      <c r="S167" s="9">
        <f>W167*S154</f>
        <v>0</v>
      </c>
      <c r="T167" s="9">
        <f>O167*T154</f>
        <v>0</v>
      </c>
      <c r="U167" s="9">
        <f>O167*U154</f>
        <v>0</v>
      </c>
      <c r="V167" s="3">
        <f>V154*13</f>
        <v>24.7</v>
      </c>
      <c r="W167" s="10">
        <f t="shared" si="30"/>
        <v>47.5</v>
      </c>
    </row>
    <row r="168" spans="15:23" x14ac:dyDescent="0.25">
      <c r="O168" s="5">
        <v>0</v>
      </c>
      <c r="P168" s="16">
        <f t="shared" si="31"/>
        <v>-49.4</v>
      </c>
      <c r="Q168" s="17">
        <f t="shared" si="29"/>
        <v>256</v>
      </c>
      <c r="R168" s="9">
        <f>O168*R154</f>
        <v>0</v>
      </c>
      <c r="S168" s="9">
        <f>W168*S154</f>
        <v>0</v>
      </c>
      <c r="T168" s="9">
        <f>O168*T154</f>
        <v>0</v>
      </c>
      <c r="U168" s="9">
        <f>O168*U154</f>
        <v>0</v>
      </c>
      <c r="V168" s="3">
        <f>V154*26</f>
        <v>49.4</v>
      </c>
      <c r="W168" s="10">
        <f t="shared" si="30"/>
        <v>128</v>
      </c>
    </row>
    <row r="169" spans="15:23" x14ac:dyDescent="0.25">
      <c r="O169" s="5">
        <v>0</v>
      </c>
      <c r="P169" s="16">
        <f t="shared" si="31"/>
        <v>-24.7</v>
      </c>
      <c r="Q169" s="17">
        <f t="shared" si="29"/>
        <v>129</v>
      </c>
      <c r="R169" s="9">
        <f>O169*R154</f>
        <v>0</v>
      </c>
      <c r="S169" s="9">
        <f>W169*S154</f>
        <v>0</v>
      </c>
      <c r="T169" s="9">
        <f>O169*T154</f>
        <v>0</v>
      </c>
      <c r="U169" s="9">
        <f>O169*U154</f>
        <v>0</v>
      </c>
      <c r="V169" s="3">
        <f>V154*13</f>
        <v>24.7</v>
      </c>
      <c r="W169" s="10">
        <f t="shared" si="30"/>
        <v>64.5</v>
      </c>
    </row>
    <row r="170" spans="15:23" x14ac:dyDescent="0.25">
      <c r="O170" s="5">
        <v>0</v>
      </c>
      <c r="P170" s="16">
        <f t="shared" si="31"/>
        <v>-49.4</v>
      </c>
      <c r="Q170" s="17">
        <f t="shared" si="29"/>
        <v>121</v>
      </c>
      <c r="R170" s="9">
        <f>O170*R154</f>
        <v>0</v>
      </c>
      <c r="S170" s="9">
        <f>W170*S154</f>
        <v>0</v>
      </c>
      <c r="T170" s="9">
        <f>O170*T154</f>
        <v>0</v>
      </c>
      <c r="U170" s="9">
        <f>O170*U154</f>
        <v>0</v>
      </c>
      <c r="V170" s="3">
        <f>V154*26</f>
        <v>49.4</v>
      </c>
      <c r="W170" s="10">
        <f t="shared" si="30"/>
        <v>60.5</v>
      </c>
    </row>
    <row r="171" spans="15:23" x14ac:dyDescent="0.25">
      <c r="O171" s="5">
        <v>0</v>
      </c>
      <c r="P171" s="16">
        <f t="shared" si="31"/>
        <v>-24.7</v>
      </c>
      <c r="Q171" s="17">
        <f t="shared" si="29"/>
        <v>69</v>
      </c>
      <c r="R171" s="9">
        <f>O171*R154</f>
        <v>0</v>
      </c>
      <c r="S171" s="9">
        <f>W171*S154</f>
        <v>0</v>
      </c>
      <c r="T171" s="9">
        <f>O171*T154</f>
        <v>0</v>
      </c>
      <c r="U171" s="9">
        <f>O171*U154</f>
        <v>0</v>
      </c>
      <c r="V171" s="3">
        <f>V154*13</f>
        <v>24.7</v>
      </c>
      <c r="W171" s="10">
        <f t="shared" si="30"/>
        <v>34.5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1"/>
  <sheetViews>
    <sheetView workbookViewId="0">
      <selection activeCell="F2" sqref="F2"/>
    </sheetView>
  </sheetViews>
  <sheetFormatPr defaultRowHeight="15" x14ac:dyDescent="0.25"/>
  <cols>
    <col min="1" max="1" width="34.140625" bestFit="1" customWidth="1"/>
    <col min="2" max="2" width="7.85546875" customWidth="1"/>
    <col min="3" max="5" width="7.7109375" bestFit="1" customWidth="1"/>
    <col min="6" max="6" width="9.140625" customWidth="1"/>
    <col min="7" max="7" width="9.28515625" customWidth="1"/>
    <col min="8" max="9" width="9" customWidth="1"/>
    <col min="10" max="10" width="9.28515625" customWidth="1"/>
    <col min="15" max="15" width="7.7109375" bestFit="1" customWidth="1"/>
    <col min="16" max="16" width="5.5703125" bestFit="1" customWidth="1"/>
    <col min="17" max="17" width="5.140625" bestFit="1" customWidth="1"/>
    <col min="18" max="19" width="7.5703125" bestFit="1" customWidth="1"/>
    <col min="20" max="20" width="11.28515625" bestFit="1" customWidth="1"/>
    <col min="21" max="21" width="12.5703125" bestFit="1" customWidth="1"/>
    <col min="22" max="22" width="5" bestFit="1" customWidth="1"/>
    <col min="23" max="23" width="7.7109375" bestFit="1" customWidth="1"/>
  </cols>
  <sheetData>
    <row r="1" spans="1:25" x14ac:dyDescent="0.25">
      <c r="A1" s="23" t="s">
        <v>78</v>
      </c>
      <c r="B1" s="4" t="s">
        <v>61</v>
      </c>
      <c r="C1" s="3"/>
      <c r="D1" s="3"/>
      <c r="J1" s="19"/>
      <c r="K1" s="19"/>
      <c r="L1" s="19"/>
      <c r="M1" s="19"/>
      <c r="N1" s="19"/>
      <c r="O1" s="3"/>
      <c r="P1" s="3"/>
      <c r="Q1" s="3"/>
      <c r="R1" s="3"/>
      <c r="S1" s="3"/>
      <c r="T1" s="3"/>
      <c r="U1" s="3"/>
      <c r="V1" s="3"/>
      <c r="W1" s="3"/>
      <c r="X1" s="19"/>
      <c r="Y1" s="19"/>
    </row>
    <row r="2" spans="1:25" x14ac:dyDescent="0.25">
      <c r="A2" s="20" t="s">
        <v>16</v>
      </c>
      <c r="B2" s="22" t="s">
        <v>33</v>
      </c>
      <c r="C2" s="22" t="s">
        <v>76</v>
      </c>
      <c r="D2" s="22" t="s">
        <v>71</v>
      </c>
      <c r="E2" s="22" t="s">
        <v>72</v>
      </c>
      <c r="J2" s="19"/>
      <c r="K2" s="19"/>
      <c r="L2" s="19"/>
      <c r="M2" s="19"/>
      <c r="N2" s="19"/>
      <c r="O2" s="3"/>
      <c r="P2" s="3"/>
      <c r="Q2" s="3"/>
      <c r="R2" s="7">
        <v>0.13</v>
      </c>
      <c r="S2" s="7">
        <v>0</v>
      </c>
      <c r="T2" s="7">
        <v>0</v>
      </c>
      <c r="U2" s="7">
        <v>0</v>
      </c>
      <c r="V2" s="3">
        <v>2.2000000000000002</v>
      </c>
      <c r="W2" s="3"/>
      <c r="X2" s="19"/>
      <c r="Y2" s="19"/>
    </row>
    <row r="3" spans="1:25" x14ac:dyDescent="0.25">
      <c r="A3" s="20" t="s">
        <v>21</v>
      </c>
      <c r="B3" s="13" t="s">
        <v>66</v>
      </c>
      <c r="C3" s="13" t="s">
        <v>18</v>
      </c>
      <c r="D3" s="13" t="s">
        <v>62</v>
      </c>
      <c r="E3" s="13" t="s">
        <v>63</v>
      </c>
      <c r="J3" s="19"/>
      <c r="K3" s="19"/>
      <c r="L3" s="19"/>
      <c r="M3" s="22" t="str">
        <f>B2</f>
        <v>CN</v>
      </c>
      <c r="N3" s="19"/>
      <c r="O3" s="3" t="s">
        <v>23</v>
      </c>
      <c r="P3" s="8" t="s">
        <v>24</v>
      </c>
      <c r="Q3" s="8" t="s">
        <v>22</v>
      </c>
      <c r="R3" s="8" t="s">
        <v>26</v>
      </c>
      <c r="S3" s="8" t="s">
        <v>68</v>
      </c>
      <c r="T3" s="8" t="s">
        <v>27</v>
      </c>
      <c r="U3" s="3" t="s">
        <v>28</v>
      </c>
      <c r="V3" s="3" t="s">
        <v>25</v>
      </c>
      <c r="W3" s="3" t="s">
        <v>69</v>
      </c>
      <c r="X3" s="19"/>
      <c r="Y3" s="19"/>
    </row>
    <row r="4" spans="1:25" x14ac:dyDescent="0.25">
      <c r="A4" s="1" t="s">
        <v>0</v>
      </c>
      <c r="B4" s="5">
        <f t="shared" ref="B4:B19" si="0">O4</f>
        <v>440</v>
      </c>
      <c r="C4" s="5">
        <f>O23</f>
        <v>430</v>
      </c>
      <c r="D4" s="5">
        <f>O42</f>
        <v>473</v>
      </c>
      <c r="E4" s="5">
        <f>O61</f>
        <v>498</v>
      </c>
      <c r="F4" s="5"/>
      <c r="G4" s="5"/>
      <c r="H4" s="5"/>
      <c r="I4" s="5"/>
      <c r="J4" s="5"/>
      <c r="K4" s="3"/>
      <c r="L4" s="3"/>
      <c r="O4" s="5">
        <v>440</v>
      </c>
      <c r="P4" s="16">
        <f>O4-R4-S4-T4-U4-V4</f>
        <v>325.60000000000002</v>
      </c>
      <c r="Q4" s="17">
        <v>326</v>
      </c>
      <c r="R4" s="9">
        <f>O4*R2</f>
        <v>57.2</v>
      </c>
      <c r="S4" s="9">
        <f>W4*S2</f>
        <v>0</v>
      </c>
      <c r="T4" s="9">
        <f>O4*T2</f>
        <v>0</v>
      </c>
      <c r="U4" s="9">
        <f>O4*U2</f>
        <v>0</v>
      </c>
      <c r="V4" s="3">
        <f>V2*26</f>
        <v>57.2</v>
      </c>
      <c r="W4" s="10">
        <f t="shared" ref="W4:W19" si="1">Q4/2</f>
        <v>163</v>
      </c>
    </row>
    <row r="5" spans="1:25" x14ac:dyDescent="0.25">
      <c r="A5" s="1" t="s">
        <v>1</v>
      </c>
      <c r="B5" s="5">
        <f t="shared" si="0"/>
        <v>320</v>
      </c>
      <c r="C5" s="5">
        <f t="shared" ref="C5:C18" si="2">O24</f>
        <v>313</v>
      </c>
      <c r="D5" s="5">
        <f t="shared" ref="D5:D19" si="3">O43</f>
        <v>344</v>
      </c>
      <c r="E5" s="5">
        <f t="shared" ref="E5:E19" si="4">O62</f>
        <v>362</v>
      </c>
      <c r="F5" s="5"/>
      <c r="G5" s="5"/>
      <c r="H5" s="5"/>
      <c r="I5" s="5"/>
      <c r="J5" s="5"/>
      <c r="K5" s="4"/>
      <c r="L5" s="4"/>
      <c r="O5" s="5">
        <v>320</v>
      </c>
      <c r="P5" s="16">
        <f t="shared" ref="P5:P19" si="5">O5-R5-S5-T5-U5-V5</f>
        <v>238.79999999999998</v>
      </c>
      <c r="Q5" s="17">
        <v>239</v>
      </c>
      <c r="R5" s="9">
        <f>O5*R2</f>
        <v>41.6</v>
      </c>
      <c r="S5" s="9">
        <f>W5*S2</f>
        <v>0</v>
      </c>
      <c r="T5" s="9">
        <f>O5*T2</f>
        <v>0</v>
      </c>
      <c r="U5" s="9">
        <f>O5*U2</f>
        <v>0</v>
      </c>
      <c r="V5" s="3">
        <f>V2*18</f>
        <v>39.6</v>
      </c>
      <c r="W5" s="10">
        <f t="shared" si="1"/>
        <v>119.5</v>
      </c>
    </row>
    <row r="6" spans="1:25" x14ac:dyDescent="0.25">
      <c r="A6" s="1" t="s">
        <v>2</v>
      </c>
      <c r="B6" s="5">
        <f t="shared" si="0"/>
        <v>221</v>
      </c>
      <c r="C6" s="5">
        <f t="shared" si="2"/>
        <v>216</v>
      </c>
      <c r="D6" s="5">
        <f t="shared" si="3"/>
        <v>238</v>
      </c>
      <c r="E6" s="5">
        <f t="shared" si="4"/>
        <v>250</v>
      </c>
      <c r="F6" s="5"/>
      <c r="G6" s="5"/>
      <c r="H6" s="5"/>
      <c r="I6" s="5"/>
      <c r="J6" s="5"/>
      <c r="K6" s="4"/>
      <c r="L6" s="4"/>
      <c r="O6" s="5">
        <v>221</v>
      </c>
      <c r="P6" s="16">
        <f t="shared" si="5"/>
        <v>163.67000000000002</v>
      </c>
      <c r="Q6" s="17">
        <v>164</v>
      </c>
      <c r="R6" s="9">
        <f>O6*R2</f>
        <v>28.73</v>
      </c>
      <c r="S6" s="9">
        <f>W6*S2</f>
        <v>0</v>
      </c>
      <c r="T6" s="9">
        <f>O6*T2</f>
        <v>0</v>
      </c>
      <c r="U6" s="9">
        <f>O6*U2</f>
        <v>0</v>
      </c>
      <c r="V6" s="3">
        <f>V2*13</f>
        <v>28.6</v>
      </c>
      <c r="W6" s="10">
        <f t="shared" si="1"/>
        <v>82</v>
      </c>
    </row>
    <row r="7" spans="1:25" x14ac:dyDescent="0.25">
      <c r="A7" s="1" t="s">
        <v>3</v>
      </c>
      <c r="B7" s="5">
        <f t="shared" si="0"/>
        <v>255</v>
      </c>
      <c r="C7" s="5">
        <f t="shared" si="2"/>
        <v>249</v>
      </c>
      <c r="D7" s="5">
        <f t="shared" si="3"/>
        <v>273</v>
      </c>
      <c r="E7" s="5">
        <f t="shared" si="4"/>
        <v>288</v>
      </c>
      <c r="F7" s="5"/>
      <c r="G7" s="5"/>
      <c r="H7" s="5"/>
      <c r="I7" s="5"/>
      <c r="J7" s="5"/>
      <c r="K7" s="4"/>
      <c r="L7" s="4"/>
      <c r="O7" s="5">
        <v>255</v>
      </c>
      <c r="P7" s="16">
        <f t="shared" si="5"/>
        <v>193.25</v>
      </c>
      <c r="Q7" s="17">
        <v>193</v>
      </c>
      <c r="R7" s="9">
        <f>O7*R2</f>
        <v>33.15</v>
      </c>
      <c r="S7" s="9">
        <f>W7*S2</f>
        <v>0</v>
      </c>
      <c r="T7" s="9">
        <f>O7*T2</f>
        <v>0</v>
      </c>
      <c r="U7" s="9">
        <f>O7*U2</f>
        <v>0</v>
      </c>
      <c r="V7" s="3">
        <f>V2*13</f>
        <v>28.6</v>
      </c>
      <c r="W7" s="10">
        <f t="shared" si="1"/>
        <v>96.5</v>
      </c>
    </row>
    <row r="8" spans="1:25" x14ac:dyDescent="0.25">
      <c r="A8" s="1" t="s">
        <v>4</v>
      </c>
      <c r="B8" s="5">
        <f t="shared" si="0"/>
        <v>236</v>
      </c>
      <c r="C8" s="5">
        <f t="shared" si="2"/>
        <v>229</v>
      </c>
      <c r="D8" s="5">
        <f t="shared" si="3"/>
        <v>253</v>
      </c>
      <c r="E8" s="5">
        <f t="shared" si="4"/>
        <v>266</v>
      </c>
      <c r="F8" s="5"/>
      <c r="G8" s="5"/>
      <c r="H8" s="5"/>
      <c r="I8" s="5"/>
      <c r="J8" s="5"/>
      <c r="K8" s="4"/>
      <c r="L8" s="4"/>
      <c r="O8" s="5">
        <v>236</v>
      </c>
      <c r="P8" s="16">
        <f t="shared" si="5"/>
        <v>148.12</v>
      </c>
      <c r="Q8" s="17">
        <v>148</v>
      </c>
      <c r="R8" s="9">
        <f>O8*R2</f>
        <v>30.68</v>
      </c>
      <c r="S8" s="9">
        <f>W8*S2</f>
        <v>0</v>
      </c>
      <c r="T8" s="9">
        <f>O8*T2</f>
        <v>0</v>
      </c>
      <c r="U8" s="9">
        <f>O8*U2</f>
        <v>0</v>
      </c>
      <c r="V8" s="3">
        <f>V2*26</f>
        <v>57.2</v>
      </c>
      <c r="W8" s="10">
        <f t="shared" si="1"/>
        <v>74</v>
      </c>
    </row>
    <row r="9" spans="1:25" x14ac:dyDescent="0.25">
      <c r="A9" s="1" t="s">
        <v>5</v>
      </c>
      <c r="B9" s="5">
        <f t="shared" si="0"/>
        <v>180</v>
      </c>
      <c r="C9" s="5">
        <f t="shared" si="2"/>
        <v>175</v>
      </c>
      <c r="D9" s="5">
        <f t="shared" si="3"/>
        <v>193</v>
      </c>
      <c r="E9" s="5">
        <f t="shared" si="4"/>
        <v>203</v>
      </c>
      <c r="F9" s="5"/>
      <c r="G9" s="5"/>
      <c r="H9" s="5"/>
      <c r="I9" s="5"/>
      <c r="J9" s="5"/>
      <c r="K9" s="4"/>
      <c r="L9" s="4"/>
      <c r="O9" s="5">
        <v>180</v>
      </c>
      <c r="P9" s="16">
        <f t="shared" si="5"/>
        <v>117</v>
      </c>
      <c r="Q9" s="17">
        <v>117</v>
      </c>
      <c r="R9" s="9">
        <f>O9*R2</f>
        <v>23.400000000000002</v>
      </c>
      <c r="S9" s="9">
        <f>W9*S2</f>
        <v>0</v>
      </c>
      <c r="T9" s="9">
        <f>O9*T2</f>
        <v>0</v>
      </c>
      <c r="U9" s="9">
        <f>O9*U2</f>
        <v>0</v>
      </c>
      <c r="V9" s="3">
        <f>V2*18</f>
        <v>39.6</v>
      </c>
      <c r="W9" s="10">
        <f t="shared" si="1"/>
        <v>58.5</v>
      </c>
    </row>
    <row r="10" spans="1:25" x14ac:dyDescent="0.25">
      <c r="A10" s="1" t="s">
        <v>6</v>
      </c>
      <c r="B10" s="5">
        <f t="shared" si="0"/>
        <v>127</v>
      </c>
      <c r="C10" s="5">
        <f t="shared" si="2"/>
        <v>123</v>
      </c>
      <c r="D10" s="5">
        <f t="shared" si="3"/>
        <v>136</v>
      </c>
      <c r="E10" s="5">
        <f t="shared" si="4"/>
        <v>143</v>
      </c>
      <c r="F10" s="5"/>
      <c r="G10" s="5"/>
      <c r="H10" s="5"/>
      <c r="I10" s="5"/>
      <c r="J10" s="5"/>
      <c r="K10" s="4"/>
      <c r="L10" s="4"/>
      <c r="O10" s="5">
        <v>127</v>
      </c>
      <c r="P10" s="16">
        <f t="shared" si="5"/>
        <v>81.889999999999986</v>
      </c>
      <c r="Q10" s="17">
        <v>82</v>
      </c>
      <c r="R10" s="9">
        <f>O10*R2</f>
        <v>16.510000000000002</v>
      </c>
      <c r="S10" s="9">
        <f>W10*S2</f>
        <v>0</v>
      </c>
      <c r="T10" s="9">
        <f>O10*T2</f>
        <v>0</v>
      </c>
      <c r="U10" s="9">
        <f>O10*U2</f>
        <v>0</v>
      </c>
      <c r="V10" s="3">
        <f>V2*13</f>
        <v>28.6</v>
      </c>
      <c r="W10" s="10">
        <f t="shared" si="1"/>
        <v>41</v>
      </c>
    </row>
    <row r="11" spans="1:25" x14ac:dyDescent="0.25">
      <c r="A11" s="1" t="s">
        <v>7</v>
      </c>
      <c r="B11" s="5">
        <f t="shared" si="0"/>
        <v>206</v>
      </c>
      <c r="C11" s="5">
        <f t="shared" si="2"/>
        <v>199</v>
      </c>
      <c r="D11" s="5">
        <f t="shared" si="3"/>
        <v>221</v>
      </c>
      <c r="E11" s="5">
        <f t="shared" si="4"/>
        <v>233</v>
      </c>
      <c r="F11" s="5"/>
      <c r="G11" s="5"/>
      <c r="H11" s="5"/>
      <c r="I11" s="5"/>
      <c r="J11" s="5"/>
      <c r="K11" s="4"/>
      <c r="L11" s="4"/>
      <c r="O11" s="5">
        <v>206</v>
      </c>
      <c r="P11" s="16">
        <f t="shared" si="5"/>
        <v>122.02</v>
      </c>
      <c r="Q11" s="17">
        <v>122</v>
      </c>
      <c r="R11" s="9">
        <f>O11*R2</f>
        <v>26.78</v>
      </c>
      <c r="S11" s="9">
        <f>W11*S2</f>
        <v>0</v>
      </c>
      <c r="T11" s="9">
        <f>O11*T2</f>
        <v>0</v>
      </c>
      <c r="U11" s="9">
        <f>O11*U2</f>
        <v>0</v>
      </c>
      <c r="V11" s="3">
        <f>V2*26</f>
        <v>57.2</v>
      </c>
      <c r="W11" s="10">
        <f t="shared" si="1"/>
        <v>61</v>
      </c>
    </row>
    <row r="12" spans="1:25" x14ac:dyDescent="0.25">
      <c r="A12" s="1" t="s">
        <v>8</v>
      </c>
      <c r="B12" s="5">
        <f t="shared" si="0"/>
        <v>168</v>
      </c>
      <c r="C12" s="5">
        <f t="shared" si="2"/>
        <v>163</v>
      </c>
      <c r="D12" s="5">
        <f t="shared" si="3"/>
        <v>181</v>
      </c>
      <c r="E12" s="5">
        <f t="shared" si="4"/>
        <v>190</v>
      </c>
      <c r="F12" s="5"/>
      <c r="G12" s="5"/>
      <c r="H12" s="5"/>
      <c r="I12" s="5"/>
      <c r="J12" s="5"/>
      <c r="K12" s="4"/>
      <c r="L12" s="4"/>
      <c r="O12" s="5">
        <v>168</v>
      </c>
      <c r="P12" s="16">
        <f t="shared" si="5"/>
        <v>106.56</v>
      </c>
      <c r="Q12" s="17">
        <v>107</v>
      </c>
      <c r="R12" s="9">
        <f>O12*R2</f>
        <v>21.84</v>
      </c>
      <c r="S12" s="9">
        <f>W12*S2</f>
        <v>0</v>
      </c>
      <c r="T12" s="9">
        <f>O12*T2</f>
        <v>0</v>
      </c>
      <c r="U12" s="9">
        <f>O12*U2</f>
        <v>0</v>
      </c>
      <c r="V12" s="3">
        <f>V2*18</f>
        <v>39.6</v>
      </c>
      <c r="W12" s="10">
        <f t="shared" si="1"/>
        <v>53.5</v>
      </c>
    </row>
    <row r="13" spans="1:25" x14ac:dyDescent="0.25">
      <c r="A13" s="1" t="s">
        <v>9</v>
      </c>
      <c r="B13" s="5">
        <f t="shared" si="0"/>
        <v>112</v>
      </c>
      <c r="C13" s="5">
        <f t="shared" si="2"/>
        <v>109</v>
      </c>
      <c r="D13" s="5">
        <f t="shared" si="3"/>
        <v>120</v>
      </c>
      <c r="E13" s="5">
        <f t="shared" si="4"/>
        <v>127</v>
      </c>
      <c r="F13" s="5"/>
      <c r="G13" s="5"/>
      <c r="H13" s="5"/>
      <c r="I13" s="5"/>
      <c r="J13" s="5"/>
      <c r="K13" s="4"/>
      <c r="L13" s="4"/>
      <c r="O13" s="5">
        <v>112</v>
      </c>
      <c r="P13" s="16">
        <f t="shared" si="5"/>
        <v>68.84</v>
      </c>
      <c r="Q13" s="17">
        <v>69</v>
      </c>
      <c r="R13" s="9">
        <f>O13*R2</f>
        <v>14.56</v>
      </c>
      <c r="S13" s="9">
        <f>W13*S2</f>
        <v>0</v>
      </c>
      <c r="T13" s="9">
        <f>O13*T2</f>
        <v>0</v>
      </c>
      <c r="U13" s="9">
        <f>O13*U2</f>
        <v>0</v>
      </c>
      <c r="V13" s="3">
        <f>V2*13</f>
        <v>28.6</v>
      </c>
      <c r="W13" s="10">
        <f t="shared" si="1"/>
        <v>34.5</v>
      </c>
    </row>
    <row r="14" spans="1:25" x14ac:dyDescent="0.25">
      <c r="A14" s="1" t="s">
        <v>10</v>
      </c>
      <c r="B14" s="5">
        <f t="shared" si="0"/>
        <v>271</v>
      </c>
      <c r="C14" s="5">
        <f t="shared" si="2"/>
        <v>264</v>
      </c>
      <c r="D14" s="5">
        <f t="shared" si="3"/>
        <v>291</v>
      </c>
      <c r="E14" s="5">
        <f t="shared" si="4"/>
        <v>307</v>
      </c>
      <c r="F14" s="5"/>
      <c r="G14" s="5"/>
      <c r="H14" s="5"/>
      <c r="I14" s="5"/>
      <c r="J14" s="5"/>
      <c r="K14" s="4"/>
      <c r="L14" s="4"/>
      <c r="O14" s="5">
        <v>271</v>
      </c>
      <c r="P14" s="16">
        <f t="shared" si="5"/>
        <v>178.57</v>
      </c>
      <c r="Q14" s="17">
        <v>179</v>
      </c>
      <c r="R14" s="9">
        <f>O14*R2</f>
        <v>35.230000000000004</v>
      </c>
      <c r="S14" s="9">
        <f>W14*S2</f>
        <v>0</v>
      </c>
      <c r="T14" s="9">
        <f>O14*T2</f>
        <v>0</v>
      </c>
      <c r="U14" s="9">
        <f>O14*U2</f>
        <v>0</v>
      </c>
      <c r="V14" s="3">
        <f>V2*26</f>
        <v>57.2</v>
      </c>
      <c r="W14" s="10">
        <f t="shared" si="1"/>
        <v>89.5</v>
      </c>
    </row>
    <row r="15" spans="1:25" x14ac:dyDescent="0.25">
      <c r="A15" s="1" t="s">
        <v>11</v>
      </c>
      <c r="B15" s="5">
        <f t="shared" si="0"/>
        <v>142</v>
      </c>
      <c r="C15" s="5">
        <f t="shared" si="2"/>
        <v>138</v>
      </c>
      <c r="D15" s="5">
        <f t="shared" si="3"/>
        <v>153</v>
      </c>
      <c r="E15" s="5">
        <f t="shared" si="4"/>
        <v>161</v>
      </c>
      <c r="F15" s="5"/>
      <c r="G15" s="5"/>
      <c r="H15" s="5"/>
      <c r="I15" s="5"/>
      <c r="J15" s="5"/>
      <c r="K15" s="4"/>
      <c r="L15" s="4"/>
      <c r="O15" s="5">
        <v>142</v>
      </c>
      <c r="P15" s="16">
        <f t="shared" si="5"/>
        <v>94.94</v>
      </c>
      <c r="Q15" s="17">
        <v>95</v>
      </c>
      <c r="R15" s="9">
        <f>O15*R2</f>
        <v>18.46</v>
      </c>
      <c r="S15" s="9">
        <f>W15*S2</f>
        <v>0</v>
      </c>
      <c r="T15" s="9">
        <f>O15*T2</f>
        <v>0</v>
      </c>
      <c r="U15" s="9">
        <f>O15*U2</f>
        <v>0</v>
      </c>
      <c r="V15" s="3">
        <f>V2*13</f>
        <v>28.6</v>
      </c>
      <c r="W15" s="10">
        <f t="shared" si="1"/>
        <v>47.5</v>
      </c>
    </row>
    <row r="16" spans="1:25" x14ac:dyDescent="0.25">
      <c r="A16" s="1" t="s">
        <v>12</v>
      </c>
      <c r="B16" s="5">
        <f t="shared" si="0"/>
        <v>360</v>
      </c>
      <c r="C16" s="5">
        <f t="shared" si="2"/>
        <v>351</v>
      </c>
      <c r="D16" s="5">
        <f t="shared" si="3"/>
        <v>387</v>
      </c>
      <c r="E16" s="5">
        <f t="shared" si="4"/>
        <v>407</v>
      </c>
      <c r="F16" s="5"/>
      <c r="G16" s="5"/>
      <c r="H16" s="5"/>
      <c r="I16" s="5"/>
      <c r="J16" s="5"/>
      <c r="K16" s="4"/>
      <c r="L16" s="4"/>
      <c r="O16" s="5">
        <v>360</v>
      </c>
      <c r="P16" s="16">
        <f t="shared" si="5"/>
        <v>256</v>
      </c>
      <c r="Q16" s="17">
        <v>256</v>
      </c>
      <c r="R16" s="9">
        <f>O16*R2</f>
        <v>46.800000000000004</v>
      </c>
      <c r="S16" s="9">
        <f>W16*S2</f>
        <v>0</v>
      </c>
      <c r="T16" s="9">
        <f>O16*T2</f>
        <v>0</v>
      </c>
      <c r="U16" s="9">
        <f>O16*U2</f>
        <v>0</v>
      </c>
      <c r="V16" s="3">
        <f>V2*26</f>
        <v>57.2</v>
      </c>
      <c r="W16" s="10">
        <f t="shared" si="1"/>
        <v>128</v>
      </c>
    </row>
    <row r="17" spans="1:23" x14ac:dyDescent="0.25">
      <c r="A17" s="1" t="s">
        <v>13</v>
      </c>
      <c r="B17" s="5">
        <f t="shared" si="0"/>
        <v>181</v>
      </c>
      <c r="C17" s="5">
        <f t="shared" si="2"/>
        <v>177</v>
      </c>
      <c r="D17" s="5">
        <f t="shared" si="3"/>
        <v>194</v>
      </c>
      <c r="E17" s="5">
        <f t="shared" si="4"/>
        <v>205</v>
      </c>
      <c r="F17" s="5"/>
      <c r="G17" s="5"/>
      <c r="H17" s="5"/>
      <c r="I17" s="5"/>
      <c r="J17" s="5"/>
      <c r="K17" s="4"/>
      <c r="L17" s="4"/>
      <c r="O17" s="5">
        <v>181</v>
      </c>
      <c r="P17" s="16">
        <f t="shared" si="5"/>
        <v>128.87</v>
      </c>
      <c r="Q17" s="17">
        <v>129</v>
      </c>
      <c r="R17" s="9">
        <f>O17*R2</f>
        <v>23.53</v>
      </c>
      <c r="S17" s="9">
        <f>W17*S2</f>
        <v>0</v>
      </c>
      <c r="T17" s="9">
        <f>O17*T2</f>
        <v>0</v>
      </c>
      <c r="U17" s="9">
        <f>O17*U2</f>
        <v>0</v>
      </c>
      <c r="V17" s="3">
        <f>V2*13</f>
        <v>28.6</v>
      </c>
      <c r="W17" s="10">
        <f t="shared" si="1"/>
        <v>64.5</v>
      </c>
    </row>
    <row r="18" spans="1:23" x14ac:dyDescent="0.25">
      <c r="A18" s="1" t="s">
        <v>14</v>
      </c>
      <c r="B18" s="5">
        <f t="shared" si="0"/>
        <v>205</v>
      </c>
      <c r="C18" s="5">
        <f t="shared" si="2"/>
        <v>198</v>
      </c>
      <c r="D18" s="5">
        <f t="shared" si="3"/>
        <v>220</v>
      </c>
      <c r="E18" s="5">
        <f t="shared" si="4"/>
        <v>231</v>
      </c>
      <c r="F18" s="5"/>
      <c r="G18" s="5"/>
      <c r="H18" s="5"/>
      <c r="I18" s="5"/>
      <c r="J18" s="5"/>
      <c r="K18" s="4"/>
      <c r="L18" s="4"/>
      <c r="O18" s="5">
        <v>205</v>
      </c>
      <c r="P18" s="16">
        <f t="shared" si="5"/>
        <v>121.14999999999999</v>
      </c>
      <c r="Q18" s="17">
        <v>121</v>
      </c>
      <c r="R18" s="9">
        <f>O18*R2</f>
        <v>26.650000000000002</v>
      </c>
      <c r="S18" s="9">
        <f>W18*S2</f>
        <v>0</v>
      </c>
      <c r="T18" s="9">
        <f>O18*T2</f>
        <v>0</v>
      </c>
      <c r="U18" s="9">
        <f>O18*U2</f>
        <v>0</v>
      </c>
      <c r="V18" s="3">
        <f>V2*26</f>
        <v>57.2</v>
      </c>
      <c r="W18" s="10">
        <f t="shared" si="1"/>
        <v>60.5</v>
      </c>
    </row>
    <row r="19" spans="1:23" x14ac:dyDescent="0.25">
      <c r="A19" s="1" t="s">
        <v>15</v>
      </c>
      <c r="B19" s="5">
        <f t="shared" si="0"/>
        <v>112</v>
      </c>
      <c r="C19" s="5">
        <f>O38</f>
        <v>109</v>
      </c>
      <c r="D19" s="5">
        <f t="shared" si="3"/>
        <v>120</v>
      </c>
      <c r="E19" s="5">
        <f t="shared" si="4"/>
        <v>127</v>
      </c>
      <c r="F19" s="5"/>
      <c r="G19" s="5"/>
      <c r="H19" s="5"/>
      <c r="I19" s="5"/>
      <c r="J19" s="5"/>
      <c r="K19" s="4"/>
      <c r="L19" s="4"/>
      <c r="O19" s="5">
        <v>112</v>
      </c>
      <c r="P19" s="16">
        <f t="shared" si="5"/>
        <v>68.84</v>
      </c>
      <c r="Q19" s="17">
        <v>69</v>
      </c>
      <c r="R19" s="9">
        <f>O19*R2</f>
        <v>14.56</v>
      </c>
      <c r="S19" s="9">
        <f>W19*S2</f>
        <v>0</v>
      </c>
      <c r="T19" s="9">
        <f>O19*T2</f>
        <v>0</v>
      </c>
      <c r="U19" s="9">
        <f>O19*U2</f>
        <v>0</v>
      </c>
      <c r="V19" s="3">
        <f>V2*13</f>
        <v>28.6</v>
      </c>
      <c r="W19" s="10">
        <f t="shared" si="1"/>
        <v>34.5</v>
      </c>
    </row>
    <row r="20" spans="1:23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B21" s="5"/>
      <c r="C21" s="5"/>
      <c r="D21" s="5"/>
      <c r="E21" s="5"/>
      <c r="F21" s="5"/>
      <c r="G21" s="5"/>
      <c r="H21" s="5"/>
      <c r="I21" s="5"/>
      <c r="J21" s="5"/>
      <c r="O21" s="3"/>
      <c r="P21" s="3"/>
      <c r="Q21" s="3"/>
      <c r="R21" s="7">
        <v>0</v>
      </c>
      <c r="S21" s="7">
        <v>0.13</v>
      </c>
      <c r="T21" s="7">
        <v>0.06</v>
      </c>
      <c r="U21" s="7">
        <v>0</v>
      </c>
      <c r="V21" s="3">
        <f>V2</f>
        <v>2.2000000000000002</v>
      </c>
      <c r="W21" s="3"/>
    </row>
    <row r="22" spans="1:23" x14ac:dyDescent="0.25">
      <c r="B22" s="5"/>
      <c r="C22" s="5"/>
      <c r="D22" s="5"/>
      <c r="E22" s="5"/>
      <c r="F22" s="5"/>
      <c r="G22" s="5"/>
      <c r="H22" s="5"/>
      <c r="I22" s="5"/>
      <c r="J22" s="5"/>
      <c r="M22" s="22" t="str">
        <f>C2</f>
        <v>MN 6%</v>
      </c>
      <c r="O22" s="3" t="s">
        <v>23</v>
      </c>
      <c r="P22" s="8" t="s">
        <v>24</v>
      </c>
      <c r="Q22" s="8" t="s">
        <v>22</v>
      </c>
      <c r="R22" s="8" t="s">
        <v>26</v>
      </c>
      <c r="S22" s="8" t="s">
        <v>68</v>
      </c>
      <c r="T22" s="8" t="s">
        <v>27</v>
      </c>
      <c r="U22" s="3" t="s">
        <v>28</v>
      </c>
      <c r="V22" s="3" t="s">
        <v>25</v>
      </c>
      <c r="W22" s="3" t="s">
        <v>69</v>
      </c>
    </row>
    <row r="23" spans="1:23" x14ac:dyDescent="0.25">
      <c r="B23" s="5"/>
      <c r="C23" s="5"/>
      <c r="D23" s="5"/>
      <c r="E23" s="5"/>
      <c r="F23" s="5"/>
      <c r="G23" s="5"/>
      <c r="H23" s="5"/>
      <c r="I23" s="5"/>
      <c r="J23" s="5"/>
      <c r="O23" s="5">
        <v>430</v>
      </c>
      <c r="P23" s="16">
        <f>O23-R23-S23-T23-U23-V23</f>
        <v>325.81</v>
      </c>
      <c r="Q23" s="17">
        <f t="shared" ref="Q23:Q38" si="6">Q4</f>
        <v>326</v>
      </c>
      <c r="R23" s="9">
        <f>O23*R21</f>
        <v>0</v>
      </c>
      <c r="S23" s="9">
        <f>W23*S21</f>
        <v>21.19</v>
      </c>
      <c r="T23" s="9">
        <f>O23*T21</f>
        <v>25.8</v>
      </c>
      <c r="U23" s="9">
        <f>O23*U21</f>
        <v>0</v>
      </c>
      <c r="V23" s="3">
        <f>V21*26</f>
        <v>57.2</v>
      </c>
      <c r="W23" s="10">
        <f t="shared" ref="W23:W38" si="7">Q23/2</f>
        <v>163</v>
      </c>
    </row>
    <row r="24" spans="1:23" x14ac:dyDescent="0.25">
      <c r="B24" s="5"/>
      <c r="C24" s="5"/>
      <c r="D24" s="5"/>
      <c r="E24" s="5"/>
      <c r="F24" s="5"/>
      <c r="G24" s="5"/>
      <c r="H24" s="5"/>
      <c r="I24" s="5"/>
      <c r="J24" s="5"/>
      <c r="O24" s="5">
        <v>313</v>
      </c>
      <c r="P24" s="16">
        <f t="shared" ref="P24:P38" si="8">O24-R24-S24-T24-U24-V24</f>
        <v>239.08500000000001</v>
      </c>
      <c r="Q24" s="17">
        <f t="shared" si="6"/>
        <v>239</v>
      </c>
      <c r="R24" s="9">
        <f>O24*R21</f>
        <v>0</v>
      </c>
      <c r="S24" s="9">
        <f>W24*S21</f>
        <v>15.535</v>
      </c>
      <c r="T24" s="9">
        <f>O24*T21</f>
        <v>18.779999999999998</v>
      </c>
      <c r="U24" s="9">
        <f>O24*U21</f>
        <v>0</v>
      </c>
      <c r="V24" s="3">
        <f>V21*18</f>
        <v>39.6</v>
      </c>
      <c r="W24" s="10">
        <f t="shared" si="7"/>
        <v>119.5</v>
      </c>
    </row>
    <row r="25" spans="1:23" x14ac:dyDescent="0.25">
      <c r="B25" s="5"/>
      <c r="C25" s="5"/>
      <c r="D25" s="5"/>
      <c r="E25" s="5"/>
      <c r="F25" s="5"/>
      <c r="G25" s="5"/>
      <c r="H25" s="5"/>
      <c r="I25" s="5"/>
      <c r="J25" s="5"/>
      <c r="O25" s="5">
        <v>216</v>
      </c>
      <c r="P25" s="16">
        <f t="shared" si="8"/>
        <v>163.78</v>
      </c>
      <c r="Q25" s="17">
        <f t="shared" si="6"/>
        <v>164</v>
      </c>
      <c r="R25" s="9">
        <f>O25*R21</f>
        <v>0</v>
      </c>
      <c r="S25" s="9">
        <f>W25*S21</f>
        <v>10.66</v>
      </c>
      <c r="T25" s="9">
        <f>O25*T21</f>
        <v>12.959999999999999</v>
      </c>
      <c r="U25" s="9">
        <f>O25*U21</f>
        <v>0</v>
      </c>
      <c r="V25" s="3">
        <f>V21*13</f>
        <v>28.6</v>
      </c>
      <c r="W25" s="10">
        <f t="shared" si="7"/>
        <v>82</v>
      </c>
    </row>
    <row r="26" spans="1:23" x14ac:dyDescent="0.25">
      <c r="B26" s="5"/>
      <c r="C26" s="5"/>
      <c r="D26" s="5"/>
      <c r="E26" s="5"/>
      <c r="F26" s="5"/>
      <c r="G26" s="5"/>
      <c r="H26" s="5"/>
      <c r="I26" s="5"/>
      <c r="J26" s="5"/>
      <c r="O26" s="5">
        <v>249</v>
      </c>
      <c r="P26" s="16">
        <f t="shared" si="8"/>
        <v>192.91500000000002</v>
      </c>
      <c r="Q26" s="17">
        <f t="shared" si="6"/>
        <v>193</v>
      </c>
      <c r="R26" s="9">
        <f>O26*R21</f>
        <v>0</v>
      </c>
      <c r="S26" s="9">
        <f>W26*S21</f>
        <v>12.545</v>
      </c>
      <c r="T26" s="9">
        <f>O26*T21</f>
        <v>14.94</v>
      </c>
      <c r="U26" s="9">
        <f>O26*U21</f>
        <v>0</v>
      </c>
      <c r="V26" s="3">
        <f>V21*13</f>
        <v>28.6</v>
      </c>
      <c r="W26" s="10">
        <f t="shared" si="7"/>
        <v>96.5</v>
      </c>
    </row>
    <row r="27" spans="1:23" x14ac:dyDescent="0.25">
      <c r="B27" s="5"/>
      <c r="C27" s="5"/>
      <c r="D27" s="5"/>
      <c r="E27" s="5"/>
      <c r="F27" s="5"/>
      <c r="G27" s="5"/>
      <c r="H27" s="5"/>
      <c r="I27" s="5"/>
      <c r="J27" s="5"/>
      <c r="O27" s="5">
        <v>229</v>
      </c>
      <c r="P27" s="16">
        <f t="shared" si="8"/>
        <v>148.44</v>
      </c>
      <c r="Q27" s="17">
        <f t="shared" si="6"/>
        <v>148</v>
      </c>
      <c r="R27" s="9">
        <f>O27*R21</f>
        <v>0</v>
      </c>
      <c r="S27" s="9">
        <f>W27*S21</f>
        <v>9.620000000000001</v>
      </c>
      <c r="T27" s="9">
        <f>O27*T21</f>
        <v>13.74</v>
      </c>
      <c r="U27" s="9">
        <f>O27*U21</f>
        <v>0</v>
      </c>
      <c r="V27" s="3">
        <f>V21*26</f>
        <v>57.2</v>
      </c>
      <c r="W27" s="10">
        <f t="shared" si="7"/>
        <v>74</v>
      </c>
    </row>
    <row r="28" spans="1:23" x14ac:dyDescent="0.25">
      <c r="B28" s="5"/>
      <c r="C28" s="5"/>
      <c r="D28" s="5"/>
      <c r="E28" s="5"/>
      <c r="F28" s="5"/>
      <c r="G28" s="5"/>
      <c r="H28" s="5"/>
      <c r="I28" s="5"/>
      <c r="J28" s="5"/>
      <c r="O28" s="5">
        <v>175</v>
      </c>
      <c r="P28" s="16">
        <f t="shared" si="8"/>
        <v>117.29500000000002</v>
      </c>
      <c r="Q28" s="17">
        <f t="shared" si="6"/>
        <v>117</v>
      </c>
      <c r="R28" s="9">
        <f>O28*R21</f>
        <v>0</v>
      </c>
      <c r="S28" s="9">
        <f>W28*S21</f>
        <v>7.6050000000000004</v>
      </c>
      <c r="T28" s="9">
        <f>O28*T21</f>
        <v>10.5</v>
      </c>
      <c r="U28" s="9">
        <f>O28*U21</f>
        <v>0</v>
      </c>
      <c r="V28" s="3">
        <f>V21*18</f>
        <v>39.6</v>
      </c>
      <c r="W28" s="10">
        <f t="shared" si="7"/>
        <v>58.5</v>
      </c>
    </row>
    <row r="29" spans="1:23" x14ac:dyDescent="0.25">
      <c r="B29" s="5"/>
      <c r="C29" s="5"/>
      <c r="D29" s="5"/>
      <c r="E29" s="5"/>
      <c r="F29" s="5"/>
      <c r="G29" s="5"/>
      <c r="H29" s="5"/>
      <c r="I29" s="5"/>
      <c r="J29" s="5"/>
      <c r="O29" s="5">
        <v>123</v>
      </c>
      <c r="P29" s="16">
        <f t="shared" si="8"/>
        <v>81.69</v>
      </c>
      <c r="Q29" s="17">
        <f t="shared" si="6"/>
        <v>82</v>
      </c>
      <c r="R29" s="9">
        <f>O29*R21</f>
        <v>0</v>
      </c>
      <c r="S29" s="9">
        <f>W29*S21</f>
        <v>5.33</v>
      </c>
      <c r="T29" s="9">
        <f>O29*T21</f>
        <v>7.38</v>
      </c>
      <c r="U29" s="9">
        <f>O29*U21</f>
        <v>0</v>
      </c>
      <c r="V29" s="3">
        <f>V21*13</f>
        <v>28.6</v>
      </c>
      <c r="W29" s="10">
        <f t="shared" si="7"/>
        <v>41</v>
      </c>
    </row>
    <row r="30" spans="1:23" x14ac:dyDescent="0.25">
      <c r="B30" s="5"/>
      <c r="C30" s="5"/>
      <c r="D30" s="5"/>
      <c r="E30" s="5"/>
      <c r="F30" s="5"/>
      <c r="G30" s="5"/>
      <c r="H30" s="5"/>
      <c r="I30" s="5"/>
      <c r="J30" s="5"/>
      <c r="O30" s="5">
        <v>199</v>
      </c>
      <c r="P30" s="16">
        <f t="shared" si="8"/>
        <v>121.92999999999999</v>
      </c>
      <c r="Q30" s="17">
        <f t="shared" si="6"/>
        <v>122</v>
      </c>
      <c r="R30" s="9">
        <f>O30*R21</f>
        <v>0</v>
      </c>
      <c r="S30" s="9">
        <f>W30*S21</f>
        <v>7.9300000000000006</v>
      </c>
      <c r="T30" s="9">
        <f>O30*T21</f>
        <v>11.94</v>
      </c>
      <c r="U30" s="9">
        <f>O30*U21</f>
        <v>0</v>
      </c>
      <c r="V30" s="3">
        <f>V21*26</f>
        <v>57.2</v>
      </c>
      <c r="W30" s="10">
        <f t="shared" si="7"/>
        <v>61</v>
      </c>
    </row>
    <row r="31" spans="1:23" x14ac:dyDescent="0.25">
      <c r="B31" s="5"/>
      <c r="C31" s="5"/>
      <c r="D31" s="5"/>
      <c r="E31" s="5"/>
      <c r="F31" s="5"/>
      <c r="G31" s="5"/>
      <c r="H31" s="5"/>
      <c r="I31" s="5"/>
      <c r="J31" s="5"/>
      <c r="O31" s="5">
        <v>163</v>
      </c>
      <c r="P31" s="16">
        <f t="shared" si="8"/>
        <v>106.66499999999999</v>
      </c>
      <c r="Q31" s="17">
        <f t="shared" si="6"/>
        <v>107</v>
      </c>
      <c r="R31" s="9">
        <f>O31*R21</f>
        <v>0</v>
      </c>
      <c r="S31" s="9">
        <f>W31*S21</f>
        <v>6.9550000000000001</v>
      </c>
      <c r="T31" s="9">
        <f>O31*T21</f>
        <v>9.7799999999999994</v>
      </c>
      <c r="U31" s="9">
        <f>O31*U21</f>
        <v>0</v>
      </c>
      <c r="V31" s="3">
        <f>V21*18</f>
        <v>39.6</v>
      </c>
      <c r="W31" s="10">
        <f t="shared" si="7"/>
        <v>53.5</v>
      </c>
    </row>
    <row r="32" spans="1:23" x14ac:dyDescent="0.25">
      <c r="B32" s="5"/>
      <c r="C32" s="5"/>
      <c r="D32" s="5"/>
      <c r="E32" s="5"/>
      <c r="F32" s="5"/>
      <c r="G32" s="5"/>
      <c r="H32" s="5"/>
      <c r="I32" s="5"/>
      <c r="J32" s="5"/>
      <c r="O32" s="5">
        <v>109</v>
      </c>
      <c r="P32" s="16">
        <f t="shared" si="8"/>
        <v>69.375</v>
      </c>
      <c r="Q32" s="17">
        <f t="shared" si="6"/>
        <v>69</v>
      </c>
      <c r="R32" s="9">
        <f>O32*R21</f>
        <v>0</v>
      </c>
      <c r="S32" s="9">
        <f>W32*S21</f>
        <v>4.4850000000000003</v>
      </c>
      <c r="T32" s="9">
        <f>O32*T21</f>
        <v>6.54</v>
      </c>
      <c r="U32" s="9">
        <f>O32*U21</f>
        <v>0</v>
      </c>
      <c r="V32" s="3">
        <f>V21*13</f>
        <v>28.6</v>
      </c>
      <c r="W32" s="10">
        <f t="shared" si="7"/>
        <v>34.5</v>
      </c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O33" s="5">
        <v>264</v>
      </c>
      <c r="P33" s="16">
        <f t="shared" si="8"/>
        <v>179.32499999999999</v>
      </c>
      <c r="Q33" s="17">
        <f t="shared" si="6"/>
        <v>179</v>
      </c>
      <c r="R33" s="9">
        <f>O33*R21</f>
        <v>0</v>
      </c>
      <c r="S33" s="9">
        <f>W33*S21</f>
        <v>11.635</v>
      </c>
      <c r="T33" s="9">
        <f>O33*T21</f>
        <v>15.84</v>
      </c>
      <c r="U33" s="9">
        <f>O33*U21</f>
        <v>0</v>
      </c>
      <c r="V33" s="3">
        <f>V21*26</f>
        <v>57.2</v>
      </c>
      <c r="W33" s="10">
        <f t="shared" si="7"/>
        <v>89.5</v>
      </c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O34" s="5">
        <v>138</v>
      </c>
      <c r="P34" s="16">
        <f t="shared" si="8"/>
        <v>94.944999999999993</v>
      </c>
      <c r="Q34" s="17">
        <f t="shared" si="6"/>
        <v>95</v>
      </c>
      <c r="R34" s="9">
        <f>O34*R21</f>
        <v>0</v>
      </c>
      <c r="S34" s="9">
        <f>W34*S21</f>
        <v>6.1749999999999998</v>
      </c>
      <c r="T34" s="9">
        <f>O34*T21</f>
        <v>8.2799999999999994</v>
      </c>
      <c r="U34" s="9">
        <f>O34*U21</f>
        <v>0</v>
      </c>
      <c r="V34" s="3">
        <f>V21*13</f>
        <v>28.6</v>
      </c>
      <c r="W34" s="10">
        <f t="shared" si="7"/>
        <v>47.5</v>
      </c>
    </row>
    <row r="35" spans="2:23" x14ac:dyDescent="0.25">
      <c r="B35" s="5"/>
      <c r="C35" s="5"/>
      <c r="D35" s="5"/>
      <c r="E35" s="5"/>
      <c r="F35" s="5"/>
      <c r="G35" s="5"/>
      <c r="H35" s="5"/>
      <c r="I35" s="5"/>
      <c r="J35" s="5"/>
      <c r="O35" s="5">
        <v>351</v>
      </c>
      <c r="P35" s="16">
        <f t="shared" si="8"/>
        <v>256.10000000000002</v>
      </c>
      <c r="Q35" s="17">
        <f t="shared" si="6"/>
        <v>256</v>
      </c>
      <c r="R35" s="9">
        <f>O35*R21</f>
        <v>0</v>
      </c>
      <c r="S35" s="9">
        <f>W35*S21</f>
        <v>16.64</v>
      </c>
      <c r="T35" s="9">
        <f>O35*T21</f>
        <v>21.06</v>
      </c>
      <c r="U35" s="9">
        <f>O35*U21</f>
        <v>0</v>
      </c>
      <c r="V35" s="3">
        <f>V21*26</f>
        <v>57.2</v>
      </c>
      <c r="W35" s="10">
        <f t="shared" si="7"/>
        <v>128</v>
      </c>
    </row>
    <row r="36" spans="2:23" x14ac:dyDescent="0.25">
      <c r="B36" s="5"/>
      <c r="C36" s="5"/>
      <c r="D36" s="5"/>
      <c r="E36" s="5"/>
      <c r="F36" s="5"/>
      <c r="G36" s="5"/>
      <c r="H36" s="5"/>
      <c r="I36" s="5"/>
      <c r="J36" s="5"/>
      <c r="O36" s="5">
        <v>177</v>
      </c>
      <c r="P36" s="16">
        <f t="shared" si="8"/>
        <v>129.39500000000001</v>
      </c>
      <c r="Q36" s="17">
        <f t="shared" si="6"/>
        <v>129</v>
      </c>
      <c r="R36" s="9">
        <f>O36*R21</f>
        <v>0</v>
      </c>
      <c r="S36" s="9">
        <f>W36*S21</f>
        <v>8.3849999999999998</v>
      </c>
      <c r="T36" s="9">
        <f>O36*T21</f>
        <v>10.62</v>
      </c>
      <c r="U36" s="9">
        <f>O36*U21</f>
        <v>0</v>
      </c>
      <c r="V36" s="3">
        <f>V21*13</f>
        <v>28.6</v>
      </c>
      <c r="W36" s="10">
        <f t="shared" si="7"/>
        <v>64.5</v>
      </c>
    </row>
    <row r="37" spans="2:23" x14ac:dyDescent="0.25">
      <c r="O37" s="5">
        <v>198</v>
      </c>
      <c r="P37" s="16">
        <f t="shared" si="8"/>
        <v>121.05499999999999</v>
      </c>
      <c r="Q37" s="17">
        <f t="shared" si="6"/>
        <v>121</v>
      </c>
      <c r="R37" s="9">
        <f>O37*R21</f>
        <v>0</v>
      </c>
      <c r="S37" s="9">
        <f>W37*S21</f>
        <v>7.8650000000000002</v>
      </c>
      <c r="T37" s="9">
        <f>O37*T21</f>
        <v>11.879999999999999</v>
      </c>
      <c r="U37" s="9">
        <f>O37*U21</f>
        <v>0</v>
      </c>
      <c r="V37" s="3">
        <f>V21*26</f>
        <v>57.2</v>
      </c>
      <c r="W37" s="10">
        <f t="shared" si="7"/>
        <v>60.5</v>
      </c>
    </row>
    <row r="38" spans="2:23" x14ac:dyDescent="0.25">
      <c r="O38" s="5">
        <v>109</v>
      </c>
      <c r="P38" s="16">
        <f t="shared" si="8"/>
        <v>69.375</v>
      </c>
      <c r="Q38" s="17">
        <f t="shared" si="6"/>
        <v>69</v>
      </c>
      <c r="R38" s="9">
        <f>O38*R21</f>
        <v>0</v>
      </c>
      <c r="S38" s="9">
        <f>W38*S21</f>
        <v>4.4850000000000003</v>
      </c>
      <c r="T38" s="9">
        <f>O38*T21</f>
        <v>6.54</v>
      </c>
      <c r="U38" s="9">
        <f>O38*U21</f>
        <v>0</v>
      </c>
      <c r="V38" s="3">
        <f>V21*13</f>
        <v>28.6</v>
      </c>
      <c r="W38" s="10">
        <f t="shared" si="7"/>
        <v>34.5</v>
      </c>
    </row>
    <row r="39" spans="2:23" x14ac:dyDescent="0.25"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O40" s="3"/>
      <c r="P40" s="3"/>
      <c r="Q40" s="3"/>
      <c r="R40" s="7">
        <v>0.13</v>
      </c>
      <c r="S40" s="7">
        <v>0</v>
      </c>
      <c r="T40" s="7">
        <v>0.06</v>
      </c>
      <c r="U40" s="7">
        <v>0</v>
      </c>
      <c r="V40" s="3">
        <f>V21</f>
        <v>2.2000000000000002</v>
      </c>
      <c r="W40" s="3"/>
    </row>
    <row r="41" spans="2:23" x14ac:dyDescent="0.25">
      <c r="M41" s="22" t="str">
        <f>D2</f>
        <v>CN 6%</v>
      </c>
      <c r="O41" s="3" t="s">
        <v>23</v>
      </c>
      <c r="P41" s="8" t="s">
        <v>24</v>
      </c>
      <c r="Q41" s="8" t="s">
        <v>22</v>
      </c>
      <c r="R41" s="8" t="s">
        <v>26</v>
      </c>
      <c r="S41" s="8" t="s">
        <v>68</v>
      </c>
      <c r="T41" s="8" t="s">
        <v>27</v>
      </c>
      <c r="U41" s="3" t="s">
        <v>28</v>
      </c>
      <c r="V41" s="3" t="s">
        <v>25</v>
      </c>
      <c r="W41" s="3" t="s">
        <v>69</v>
      </c>
    </row>
    <row r="42" spans="2:23" x14ac:dyDescent="0.25">
      <c r="O42" s="5">
        <v>473</v>
      </c>
      <c r="P42" s="16">
        <f>O42-R42-S42-T42-U42-V42</f>
        <v>325.93</v>
      </c>
      <c r="Q42" s="17">
        <f t="shared" ref="Q42:Q57" si="9">Q23</f>
        <v>326</v>
      </c>
      <c r="R42" s="9">
        <f>O42*R40</f>
        <v>61.49</v>
      </c>
      <c r="S42" s="9">
        <f>W42*S40</f>
        <v>0</v>
      </c>
      <c r="T42" s="9">
        <f>O42*T40</f>
        <v>28.38</v>
      </c>
      <c r="U42" s="9">
        <f>O42*U40</f>
        <v>0</v>
      </c>
      <c r="V42" s="3">
        <f>V40*26</f>
        <v>57.2</v>
      </c>
      <c r="W42" s="10">
        <f t="shared" ref="W42:W57" si="10">Q42/2</f>
        <v>163</v>
      </c>
    </row>
    <row r="43" spans="2:23" x14ac:dyDescent="0.25">
      <c r="O43" s="5">
        <v>344</v>
      </c>
      <c r="P43" s="16">
        <f t="shared" ref="P43:P57" si="11">O43-R43-S43-T43-U43-V43</f>
        <v>239.04</v>
      </c>
      <c r="Q43" s="17">
        <f t="shared" si="9"/>
        <v>239</v>
      </c>
      <c r="R43" s="9">
        <f>O43*R40</f>
        <v>44.72</v>
      </c>
      <c r="S43" s="9">
        <f>W43*S40</f>
        <v>0</v>
      </c>
      <c r="T43" s="9">
        <f>O43*T40</f>
        <v>20.64</v>
      </c>
      <c r="U43" s="9">
        <f>O43*U40</f>
        <v>0</v>
      </c>
      <c r="V43" s="3">
        <f>V40*18</f>
        <v>39.6</v>
      </c>
      <c r="W43" s="10">
        <f t="shared" si="10"/>
        <v>119.5</v>
      </c>
    </row>
    <row r="44" spans="2:23" x14ac:dyDescent="0.25">
      <c r="O44" s="5">
        <v>238</v>
      </c>
      <c r="P44" s="16">
        <f t="shared" si="11"/>
        <v>164.18</v>
      </c>
      <c r="Q44" s="17">
        <f t="shared" si="9"/>
        <v>164</v>
      </c>
      <c r="R44" s="9">
        <f>O44*R40</f>
        <v>30.94</v>
      </c>
      <c r="S44" s="9">
        <f>W44*S40</f>
        <v>0</v>
      </c>
      <c r="T44" s="9">
        <f>O44*T40</f>
        <v>14.28</v>
      </c>
      <c r="U44" s="9">
        <f>O44*U40</f>
        <v>0</v>
      </c>
      <c r="V44" s="3">
        <f>V40*13</f>
        <v>28.6</v>
      </c>
      <c r="W44" s="10">
        <f t="shared" si="10"/>
        <v>82</v>
      </c>
    </row>
    <row r="45" spans="2:23" x14ac:dyDescent="0.25">
      <c r="O45" s="5">
        <v>273</v>
      </c>
      <c r="P45" s="16">
        <f t="shared" si="11"/>
        <v>192.53</v>
      </c>
      <c r="Q45" s="17">
        <f t="shared" si="9"/>
        <v>193</v>
      </c>
      <c r="R45" s="9">
        <f>O45*R40</f>
        <v>35.49</v>
      </c>
      <c r="S45" s="9">
        <f>W45*S40</f>
        <v>0</v>
      </c>
      <c r="T45" s="9">
        <f>O45*T40</f>
        <v>16.38</v>
      </c>
      <c r="U45" s="9">
        <f>O45*U40</f>
        <v>0</v>
      </c>
      <c r="V45" s="3">
        <f>V40*13</f>
        <v>28.6</v>
      </c>
      <c r="W45" s="10">
        <f t="shared" si="10"/>
        <v>96.5</v>
      </c>
    </row>
    <row r="46" spans="2:23" x14ac:dyDescent="0.25">
      <c r="O46" s="5">
        <v>253</v>
      </c>
      <c r="P46" s="16">
        <f t="shared" si="11"/>
        <v>147.73000000000002</v>
      </c>
      <c r="Q46" s="17">
        <f t="shared" si="9"/>
        <v>148</v>
      </c>
      <c r="R46" s="9">
        <f>O46*R40</f>
        <v>32.89</v>
      </c>
      <c r="S46" s="9">
        <f>W46*S40</f>
        <v>0</v>
      </c>
      <c r="T46" s="9">
        <f>O46*T40</f>
        <v>15.18</v>
      </c>
      <c r="U46" s="9">
        <f>O46*U40</f>
        <v>0</v>
      </c>
      <c r="V46" s="3">
        <f>V40*26</f>
        <v>57.2</v>
      </c>
      <c r="W46" s="10">
        <f t="shared" si="10"/>
        <v>74</v>
      </c>
    </row>
    <row r="47" spans="2:23" x14ac:dyDescent="0.25">
      <c r="O47" s="5">
        <v>193</v>
      </c>
      <c r="P47" s="16">
        <f t="shared" si="11"/>
        <v>116.72999999999999</v>
      </c>
      <c r="Q47" s="17">
        <f t="shared" si="9"/>
        <v>117</v>
      </c>
      <c r="R47" s="9">
        <f>O47*R40</f>
        <v>25.09</v>
      </c>
      <c r="S47" s="9">
        <f>W47*S40</f>
        <v>0</v>
      </c>
      <c r="T47" s="9">
        <f>O47*T40</f>
        <v>11.58</v>
      </c>
      <c r="U47" s="9">
        <f>O47*U40</f>
        <v>0</v>
      </c>
      <c r="V47" s="3">
        <f>V40*18</f>
        <v>39.6</v>
      </c>
      <c r="W47" s="10">
        <f t="shared" si="10"/>
        <v>58.5</v>
      </c>
    </row>
    <row r="48" spans="2:23" x14ac:dyDescent="0.25">
      <c r="O48" s="5">
        <v>136</v>
      </c>
      <c r="P48" s="16">
        <f t="shared" si="11"/>
        <v>81.56</v>
      </c>
      <c r="Q48" s="17">
        <f t="shared" si="9"/>
        <v>82</v>
      </c>
      <c r="R48" s="9">
        <f>O48*R40</f>
        <v>17.68</v>
      </c>
      <c r="S48" s="9">
        <f>W48*S40</f>
        <v>0</v>
      </c>
      <c r="T48" s="9">
        <f>O48*T40</f>
        <v>8.16</v>
      </c>
      <c r="U48" s="9">
        <f>O48*U40</f>
        <v>0</v>
      </c>
      <c r="V48" s="3">
        <f>V40*13</f>
        <v>28.6</v>
      </c>
      <c r="W48" s="10">
        <f t="shared" si="10"/>
        <v>41</v>
      </c>
    </row>
    <row r="49" spans="13:23" x14ac:dyDescent="0.25">
      <c r="O49" s="5">
        <v>221</v>
      </c>
      <c r="P49" s="16">
        <f t="shared" si="11"/>
        <v>121.81000000000002</v>
      </c>
      <c r="Q49" s="17">
        <f t="shared" si="9"/>
        <v>122</v>
      </c>
      <c r="R49" s="9">
        <f>O49*R40</f>
        <v>28.73</v>
      </c>
      <c r="S49" s="9">
        <f>W49*S40</f>
        <v>0</v>
      </c>
      <c r="T49" s="9">
        <f>O49*T40</f>
        <v>13.26</v>
      </c>
      <c r="U49" s="9">
        <f>O49*U40</f>
        <v>0</v>
      </c>
      <c r="V49" s="3">
        <f>V40*26</f>
        <v>57.2</v>
      </c>
      <c r="W49" s="10">
        <f t="shared" si="10"/>
        <v>61</v>
      </c>
    </row>
    <row r="50" spans="13:23" x14ac:dyDescent="0.25">
      <c r="O50" s="5">
        <v>181</v>
      </c>
      <c r="P50" s="16">
        <f t="shared" si="11"/>
        <v>107.01000000000002</v>
      </c>
      <c r="Q50" s="17">
        <f t="shared" si="9"/>
        <v>107</v>
      </c>
      <c r="R50" s="9">
        <f>O50*R40</f>
        <v>23.53</v>
      </c>
      <c r="S50" s="9">
        <f>W50*S40</f>
        <v>0</v>
      </c>
      <c r="T50" s="9">
        <f>O50*T40</f>
        <v>10.86</v>
      </c>
      <c r="U50" s="9">
        <f>O50*U40</f>
        <v>0</v>
      </c>
      <c r="V50" s="3">
        <f>V40*18</f>
        <v>39.6</v>
      </c>
      <c r="W50" s="10">
        <f t="shared" si="10"/>
        <v>53.5</v>
      </c>
    </row>
    <row r="51" spans="13:23" x14ac:dyDescent="0.25">
      <c r="O51" s="5">
        <v>120</v>
      </c>
      <c r="P51" s="16">
        <f t="shared" si="11"/>
        <v>68.599999999999994</v>
      </c>
      <c r="Q51" s="17">
        <f t="shared" si="9"/>
        <v>69</v>
      </c>
      <c r="R51" s="9">
        <f>O51*R40</f>
        <v>15.600000000000001</v>
      </c>
      <c r="S51" s="9">
        <f>W51*S40</f>
        <v>0</v>
      </c>
      <c r="T51" s="9">
        <f>O51*T40</f>
        <v>7.1999999999999993</v>
      </c>
      <c r="U51" s="9">
        <f>O51*U40</f>
        <v>0</v>
      </c>
      <c r="V51" s="3">
        <f>V40*13</f>
        <v>28.6</v>
      </c>
      <c r="W51" s="10">
        <f t="shared" si="10"/>
        <v>34.5</v>
      </c>
    </row>
    <row r="52" spans="13:23" x14ac:dyDescent="0.25">
      <c r="O52" s="5">
        <v>291</v>
      </c>
      <c r="P52" s="16">
        <f t="shared" si="11"/>
        <v>178.51</v>
      </c>
      <c r="Q52" s="17">
        <f t="shared" si="9"/>
        <v>179</v>
      </c>
      <c r="R52" s="9">
        <f>O52*R40</f>
        <v>37.83</v>
      </c>
      <c r="S52" s="9">
        <f>W52*S40</f>
        <v>0</v>
      </c>
      <c r="T52" s="9">
        <f>O52*T40</f>
        <v>17.46</v>
      </c>
      <c r="U52" s="9">
        <f>O52*U40</f>
        <v>0</v>
      </c>
      <c r="V52" s="3">
        <f>V40*26</f>
        <v>57.2</v>
      </c>
      <c r="W52" s="10">
        <f t="shared" si="10"/>
        <v>89.5</v>
      </c>
    </row>
    <row r="53" spans="13:23" x14ac:dyDescent="0.25">
      <c r="O53" s="5">
        <v>153</v>
      </c>
      <c r="P53" s="16">
        <f t="shared" si="11"/>
        <v>95.330000000000013</v>
      </c>
      <c r="Q53" s="17">
        <f t="shared" si="9"/>
        <v>95</v>
      </c>
      <c r="R53" s="9">
        <f>O53*R40</f>
        <v>19.89</v>
      </c>
      <c r="S53" s="9">
        <f>W53*S40</f>
        <v>0</v>
      </c>
      <c r="T53" s="9">
        <f>O53*T40</f>
        <v>9.18</v>
      </c>
      <c r="U53" s="9">
        <f>O53*U40</f>
        <v>0</v>
      </c>
      <c r="V53" s="3">
        <f>V40*13</f>
        <v>28.6</v>
      </c>
      <c r="W53" s="10">
        <f t="shared" si="10"/>
        <v>47.5</v>
      </c>
    </row>
    <row r="54" spans="13:23" x14ac:dyDescent="0.25">
      <c r="O54" s="5">
        <v>387</v>
      </c>
      <c r="P54" s="16">
        <f t="shared" si="11"/>
        <v>256.27000000000004</v>
      </c>
      <c r="Q54" s="17">
        <f t="shared" si="9"/>
        <v>256</v>
      </c>
      <c r="R54" s="9">
        <f>O54*R40</f>
        <v>50.31</v>
      </c>
      <c r="S54" s="9">
        <f>W54*S40</f>
        <v>0</v>
      </c>
      <c r="T54" s="9">
        <f>O54*T40</f>
        <v>23.22</v>
      </c>
      <c r="U54" s="9">
        <f>O54*U40</f>
        <v>0</v>
      </c>
      <c r="V54" s="3">
        <f>V40*26</f>
        <v>57.2</v>
      </c>
      <c r="W54" s="10">
        <f t="shared" si="10"/>
        <v>128</v>
      </c>
    </row>
    <row r="55" spans="13:23" x14ac:dyDescent="0.25">
      <c r="O55" s="5">
        <v>194</v>
      </c>
      <c r="P55" s="16">
        <f t="shared" si="11"/>
        <v>128.54000000000002</v>
      </c>
      <c r="Q55" s="17">
        <f t="shared" si="9"/>
        <v>129</v>
      </c>
      <c r="R55" s="9">
        <f>O55*R40</f>
        <v>25.220000000000002</v>
      </c>
      <c r="S55" s="9">
        <f>W55*S40</f>
        <v>0</v>
      </c>
      <c r="T55" s="9">
        <f>O55*T40</f>
        <v>11.639999999999999</v>
      </c>
      <c r="U55" s="9">
        <f>O55*U40</f>
        <v>0</v>
      </c>
      <c r="V55" s="3">
        <f>V40*13</f>
        <v>28.6</v>
      </c>
      <c r="W55" s="10">
        <f t="shared" si="10"/>
        <v>64.5</v>
      </c>
    </row>
    <row r="56" spans="13:23" x14ac:dyDescent="0.25">
      <c r="O56" s="5">
        <v>220</v>
      </c>
      <c r="P56" s="16">
        <f t="shared" si="11"/>
        <v>121.00000000000001</v>
      </c>
      <c r="Q56" s="17">
        <f t="shared" si="9"/>
        <v>121</v>
      </c>
      <c r="R56" s="9">
        <f>O56*R40</f>
        <v>28.6</v>
      </c>
      <c r="S56" s="9">
        <f>W56*S40</f>
        <v>0</v>
      </c>
      <c r="T56" s="9">
        <f>O56*T40</f>
        <v>13.2</v>
      </c>
      <c r="U56" s="9">
        <f>O56*U40</f>
        <v>0</v>
      </c>
      <c r="V56" s="3">
        <f>V40*26</f>
        <v>57.2</v>
      </c>
      <c r="W56" s="10">
        <f t="shared" si="10"/>
        <v>60.5</v>
      </c>
    </row>
    <row r="57" spans="13:23" x14ac:dyDescent="0.25">
      <c r="O57" s="5">
        <v>120</v>
      </c>
      <c r="P57" s="16">
        <f t="shared" si="11"/>
        <v>68.599999999999994</v>
      </c>
      <c r="Q57" s="17">
        <f t="shared" si="9"/>
        <v>69</v>
      </c>
      <c r="R57" s="9">
        <f>O57*R40</f>
        <v>15.600000000000001</v>
      </c>
      <c r="S57" s="9">
        <f>W57*S40</f>
        <v>0</v>
      </c>
      <c r="T57" s="9">
        <f>O57*T40</f>
        <v>7.1999999999999993</v>
      </c>
      <c r="U57" s="9">
        <f>O57*U40</f>
        <v>0</v>
      </c>
      <c r="V57" s="3">
        <f>V40*13</f>
        <v>28.6</v>
      </c>
      <c r="W57" s="10">
        <f t="shared" si="10"/>
        <v>34.5</v>
      </c>
    </row>
    <row r="58" spans="13:23" x14ac:dyDescent="0.25">
      <c r="O58" s="4"/>
      <c r="P58" s="4"/>
      <c r="Q58" s="4"/>
      <c r="R58" s="4"/>
      <c r="S58" s="4"/>
      <c r="T58" s="4"/>
      <c r="U58" s="4"/>
      <c r="V58" s="4"/>
      <c r="W58" s="4"/>
    </row>
    <row r="59" spans="13:23" x14ac:dyDescent="0.25">
      <c r="O59" s="3"/>
      <c r="P59" s="3"/>
      <c r="Q59" s="3"/>
      <c r="R59" s="7">
        <v>0.13</v>
      </c>
      <c r="S59" s="7">
        <v>0</v>
      </c>
      <c r="T59" s="7">
        <v>0.1</v>
      </c>
      <c r="U59" s="7">
        <v>0</v>
      </c>
      <c r="V59" s="3">
        <f>V40</f>
        <v>2.2000000000000002</v>
      </c>
      <c r="W59" s="3"/>
    </row>
    <row r="60" spans="13:23" x14ac:dyDescent="0.25">
      <c r="M60" s="22" t="str">
        <f>E2</f>
        <v>CN 10%</v>
      </c>
      <c r="O60" s="3" t="s">
        <v>23</v>
      </c>
      <c r="P60" s="8" t="s">
        <v>24</v>
      </c>
      <c r="Q60" s="8" t="s">
        <v>22</v>
      </c>
      <c r="R60" s="8" t="s">
        <v>26</v>
      </c>
      <c r="S60" s="8" t="s">
        <v>68</v>
      </c>
      <c r="T60" s="8" t="s">
        <v>27</v>
      </c>
      <c r="U60" s="3" t="s">
        <v>28</v>
      </c>
      <c r="V60" s="3" t="s">
        <v>25</v>
      </c>
      <c r="W60" s="3" t="s">
        <v>69</v>
      </c>
    </row>
    <row r="61" spans="13:23" x14ac:dyDescent="0.25">
      <c r="O61" s="5">
        <v>498</v>
      </c>
      <c r="P61" s="16">
        <f>O61-R61-S61-T61-U61-V61</f>
        <v>326.26</v>
      </c>
      <c r="Q61" s="17">
        <f t="shared" ref="Q61:Q76" si="12">Q42</f>
        <v>326</v>
      </c>
      <c r="R61" s="9">
        <f>O61*R59</f>
        <v>64.740000000000009</v>
      </c>
      <c r="S61" s="9">
        <f>W61*S59</f>
        <v>0</v>
      </c>
      <c r="T61" s="9">
        <f>O61*T59</f>
        <v>49.800000000000004</v>
      </c>
      <c r="U61" s="9">
        <f>O61*U59</f>
        <v>0</v>
      </c>
      <c r="V61" s="3">
        <f>V59*26</f>
        <v>57.2</v>
      </c>
      <c r="W61" s="10">
        <f t="shared" ref="W61:W76" si="13">Q61/2</f>
        <v>163</v>
      </c>
    </row>
    <row r="62" spans="13:23" x14ac:dyDescent="0.25">
      <c r="O62" s="5">
        <v>362</v>
      </c>
      <c r="P62" s="16">
        <f t="shared" ref="P62:P76" si="14">O62-R62-S62-T62-U62-V62</f>
        <v>239.14000000000001</v>
      </c>
      <c r="Q62" s="17">
        <f t="shared" si="12"/>
        <v>239</v>
      </c>
      <c r="R62" s="9">
        <f>O62*R59</f>
        <v>47.06</v>
      </c>
      <c r="S62" s="9">
        <f>W62*S59</f>
        <v>0</v>
      </c>
      <c r="T62" s="9">
        <f>O62*T59</f>
        <v>36.200000000000003</v>
      </c>
      <c r="U62" s="9">
        <f>O62*U59</f>
        <v>0</v>
      </c>
      <c r="V62" s="3">
        <f>V59*18</f>
        <v>39.6</v>
      </c>
      <c r="W62" s="10">
        <f t="shared" si="13"/>
        <v>119.5</v>
      </c>
    </row>
    <row r="63" spans="13:23" x14ac:dyDescent="0.25">
      <c r="O63" s="5">
        <v>250</v>
      </c>
      <c r="P63" s="16">
        <f t="shared" si="14"/>
        <v>163.9</v>
      </c>
      <c r="Q63" s="17">
        <f t="shared" si="12"/>
        <v>164</v>
      </c>
      <c r="R63" s="9">
        <f>O63*R59</f>
        <v>32.5</v>
      </c>
      <c r="S63" s="9">
        <f>W63*S59</f>
        <v>0</v>
      </c>
      <c r="T63" s="9">
        <f>O63*T59</f>
        <v>25</v>
      </c>
      <c r="U63" s="9">
        <f>O63*U59</f>
        <v>0</v>
      </c>
      <c r="V63" s="3">
        <f>V59*13</f>
        <v>28.6</v>
      </c>
      <c r="W63" s="10">
        <f t="shared" si="13"/>
        <v>82</v>
      </c>
    </row>
    <row r="64" spans="13:23" x14ac:dyDescent="0.25">
      <c r="O64" s="5">
        <v>288</v>
      </c>
      <c r="P64" s="16">
        <f t="shared" si="14"/>
        <v>193.16</v>
      </c>
      <c r="Q64" s="17">
        <f t="shared" si="12"/>
        <v>193</v>
      </c>
      <c r="R64" s="9">
        <f>O64*R59</f>
        <v>37.44</v>
      </c>
      <c r="S64" s="9">
        <f>W64*S59</f>
        <v>0</v>
      </c>
      <c r="T64" s="9">
        <f>O64*T59</f>
        <v>28.8</v>
      </c>
      <c r="U64" s="9">
        <f>O64*U59</f>
        <v>0</v>
      </c>
      <c r="V64" s="3">
        <f>V59*13</f>
        <v>28.6</v>
      </c>
      <c r="W64" s="10">
        <f t="shared" si="13"/>
        <v>96.5</v>
      </c>
    </row>
    <row r="65" spans="13:23" x14ac:dyDescent="0.25">
      <c r="O65" s="5">
        <v>266</v>
      </c>
      <c r="P65" s="16">
        <f t="shared" si="14"/>
        <v>147.62</v>
      </c>
      <c r="Q65" s="17">
        <f t="shared" si="12"/>
        <v>148</v>
      </c>
      <c r="R65" s="9">
        <f>O65*R59</f>
        <v>34.58</v>
      </c>
      <c r="S65" s="9">
        <f>W65*S59</f>
        <v>0</v>
      </c>
      <c r="T65" s="9">
        <f>O65*T59</f>
        <v>26.6</v>
      </c>
      <c r="U65" s="9">
        <f>O65*U59</f>
        <v>0</v>
      </c>
      <c r="V65" s="3">
        <f>V59*26</f>
        <v>57.2</v>
      </c>
      <c r="W65" s="10">
        <f t="shared" si="13"/>
        <v>74</v>
      </c>
    </row>
    <row r="66" spans="13:23" x14ac:dyDescent="0.25">
      <c r="O66" s="5">
        <v>203</v>
      </c>
      <c r="P66" s="16">
        <f t="shared" si="14"/>
        <v>116.71000000000001</v>
      </c>
      <c r="Q66" s="17">
        <f t="shared" si="12"/>
        <v>117</v>
      </c>
      <c r="R66" s="9">
        <f>O66*R59</f>
        <v>26.39</v>
      </c>
      <c r="S66" s="9">
        <f>W66*S59</f>
        <v>0</v>
      </c>
      <c r="T66" s="9">
        <f>O66*T59</f>
        <v>20.3</v>
      </c>
      <c r="U66" s="9">
        <f>O66*U59</f>
        <v>0</v>
      </c>
      <c r="V66" s="3">
        <f>V59*18</f>
        <v>39.6</v>
      </c>
      <c r="W66" s="10">
        <f t="shared" si="13"/>
        <v>58.5</v>
      </c>
    </row>
    <row r="67" spans="13:23" x14ac:dyDescent="0.25">
      <c r="O67" s="5">
        <v>143</v>
      </c>
      <c r="P67" s="16">
        <f t="shared" si="14"/>
        <v>81.509999999999991</v>
      </c>
      <c r="Q67" s="17">
        <f t="shared" si="12"/>
        <v>82</v>
      </c>
      <c r="R67" s="9">
        <f>O67*R59</f>
        <v>18.59</v>
      </c>
      <c r="S67" s="9">
        <f>W67*S59</f>
        <v>0</v>
      </c>
      <c r="T67" s="9">
        <f>O67*T59</f>
        <v>14.3</v>
      </c>
      <c r="U67" s="9">
        <f>O67*U59</f>
        <v>0</v>
      </c>
      <c r="V67" s="3">
        <f>V59*13</f>
        <v>28.6</v>
      </c>
      <c r="W67" s="10">
        <f t="shared" si="13"/>
        <v>41</v>
      </c>
    </row>
    <row r="68" spans="13:23" x14ac:dyDescent="0.25">
      <c r="O68" s="5">
        <v>233</v>
      </c>
      <c r="P68" s="16">
        <f t="shared" si="14"/>
        <v>122.21</v>
      </c>
      <c r="Q68" s="17">
        <f t="shared" si="12"/>
        <v>122</v>
      </c>
      <c r="R68" s="9">
        <f>O68*R59</f>
        <v>30.290000000000003</v>
      </c>
      <c r="S68" s="9">
        <f>W68*S59</f>
        <v>0</v>
      </c>
      <c r="T68" s="9">
        <f>O68*T59</f>
        <v>23.3</v>
      </c>
      <c r="U68" s="9">
        <f>O68*U59</f>
        <v>0</v>
      </c>
      <c r="V68" s="3">
        <f>V59*26</f>
        <v>57.2</v>
      </c>
      <c r="W68" s="10">
        <f t="shared" si="13"/>
        <v>61</v>
      </c>
    </row>
    <row r="69" spans="13:23" x14ac:dyDescent="0.25">
      <c r="O69" s="5">
        <v>190</v>
      </c>
      <c r="P69" s="16">
        <f t="shared" si="14"/>
        <v>106.70000000000002</v>
      </c>
      <c r="Q69" s="17">
        <f t="shared" si="12"/>
        <v>107</v>
      </c>
      <c r="R69" s="9">
        <f>O69*R59</f>
        <v>24.7</v>
      </c>
      <c r="S69" s="9">
        <f>W69*S59</f>
        <v>0</v>
      </c>
      <c r="T69" s="9">
        <f>O69*T59</f>
        <v>19</v>
      </c>
      <c r="U69" s="9">
        <f>O69*U59</f>
        <v>0</v>
      </c>
      <c r="V69" s="3">
        <f>V59*18</f>
        <v>39.6</v>
      </c>
      <c r="W69" s="10">
        <f t="shared" si="13"/>
        <v>53.5</v>
      </c>
    </row>
    <row r="70" spans="13:23" x14ac:dyDescent="0.25">
      <c r="O70" s="5">
        <v>127</v>
      </c>
      <c r="P70" s="16">
        <f t="shared" si="14"/>
        <v>69.19</v>
      </c>
      <c r="Q70" s="17">
        <f t="shared" si="12"/>
        <v>69</v>
      </c>
      <c r="R70" s="9">
        <f>O70*R59</f>
        <v>16.510000000000002</v>
      </c>
      <c r="S70" s="9">
        <f>W70*S59</f>
        <v>0</v>
      </c>
      <c r="T70" s="9">
        <f>O70*T59</f>
        <v>12.700000000000001</v>
      </c>
      <c r="U70" s="9">
        <f>O70*U59</f>
        <v>0</v>
      </c>
      <c r="V70" s="3">
        <f>V59*13</f>
        <v>28.6</v>
      </c>
      <c r="W70" s="10">
        <f t="shared" si="13"/>
        <v>34.5</v>
      </c>
    </row>
    <row r="71" spans="13:23" x14ac:dyDescent="0.25">
      <c r="O71" s="5">
        <v>307</v>
      </c>
      <c r="P71" s="16">
        <f t="shared" si="14"/>
        <v>179.19</v>
      </c>
      <c r="Q71" s="17">
        <f t="shared" si="12"/>
        <v>179</v>
      </c>
      <c r="R71" s="9">
        <f>O71*R59</f>
        <v>39.910000000000004</v>
      </c>
      <c r="S71" s="9">
        <f>W71*S59</f>
        <v>0</v>
      </c>
      <c r="T71" s="9">
        <f>O71*T59</f>
        <v>30.700000000000003</v>
      </c>
      <c r="U71" s="9">
        <f>O71*U59</f>
        <v>0</v>
      </c>
      <c r="V71" s="3">
        <f>V59*26</f>
        <v>57.2</v>
      </c>
      <c r="W71" s="10">
        <f t="shared" si="13"/>
        <v>89.5</v>
      </c>
    </row>
    <row r="72" spans="13:23" x14ac:dyDescent="0.25">
      <c r="O72" s="5">
        <v>161</v>
      </c>
      <c r="P72" s="16">
        <f t="shared" si="14"/>
        <v>95.37</v>
      </c>
      <c r="Q72" s="17">
        <f t="shared" si="12"/>
        <v>95</v>
      </c>
      <c r="R72" s="9">
        <f>O72*R59</f>
        <v>20.93</v>
      </c>
      <c r="S72" s="9">
        <f>W72*S59</f>
        <v>0</v>
      </c>
      <c r="T72" s="9">
        <f>O72*T59</f>
        <v>16.100000000000001</v>
      </c>
      <c r="U72" s="9">
        <f>O72*U59</f>
        <v>0</v>
      </c>
      <c r="V72" s="3">
        <f>V59*13</f>
        <v>28.6</v>
      </c>
      <c r="W72" s="10">
        <f t="shared" si="13"/>
        <v>47.5</v>
      </c>
    </row>
    <row r="73" spans="13:23" x14ac:dyDescent="0.25">
      <c r="O73" s="5">
        <v>407</v>
      </c>
      <c r="P73" s="16">
        <f t="shared" si="14"/>
        <v>256.19</v>
      </c>
      <c r="Q73" s="17">
        <f t="shared" si="12"/>
        <v>256</v>
      </c>
      <c r="R73" s="9">
        <f>O73*R59</f>
        <v>52.910000000000004</v>
      </c>
      <c r="S73" s="9">
        <f>W73*S59</f>
        <v>0</v>
      </c>
      <c r="T73" s="9">
        <f>O73*T59</f>
        <v>40.700000000000003</v>
      </c>
      <c r="U73" s="9">
        <f>O73*U59</f>
        <v>0</v>
      </c>
      <c r="V73" s="3">
        <f>V59*26</f>
        <v>57.2</v>
      </c>
      <c r="W73" s="10">
        <f t="shared" si="13"/>
        <v>128</v>
      </c>
    </row>
    <row r="74" spans="13:23" x14ac:dyDescent="0.25">
      <c r="O74" s="5">
        <v>205</v>
      </c>
      <c r="P74" s="16">
        <f t="shared" si="14"/>
        <v>129.25</v>
      </c>
      <c r="Q74" s="17">
        <f t="shared" si="12"/>
        <v>129</v>
      </c>
      <c r="R74" s="9">
        <f>O74*R59</f>
        <v>26.650000000000002</v>
      </c>
      <c r="S74" s="9">
        <f>W74*S59</f>
        <v>0</v>
      </c>
      <c r="T74" s="9">
        <f>O74*T59</f>
        <v>20.5</v>
      </c>
      <c r="U74" s="9">
        <f>O74*U59</f>
        <v>0</v>
      </c>
      <c r="V74" s="3">
        <f>V59*13</f>
        <v>28.6</v>
      </c>
      <c r="W74" s="10">
        <f t="shared" si="13"/>
        <v>64.5</v>
      </c>
    </row>
    <row r="75" spans="13:23" x14ac:dyDescent="0.25">
      <c r="O75" s="5">
        <v>231</v>
      </c>
      <c r="P75" s="16">
        <f t="shared" si="14"/>
        <v>120.67</v>
      </c>
      <c r="Q75" s="17">
        <f t="shared" si="12"/>
        <v>121</v>
      </c>
      <c r="R75" s="9">
        <f>O75*R59</f>
        <v>30.03</v>
      </c>
      <c r="S75" s="9">
        <f>W75*S59</f>
        <v>0</v>
      </c>
      <c r="T75" s="9">
        <f>O75*T59</f>
        <v>23.1</v>
      </c>
      <c r="U75" s="9">
        <f>O75*U59</f>
        <v>0</v>
      </c>
      <c r="V75" s="3">
        <f>V59*26</f>
        <v>57.2</v>
      </c>
      <c r="W75" s="10">
        <f t="shared" si="13"/>
        <v>60.5</v>
      </c>
    </row>
    <row r="76" spans="13:23" x14ac:dyDescent="0.25">
      <c r="O76" s="5">
        <v>127</v>
      </c>
      <c r="P76" s="16">
        <f t="shared" si="14"/>
        <v>69.19</v>
      </c>
      <c r="Q76" s="17">
        <f t="shared" si="12"/>
        <v>69</v>
      </c>
      <c r="R76" s="9">
        <f>O76*R59</f>
        <v>16.510000000000002</v>
      </c>
      <c r="S76" s="9">
        <f>W76*S59</f>
        <v>0</v>
      </c>
      <c r="T76" s="9">
        <f>O76*T59</f>
        <v>12.700000000000001</v>
      </c>
      <c r="U76" s="9">
        <f>O76*U59</f>
        <v>0</v>
      </c>
      <c r="V76" s="3">
        <f>V59*13</f>
        <v>28.6</v>
      </c>
      <c r="W76" s="10">
        <f t="shared" si="13"/>
        <v>34.5</v>
      </c>
    </row>
    <row r="77" spans="13:23" x14ac:dyDescent="0.25">
      <c r="O77" s="4"/>
      <c r="P77" s="4"/>
      <c r="Q77" s="4"/>
      <c r="R77" s="4"/>
      <c r="S77" s="4"/>
      <c r="T77" s="4"/>
      <c r="U77" s="4"/>
      <c r="V77" s="4"/>
      <c r="W77" s="4"/>
    </row>
    <row r="78" spans="13:23" x14ac:dyDescent="0.25">
      <c r="O78" s="3"/>
      <c r="P78" s="3"/>
      <c r="Q78" s="3"/>
      <c r="R78" s="7">
        <v>0</v>
      </c>
      <c r="S78" s="7">
        <v>0</v>
      </c>
      <c r="T78" s="7">
        <v>0</v>
      </c>
      <c r="U78" s="7">
        <v>0</v>
      </c>
      <c r="V78" s="3">
        <f>V59</f>
        <v>2.2000000000000002</v>
      </c>
      <c r="W78" s="3"/>
    </row>
    <row r="79" spans="13:23" x14ac:dyDescent="0.25">
      <c r="M79" s="22">
        <f>F2</f>
        <v>0</v>
      </c>
      <c r="O79" s="3" t="s">
        <v>23</v>
      </c>
      <c r="P79" s="8" t="s">
        <v>24</v>
      </c>
      <c r="Q79" s="8" t="s">
        <v>22</v>
      </c>
      <c r="R79" s="8" t="s">
        <v>26</v>
      </c>
      <c r="S79" s="8" t="s">
        <v>68</v>
      </c>
      <c r="T79" s="8" t="s">
        <v>27</v>
      </c>
      <c r="U79" s="3" t="s">
        <v>28</v>
      </c>
      <c r="V79" s="3" t="s">
        <v>25</v>
      </c>
      <c r="W79" s="3" t="s">
        <v>69</v>
      </c>
    </row>
    <row r="80" spans="13:23" x14ac:dyDescent="0.25">
      <c r="O80" s="5">
        <v>0</v>
      </c>
      <c r="P80" s="16">
        <f>O80-R80-S80-T80-U80-V80</f>
        <v>-57.2</v>
      </c>
      <c r="Q80" s="17">
        <f t="shared" ref="Q80:Q95" si="15">Q61</f>
        <v>326</v>
      </c>
      <c r="R80" s="9">
        <f>O80*R78</f>
        <v>0</v>
      </c>
      <c r="S80" s="9">
        <f>W80*S78</f>
        <v>0</v>
      </c>
      <c r="T80" s="9">
        <f>O80*T78</f>
        <v>0</v>
      </c>
      <c r="U80" s="9">
        <f>O80*U78</f>
        <v>0</v>
      </c>
      <c r="V80" s="3">
        <f>V78*26</f>
        <v>57.2</v>
      </c>
      <c r="W80" s="10">
        <f t="shared" ref="W80:W95" si="16">Q80/2</f>
        <v>163</v>
      </c>
    </row>
    <row r="81" spans="15:23" x14ac:dyDescent="0.25">
      <c r="O81" s="5">
        <v>0</v>
      </c>
      <c r="P81" s="16">
        <f t="shared" ref="P81:P95" si="17">O81-R81-S81-T81-U81-V81</f>
        <v>-39.6</v>
      </c>
      <c r="Q81" s="17">
        <f t="shared" si="15"/>
        <v>239</v>
      </c>
      <c r="R81" s="9">
        <f>O81*R78</f>
        <v>0</v>
      </c>
      <c r="S81" s="9">
        <f>W81*S78</f>
        <v>0</v>
      </c>
      <c r="T81" s="9">
        <f>O81*T78</f>
        <v>0</v>
      </c>
      <c r="U81" s="9">
        <f>O81*U78</f>
        <v>0</v>
      </c>
      <c r="V81" s="3">
        <f>V78*18</f>
        <v>39.6</v>
      </c>
      <c r="W81" s="10">
        <f t="shared" si="16"/>
        <v>119.5</v>
      </c>
    </row>
    <row r="82" spans="15:23" x14ac:dyDescent="0.25">
      <c r="O82" s="5">
        <v>0</v>
      </c>
      <c r="P82" s="16">
        <f t="shared" si="17"/>
        <v>-28.6</v>
      </c>
      <c r="Q82" s="17">
        <f t="shared" si="15"/>
        <v>164</v>
      </c>
      <c r="R82" s="9">
        <f>O82*R78</f>
        <v>0</v>
      </c>
      <c r="S82" s="9">
        <f>W82*S78</f>
        <v>0</v>
      </c>
      <c r="T82" s="9">
        <f>O82*T78</f>
        <v>0</v>
      </c>
      <c r="U82" s="9">
        <f>O82*U78</f>
        <v>0</v>
      </c>
      <c r="V82" s="3">
        <f>V78*13</f>
        <v>28.6</v>
      </c>
      <c r="W82" s="10">
        <f t="shared" si="16"/>
        <v>82</v>
      </c>
    </row>
    <row r="83" spans="15:23" x14ac:dyDescent="0.25">
      <c r="O83" s="5">
        <v>0</v>
      </c>
      <c r="P83" s="16">
        <f t="shared" si="17"/>
        <v>-28.6</v>
      </c>
      <c r="Q83" s="17">
        <f t="shared" si="15"/>
        <v>193</v>
      </c>
      <c r="R83" s="9">
        <f>O83*R78</f>
        <v>0</v>
      </c>
      <c r="S83" s="9">
        <f>W83*S78</f>
        <v>0</v>
      </c>
      <c r="T83" s="9">
        <f>O83*T78</f>
        <v>0</v>
      </c>
      <c r="U83" s="9">
        <f>O83*U78</f>
        <v>0</v>
      </c>
      <c r="V83" s="3">
        <f>V78*13</f>
        <v>28.6</v>
      </c>
      <c r="W83" s="10">
        <f t="shared" si="16"/>
        <v>96.5</v>
      </c>
    </row>
    <row r="84" spans="15:23" x14ac:dyDescent="0.25">
      <c r="O84" s="5">
        <v>0</v>
      </c>
      <c r="P84" s="16">
        <f t="shared" si="17"/>
        <v>-57.2</v>
      </c>
      <c r="Q84" s="17">
        <f t="shared" si="15"/>
        <v>148</v>
      </c>
      <c r="R84" s="9">
        <f>O84*R78</f>
        <v>0</v>
      </c>
      <c r="S84" s="9">
        <f>W84*S78</f>
        <v>0</v>
      </c>
      <c r="T84" s="9">
        <f>O84*T78</f>
        <v>0</v>
      </c>
      <c r="U84" s="9">
        <f>O84*U78</f>
        <v>0</v>
      </c>
      <c r="V84" s="3">
        <f>V78*26</f>
        <v>57.2</v>
      </c>
      <c r="W84" s="10">
        <f t="shared" si="16"/>
        <v>74</v>
      </c>
    </row>
    <row r="85" spans="15:23" x14ac:dyDescent="0.25">
      <c r="O85" s="5">
        <v>0</v>
      </c>
      <c r="P85" s="16">
        <f t="shared" si="17"/>
        <v>-39.6</v>
      </c>
      <c r="Q85" s="17">
        <f t="shared" si="15"/>
        <v>117</v>
      </c>
      <c r="R85" s="9">
        <f>O85*R78</f>
        <v>0</v>
      </c>
      <c r="S85" s="9">
        <f>W85*S78</f>
        <v>0</v>
      </c>
      <c r="T85" s="9">
        <f>O85*T78</f>
        <v>0</v>
      </c>
      <c r="U85" s="9">
        <f>O85*U78</f>
        <v>0</v>
      </c>
      <c r="V85" s="3">
        <f>V78*18</f>
        <v>39.6</v>
      </c>
      <c r="W85" s="10">
        <f t="shared" si="16"/>
        <v>58.5</v>
      </c>
    </row>
    <row r="86" spans="15:23" x14ac:dyDescent="0.25">
      <c r="O86" s="5">
        <v>0</v>
      </c>
      <c r="P86" s="16">
        <f t="shared" si="17"/>
        <v>-28.6</v>
      </c>
      <c r="Q86" s="17">
        <f t="shared" si="15"/>
        <v>82</v>
      </c>
      <c r="R86" s="9">
        <f>O86*R78</f>
        <v>0</v>
      </c>
      <c r="S86" s="9">
        <f>W86*S78</f>
        <v>0</v>
      </c>
      <c r="T86" s="9">
        <f>O86*T78</f>
        <v>0</v>
      </c>
      <c r="U86" s="9">
        <f>O86*U78</f>
        <v>0</v>
      </c>
      <c r="V86" s="3">
        <f>V78*13</f>
        <v>28.6</v>
      </c>
      <c r="W86" s="10">
        <f t="shared" si="16"/>
        <v>41</v>
      </c>
    </row>
    <row r="87" spans="15:23" x14ac:dyDescent="0.25">
      <c r="O87" s="5">
        <v>0</v>
      </c>
      <c r="P87" s="16">
        <f t="shared" si="17"/>
        <v>-57.2</v>
      </c>
      <c r="Q87" s="17">
        <f t="shared" si="15"/>
        <v>122</v>
      </c>
      <c r="R87" s="9">
        <f>O87*R78</f>
        <v>0</v>
      </c>
      <c r="S87" s="9">
        <f>W87*S78</f>
        <v>0</v>
      </c>
      <c r="T87" s="9">
        <f>O87*T78</f>
        <v>0</v>
      </c>
      <c r="U87" s="9">
        <f>O87*U78</f>
        <v>0</v>
      </c>
      <c r="V87" s="3">
        <f>V78*26</f>
        <v>57.2</v>
      </c>
      <c r="W87" s="10">
        <f t="shared" si="16"/>
        <v>61</v>
      </c>
    </row>
    <row r="88" spans="15:23" x14ac:dyDescent="0.25">
      <c r="O88" s="5">
        <v>0</v>
      </c>
      <c r="P88" s="16">
        <f t="shared" si="17"/>
        <v>-39.6</v>
      </c>
      <c r="Q88" s="17">
        <f t="shared" si="15"/>
        <v>107</v>
      </c>
      <c r="R88" s="9">
        <f>O88*R78</f>
        <v>0</v>
      </c>
      <c r="S88" s="9">
        <f>W88*S78</f>
        <v>0</v>
      </c>
      <c r="T88" s="9">
        <f>O88*T78</f>
        <v>0</v>
      </c>
      <c r="U88" s="9">
        <f>O88*U78</f>
        <v>0</v>
      </c>
      <c r="V88" s="3">
        <f>V78*18</f>
        <v>39.6</v>
      </c>
      <c r="W88" s="10">
        <f t="shared" si="16"/>
        <v>53.5</v>
      </c>
    </row>
    <row r="89" spans="15:23" x14ac:dyDescent="0.25">
      <c r="O89" s="5">
        <v>0</v>
      </c>
      <c r="P89" s="16">
        <f t="shared" si="17"/>
        <v>-28.6</v>
      </c>
      <c r="Q89" s="17">
        <f t="shared" si="15"/>
        <v>69</v>
      </c>
      <c r="R89" s="9">
        <f>O89*R78</f>
        <v>0</v>
      </c>
      <c r="S89" s="9">
        <f>W89*S78</f>
        <v>0</v>
      </c>
      <c r="T89" s="9">
        <f>O89*T78</f>
        <v>0</v>
      </c>
      <c r="U89" s="9">
        <f>O89*U78</f>
        <v>0</v>
      </c>
      <c r="V89" s="3">
        <f>V78*13</f>
        <v>28.6</v>
      </c>
      <c r="W89" s="10">
        <f t="shared" si="16"/>
        <v>34.5</v>
      </c>
    </row>
    <row r="90" spans="15:23" x14ac:dyDescent="0.25">
      <c r="O90" s="5">
        <v>0</v>
      </c>
      <c r="P90" s="16">
        <f t="shared" si="17"/>
        <v>-57.2</v>
      </c>
      <c r="Q90" s="17">
        <f t="shared" si="15"/>
        <v>179</v>
      </c>
      <c r="R90" s="9">
        <f>O90*R78</f>
        <v>0</v>
      </c>
      <c r="S90" s="9">
        <f>W90*S78</f>
        <v>0</v>
      </c>
      <c r="T90" s="9">
        <f>O90*T78</f>
        <v>0</v>
      </c>
      <c r="U90" s="9">
        <f>O90*U78</f>
        <v>0</v>
      </c>
      <c r="V90" s="3">
        <f>V78*26</f>
        <v>57.2</v>
      </c>
      <c r="W90" s="10">
        <f t="shared" si="16"/>
        <v>89.5</v>
      </c>
    </row>
    <row r="91" spans="15:23" x14ac:dyDescent="0.25">
      <c r="O91" s="5">
        <v>0</v>
      </c>
      <c r="P91" s="16">
        <f t="shared" si="17"/>
        <v>-28.6</v>
      </c>
      <c r="Q91" s="17">
        <f t="shared" si="15"/>
        <v>95</v>
      </c>
      <c r="R91" s="9">
        <f>O91*R78</f>
        <v>0</v>
      </c>
      <c r="S91" s="9">
        <f>W91*S78</f>
        <v>0</v>
      </c>
      <c r="T91" s="9">
        <f>O91*T78</f>
        <v>0</v>
      </c>
      <c r="U91" s="9">
        <f>O91*U78</f>
        <v>0</v>
      </c>
      <c r="V91" s="3">
        <f>V78*13</f>
        <v>28.6</v>
      </c>
      <c r="W91" s="10">
        <f t="shared" si="16"/>
        <v>47.5</v>
      </c>
    </row>
    <row r="92" spans="15:23" x14ac:dyDescent="0.25">
      <c r="O92" s="5">
        <v>0</v>
      </c>
      <c r="P92" s="16">
        <f t="shared" si="17"/>
        <v>-57.2</v>
      </c>
      <c r="Q92" s="17">
        <f t="shared" si="15"/>
        <v>256</v>
      </c>
      <c r="R92" s="9">
        <f>O92*R78</f>
        <v>0</v>
      </c>
      <c r="S92" s="9">
        <f>W92*S78</f>
        <v>0</v>
      </c>
      <c r="T92" s="9">
        <f>O92*T78</f>
        <v>0</v>
      </c>
      <c r="U92" s="9">
        <f>O92*U78</f>
        <v>0</v>
      </c>
      <c r="V92" s="3">
        <f>V78*26</f>
        <v>57.2</v>
      </c>
      <c r="W92" s="10">
        <f t="shared" si="16"/>
        <v>128</v>
      </c>
    </row>
    <row r="93" spans="15:23" x14ac:dyDescent="0.25">
      <c r="O93" s="5">
        <v>0</v>
      </c>
      <c r="P93" s="16">
        <f t="shared" si="17"/>
        <v>-28.6</v>
      </c>
      <c r="Q93" s="17">
        <f t="shared" si="15"/>
        <v>129</v>
      </c>
      <c r="R93" s="9">
        <f>O93*R78</f>
        <v>0</v>
      </c>
      <c r="S93" s="9">
        <f>W93*S78</f>
        <v>0</v>
      </c>
      <c r="T93" s="9">
        <f>O93*T78</f>
        <v>0</v>
      </c>
      <c r="U93" s="9">
        <f>O93*U78</f>
        <v>0</v>
      </c>
      <c r="V93" s="3">
        <f>V78*13</f>
        <v>28.6</v>
      </c>
      <c r="W93" s="10">
        <f t="shared" si="16"/>
        <v>64.5</v>
      </c>
    </row>
    <row r="94" spans="15:23" x14ac:dyDescent="0.25">
      <c r="O94" s="5">
        <v>0</v>
      </c>
      <c r="P94" s="16">
        <f t="shared" si="17"/>
        <v>-57.2</v>
      </c>
      <c r="Q94" s="17">
        <f t="shared" si="15"/>
        <v>121</v>
      </c>
      <c r="R94" s="9">
        <f>O94*R78</f>
        <v>0</v>
      </c>
      <c r="S94" s="9">
        <f>W94*S78</f>
        <v>0</v>
      </c>
      <c r="T94" s="9">
        <f>O94*T78</f>
        <v>0</v>
      </c>
      <c r="U94" s="9">
        <f>O94*U78</f>
        <v>0</v>
      </c>
      <c r="V94" s="3">
        <f>V78*26</f>
        <v>57.2</v>
      </c>
      <c r="W94" s="10">
        <f t="shared" si="16"/>
        <v>60.5</v>
      </c>
    </row>
    <row r="95" spans="15:23" x14ac:dyDescent="0.25">
      <c r="O95" s="5">
        <v>0</v>
      </c>
      <c r="P95" s="16">
        <f t="shared" si="17"/>
        <v>-28.6</v>
      </c>
      <c r="Q95" s="17">
        <f t="shared" si="15"/>
        <v>69</v>
      </c>
      <c r="R95" s="9">
        <f>O95*R78</f>
        <v>0</v>
      </c>
      <c r="S95" s="9">
        <f>W95*S78</f>
        <v>0</v>
      </c>
      <c r="T95" s="9">
        <f>O95*T78</f>
        <v>0</v>
      </c>
      <c r="U95" s="9">
        <f>O95*U78</f>
        <v>0</v>
      </c>
      <c r="V95" s="3">
        <f>V78*13</f>
        <v>28.6</v>
      </c>
      <c r="W95" s="10">
        <f t="shared" si="16"/>
        <v>34.5</v>
      </c>
    </row>
    <row r="96" spans="15:23" x14ac:dyDescent="0.25">
      <c r="O96" s="4"/>
      <c r="P96" s="4"/>
      <c r="Q96" s="4"/>
      <c r="R96" s="4"/>
      <c r="S96" s="4"/>
      <c r="T96" s="4"/>
      <c r="U96" s="4"/>
      <c r="V96" s="4"/>
      <c r="W96" s="4"/>
    </row>
    <row r="97" spans="13:23" x14ac:dyDescent="0.25">
      <c r="O97" s="3"/>
      <c r="P97" s="3"/>
      <c r="Q97" s="3"/>
      <c r="R97" s="7">
        <v>0</v>
      </c>
      <c r="S97" s="7">
        <v>0.13</v>
      </c>
      <c r="T97" s="7">
        <v>0.06</v>
      </c>
      <c r="U97" s="7">
        <v>0</v>
      </c>
      <c r="V97" s="3">
        <f>V78</f>
        <v>2.2000000000000002</v>
      </c>
      <c r="W97" s="3"/>
    </row>
    <row r="98" spans="13:23" x14ac:dyDescent="0.25">
      <c r="M98" s="22">
        <f>G2</f>
        <v>0</v>
      </c>
      <c r="O98" s="3" t="s">
        <v>23</v>
      </c>
      <c r="P98" s="8" t="s">
        <v>24</v>
      </c>
      <c r="Q98" s="8" t="s">
        <v>22</v>
      </c>
      <c r="R98" s="8" t="s">
        <v>26</v>
      </c>
      <c r="S98" s="8" t="s">
        <v>68</v>
      </c>
      <c r="T98" s="8" t="s">
        <v>27</v>
      </c>
      <c r="U98" s="3" t="s">
        <v>28</v>
      </c>
      <c r="V98" s="3" t="s">
        <v>25</v>
      </c>
      <c r="W98" s="3" t="s">
        <v>69</v>
      </c>
    </row>
    <row r="99" spans="13:23" x14ac:dyDescent="0.25">
      <c r="O99" s="5">
        <v>0</v>
      </c>
      <c r="P99" s="16">
        <f>O99-R99-S99-T99-U99-V99</f>
        <v>-78.39</v>
      </c>
      <c r="Q99" s="17">
        <f t="shared" ref="Q99:Q114" si="18">Q80</f>
        <v>326</v>
      </c>
      <c r="R99" s="9">
        <f>O99*R97</f>
        <v>0</v>
      </c>
      <c r="S99" s="9">
        <f>W99*S97</f>
        <v>21.19</v>
      </c>
      <c r="T99" s="9">
        <f>O99*T97</f>
        <v>0</v>
      </c>
      <c r="U99" s="9">
        <f>O99*U97</f>
        <v>0</v>
      </c>
      <c r="V99" s="3">
        <f>V97*26</f>
        <v>57.2</v>
      </c>
      <c r="W99" s="10">
        <f t="shared" ref="W99:W114" si="19">Q99/2</f>
        <v>163</v>
      </c>
    </row>
    <row r="100" spans="13:23" x14ac:dyDescent="0.25">
      <c r="O100" s="5">
        <v>0</v>
      </c>
      <c r="P100" s="16">
        <f t="shared" ref="P100:P114" si="20">O100-R100-S100-T100-U100-V100</f>
        <v>-55.135000000000005</v>
      </c>
      <c r="Q100" s="17">
        <f t="shared" si="18"/>
        <v>239</v>
      </c>
      <c r="R100" s="9">
        <f>O100*R97</f>
        <v>0</v>
      </c>
      <c r="S100" s="9">
        <f>W100*S97</f>
        <v>15.535</v>
      </c>
      <c r="T100" s="9">
        <f>O100*T97</f>
        <v>0</v>
      </c>
      <c r="U100" s="9">
        <f>O100*U97</f>
        <v>0</v>
      </c>
      <c r="V100" s="3">
        <f>V97*18</f>
        <v>39.6</v>
      </c>
      <c r="W100" s="10">
        <f t="shared" si="19"/>
        <v>119.5</v>
      </c>
    </row>
    <row r="101" spans="13:23" x14ac:dyDescent="0.25">
      <c r="O101" s="5">
        <v>0</v>
      </c>
      <c r="P101" s="16">
        <f t="shared" si="20"/>
        <v>-39.260000000000005</v>
      </c>
      <c r="Q101" s="17">
        <f t="shared" si="18"/>
        <v>164</v>
      </c>
      <c r="R101" s="9">
        <f>O101*R97</f>
        <v>0</v>
      </c>
      <c r="S101" s="9">
        <f>W101*S97</f>
        <v>10.66</v>
      </c>
      <c r="T101" s="9">
        <f>O101*T97</f>
        <v>0</v>
      </c>
      <c r="U101" s="9">
        <f>O101*U97</f>
        <v>0</v>
      </c>
      <c r="V101" s="3">
        <f>V97*13</f>
        <v>28.6</v>
      </c>
      <c r="W101" s="10">
        <f t="shared" si="19"/>
        <v>82</v>
      </c>
    </row>
    <row r="102" spans="13:23" x14ac:dyDescent="0.25">
      <c r="O102" s="5">
        <v>0</v>
      </c>
      <c r="P102" s="16">
        <f t="shared" si="20"/>
        <v>-41.145000000000003</v>
      </c>
      <c r="Q102" s="17">
        <f t="shared" si="18"/>
        <v>193</v>
      </c>
      <c r="R102" s="9">
        <f>O102*R97</f>
        <v>0</v>
      </c>
      <c r="S102" s="9">
        <f>W102*S97</f>
        <v>12.545</v>
      </c>
      <c r="T102" s="9">
        <f>O102*T97</f>
        <v>0</v>
      </c>
      <c r="U102" s="9">
        <f>O102*U97</f>
        <v>0</v>
      </c>
      <c r="V102" s="3">
        <f>V97*13</f>
        <v>28.6</v>
      </c>
      <c r="W102" s="10">
        <f t="shared" si="19"/>
        <v>96.5</v>
      </c>
    </row>
    <row r="103" spans="13:23" x14ac:dyDescent="0.25">
      <c r="O103" s="5">
        <v>0</v>
      </c>
      <c r="P103" s="16">
        <f t="shared" si="20"/>
        <v>-66.820000000000007</v>
      </c>
      <c r="Q103" s="17">
        <f t="shared" si="18"/>
        <v>148</v>
      </c>
      <c r="R103" s="9">
        <f>O103*R97</f>
        <v>0</v>
      </c>
      <c r="S103" s="9">
        <f>W103*S97</f>
        <v>9.620000000000001</v>
      </c>
      <c r="T103" s="9">
        <f>O103*T97</f>
        <v>0</v>
      </c>
      <c r="U103" s="9">
        <f>O103*U97</f>
        <v>0</v>
      </c>
      <c r="V103" s="3">
        <f>V97*26</f>
        <v>57.2</v>
      </c>
      <c r="W103" s="10">
        <f t="shared" si="19"/>
        <v>74</v>
      </c>
    </row>
    <row r="104" spans="13:23" x14ac:dyDescent="0.25">
      <c r="O104" s="5">
        <v>0</v>
      </c>
      <c r="P104" s="16">
        <f t="shared" si="20"/>
        <v>-47.204999999999998</v>
      </c>
      <c r="Q104" s="17">
        <f t="shared" si="18"/>
        <v>117</v>
      </c>
      <c r="R104" s="9">
        <f>O104*R97</f>
        <v>0</v>
      </c>
      <c r="S104" s="9">
        <f>W104*S97</f>
        <v>7.6050000000000004</v>
      </c>
      <c r="T104" s="9">
        <f>O104*T97</f>
        <v>0</v>
      </c>
      <c r="U104" s="9">
        <f>O104*U97</f>
        <v>0</v>
      </c>
      <c r="V104" s="3">
        <f>V97*18</f>
        <v>39.6</v>
      </c>
      <c r="W104" s="10">
        <f t="shared" si="19"/>
        <v>58.5</v>
      </c>
    </row>
    <row r="105" spans="13:23" x14ac:dyDescent="0.25">
      <c r="O105" s="5">
        <v>0</v>
      </c>
      <c r="P105" s="16">
        <f t="shared" si="20"/>
        <v>-33.93</v>
      </c>
      <c r="Q105" s="17">
        <f t="shared" si="18"/>
        <v>82</v>
      </c>
      <c r="R105" s="9">
        <f>O105*R97</f>
        <v>0</v>
      </c>
      <c r="S105" s="9">
        <f>W105*S97</f>
        <v>5.33</v>
      </c>
      <c r="T105" s="9">
        <f>O105*T97</f>
        <v>0</v>
      </c>
      <c r="U105" s="9">
        <f>O105*U97</f>
        <v>0</v>
      </c>
      <c r="V105" s="3">
        <f>V97*13</f>
        <v>28.6</v>
      </c>
      <c r="W105" s="10">
        <f t="shared" si="19"/>
        <v>41</v>
      </c>
    </row>
    <row r="106" spans="13:23" x14ac:dyDescent="0.25">
      <c r="O106" s="5">
        <v>0</v>
      </c>
      <c r="P106" s="16">
        <f t="shared" si="20"/>
        <v>-65.13000000000001</v>
      </c>
      <c r="Q106" s="17">
        <f t="shared" si="18"/>
        <v>122</v>
      </c>
      <c r="R106" s="9">
        <f>O106*R97</f>
        <v>0</v>
      </c>
      <c r="S106" s="9">
        <f>W106*S97</f>
        <v>7.9300000000000006</v>
      </c>
      <c r="T106" s="9">
        <f>O106*T97</f>
        <v>0</v>
      </c>
      <c r="U106" s="9">
        <f>O106*U97</f>
        <v>0</v>
      </c>
      <c r="V106" s="3">
        <f>V97*26</f>
        <v>57.2</v>
      </c>
      <c r="W106" s="10">
        <f t="shared" si="19"/>
        <v>61</v>
      </c>
    </row>
    <row r="107" spans="13:23" x14ac:dyDescent="0.25">
      <c r="O107" s="5">
        <v>0</v>
      </c>
      <c r="P107" s="16">
        <f t="shared" si="20"/>
        <v>-46.555</v>
      </c>
      <c r="Q107" s="17">
        <f t="shared" si="18"/>
        <v>107</v>
      </c>
      <c r="R107" s="9">
        <f>O107*R97</f>
        <v>0</v>
      </c>
      <c r="S107" s="9">
        <f>W107*S97</f>
        <v>6.9550000000000001</v>
      </c>
      <c r="T107" s="9">
        <f>O107*T97</f>
        <v>0</v>
      </c>
      <c r="U107" s="9">
        <f>O107*U97</f>
        <v>0</v>
      </c>
      <c r="V107" s="3">
        <f>V97*18</f>
        <v>39.6</v>
      </c>
      <c r="W107" s="10">
        <f t="shared" si="19"/>
        <v>53.5</v>
      </c>
    </row>
    <row r="108" spans="13:23" x14ac:dyDescent="0.25">
      <c r="O108" s="5">
        <v>0</v>
      </c>
      <c r="P108" s="16">
        <f t="shared" si="20"/>
        <v>-33.085000000000001</v>
      </c>
      <c r="Q108" s="17">
        <f t="shared" si="18"/>
        <v>69</v>
      </c>
      <c r="R108" s="9">
        <f>O108*R97</f>
        <v>0</v>
      </c>
      <c r="S108" s="9">
        <f>W108*S97</f>
        <v>4.4850000000000003</v>
      </c>
      <c r="T108" s="9">
        <f>O108*T97</f>
        <v>0</v>
      </c>
      <c r="U108" s="9">
        <f>O108*U97</f>
        <v>0</v>
      </c>
      <c r="V108" s="3">
        <f>V97*13</f>
        <v>28.6</v>
      </c>
      <c r="W108" s="10">
        <f t="shared" si="19"/>
        <v>34.5</v>
      </c>
    </row>
    <row r="109" spans="13:23" x14ac:dyDescent="0.25">
      <c r="O109" s="5">
        <v>0</v>
      </c>
      <c r="P109" s="16">
        <f t="shared" si="20"/>
        <v>-68.835000000000008</v>
      </c>
      <c r="Q109" s="17">
        <f t="shared" si="18"/>
        <v>179</v>
      </c>
      <c r="R109" s="9">
        <f>O109*R97</f>
        <v>0</v>
      </c>
      <c r="S109" s="9">
        <f>W109*S97</f>
        <v>11.635</v>
      </c>
      <c r="T109" s="9">
        <f>O109*T97</f>
        <v>0</v>
      </c>
      <c r="U109" s="9">
        <f>O109*U97</f>
        <v>0</v>
      </c>
      <c r="V109" s="3">
        <f>V97*26</f>
        <v>57.2</v>
      </c>
      <c r="W109" s="10">
        <f t="shared" si="19"/>
        <v>89.5</v>
      </c>
    </row>
    <row r="110" spans="13:23" x14ac:dyDescent="0.25">
      <c r="O110" s="5">
        <v>0</v>
      </c>
      <c r="P110" s="16">
        <f t="shared" si="20"/>
        <v>-34.774999999999999</v>
      </c>
      <c r="Q110" s="17">
        <f t="shared" si="18"/>
        <v>95</v>
      </c>
      <c r="R110" s="9">
        <f>O110*R97</f>
        <v>0</v>
      </c>
      <c r="S110" s="9">
        <f>W110*S97</f>
        <v>6.1749999999999998</v>
      </c>
      <c r="T110" s="9">
        <f>O110*T97</f>
        <v>0</v>
      </c>
      <c r="U110" s="9">
        <f>O110*U97</f>
        <v>0</v>
      </c>
      <c r="V110" s="3">
        <f>V97*13</f>
        <v>28.6</v>
      </c>
      <c r="W110" s="10">
        <f t="shared" si="19"/>
        <v>47.5</v>
      </c>
    </row>
    <row r="111" spans="13:23" x14ac:dyDescent="0.25">
      <c r="O111" s="5">
        <v>0</v>
      </c>
      <c r="P111" s="16">
        <f t="shared" si="20"/>
        <v>-73.84</v>
      </c>
      <c r="Q111" s="17">
        <f t="shared" si="18"/>
        <v>256</v>
      </c>
      <c r="R111" s="9">
        <f>O111*R97</f>
        <v>0</v>
      </c>
      <c r="S111" s="9">
        <f>W111*S97</f>
        <v>16.64</v>
      </c>
      <c r="T111" s="9">
        <f>O111*T97</f>
        <v>0</v>
      </c>
      <c r="U111" s="9">
        <f>O111*U97</f>
        <v>0</v>
      </c>
      <c r="V111" s="3">
        <f>V97*26</f>
        <v>57.2</v>
      </c>
      <c r="W111" s="10">
        <f t="shared" si="19"/>
        <v>128</v>
      </c>
    </row>
    <row r="112" spans="13:23" x14ac:dyDescent="0.25">
      <c r="O112" s="5">
        <v>0</v>
      </c>
      <c r="P112" s="16">
        <f t="shared" si="20"/>
        <v>-36.984999999999999</v>
      </c>
      <c r="Q112" s="17">
        <f t="shared" si="18"/>
        <v>129</v>
      </c>
      <c r="R112" s="9">
        <f>O112*R97</f>
        <v>0</v>
      </c>
      <c r="S112" s="9">
        <f>W112*S97</f>
        <v>8.3849999999999998</v>
      </c>
      <c r="T112" s="9">
        <f>O112*T97</f>
        <v>0</v>
      </c>
      <c r="U112" s="9">
        <f>O112*U97</f>
        <v>0</v>
      </c>
      <c r="V112" s="3">
        <f>V97*13</f>
        <v>28.6</v>
      </c>
      <c r="W112" s="10">
        <f t="shared" si="19"/>
        <v>64.5</v>
      </c>
    </row>
    <row r="113" spans="13:23" x14ac:dyDescent="0.25">
      <c r="O113" s="5">
        <v>0</v>
      </c>
      <c r="P113" s="16">
        <f t="shared" si="20"/>
        <v>-65.064999999999998</v>
      </c>
      <c r="Q113" s="17">
        <f t="shared" si="18"/>
        <v>121</v>
      </c>
      <c r="R113" s="9">
        <f>O113*R97</f>
        <v>0</v>
      </c>
      <c r="S113" s="9">
        <f>W113*S97</f>
        <v>7.8650000000000002</v>
      </c>
      <c r="T113" s="9">
        <f>O113*T97</f>
        <v>0</v>
      </c>
      <c r="U113" s="9">
        <f>O113*U97</f>
        <v>0</v>
      </c>
      <c r="V113" s="3">
        <f>V97*26</f>
        <v>57.2</v>
      </c>
      <c r="W113" s="10">
        <f t="shared" si="19"/>
        <v>60.5</v>
      </c>
    </row>
    <row r="114" spans="13:23" x14ac:dyDescent="0.25">
      <c r="O114" s="5">
        <v>0</v>
      </c>
      <c r="P114" s="16">
        <f t="shared" si="20"/>
        <v>-33.085000000000001</v>
      </c>
      <c r="Q114" s="17">
        <f t="shared" si="18"/>
        <v>69</v>
      </c>
      <c r="R114" s="9">
        <f>O114*R97</f>
        <v>0</v>
      </c>
      <c r="S114" s="9">
        <f>W114*S97</f>
        <v>4.4850000000000003</v>
      </c>
      <c r="T114" s="9">
        <f>O114*T97</f>
        <v>0</v>
      </c>
      <c r="U114" s="9">
        <f>O114*U97</f>
        <v>0</v>
      </c>
      <c r="V114" s="3">
        <f>V97*13</f>
        <v>28.6</v>
      </c>
      <c r="W114" s="10">
        <f t="shared" si="19"/>
        <v>34.5</v>
      </c>
    </row>
    <row r="115" spans="13:23" x14ac:dyDescent="0.25">
      <c r="O115" s="4"/>
      <c r="P115" s="4"/>
      <c r="Q115" s="4"/>
      <c r="R115" s="4"/>
      <c r="S115" s="4"/>
      <c r="T115" s="4"/>
      <c r="U115" s="4"/>
      <c r="V115" s="4"/>
      <c r="W115" s="4"/>
    </row>
    <row r="116" spans="13:23" x14ac:dyDescent="0.25">
      <c r="O116" s="3"/>
      <c r="P116" s="3"/>
      <c r="Q116" s="3"/>
      <c r="R116" s="7">
        <v>0</v>
      </c>
      <c r="S116" s="7">
        <v>0.13</v>
      </c>
      <c r="T116" s="7">
        <v>0.1</v>
      </c>
      <c r="U116" s="7">
        <v>0</v>
      </c>
      <c r="V116" s="3">
        <f>V97</f>
        <v>2.2000000000000002</v>
      </c>
      <c r="W116" s="3"/>
    </row>
    <row r="117" spans="13:23" x14ac:dyDescent="0.25">
      <c r="M117" s="22">
        <f>H2</f>
        <v>0</v>
      </c>
      <c r="O117" s="3" t="s">
        <v>23</v>
      </c>
      <c r="P117" s="8" t="s">
        <v>24</v>
      </c>
      <c r="Q117" s="8" t="s">
        <v>22</v>
      </c>
      <c r="R117" s="8" t="s">
        <v>26</v>
      </c>
      <c r="S117" s="8" t="s">
        <v>68</v>
      </c>
      <c r="T117" s="8" t="s">
        <v>27</v>
      </c>
      <c r="U117" s="3" t="s">
        <v>28</v>
      </c>
      <c r="V117" s="3" t="s">
        <v>25</v>
      </c>
      <c r="W117" s="3" t="s">
        <v>69</v>
      </c>
    </row>
    <row r="118" spans="13:23" x14ac:dyDescent="0.25">
      <c r="O118" s="5">
        <v>0</v>
      </c>
      <c r="P118" s="16">
        <f>O118-R118-S118-T118-U118-V118</f>
        <v>-78.39</v>
      </c>
      <c r="Q118" s="17">
        <f t="shared" ref="Q118:Q133" si="21">Q99</f>
        <v>326</v>
      </c>
      <c r="R118" s="9">
        <f>O118*R116</f>
        <v>0</v>
      </c>
      <c r="S118" s="9">
        <f>W118*S116</f>
        <v>21.19</v>
      </c>
      <c r="T118" s="9">
        <f>O118*T116</f>
        <v>0</v>
      </c>
      <c r="U118" s="9">
        <f>O118*U116</f>
        <v>0</v>
      </c>
      <c r="V118" s="3">
        <f>V116*26</f>
        <v>57.2</v>
      </c>
      <c r="W118" s="10">
        <f t="shared" ref="W118:W133" si="22">Q118/2</f>
        <v>163</v>
      </c>
    </row>
    <row r="119" spans="13:23" x14ac:dyDescent="0.25">
      <c r="O119" s="5">
        <v>0</v>
      </c>
      <c r="P119" s="16">
        <f t="shared" ref="P119:P133" si="23">O119-R119-S119-T119-U119-V119</f>
        <v>-55.135000000000005</v>
      </c>
      <c r="Q119" s="17">
        <f t="shared" si="21"/>
        <v>239</v>
      </c>
      <c r="R119" s="9">
        <f>O119*R116</f>
        <v>0</v>
      </c>
      <c r="S119" s="9">
        <f>W119*S116</f>
        <v>15.535</v>
      </c>
      <c r="T119" s="9">
        <f>O119*T116</f>
        <v>0</v>
      </c>
      <c r="U119" s="9">
        <f>O119*U116</f>
        <v>0</v>
      </c>
      <c r="V119" s="3">
        <f>V116*18</f>
        <v>39.6</v>
      </c>
      <c r="W119" s="10">
        <f t="shared" si="22"/>
        <v>119.5</v>
      </c>
    </row>
    <row r="120" spans="13:23" x14ac:dyDescent="0.25">
      <c r="O120" s="5">
        <v>0</v>
      </c>
      <c r="P120" s="16">
        <f t="shared" si="23"/>
        <v>-39.260000000000005</v>
      </c>
      <c r="Q120" s="17">
        <f t="shared" si="21"/>
        <v>164</v>
      </c>
      <c r="R120" s="9">
        <f>O120*R116</f>
        <v>0</v>
      </c>
      <c r="S120" s="9">
        <f>W120*S116</f>
        <v>10.66</v>
      </c>
      <c r="T120" s="9">
        <f>O120*T116</f>
        <v>0</v>
      </c>
      <c r="U120" s="9">
        <f>O120*U116</f>
        <v>0</v>
      </c>
      <c r="V120" s="3">
        <f>V116*13</f>
        <v>28.6</v>
      </c>
      <c r="W120" s="10">
        <f t="shared" si="22"/>
        <v>82</v>
      </c>
    </row>
    <row r="121" spans="13:23" x14ac:dyDescent="0.25">
      <c r="O121" s="5">
        <v>0</v>
      </c>
      <c r="P121" s="16">
        <f t="shared" si="23"/>
        <v>-41.145000000000003</v>
      </c>
      <c r="Q121" s="17">
        <f t="shared" si="21"/>
        <v>193</v>
      </c>
      <c r="R121" s="9">
        <f>O121*R116</f>
        <v>0</v>
      </c>
      <c r="S121" s="9">
        <f>W121*S116</f>
        <v>12.545</v>
      </c>
      <c r="T121" s="9">
        <f>O121*T116</f>
        <v>0</v>
      </c>
      <c r="U121" s="9">
        <f>O121*U116</f>
        <v>0</v>
      </c>
      <c r="V121" s="3">
        <f>V116*13</f>
        <v>28.6</v>
      </c>
      <c r="W121" s="10">
        <f t="shared" si="22"/>
        <v>96.5</v>
      </c>
    </row>
    <row r="122" spans="13:23" x14ac:dyDescent="0.25">
      <c r="O122" s="5">
        <v>0</v>
      </c>
      <c r="P122" s="16">
        <f t="shared" si="23"/>
        <v>-66.820000000000007</v>
      </c>
      <c r="Q122" s="17">
        <f t="shared" si="21"/>
        <v>148</v>
      </c>
      <c r="R122" s="9">
        <f>O122*R116</f>
        <v>0</v>
      </c>
      <c r="S122" s="9">
        <f>W122*S116</f>
        <v>9.620000000000001</v>
      </c>
      <c r="T122" s="9">
        <f>O122*T116</f>
        <v>0</v>
      </c>
      <c r="U122" s="9">
        <f>O122*U116</f>
        <v>0</v>
      </c>
      <c r="V122" s="3">
        <f>V116*26</f>
        <v>57.2</v>
      </c>
      <c r="W122" s="10">
        <f t="shared" si="22"/>
        <v>74</v>
      </c>
    </row>
    <row r="123" spans="13:23" x14ac:dyDescent="0.25">
      <c r="O123" s="5">
        <v>0</v>
      </c>
      <c r="P123" s="16">
        <f t="shared" si="23"/>
        <v>-47.204999999999998</v>
      </c>
      <c r="Q123" s="17">
        <f t="shared" si="21"/>
        <v>117</v>
      </c>
      <c r="R123" s="9">
        <f>O123*R116</f>
        <v>0</v>
      </c>
      <c r="S123" s="9">
        <f>W123*S116</f>
        <v>7.6050000000000004</v>
      </c>
      <c r="T123" s="9">
        <f>O123*T116</f>
        <v>0</v>
      </c>
      <c r="U123" s="9">
        <f>O123*U116</f>
        <v>0</v>
      </c>
      <c r="V123" s="3">
        <f>V116*18</f>
        <v>39.6</v>
      </c>
      <c r="W123" s="10">
        <f t="shared" si="22"/>
        <v>58.5</v>
      </c>
    </row>
    <row r="124" spans="13:23" x14ac:dyDescent="0.25">
      <c r="O124" s="5">
        <v>0</v>
      </c>
      <c r="P124" s="16">
        <f t="shared" si="23"/>
        <v>-33.93</v>
      </c>
      <c r="Q124" s="17">
        <f t="shared" si="21"/>
        <v>82</v>
      </c>
      <c r="R124" s="9">
        <f>O124*R116</f>
        <v>0</v>
      </c>
      <c r="S124" s="9">
        <f>W124*S116</f>
        <v>5.33</v>
      </c>
      <c r="T124" s="9">
        <f>O124*T116</f>
        <v>0</v>
      </c>
      <c r="U124" s="9">
        <f>O124*U116</f>
        <v>0</v>
      </c>
      <c r="V124" s="3">
        <f>V116*13</f>
        <v>28.6</v>
      </c>
      <c r="W124" s="10">
        <f t="shared" si="22"/>
        <v>41</v>
      </c>
    </row>
    <row r="125" spans="13:23" x14ac:dyDescent="0.25">
      <c r="O125" s="5">
        <v>0</v>
      </c>
      <c r="P125" s="16">
        <f t="shared" si="23"/>
        <v>-65.13000000000001</v>
      </c>
      <c r="Q125" s="17">
        <f t="shared" si="21"/>
        <v>122</v>
      </c>
      <c r="R125" s="9">
        <f>O125*R116</f>
        <v>0</v>
      </c>
      <c r="S125" s="9">
        <f>W125*S116</f>
        <v>7.9300000000000006</v>
      </c>
      <c r="T125" s="9">
        <f>O125*T116</f>
        <v>0</v>
      </c>
      <c r="U125" s="9">
        <f>O125*U116</f>
        <v>0</v>
      </c>
      <c r="V125" s="3">
        <f>V116*26</f>
        <v>57.2</v>
      </c>
      <c r="W125" s="10">
        <f t="shared" si="22"/>
        <v>61</v>
      </c>
    </row>
    <row r="126" spans="13:23" x14ac:dyDescent="0.25">
      <c r="O126" s="5">
        <v>0</v>
      </c>
      <c r="P126" s="16">
        <f t="shared" si="23"/>
        <v>-46.555</v>
      </c>
      <c r="Q126" s="17">
        <f t="shared" si="21"/>
        <v>107</v>
      </c>
      <c r="R126" s="9">
        <f>O126*R116</f>
        <v>0</v>
      </c>
      <c r="S126" s="9">
        <f>W126*S116</f>
        <v>6.9550000000000001</v>
      </c>
      <c r="T126" s="9">
        <f>O126*T116</f>
        <v>0</v>
      </c>
      <c r="U126" s="9">
        <f>O126*U116</f>
        <v>0</v>
      </c>
      <c r="V126" s="3">
        <f>V116*18</f>
        <v>39.6</v>
      </c>
      <c r="W126" s="10">
        <f t="shared" si="22"/>
        <v>53.5</v>
      </c>
    </row>
    <row r="127" spans="13:23" x14ac:dyDescent="0.25">
      <c r="O127" s="5">
        <v>0</v>
      </c>
      <c r="P127" s="16">
        <f t="shared" si="23"/>
        <v>-33.085000000000001</v>
      </c>
      <c r="Q127" s="17">
        <f t="shared" si="21"/>
        <v>69</v>
      </c>
      <c r="R127" s="9">
        <f>O127*R116</f>
        <v>0</v>
      </c>
      <c r="S127" s="9">
        <f>W127*S116</f>
        <v>4.4850000000000003</v>
      </c>
      <c r="T127" s="9">
        <f>O127*T116</f>
        <v>0</v>
      </c>
      <c r="U127" s="9">
        <f>O127*U116</f>
        <v>0</v>
      </c>
      <c r="V127" s="3">
        <f>V116*13</f>
        <v>28.6</v>
      </c>
      <c r="W127" s="10">
        <f t="shared" si="22"/>
        <v>34.5</v>
      </c>
    </row>
    <row r="128" spans="13:23" x14ac:dyDescent="0.25">
      <c r="O128" s="5">
        <v>0</v>
      </c>
      <c r="P128" s="16">
        <f t="shared" si="23"/>
        <v>-68.835000000000008</v>
      </c>
      <c r="Q128" s="17">
        <f t="shared" si="21"/>
        <v>179</v>
      </c>
      <c r="R128" s="9">
        <f>O128*R116</f>
        <v>0</v>
      </c>
      <c r="S128" s="9">
        <f>W128*S116</f>
        <v>11.635</v>
      </c>
      <c r="T128" s="9">
        <f>O128*T116</f>
        <v>0</v>
      </c>
      <c r="U128" s="9">
        <f>O128*U116</f>
        <v>0</v>
      </c>
      <c r="V128" s="3">
        <f>V116*26</f>
        <v>57.2</v>
      </c>
      <c r="W128" s="10">
        <f t="shared" si="22"/>
        <v>89.5</v>
      </c>
    </row>
    <row r="129" spans="13:23" x14ac:dyDescent="0.25">
      <c r="O129" s="5">
        <v>0</v>
      </c>
      <c r="P129" s="16">
        <f t="shared" si="23"/>
        <v>-34.774999999999999</v>
      </c>
      <c r="Q129" s="17">
        <f t="shared" si="21"/>
        <v>95</v>
      </c>
      <c r="R129" s="9">
        <f>O129*R116</f>
        <v>0</v>
      </c>
      <c r="S129" s="9">
        <f>W129*S116</f>
        <v>6.1749999999999998</v>
      </c>
      <c r="T129" s="9">
        <f>O129*T116</f>
        <v>0</v>
      </c>
      <c r="U129" s="9">
        <f>O129*U116</f>
        <v>0</v>
      </c>
      <c r="V129" s="3">
        <f>V116*13</f>
        <v>28.6</v>
      </c>
      <c r="W129" s="10">
        <f t="shared" si="22"/>
        <v>47.5</v>
      </c>
    </row>
    <row r="130" spans="13:23" x14ac:dyDescent="0.25">
      <c r="O130" s="5">
        <v>0</v>
      </c>
      <c r="P130" s="16">
        <f t="shared" si="23"/>
        <v>-73.84</v>
      </c>
      <c r="Q130" s="17">
        <f t="shared" si="21"/>
        <v>256</v>
      </c>
      <c r="R130" s="9">
        <f>O130*R116</f>
        <v>0</v>
      </c>
      <c r="S130" s="9">
        <f>W130*S116</f>
        <v>16.64</v>
      </c>
      <c r="T130" s="9">
        <f>O130*T116</f>
        <v>0</v>
      </c>
      <c r="U130" s="9">
        <f>O130*U116</f>
        <v>0</v>
      </c>
      <c r="V130" s="3">
        <f>V116*26</f>
        <v>57.2</v>
      </c>
      <c r="W130" s="10">
        <f t="shared" si="22"/>
        <v>128</v>
      </c>
    </row>
    <row r="131" spans="13:23" x14ac:dyDescent="0.25">
      <c r="O131" s="5">
        <v>0</v>
      </c>
      <c r="P131" s="16">
        <f t="shared" si="23"/>
        <v>-36.984999999999999</v>
      </c>
      <c r="Q131" s="17">
        <f t="shared" si="21"/>
        <v>129</v>
      </c>
      <c r="R131" s="9">
        <f>O131*R116</f>
        <v>0</v>
      </c>
      <c r="S131" s="9">
        <f>W131*S116</f>
        <v>8.3849999999999998</v>
      </c>
      <c r="T131" s="9">
        <f>O131*T116</f>
        <v>0</v>
      </c>
      <c r="U131" s="9">
        <f>O131*U116</f>
        <v>0</v>
      </c>
      <c r="V131" s="3">
        <f>V116*13</f>
        <v>28.6</v>
      </c>
      <c r="W131" s="10">
        <f t="shared" si="22"/>
        <v>64.5</v>
      </c>
    </row>
    <row r="132" spans="13:23" x14ac:dyDescent="0.25">
      <c r="O132" s="5">
        <v>0</v>
      </c>
      <c r="P132" s="16">
        <f t="shared" si="23"/>
        <v>-65.064999999999998</v>
      </c>
      <c r="Q132" s="17">
        <f t="shared" si="21"/>
        <v>121</v>
      </c>
      <c r="R132" s="9">
        <f>O132*R116</f>
        <v>0</v>
      </c>
      <c r="S132" s="9">
        <f>W132*S116</f>
        <v>7.8650000000000002</v>
      </c>
      <c r="T132" s="9">
        <f>O132*T116</f>
        <v>0</v>
      </c>
      <c r="U132" s="9">
        <f>O132*U116</f>
        <v>0</v>
      </c>
      <c r="V132" s="3">
        <f>V116*26</f>
        <v>57.2</v>
      </c>
      <c r="W132" s="10">
        <f t="shared" si="22"/>
        <v>60.5</v>
      </c>
    </row>
    <row r="133" spans="13:23" x14ac:dyDescent="0.25">
      <c r="O133" s="5">
        <v>0</v>
      </c>
      <c r="P133" s="16">
        <f t="shared" si="23"/>
        <v>-33.085000000000001</v>
      </c>
      <c r="Q133" s="17">
        <f t="shared" si="21"/>
        <v>69</v>
      </c>
      <c r="R133" s="9">
        <f>O133*R116</f>
        <v>0</v>
      </c>
      <c r="S133" s="9">
        <f>W133*S116</f>
        <v>4.4850000000000003</v>
      </c>
      <c r="T133" s="9">
        <f>O133*T116</f>
        <v>0</v>
      </c>
      <c r="U133" s="9">
        <f>O133*U116</f>
        <v>0</v>
      </c>
      <c r="V133" s="3">
        <f>V116*13</f>
        <v>28.6</v>
      </c>
      <c r="W133" s="10">
        <f t="shared" si="22"/>
        <v>34.5</v>
      </c>
    </row>
    <row r="134" spans="13:23" x14ac:dyDescent="0.25">
      <c r="O134" s="4"/>
      <c r="P134" s="4"/>
      <c r="Q134" s="4"/>
      <c r="R134" s="4"/>
      <c r="S134" s="4"/>
      <c r="T134" s="4"/>
      <c r="U134" s="4"/>
      <c r="V134" s="4"/>
      <c r="W134" s="4"/>
    </row>
    <row r="135" spans="13:23" x14ac:dyDescent="0.25">
      <c r="O135" s="3"/>
      <c r="P135" s="3"/>
      <c r="Q135" s="3"/>
      <c r="R135" s="7">
        <v>0.13</v>
      </c>
      <c r="S135" s="7">
        <v>0</v>
      </c>
      <c r="T135" s="7">
        <v>0.06</v>
      </c>
      <c r="U135" s="7">
        <v>0</v>
      </c>
      <c r="V135" s="3">
        <f>V116</f>
        <v>2.2000000000000002</v>
      </c>
      <c r="W135" s="3"/>
    </row>
    <row r="136" spans="13:23" x14ac:dyDescent="0.25">
      <c r="M136" s="22">
        <f>I2</f>
        <v>0</v>
      </c>
      <c r="O136" s="3" t="s">
        <v>23</v>
      </c>
      <c r="P136" s="8" t="s">
        <v>24</v>
      </c>
      <c r="Q136" s="8" t="s">
        <v>22</v>
      </c>
      <c r="R136" s="8" t="s">
        <v>26</v>
      </c>
      <c r="S136" s="8" t="s">
        <v>68</v>
      </c>
      <c r="T136" s="8" t="s">
        <v>27</v>
      </c>
      <c r="U136" s="3" t="s">
        <v>28</v>
      </c>
      <c r="V136" s="3" t="s">
        <v>25</v>
      </c>
      <c r="W136" s="3" t="s">
        <v>69</v>
      </c>
    </row>
    <row r="137" spans="13:23" x14ac:dyDescent="0.25">
      <c r="O137" s="5">
        <v>0</v>
      </c>
      <c r="P137" s="16">
        <f>O137-R137-S137-T137-U137-V137</f>
        <v>-57.2</v>
      </c>
      <c r="Q137" s="17">
        <f t="shared" ref="Q137:Q152" si="24">Q118</f>
        <v>326</v>
      </c>
      <c r="R137" s="9">
        <f>O137*R135</f>
        <v>0</v>
      </c>
      <c r="S137" s="9">
        <f>W137*S135</f>
        <v>0</v>
      </c>
      <c r="T137" s="9">
        <f>O137*T135</f>
        <v>0</v>
      </c>
      <c r="U137" s="9">
        <f>O137*U135</f>
        <v>0</v>
      </c>
      <c r="V137" s="3">
        <f>V135*26</f>
        <v>57.2</v>
      </c>
      <c r="W137" s="10">
        <f t="shared" ref="W137:W152" si="25">Q137/2</f>
        <v>163</v>
      </c>
    </row>
    <row r="138" spans="13:23" x14ac:dyDescent="0.25">
      <c r="O138" s="5">
        <v>0</v>
      </c>
      <c r="P138" s="16">
        <f t="shared" ref="P138:P152" si="26">O138-R138-S138-T138-U138-V138</f>
        <v>-39.6</v>
      </c>
      <c r="Q138" s="17">
        <f t="shared" si="24"/>
        <v>239</v>
      </c>
      <c r="R138" s="9">
        <f>O138*R135</f>
        <v>0</v>
      </c>
      <c r="S138" s="9">
        <f>W138*S135</f>
        <v>0</v>
      </c>
      <c r="T138" s="9">
        <f>O138*T135</f>
        <v>0</v>
      </c>
      <c r="U138" s="9">
        <f>O138*U135</f>
        <v>0</v>
      </c>
      <c r="V138" s="3">
        <f>V135*18</f>
        <v>39.6</v>
      </c>
      <c r="W138" s="10">
        <f t="shared" si="25"/>
        <v>119.5</v>
      </c>
    </row>
    <row r="139" spans="13:23" x14ac:dyDescent="0.25">
      <c r="O139" s="5">
        <v>0</v>
      </c>
      <c r="P139" s="16">
        <f t="shared" si="26"/>
        <v>-28.6</v>
      </c>
      <c r="Q139" s="17">
        <f t="shared" si="24"/>
        <v>164</v>
      </c>
      <c r="R139" s="9">
        <f>O139*R135</f>
        <v>0</v>
      </c>
      <c r="S139" s="9">
        <f>W139*S135</f>
        <v>0</v>
      </c>
      <c r="T139" s="9">
        <f>O139*T135</f>
        <v>0</v>
      </c>
      <c r="U139" s="9">
        <f>O139*U135</f>
        <v>0</v>
      </c>
      <c r="V139" s="3">
        <f>V135*13</f>
        <v>28.6</v>
      </c>
      <c r="W139" s="10">
        <f t="shared" si="25"/>
        <v>82</v>
      </c>
    </row>
    <row r="140" spans="13:23" x14ac:dyDescent="0.25">
      <c r="O140" s="5">
        <v>0</v>
      </c>
      <c r="P140" s="16">
        <f t="shared" si="26"/>
        <v>-28.6</v>
      </c>
      <c r="Q140" s="17">
        <f t="shared" si="24"/>
        <v>193</v>
      </c>
      <c r="R140" s="9">
        <f>O140*R135</f>
        <v>0</v>
      </c>
      <c r="S140" s="9">
        <f>W140*S135</f>
        <v>0</v>
      </c>
      <c r="T140" s="9">
        <f>O140*T135</f>
        <v>0</v>
      </c>
      <c r="U140" s="9">
        <f>O140*U135</f>
        <v>0</v>
      </c>
      <c r="V140" s="3">
        <f>V135*13</f>
        <v>28.6</v>
      </c>
      <c r="W140" s="10">
        <f t="shared" si="25"/>
        <v>96.5</v>
      </c>
    </row>
    <row r="141" spans="13:23" x14ac:dyDescent="0.25">
      <c r="O141" s="5">
        <v>0</v>
      </c>
      <c r="P141" s="16">
        <f t="shared" si="26"/>
        <v>-57.2</v>
      </c>
      <c r="Q141" s="17">
        <f t="shared" si="24"/>
        <v>148</v>
      </c>
      <c r="R141" s="9">
        <f>O141*R135</f>
        <v>0</v>
      </c>
      <c r="S141" s="9">
        <f>W141*S135</f>
        <v>0</v>
      </c>
      <c r="T141" s="9">
        <f>O141*T135</f>
        <v>0</v>
      </c>
      <c r="U141" s="9">
        <f>O141*U135</f>
        <v>0</v>
      </c>
      <c r="V141" s="3">
        <f>V135*26</f>
        <v>57.2</v>
      </c>
      <c r="W141" s="10">
        <f t="shared" si="25"/>
        <v>74</v>
      </c>
    </row>
    <row r="142" spans="13:23" x14ac:dyDescent="0.25">
      <c r="O142" s="5">
        <v>0</v>
      </c>
      <c r="P142" s="16">
        <f t="shared" si="26"/>
        <v>-39.6</v>
      </c>
      <c r="Q142" s="17">
        <f t="shared" si="24"/>
        <v>117</v>
      </c>
      <c r="R142" s="9">
        <f>O142*R135</f>
        <v>0</v>
      </c>
      <c r="S142" s="9">
        <f>W142*S135</f>
        <v>0</v>
      </c>
      <c r="T142" s="9">
        <f>O142*T135</f>
        <v>0</v>
      </c>
      <c r="U142" s="9">
        <f>O142*U135</f>
        <v>0</v>
      </c>
      <c r="V142" s="3">
        <f>V135*18</f>
        <v>39.6</v>
      </c>
      <c r="W142" s="10">
        <f t="shared" si="25"/>
        <v>58.5</v>
      </c>
    </row>
    <row r="143" spans="13:23" x14ac:dyDescent="0.25">
      <c r="O143" s="5">
        <v>0</v>
      </c>
      <c r="P143" s="16">
        <f t="shared" si="26"/>
        <v>-28.6</v>
      </c>
      <c r="Q143" s="17">
        <f t="shared" si="24"/>
        <v>82</v>
      </c>
      <c r="R143" s="9">
        <f>O143*R135</f>
        <v>0</v>
      </c>
      <c r="S143" s="9">
        <f>W143*S135</f>
        <v>0</v>
      </c>
      <c r="T143" s="9">
        <f>O143*T135</f>
        <v>0</v>
      </c>
      <c r="U143" s="9">
        <f>O143*U135</f>
        <v>0</v>
      </c>
      <c r="V143" s="3">
        <f>V135*13</f>
        <v>28.6</v>
      </c>
      <c r="W143" s="10">
        <f t="shared" si="25"/>
        <v>41</v>
      </c>
    </row>
    <row r="144" spans="13:23" x14ac:dyDescent="0.25">
      <c r="O144" s="5">
        <v>0</v>
      </c>
      <c r="P144" s="16">
        <f t="shared" si="26"/>
        <v>-57.2</v>
      </c>
      <c r="Q144" s="17">
        <f t="shared" si="24"/>
        <v>122</v>
      </c>
      <c r="R144" s="9">
        <f>O144*R135</f>
        <v>0</v>
      </c>
      <c r="S144" s="9">
        <f>W144*S135</f>
        <v>0</v>
      </c>
      <c r="T144" s="9">
        <f>O144*T135</f>
        <v>0</v>
      </c>
      <c r="U144" s="9">
        <f>O144*U135</f>
        <v>0</v>
      </c>
      <c r="V144" s="3">
        <f>V135*26</f>
        <v>57.2</v>
      </c>
      <c r="W144" s="10">
        <f t="shared" si="25"/>
        <v>61</v>
      </c>
    </row>
    <row r="145" spans="13:23" x14ac:dyDescent="0.25">
      <c r="O145" s="5">
        <v>0</v>
      </c>
      <c r="P145" s="16">
        <f t="shared" si="26"/>
        <v>-39.6</v>
      </c>
      <c r="Q145" s="17">
        <f t="shared" si="24"/>
        <v>107</v>
      </c>
      <c r="R145" s="9">
        <f>O145*R135</f>
        <v>0</v>
      </c>
      <c r="S145" s="9">
        <f>W145*S135</f>
        <v>0</v>
      </c>
      <c r="T145" s="9">
        <f>O145*T135</f>
        <v>0</v>
      </c>
      <c r="U145" s="9">
        <f>O145*U135</f>
        <v>0</v>
      </c>
      <c r="V145" s="3">
        <f>V135*18</f>
        <v>39.6</v>
      </c>
      <c r="W145" s="10">
        <f t="shared" si="25"/>
        <v>53.5</v>
      </c>
    </row>
    <row r="146" spans="13:23" x14ac:dyDescent="0.25">
      <c r="O146" s="5">
        <v>0</v>
      </c>
      <c r="P146" s="16">
        <f t="shared" si="26"/>
        <v>-28.6</v>
      </c>
      <c r="Q146" s="17">
        <f t="shared" si="24"/>
        <v>69</v>
      </c>
      <c r="R146" s="9">
        <f>O146*R135</f>
        <v>0</v>
      </c>
      <c r="S146" s="9">
        <f>W146*S135</f>
        <v>0</v>
      </c>
      <c r="T146" s="9">
        <f>O146*T135</f>
        <v>0</v>
      </c>
      <c r="U146" s="9">
        <f>O146*U135</f>
        <v>0</v>
      </c>
      <c r="V146" s="3">
        <f>V135*13</f>
        <v>28.6</v>
      </c>
      <c r="W146" s="10">
        <f t="shared" si="25"/>
        <v>34.5</v>
      </c>
    </row>
    <row r="147" spans="13:23" x14ac:dyDescent="0.25">
      <c r="O147" s="5">
        <v>0</v>
      </c>
      <c r="P147" s="16">
        <f t="shared" si="26"/>
        <v>-57.2</v>
      </c>
      <c r="Q147" s="17">
        <f t="shared" si="24"/>
        <v>179</v>
      </c>
      <c r="R147" s="9">
        <f>O147*R135</f>
        <v>0</v>
      </c>
      <c r="S147" s="9">
        <f>W147*S135</f>
        <v>0</v>
      </c>
      <c r="T147" s="9">
        <f>O147*T135</f>
        <v>0</v>
      </c>
      <c r="U147" s="9">
        <f>O147*U135</f>
        <v>0</v>
      </c>
      <c r="V147" s="3">
        <f>V135*26</f>
        <v>57.2</v>
      </c>
      <c r="W147" s="10">
        <f t="shared" si="25"/>
        <v>89.5</v>
      </c>
    </row>
    <row r="148" spans="13:23" x14ac:dyDescent="0.25">
      <c r="O148" s="5">
        <v>0</v>
      </c>
      <c r="P148" s="16">
        <f t="shared" si="26"/>
        <v>-28.6</v>
      </c>
      <c r="Q148" s="17">
        <f t="shared" si="24"/>
        <v>95</v>
      </c>
      <c r="R148" s="9">
        <f>O148*R135</f>
        <v>0</v>
      </c>
      <c r="S148" s="9">
        <f>W148*S135</f>
        <v>0</v>
      </c>
      <c r="T148" s="9">
        <f>O148*T135</f>
        <v>0</v>
      </c>
      <c r="U148" s="9">
        <f>O148*U135</f>
        <v>0</v>
      </c>
      <c r="V148" s="3">
        <f>V135*13</f>
        <v>28.6</v>
      </c>
      <c r="W148" s="10">
        <f t="shared" si="25"/>
        <v>47.5</v>
      </c>
    </row>
    <row r="149" spans="13:23" x14ac:dyDescent="0.25">
      <c r="O149" s="5">
        <v>0</v>
      </c>
      <c r="P149" s="16">
        <f t="shared" si="26"/>
        <v>-57.2</v>
      </c>
      <c r="Q149" s="17">
        <f t="shared" si="24"/>
        <v>256</v>
      </c>
      <c r="R149" s="9">
        <f>O149*R135</f>
        <v>0</v>
      </c>
      <c r="S149" s="9">
        <f>W149*S135</f>
        <v>0</v>
      </c>
      <c r="T149" s="9">
        <f>O149*T135</f>
        <v>0</v>
      </c>
      <c r="U149" s="9">
        <f>O149*U135</f>
        <v>0</v>
      </c>
      <c r="V149" s="3">
        <f>V135*26</f>
        <v>57.2</v>
      </c>
      <c r="W149" s="10">
        <f t="shared" si="25"/>
        <v>128</v>
      </c>
    </row>
    <row r="150" spans="13:23" x14ac:dyDescent="0.25">
      <c r="O150" s="5">
        <v>0</v>
      </c>
      <c r="P150" s="16">
        <f t="shared" si="26"/>
        <v>-28.6</v>
      </c>
      <c r="Q150" s="17">
        <f t="shared" si="24"/>
        <v>129</v>
      </c>
      <c r="R150" s="9">
        <f>O150*R135</f>
        <v>0</v>
      </c>
      <c r="S150" s="9">
        <f>W150*S135</f>
        <v>0</v>
      </c>
      <c r="T150" s="9">
        <f>O150*T135</f>
        <v>0</v>
      </c>
      <c r="U150" s="9">
        <f>O150*U135</f>
        <v>0</v>
      </c>
      <c r="V150" s="3">
        <f>V135*13</f>
        <v>28.6</v>
      </c>
      <c r="W150" s="10">
        <f t="shared" si="25"/>
        <v>64.5</v>
      </c>
    </row>
    <row r="151" spans="13:23" x14ac:dyDescent="0.25">
      <c r="O151" s="5">
        <v>0</v>
      </c>
      <c r="P151" s="16">
        <f t="shared" si="26"/>
        <v>-57.2</v>
      </c>
      <c r="Q151" s="17">
        <f t="shared" si="24"/>
        <v>121</v>
      </c>
      <c r="R151" s="9">
        <f>O151*R135</f>
        <v>0</v>
      </c>
      <c r="S151" s="9">
        <f>W151*S135</f>
        <v>0</v>
      </c>
      <c r="T151" s="9">
        <f>O151*T135</f>
        <v>0</v>
      </c>
      <c r="U151" s="9">
        <f>O151*U135</f>
        <v>0</v>
      </c>
      <c r="V151" s="3">
        <f>V135*26</f>
        <v>57.2</v>
      </c>
      <c r="W151" s="10">
        <f t="shared" si="25"/>
        <v>60.5</v>
      </c>
    </row>
    <row r="152" spans="13:23" x14ac:dyDescent="0.25">
      <c r="O152" s="5">
        <v>0</v>
      </c>
      <c r="P152" s="16">
        <f t="shared" si="26"/>
        <v>-28.6</v>
      </c>
      <c r="Q152" s="17">
        <f t="shared" si="24"/>
        <v>69</v>
      </c>
      <c r="R152" s="9">
        <f>O152*R135</f>
        <v>0</v>
      </c>
      <c r="S152" s="9">
        <f>W152*S135</f>
        <v>0</v>
      </c>
      <c r="T152" s="9">
        <f>O152*T135</f>
        <v>0</v>
      </c>
      <c r="U152" s="9">
        <f>O152*U135</f>
        <v>0</v>
      </c>
      <c r="V152" s="3">
        <f>V135*13</f>
        <v>28.6</v>
      </c>
      <c r="W152" s="10">
        <f t="shared" si="25"/>
        <v>34.5</v>
      </c>
    </row>
    <row r="153" spans="13:23" x14ac:dyDescent="0.25">
      <c r="O153" s="4"/>
      <c r="P153" s="4"/>
      <c r="Q153" s="4"/>
      <c r="R153" s="4"/>
      <c r="S153" s="4"/>
      <c r="T153" s="4"/>
      <c r="U153" s="4"/>
      <c r="V153" s="4"/>
      <c r="W153" s="4"/>
    </row>
    <row r="154" spans="13:23" x14ac:dyDescent="0.25">
      <c r="O154" s="3"/>
      <c r="P154" s="3"/>
      <c r="Q154" s="3"/>
      <c r="R154" s="7">
        <v>0.13</v>
      </c>
      <c r="S154" s="7">
        <v>0</v>
      </c>
      <c r="T154" s="7">
        <v>0.1</v>
      </c>
      <c r="U154" s="7">
        <v>0</v>
      </c>
      <c r="V154" s="3">
        <f>V135</f>
        <v>2.2000000000000002</v>
      </c>
      <c r="W154" s="3"/>
    </row>
    <row r="155" spans="13:23" x14ac:dyDescent="0.25">
      <c r="M155" s="22">
        <f>J2</f>
        <v>0</v>
      </c>
      <c r="O155" s="3" t="s">
        <v>23</v>
      </c>
      <c r="P155" s="8" t="s">
        <v>24</v>
      </c>
      <c r="Q155" s="8" t="s">
        <v>22</v>
      </c>
      <c r="R155" s="8" t="s">
        <v>26</v>
      </c>
      <c r="S155" s="8" t="s">
        <v>68</v>
      </c>
      <c r="T155" s="8" t="s">
        <v>27</v>
      </c>
      <c r="U155" s="3" t="s">
        <v>28</v>
      </c>
      <c r="V155" s="3" t="s">
        <v>25</v>
      </c>
      <c r="W155" s="3" t="s">
        <v>69</v>
      </c>
    </row>
    <row r="156" spans="13:23" x14ac:dyDescent="0.25">
      <c r="O156" s="5">
        <v>0</v>
      </c>
      <c r="P156" s="16">
        <f>O156-R156-S156-T156-U156-V156</f>
        <v>-57.2</v>
      </c>
      <c r="Q156" s="17">
        <f t="shared" ref="Q156:Q171" si="27">Q137</f>
        <v>326</v>
      </c>
      <c r="R156" s="9">
        <f>O156*R154</f>
        <v>0</v>
      </c>
      <c r="S156" s="9">
        <f>W156*S154</f>
        <v>0</v>
      </c>
      <c r="T156" s="9">
        <f>O156*T154</f>
        <v>0</v>
      </c>
      <c r="U156" s="9">
        <f>O156*U154</f>
        <v>0</v>
      </c>
      <c r="V156" s="3">
        <f>V154*26</f>
        <v>57.2</v>
      </c>
      <c r="W156" s="10">
        <f t="shared" ref="W156:W171" si="28">Q156/2</f>
        <v>163</v>
      </c>
    </row>
    <row r="157" spans="13:23" x14ac:dyDescent="0.25">
      <c r="O157" s="5">
        <v>0</v>
      </c>
      <c r="P157" s="16">
        <f t="shared" ref="P157:P171" si="29">O157-R157-S157-T157-U157-V157</f>
        <v>-39.6</v>
      </c>
      <c r="Q157" s="17">
        <f t="shared" si="27"/>
        <v>239</v>
      </c>
      <c r="R157" s="9">
        <f>O157*R154</f>
        <v>0</v>
      </c>
      <c r="S157" s="9">
        <f>W157*S154</f>
        <v>0</v>
      </c>
      <c r="T157" s="9">
        <f>O157*T154</f>
        <v>0</v>
      </c>
      <c r="U157" s="9">
        <f>O157*U154</f>
        <v>0</v>
      </c>
      <c r="V157" s="3">
        <f>V154*18</f>
        <v>39.6</v>
      </c>
      <c r="W157" s="10">
        <f t="shared" si="28"/>
        <v>119.5</v>
      </c>
    </row>
    <row r="158" spans="13:23" x14ac:dyDescent="0.25">
      <c r="O158" s="5">
        <v>0</v>
      </c>
      <c r="P158" s="16">
        <f t="shared" si="29"/>
        <v>-28.6</v>
      </c>
      <c r="Q158" s="17">
        <f t="shared" si="27"/>
        <v>164</v>
      </c>
      <c r="R158" s="9">
        <f>O158*R154</f>
        <v>0</v>
      </c>
      <c r="S158" s="9">
        <f>W158*S154</f>
        <v>0</v>
      </c>
      <c r="T158" s="9">
        <f>O158*T154</f>
        <v>0</v>
      </c>
      <c r="U158" s="9">
        <f>O158*U154</f>
        <v>0</v>
      </c>
      <c r="V158" s="3">
        <f>V154*13</f>
        <v>28.6</v>
      </c>
      <c r="W158" s="10">
        <f t="shared" si="28"/>
        <v>82</v>
      </c>
    </row>
    <row r="159" spans="13:23" x14ac:dyDescent="0.25">
      <c r="O159" s="5">
        <v>0</v>
      </c>
      <c r="P159" s="16">
        <f t="shared" si="29"/>
        <v>-28.6</v>
      </c>
      <c r="Q159" s="17">
        <f t="shared" si="27"/>
        <v>193</v>
      </c>
      <c r="R159" s="9">
        <f>O159*R154</f>
        <v>0</v>
      </c>
      <c r="S159" s="9">
        <f>W159*S154</f>
        <v>0</v>
      </c>
      <c r="T159" s="9">
        <f>O159*T154</f>
        <v>0</v>
      </c>
      <c r="U159" s="9">
        <f>O159*U154</f>
        <v>0</v>
      </c>
      <c r="V159" s="3">
        <f>V154*13</f>
        <v>28.6</v>
      </c>
      <c r="W159" s="10">
        <f t="shared" si="28"/>
        <v>96.5</v>
      </c>
    </row>
    <row r="160" spans="13:23" x14ac:dyDescent="0.25">
      <c r="O160" s="5">
        <v>0</v>
      </c>
      <c r="P160" s="16">
        <f t="shared" si="29"/>
        <v>-57.2</v>
      </c>
      <c r="Q160" s="17">
        <f t="shared" si="27"/>
        <v>148</v>
      </c>
      <c r="R160" s="9">
        <f>O160*R154</f>
        <v>0</v>
      </c>
      <c r="S160" s="9">
        <f>W160*S154</f>
        <v>0</v>
      </c>
      <c r="T160" s="9">
        <f>O160*T154</f>
        <v>0</v>
      </c>
      <c r="U160" s="9">
        <f>O160*U154</f>
        <v>0</v>
      </c>
      <c r="V160" s="3">
        <f>V154*26</f>
        <v>57.2</v>
      </c>
      <c r="W160" s="10">
        <f t="shared" si="28"/>
        <v>74</v>
      </c>
    </row>
    <row r="161" spans="15:23" x14ac:dyDescent="0.25">
      <c r="O161" s="5">
        <v>0</v>
      </c>
      <c r="P161" s="16">
        <f t="shared" si="29"/>
        <v>-39.6</v>
      </c>
      <c r="Q161" s="17">
        <f t="shared" si="27"/>
        <v>117</v>
      </c>
      <c r="R161" s="9">
        <f>O161*R154</f>
        <v>0</v>
      </c>
      <c r="S161" s="9">
        <f>W161*S154</f>
        <v>0</v>
      </c>
      <c r="T161" s="9">
        <f>O161*T154</f>
        <v>0</v>
      </c>
      <c r="U161" s="9">
        <f>O161*U154</f>
        <v>0</v>
      </c>
      <c r="V161" s="3">
        <f>V154*18</f>
        <v>39.6</v>
      </c>
      <c r="W161" s="10">
        <f t="shared" si="28"/>
        <v>58.5</v>
      </c>
    </row>
    <row r="162" spans="15:23" x14ac:dyDescent="0.25">
      <c r="O162" s="5">
        <v>0</v>
      </c>
      <c r="P162" s="16">
        <f t="shared" si="29"/>
        <v>-28.6</v>
      </c>
      <c r="Q162" s="17">
        <f t="shared" si="27"/>
        <v>82</v>
      </c>
      <c r="R162" s="9">
        <f>O162*R154</f>
        <v>0</v>
      </c>
      <c r="S162" s="9">
        <f>W162*S154</f>
        <v>0</v>
      </c>
      <c r="T162" s="9">
        <f>O162*T154</f>
        <v>0</v>
      </c>
      <c r="U162" s="9">
        <f>O162*U154</f>
        <v>0</v>
      </c>
      <c r="V162" s="3">
        <f>V154*13</f>
        <v>28.6</v>
      </c>
      <c r="W162" s="10">
        <f t="shared" si="28"/>
        <v>41</v>
      </c>
    </row>
    <row r="163" spans="15:23" x14ac:dyDescent="0.25">
      <c r="O163" s="5">
        <v>0</v>
      </c>
      <c r="P163" s="16">
        <f t="shared" si="29"/>
        <v>-57.2</v>
      </c>
      <c r="Q163" s="17">
        <f t="shared" si="27"/>
        <v>122</v>
      </c>
      <c r="R163" s="9">
        <f>O163*R154</f>
        <v>0</v>
      </c>
      <c r="S163" s="9">
        <f>W163*S154</f>
        <v>0</v>
      </c>
      <c r="T163" s="9">
        <f>O163*T154</f>
        <v>0</v>
      </c>
      <c r="U163" s="9">
        <f>O163*U154</f>
        <v>0</v>
      </c>
      <c r="V163" s="3">
        <f>V154*26</f>
        <v>57.2</v>
      </c>
      <c r="W163" s="10">
        <f t="shared" si="28"/>
        <v>61</v>
      </c>
    </row>
    <row r="164" spans="15:23" x14ac:dyDescent="0.25">
      <c r="O164" s="5">
        <v>0</v>
      </c>
      <c r="P164" s="16">
        <f t="shared" si="29"/>
        <v>-39.6</v>
      </c>
      <c r="Q164" s="17">
        <f t="shared" si="27"/>
        <v>107</v>
      </c>
      <c r="R164" s="9">
        <f>O164*R154</f>
        <v>0</v>
      </c>
      <c r="S164" s="9">
        <f>W164*S154</f>
        <v>0</v>
      </c>
      <c r="T164" s="9">
        <f>O164*T154</f>
        <v>0</v>
      </c>
      <c r="U164" s="9">
        <f>O164*U154</f>
        <v>0</v>
      </c>
      <c r="V164" s="3">
        <f>V154*18</f>
        <v>39.6</v>
      </c>
      <c r="W164" s="10">
        <f t="shared" si="28"/>
        <v>53.5</v>
      </c>
    </row>
    <row r="165" spans="15:23" x14ac:dyDescent="0.25">
      <c r="O165" s="5">
        <v>0</v>
      </c>
      <c r="P165" s="16">
        <f t="shared" si="29"/>
        <v>-28.6</v>
      </c>
      <c r="Q165" s="17">
        <f t="shared" si="27"/>
        <v>69</v>
      </c>
      <c r="R165" s="9">
        <f>O165*R154</f>
        <v>0</v>
      </c>
      <c r="S165" s="9">
        <f>W165*S154</f>
        <v>0</v>
      </c>
      <c r="T165" s="9">
        <f>O165*T154</f>
        <v>0</v>
      </c>
      <c r="U165" s="9">
        <f>O165*U154</f>
        <v>0</v>
      </c>
      <c r="V165" s="3">
        <f>V154*13</f>
        <v>28.6</v>
      </c>
      <c r="W165" s="10">
        <f t="shared" si="28"/>
        <v>34.5</v>
      </c>
    </row>
    <row r="166" spans="15:23" x14ac:dyDescent="0.25">
      <c r="O166" s="5">
        <v>0</v>
      </c>
      <c r="P166" s="16">
        <f t="shared" si="29"/>
        <v>-57.2</v>
      </c>
      <c r="Q166" s="17">
        <f t="shared" si="27"/>
        <v>179</v>
      </c>
      <c r="R166" s="9">
        <f>O166*R154</f>
        <v>0</v>
      </c>
      <c r="S166" s="9">
        <f>W166*S154</f>
        <v>0</v>
      </c>
      <c r="T166" s="9">
        <f>O166*T154</f>
        <v>0</v>
      </c>
      <c r="U166" s="9">
        <f>O166*U154</f>
        <v>0</v>
      </c>
      <c r="V166" s="3">
        <f>V154*26</f>
        <v>57.2</v>
      </c>
      <c r="W166" s="10">
        <f t="shared" si="28"/>
        <v>89.5</v>
      </c>
    </row>
    <row r="167" spans="15:23" x14ac:dyDescent="0.25">
      <c r="O167" s="5">
        <v>0</v>
      </c>
      <c r="P167" s="16">
        <f t="shared" si="29"/>
        <v>-28.6</v>
      </c>
      <c r="Q167" s="17">
        <f t="shared" si="27"/>
        <v>95</v>
      </c>
      <c r="R167" s="9">
        <f>O167*R154</f>
        <v>0</v>
      </c>
      <c r="S167" s="9">
        <f>W167*S154</f>
        <v>0</v>
      </c>
      <c r="T167" s="9">
        <f>O167*T154</f>
        <v>0</v>
      </c>
      <c r="U167" s="9">
        <f>O167*U154</f>
        <v>0</v>
      </c>
      <c r="V167" s="3">
        <f>V154*13</f>
        <v>28.6</v>
      </c>
      <c r="W167" s="10">
        <f t="shared" si="28"/>
        <v>47.5</v>
      </c>
    </row>
    <row r="168" spans="15:23" x14ac:dyDescent="0.25">
      <c r="O168" s="5">
        <v>0</v>
      </c>
      <c r="P168" s="16">
        <f t="shared" si="29"/>
        <v>-57.2</v>
      </c>
      <c r="Q168" s="17">
        <f t="shared" si="27"/>
        <v>256</v>
      </c>
      <c r="R168" s="9">
        <f>O168*R154</f>
        <v>0</v>
      </c>
      <c r="S168" s="9">
        <f>W168*S154</f>
        <v>0</v>
      </c>
      <c r="T168" s="9">
        <f>O168*T154</f>
        <v>0</v>
      </c>
      <c r="U168" s="9">
        <f>O168*U154</f>
        <v>0</v>
      </c>
      <c r="V168" s="3">
        <f>V154*26</f>
        <v>57.2</v>
      </c>
      <c r="W168" s="10">
        <f t="shared" si="28"/>
        <v>128</v>
      </c>
    </row>
    <row r="169" spans="15:23" x14ac:dyDescent="0.25">
      <c r="O169" s="5">
        <v>0</v>
      </c>
      <c r="P169" s="16">
        <f t="shared" si="29"/>
        <v>-28.6</v>
      </c>
      <c r="Q169" s="17">
        <f t="shared" si="27"/>
        <v>129</v>
      </c>
      <c r="R169" s="9">
        <f>O169*R154</f>
        <v>0</v>
      </c>
      <c r="S169" s="9">
        <f>W169*S154</f>
        <v>0</v>
      </c>
      <c r="T169" s="9">
        <f>O169*T154</f>
        <v>0</v>
      </c>
      <c r="U169" s="9">
        <f>O169*U154</f>
        <v>0</v>
      </c>
      <c r="V169" s="3">
        <f>V154*13</f>
        <v>28.6</v>
      </c>
      <c r="W169" s="10">
        <f t="shared" si="28"/>
        <v>64.5</v>
      </c>
    </row>
    <row r="170" spans="15:23" x14ac:dyDescent="0.25">
      <c r="O170" s="5">
        <v>0</v>
      </c>
      <c r="P170" s="16">
        <f t="shared" si="29"/>
        <v>-57.2</v>
      </c>
      <c r="Q170" s="17">
        <f t="shared" si="27"/>
        <v>121</v>
      </c>
      <c r="R170" s="9">
        <f>O170*R154</f>
        <v>0</v>
      </c>
      <c r="S170" s="9">
        <f>W170*S154</f>
        <v>0</v>
      </c>
      <c r="T170" s="9">
        <f>O170*T154</f>
        <v>0</v>
      </c>
      <c r="U170" s="9">
        <f>O170*U154</f>
        <v>0</v>
      </c>
      <c r="V170" s="3">
        <f>V154*26</f>
        <v>57.2</v>
      </c>
      <c r="W170" s="10">
        <f t="shared" si="28"/>
        <v>60.5</v>
      </c>
    </row>
    <row r="171" spans="15:23" x14ac:dyDescent="0.25">
      <c r="O171" s="5">
        <v>0</v>
      </c>
      <c r="P171" s="16">
        <f t="shared" si="29"/>
        <v>-28.6</v>
      </c>
      <c r="Q171" s="17">
        <f t="shared" si="27"/>
        <v>69</v>
      </c>
      <c r="R171" s="9">
        <f>O171*R154</f>
        <v>0</v>
      </c>
      <c r="S171" s="9">
        <f>W171*S154</f>
        <v>0</v>
      </c>
      <c r="T171" s="9">
        <f>O171*T154</f>
        <v>0</v>
      </c>
      <c r="U171" s="9">
        <f>O171*U154</f>
        <v>0</v>
      </c>
      <c r="V171" s="3">
        <f>V154*13</f>
        <v>28.6</v>
      </c>
      <c r="W171" s="10">
        <f t="shared" si="28"/>
        <v>34.5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workbookViewId="0">
      <selection activeCell="F2" sqref="F2"/>
    </sheetView>
  </sheetViews>
  <sheetFormatPr defaultRowHeight="15" x14ac:dyDescent="0.25"/>
  <cols>
    <col min="1" max="1" width="34.140625" bestFit="1" customWidth="1"/>
    <col min="2" max="2" width="7.85546875" customWidth="1"/>
    <col min="3" max="5" width="7.7109375" bestFit="1" customWidth="1"/>
    <col min="6" max="6" width="9.28515625" customWidth="1"/>
    <col min="7" max="7" width="9" customWidth="1"/>
    <col min="15" max="15" width="9.28515625" bestFit="1" customWidth="1"/>
    <col min="16" max="16" width="5.5703125" bestFit="1" customWidth="1"/>
    <col min="17" max="17" width="5.140625" bestFit="1" customWidth="1"/>
    <col min="18" max="19" width="7.5703125" bestFit="1" customWidth="1"/>
    <col min="20" max="20" width="11.28515625" bestFit="1" customWidth="1"/>
    <col min="21" max="21" width="12.5703125" bestFit="1" customWidth="1"/>
    <col min="22" max="22" width="5" bestFit="1" customWidth="1"/>
    <col min="23" max="23" width="7.7109375" bestFit="1" customWidth="1"/>
  </cols>
  <sheetData>
    <row r="1" spans="1:26" ht="18" x14ac:dyDescent="0.25">
      <c r="A1" s="23" t="s">
        <v>78</v>
      </c>
      <c r="B1" s="4" t="s">
        <v>57</v>
      </c>
      <c r="C1" s="2"/>
      <c r="D1" s="4"/>
      <c r="E1" s="4"/>
      <c r="F1" s="4"/>
      <c r="G1" s="4"/>
      <c r="H1" s="4"/>
      <c r="I1" s="4"/>
      <c r="J1" s="3"/>
      <c r="K1" s="3"/>
      <c r="L1" s="3"/>
      <c r="M1" s="19"/>
      <c r="N1" s="19"/>
      <c r="O1" s="3"/>
      <c r="P1" s="3"/>
      <c r="Q1" s="3"/>
      <c r="R1" s="3"/>
      <c r="S1" s="3"/>
      <c r="T1" s="3"/>
      <c r="U1" s="3"/>
      <c r="V1" s="3"/>
      <c r="W1" s="3"/>
      <c r="X1" s="19"/>
      <c r="Y1" s="19"/>
      <c r="Z1" s="19"/>
    </row>
    <row r="2" spans="1:26" x14ac:dyDescent="0.25">
      <c r="A2" s="20" t="s">
        <v>16</v>
      </c>
      <c r="B2" s="22" t="s">
        <v>32</v>
      </c>
      <c r="C2" s="22" t="s">
        <v>33</v>
      </c>
      <c r="D2" s="22" t="s">
        <v>71</v>
      </c>
      <c r="E2" s="22" t="s">
        <v>72</v>
      </c>
      <c r="F2" s="4"/>
      <c r="G2" s="4"/>
      <c r="H2" s="4"/>
      <c r="I2" s="4"/>
      <c r="J2" s="3"/>
      <c r="K2" s="3"/>
      <c r="L2" s="3"/>
      <c r="M2" s="19"/>
      <c r="N2" s="19"/>
      <c r="O2" s="3"/>
      <c r="P2" s="3"/>
      <c r="Q2" s="3"/>
      <c r="R2" s="7">
        <v>0</v>
      </c>
      <c r="S2" s="7">
        <v>0.13</v>
      </c>
      <c r="T2" s="7">
        <v>0</v>
      </c>
      <c r="U2" s="7">
        <v>0</v>
      </c>
      <c r="V2" s="3">
        <v>1.3</v>
      </c>
      <c r="W2" s="3"/>
      <c r="X2" s="19"/>
      <c r="Y2" s="19"/>
      <c r="Z2" s="19"/>
    </row>
    <row r="3" spans="1:26" x14ac:dyDescent="0.25">
      <c r="A3" s="20" t="s">
        <v>21</v>
      </c>
      <c r="B3" s="13" t="s">
        <v>18</v>
      </c>
      <c r="C3" s="13" t="s">
        <v>59</v>
      </c>
      <c r="D3" s="13" t="s">
        <v>60</v>
      </c>
      <c r="E3" s="13" t="s">
        <v>58</v>
      </c>
      <c r="F3" s="3"/>
      <c r="G3" s="3"/>
      <c r="H3" s="3"/>
      <c r="I3" s="3"/>
      <c r="J3" s="3"/>
      <c r="K3" s="3"/>
      <c r="L3" s="3"/>
      <c r="M3" s="22" t="str">
        <f>B2</f>
        <v>NB</v>
      </c>
      <c r="N3" s="4"/>
      <c r="O3" s="3" t="s">
        <v>23</v>
      </c>
      <c r="P3" s="8" t="s">
        <v>24</v>
      </c>
      <c r="Q3" s="8" t="s">
        <v>22</v>
      </c>
      <c r="R3" s="8" t="s">
        <v>26</v>
      </c>
      <c r="S3" s="8" t="s">
        <v>68</v>
      </c>
      <c r="T3" s="8" t="s">
        <v>27</v>
      </c>
      <c r="U3" s="3" t="s">
        <v>28</v>
      </c>
      <c r="V3" s="3" t="s">
        <v>25</v>
      </c>
      <c r="W3" s="3" t="s">
        <v>69</v>
      </c>
      <c r="X3" s="4"/>
      <c r="Y3" s="4"/>
      <c r="Z3" s="19"/>
    </row>
    <row r="4" spans="1:26" x14ac:dyDescent="0.25">
      <c r="A4" s="1" t="s">
        <v>0</v>
      </c>
      <c r="B4" s="5">
        <f>O4</f>
        <v>381</v>
      </c>
      <c r="C4" s="5">
        <f>O23</f>
        <v>414</v>
      </c>
      <c r="D4" s="5">
        <f>O42</f>
        <v>444</v>
      </c>
      <c r="E4" s="5">
        <f>O61</f>
        <v>467</v>
      </c>
      <c r="F4" s="5"/>
      <c r="G4" s="5"/>
      <c r="H4" s="5"/>
      <c r="I4" s="5"/>
      <c r="J4" s="5"/>
      <c r="K4" s="3"/>
      <c r="L4" s="3"/>
      <c r="O4" s="5">
        <v>381</v>
      </c>
      <c r="P4" s="16">
        <f>O4-R4-S4-T4-U4-V4</f>
        <v>326.01</v>
      </c>
      <c r="Q4" s="17">
        <v>326</v>
      </c>
      <c r="R4" s="9">
        <f>O4*R2</f>
        <v>0</v>
      </c>
      <c r="S4" s="9">
        <f>W4*S2</f>
        <v>21.19</v>
      </c>
      <c r="T4" s="9">
        <f>O4*T2</f>
        <v>0</v>
      </c>
      <c r="U4" s="9">
        <f>O4*U2</f>
        <v>0</v>
      </c>
      <c r="V4" s="3">
        <f>V2*26</f>
        <v>33.800000000000004</v>
      </c>
      <c r="W4" s="10">
        <f t="shared" ref="W4:W19" si="0">Q4/2</f>
        <v>163</v>
      </c>
    </row>
    <row r="5" spans="1:26" x14ac:dyDescent="0.25">
      <c r="A5" s="1" t="s">
        <v>1</v>
      </c>
      <c r="B5" s="5">
        <f t="shared" ref="B5:B19" si="1">O5</f>
        <v>278</v>
      </c>
      <c r="C5" s="5">
        <f t="shared" ref="C5:C18" si="2">O24</f>
        <v>302</v>
      </c>
      <c r="D5" s="5">
        <f t="shared" ref="D5:D19" si="3">O43</f>
        <v>324</v>
      </c>
      <c r="E5" s="5">
        <f t="shared" ref="E5:E19" si="4">O62</f>
        <v>341</v>
      </c>
      <c r="F5" s="5"/>
      <c r="G5" s="5"/>
      <c r="H5" s="5"/>
      <c r="I5" s="5"/>
      <c r="J5" s="5"/>
      <c r="K5" s="4"/>
      <c r="L5" s="4"/>
      <c r="O5" s="5">
        <v>278</v>
      </c>
      <c r="P5" s="16">
        <f t="shared" ref="P5:P19" si="5">O5-R5-S5-T5-U5-V5</f>
        <v>239.06499999999997</v>
      </c>
      <c r="Q5" s="17">
        <v>239</v>
      </c>
      <c r="R5" s="9">
        <f>O5*R2</f>
        <v>0</v>
      </c>
      <c r="S5" s="9">
        <f>W5*S2</f>
        <v>15.535</v>
      </c>
      <c r="T5" s="9">
        <f>O5*T2</f>
        <v>0</v>
      </c>
      <c r="U5" s="9">
        <f>O5*U2</f>
        <v>0</v>
      </c>
      <c r="V5" s="3">
        <f>V2*18</f>
        <v>23.400000000000002</v>
      </c>
      <c r="W5" s="10">
        <f t="shared" si="0"/>
        <v>119.5</v>
      </c>
    </row>
    <row r="6" spans="1:26" x14ac:dyDescent="0.25">
      <c r="A6" s="1" t="s">
        <v>2</v>
      </c>
      <c r="B6" s="5">
        <f t="shared" si="1"/>
        <v>192</v>
      </c>
      <c r="C6" s="5">
        <f t="shared" si="2"/>
        <v>208</v>
      </c>
      <c r="D6" s="5">
        <f t="shared" si="3"/>
        <v>223</v>
      </c>
      <c r="E6" s="5">
        <f t="shared" si="4"/>
        <v>235</v>
      </c>
      <c r="F6" s="5"/>
      <c r="G6" s="5"/>
      <c r="H6" s="5"/>
      <c r="I6" s="5"/>
      <c r="J6" s="5"/>
      <c r="K6" s="4"/>
      <c r="L6" s="4"/>
      <c r="O6" s="5">
        <v>192</v>
      </c>
      <c r="P6" s="16">
        <f t="shared" si="5"/>
        <v>164.44</v>
      </c>
      <c r="Q6" s="17">
        <v>164</v>
      </c>
      <c r="R6" s="9">
        <f>O6*R2</f>
        <v>0</v>
      </c>
      <c r="S6" s="9">
        <f>W6*S2</f>
        <v>10.66</v>
      </c>
      <c r="T6" s="9">
        <f>O6*T2</f>
        <v>0</v>
      </c>
      <c r="U6" s="9">
        <f>O6*U2</f>
        <v>0</v>
      </c>
      <c r="V6" s="3">
        <f>V2*13</f>
        <v>16.900000000000002</v>
      </c>
      <c r="W6" s="10">
        <f t="shared" si="0"/>
        <v>82</v>
      </c>
    </row>
    <row r="7" spans="1:26" x14ac:dyDescent="0.25">
      <c r="A7" s="1" t="s">
        <v>3</v>
      </c>
      <c r="B7" s="5">
        <f t="shared" si="1"/>
        <v>222</v>
      </c>
      <c r="C7" s="5">
        <f t="shared" si="2"/>
        <v>241</v>
      </c>
      <c r="D7" s="5">
        <f t="shared" si="3"/>
        <v>259</v>
      </c>
      <c r="E7" s="5">
        <f t="shared" si="4"/>
        <v>272</v>
      </c>
      <c r="F7" s="5"/>
      <c r="G7" s="5"/>
      <c r="H7" s="5"/>
      <c r="I7" s="5"/>
      <c r="J7" s="5"/>
      <c r="K7" s="4"/>
      <c r="L7" s="4"/>
      <c r="O7" s="5">
        <v>222</v>
      </c>
      <c r="P7" s="16">
        <f t="shared" si="5"/>
        <v>192.55500000000001</v>
      </c>
      <c r="Q7" s="17">
        <v>193</v>
      </c>
      <c r="R7" s="9">
        <f>O7*R2</f>
        <v>0</v>
      </c>
      <c r="S7" s="9">
        <f>W7*S2</f>
        <v>12.545</v>
      </c>
      <c r="T7" s="9">
        <f>O7*T2</f>
        <v>0</v>
      </c>
      <c r="U7" s="9">
        <f>O7*U2</f>
        <v>0</v>
      </c>
      <c r="V7" s="3">
        <f>V2*13</f>
        <v>16.900000000000002</v>
      </c>
      <c r="W7" s="10">
        <f t="shared" si="0"/>
        <v>96.5</v>
      </c>
    </row>
    <row r="8" spans="1:26" x14ac:dyDescent="0.25">
      <c r="A8" s="1" t="s">
        <v>4</v>
      </c>
      <c r="B8" s="5">
        <f t="shared" si="1"/>
        <v>191</v>
      </c>
      <c r="C8" s="5">
        <f t="shared" si="2"/>
        <v>209</v>
      </c>
      <c r="D8" s="5">
        <f t="shared" si="3"/>
        <v>225</v>
      </c>
      <c r="E8" s="5">
        <f t="shared" si="4"/>
        <v>236</v>
      </c>
      <c r="F8" s="5"/>
      <c r="G8" s="5"/>
      <c r="H8" s="5"/>
      <c r="I8" s="5"/>
      <c r="J8" s="5"/>
      <c r="K8" s="4"/>
      <c r="L8" s="4"/>
      <c r="O8" s="5">
        <v>191</v>
      </c>
      <c r="P8" s="16">
        <f t="shared" si="5"/>
        <v>147.57999999999998</v>
      </c>
      <c r="Q8" s="17">
        <v>148</v>
      </c>
      <c r="R8" s="9">
        <f>O8*R2</f>
        <v>0</v>
      </c>
      <c r="S8" s="9">
        <f>W8*S2</f>
        <v>9.620000000000001</v>
      </c>
      <c r="T8" s="9">
        <f>O8*T2</f>
        <v>0</v>
      </c>
      <c r="U8" s="9">
        <f>O8*U2</f>
        <v>0</v>
      </c>
      <c r="V8" s="3">
        <f>V2*26</f>
        <v>33.800000000000004</v>
      </c>
      <c r="W8" s="10">
        <f t="shared" si="0"/>
        <v>74</v>
      </c>
    </row>
    <row r="9" spans="1:26" x14ac:dyDescent="0.25">
      <c r="A9" s="1" t="s">
        <v>5</v>
      </c>
      <c r="B9" s="5">
        <f t="shared" si="1"/>
        <v>148</v>
      </c>
      <c r="C9" s="5">
        <f t="shared" si="2"/>
        <v>161</v>
      </c>
      <c r="D9" s="5">
        <f t="shared" si="3"/>
        <v>173</v>
      </c>
      <c r="E9" s="5">
        <f t="shared" si="4"/>
        <v>182</v>
      </c>
      <c r="F9" s="5"/>
      <c r="G9" s="5"/>
      <c r="H9" s="5"/>
      <c r="I9" s="5"/>
      <c r="J9" s="5"/>
      <c r="K9" s="4"/>
      <c r="L9" s="4"/>
      <c r="O9" s="5">
        <v>148</v>
      </c>
      <c r="P9" s="16">
        <f t="shared" si="5"/>
        <v>116.995</v>
      </c>
      <c r="Q9" s="17">
        <v>117</v>
      </c>
      <c r="R9" s="9">
        <f>O9*R2</f>
        <v>0</v>
      </c>
      <c r="S9" s="9">
        <f>W9*S2</f>
        <v>7.6050000000000004</v>
      </c>
      <c r="T9" s="9">
        <f>O9*T2</f>
        <v>0</v>
      </c>
      <c r="U9" s="9">
        <f>O9*U2</f>
        <v>0</v>
      </c>
      <c r="V9" s="3">
        <f>V2*18</f>
        <v>23.400000000000002</v>
      </c>
      <c r="W9" s="10">
        <f t="shared" si="0"/>
        <v>58.5</v>
      </c>
    </row>
    <row r="10" spans="1:26" x14ac:dyDescent="0.25">
      <c r="A10" s="1" t="s">
        <v>6</v>
      </c>
      <c r="B10" s="5">
        <f t="shared" si="1"/>
        <v>104</v>
      </c>
      <c r="C10" s="5">
        <f t="shared" si="2"/>
        <v>114</v>
      </c>
      <c r="D10" s="5">
        <f t="shared" si="3"/>
        <v>122</v>
      </c>
      <c r="E10" s="5">
        <f t="shared" si="4"/>
        <v>129</v>
      </c>
      <c r="F10" s="5"/>
      <c r="G10" s="5"/>
      <c r="H10" s="5"/>
      <c r="I10" s="5"/>
      <c r="J10" s="5"/>
      <c r="K10" s="4"/>
      <c r="L10" s="4"/>
      <c r="O10" s="5">
        <v>104</v>
      </c>
      <c r="P10" s="16">
        <f t="shared" si="5"/>
        <v>81.77</v>
      </c>
      <c r="Q10" s="17">
        <v>82</v>
      </c>
      <c r="R10" s="9">
        <f>O10*R2</f>
        <v>0</v>
      </c>
      <c r="S10" s="9">
        <f>W10*S2</f>
        <v>5.33</v>
      </c>
      <c r="T10" s="9">
        <f>O10*T2</f>
        <v>0</v>
      </c>
      <c r="U10" s="9">
        <f>O10*U2</f>
        <v>0</v>
      </c>
      <c r="V10" s="3">
        <f>V2*13</f>
        <v>16.900000000000002</v>
      </c>
      <c r="W10" s="10">
        <f t="shared" si="0"/>
        <v>41</v>
      </c>
    </row>
    <row r="11" spans="1:26" x14ac:dyDescent="0.25">
      <c r="A11" s="1" t="s">
        <v>7</v>
      </c>
      <c r="B11" s="5">
        <f t="shared" si="1"/>
        <v>164</v>
      </c>
      <c r="C11" s="5">
        <f t="shared" si="2"/>
        <v>179</v>
      </c>
      <c r="D11" s="5">
        <f t="shared" si="3"/>
        <v>192</v>
      </c>
      <c r="E11" s="5">
        <f t="shared" si="4"/>
        <v>202</v>
      </c>
      <c r="F11" s="5"/>
      <c r="G11" s="5"/>
      <c r="H11" s="5"/>
      <c r="I11" s="5"/>
      <c r="J11" s="5"/>
      <c r="K11" s="4"/>
      <c r="L11" s="4"/>
      <c r="O11" s="5">
        <v>164</v>
      </c>
      <c r="P11" s="16">
        <f t="shared" si="5"/>
        <v>122.26999999999998</v>
      </c>
      <c r="Q11" s="17">
        <v>122</v>
      </c>
      <c r="R11" s="9">
        <f>O11*R2</f>
        <v>0</v>
      </c>
      <c r="S11" s="9">
        <f>W11*S2</f>
        <v>7.9300000000000006</v>
      </c>
      <c r="T11" s="9">
        <f>O11*T2</f>
        <v>0</v>
      </c>
      <c r="U11" s="9">
        <f>O11*U2</f>
        <v>0</v>
      </c>
      <c r="V11" s="3">
        <f>V2*26</f>
        <v>33.800000000000004</v>
      </c>
      <c r="W11" s="10">
        <f t="shared" si="0"/>
        <v>61</v>
      </c>
    </row>
    <row r="12" spans="1:26" x14ac:dyDescent="0.25">
      <c r="A12" s="1" t="s">
        <v>8</v>
      </c>
      <c r="B12" s="5">
        <f t="shared" si="1"/>
        <v>137</v>
      </c>
      <c r="C12" s="5">
        <f t="shared" si="2"/>
        <v>150</v>
      </c>
      <c r="D12" s="5">
        <f t="shared" si="3"/>
        <v>161</v>
      </c>
      <c r="E12" s="5">
        <f t="shared" si="4"/>
        <v>169</v>
      </c>
      <c r="F12" s="5"/>
      <c r="G12" s="5"/>
      <c r="H12" s="5"/>
      <c r="I12" s="5"/>
      <c r="J12" s="5"/>
      <c r="K12" s="4"/>
      <c r="L12" s="4"/>
      <c r="O12" s="5">
        <v>137</v>
      </c>
      <c r="P12" s="16">
        <f t="shared" si="5"/>
        <v>106.64499999999998</v>
      </c>
      <c r="Q12" s="17">
        <v>107</v>
      </c>
      <c r="R12" s="9">
        <f>O12*R2</f>
        <v>0</v>
      </c>
      <c r="S12" s="9">
        <f>W12*S2</f>
        <v>6.9550000000000001</v>
      </c>
      <c r="T12" s="9">
        <f>O12*T2</f>
        <v>0</v>
      </c>
      <c r="U12" s="9">
        <f>O12*U2</f>
        <v>0</v>
      </c>
      <c r="V12" s="3">
        <f>V2*18</f>
        <v>23.400000000000002</v>
      </c>
      <c r="W12" s="10">
        <f t="shared" si="0"/>
        <v>53.5</v>
      </c>
    </row>
    <row r="13" spans="1:26" x14ac:dyDescent="0.25">
      <c r="A13" s="1" t="s">
        <v>9</v>
      </c>
      <c r="B13" s="5">
        <f t="shared" si="1"/>
        <v>90</v>
      </c>
      <c r="C13" s="5">
        <f t="shared" si="2"/>
        <v>99</v>
      </c>
      <c r="D13" s="5">
        <f t="shared" si="3"/>
        <v>106</v>
      </c>
      <c r="E13" s="5">
        <f t="shared" si="4"/>
        <v>111</v>
      </c>
      <c r="F13" s="5"/>
      <c r="G13" s="5"/>
      <c r="H13" s="5"/>
      <c r="I13" s="5"/>
      <c r="J13" s="5"/>
      <c r="K13" s="4"/>
      <c r="L13" s="4"/>
      <c r="O13" s="5">
        <v>90</v>
      </c>
      <c r="P13" s="16">
        <f t="shared" si="5"/>
        <v>68.614999999999995</v>
      </c>
      <c r="Q13" s="17">
        <v>69</v>
      </c>
      <c r="R13" s="9">
        <f>O13*R2</f>
        <v>0</v>
      </c>
      <c r="S13" s="9">
        <f>W13*S2</f>
        <v>4.4850000000000003</v>
      </c>
      <c r="T13" s="9">
        <f>O13*T2</f>
        <v>0</v>
      </c>
      <c r="U13" s="9">
        <f>O13*U2</f>
        <v>0</v>
      </c>
      <c r="V13" s="3">
        <f>V2*13</f>
        <v>16.900000000000002</v>
      </c>
      <c r="W13" s="10">
        <f t="shared" si="0"/>
        <v>34.5</v>
      </c>
    </row>
    <row r="14" spans="1:26" x14ac:dyDescent="0.25">
      <c r="A14" s="1" t="s">
        <v>10</v>
      </c>
      <c r="B14" s="5">
        <f t="shared" si="1"/>
        <v>224</v>
      </c>
      <c r="C14" s="5">
        <f t="shared" si="2"/>
        <v>245</v>
      </c>
      <c r="D14" s="5">
        <f t="shared" si="3"/>
        <v>263</v>
      </c>
      <c r="E14" s="5">
        <f t="shared" si="4"/>
        <v>276</v>
      </c>
      <c r="F14" s="5"/>
      <c r="G14" s="5"/>
      <c r="H14" s="5"/>
      <c r="I14" s="5"/>
      <c r="J14" s="5"/>
      <c r="K14" s="4"/>
      <c r="L14" s="4"/>
      <c r="O14" s="5">
        <v>224</v>
      </c>
      <c r="P14" s="16">
        <f t="shared" si="5"/>
        <v>178.565</v>
      </c>
      <c r="Q14" s="17">
        <v>179</v>
      </c>
      <c r="R14" s="9">
        <f>O14*R2</f>
        <v>0</v>
      </c>
      <c r="S14" s="9">
        <f>W14*S2</f>
        <v>11.635</v>
      </c>
      <c r="T14" s="9">
        <f>O14*T2</f>
        <v>0</v>
      </c>
      <c r="U14" s="9">
        <f>O14*U2</f>
        <v>0</v>
      </c>
      <c r="V14" s="3">
        <f>V2*26</f>
        <v>33.800000000000004</v>
      </c>
      <c r="W14" s="10">
        <f t="shared" si="0"/>
        <v>89.5</v>
      </c>
    </row>
    <row r="15" spans="1:26" x14ac:dyDescent="0.25">
      <c r="A15" s="1" t="s">
        <v>11</v>
      </c>
      <c r="B15" s="5">
        <f t="shared" si="1"/>
        <v>118</v>
      </c>
      <c r="C15" s="5">
        <f t="shared" si="2"/>
        <v>129</v>
      </c>
      <c r="D15" s="5">
        <f t="shared" si="3"/>
        <v>138</v>
      </c>
      <c r="E15" s="5">
        <f t="shared" si="4"/>
        <v>145</v>
      </c>
      <c r="F15" s="5"/>
      <c r="G15" s="5"/>
      <c r="H15" s="5"/>
      <c r="I15" s="5"/>
      <c r="J15" s="5"/>
      <c r="K15" s="4"/>
      <c r="L15" s="4"/>
      <c r="O15" s="5">
        <v>118</v>
      </c>
      <c r="P15" s="16">
        <f t="shared" si="5"/>
        <v>94.924999999999997</v>
      </c>
      <c r="Q15" s="17">
        <v>95</v>
      </c>
      <c r="R15" s="9">
        <f>O15*R2</f>
        <v>0</v>
      </c>
      <c r="S15" s="9">
        <f>W15*S2</f>
        <v>6.1749999999999998</v>
      </c>
      <c r="T15" s="9">
        <f>O15*T2</f>
        <v>0</v>
      </c>
      <c r="U15" s="9">
        <f>O15*U2</f>
        <v>0</v>
      </c>
      <c r="V15" s="3">
        <f>V2*13</f>
        <v>16.900000000000002</v>
      </c>
      <c r="W15" s="10">
        <f t="shared" si="0"/>
        <v>47.5</v>
      </c>
    </row>
    <row r="16" spans="1:26" x14ac:dyDescent="0.25">
      <c r="A16" s="1" t="s">
        <v>12</v>
      </c>
      <c r="B16" s="5">
        <f t="shared" si="1"/>
        <v>306</v>
      </c>
      <c r="C16" s="5">
        <f t="shared" si="2"/>
        <v>333</v>
      </c>
      <c r="D16" s="5">
        <f t="shared" si="3"/>
        <v>358</v>
      </c>
      <c r="E16" s="5">
        <f t="shared" si="4"/>
        <v>376</v>
      </c>
      <c r="F16" s="5"/>
      <c r="G16" s="5"/>
      <c r="H16" s="5"/>
      <c r="I16" s="5"/>
      <c r="J16" s="5"/>
      <c r="K16" s="4"/>
      <c r="L16" s="4"/>
      <c r="O16" s="5">
        <v>306</v>
      </c>
      <c r="P16" s="16">
        <f t="shared" si="5"/>
        <v>255.56</v>
      </c>
      <c r="Q16" s="17">
        <v>256</v>
      </c>
      <c r="R16" s="9">
        <f>O16*R2</f>
        <v>0</v>
      </c>
      <c r="S16" s="9">
        <f>W16*S2</f>
        <v>16.64</v>
      </c>
      <c r="T16" s="9">
        <f>O16*T2</f>
        <v>0</v>
      </c>
      <c r="U16" s="9">
        <f>O16*U2</f>
        <v>0</v>
      </c>
      <c r="V16" s="3">
        <f>V2*26</f>
        <v>33.800000000000004</v>
      </c>
      <c r="W16" s="10">
        <f t="shared" si="0"/>
        <v>128</v>
      </c>
    </row>
    <row r="17" spans="1:23" x14ac:dyDescent="0.25">
      <c r="A17" s="1" t="s">
        <v>13</v>
      </c>
      <c r="B17" s="5">
        <f t="shared" si="1"/>
        <v>154</v>
      </c>
      <c r="C17" s="5">
        <f t="shared" si="2"/>
        <v>168</v>
      </c>
      <c r="D17" s="5">
        <f t="shared" si="3"/>
        <v>180</v>
      </c>
      <c r="E17" s="5">
        <f t="shared" si="4"/>
        <v>189</v>
      </c>
      <c r="F17" s="5"/>
      <c r="G17" s="5"/>
      <c r="H17" s="5"/>
      <c r="I17" s="5"/>
      <c r="J17" s="5"/>
      <c r="K17" s="4"/>
      <c r="L17" s="4"/>
      <c r="O17" s="5">
        <v>154</v>
      </c>
      <c r="P17" s="16">
        <f t="shared" si="5"/>
        <v>128.715</v>
      </c>
      <c r="Q17" s="17">
        <v>129</v>
      </c>
      <c r="R17" s="9">
        <f>O17*R2</f>
        <v>0</v>
      </c>
      <c r="S17" s="9">
        <f>W17*S2</f>
        <v>8.3849999999999998</v>
      </c>
      <c r="T17" s="9">
        <f>O17*T2</f>
        <v>0</v>
      </c>
      <c r="U17" s="9">
        <f>O17*U2</f>
        <v>0</v>
      </c>
      <c r="V17" s="3">
        <f>V2*13</f>
        <v>16.900000000000002</v>
      </c>
      <c r="W17" s="10">
        <f t="shared" si="0"/>
        <v>64.5</v>
      </c>
    </row>
    <row r="18" spans="1:23" x14ac:dyDescent="0.25">
      <c r="A18" s="1" t="s">
        <v>14</v>
      </c>
      <c r="B18" s="5">
        <f t="shared" si="1"/>
        <v>163</v>
      </c>
      <c r="C18" s="5">
        <f t="shared" si="2"/>
        <v>178</v>
      </c>
      <c r="D18" s="5">
        <f t="shared" si="3"/>
        <v>191</v>
      </c>
      <c r="E18" s="5">
        <f t="shared" si="4"/>
        <v>201</v>
      </c>
      <c r="F18" s="5"/>
      <c r="G18" s="5"/>
      <c r="H18" s="5"/>
      <c r="I18" s="5"/>
      <c r="J18" s="5"/>
      <c r="K18" s="4"/>
      <c r="L18" s="4"/>
      <c r="O18" s="5">
        <v>163</v>
      </c>
      <c r="P18" s="16">
        <f t="shared" si="5"/>
        <v>121.33499999999998</v>
      </c>
      <c r="Q18" s="17">
        <v>121</v>
      </c>
      <c r="R18" s="9">
        <f>O18*R2</f>
        <v>0</v>
      </c>
      <c r="S18" s="9">
        <f>W18*S2</f>
        <v>7.8650000000000002</v>
      </c>
      <c r="T18" s="9">
        <f>O18*T2</f>
        <v>0</v>
      </c>
      <c r="U18" s="9">
        <f>O18*U2</f>
        <v>0</v>
      </c>
      <c r="V18" s="3">
        <f>V2*26</f>
        <v>33.800000000000004</v>
      </c>
      <c r="W18" s="10">
        <f t="shared" si="0"/>
        <v>60.5</v>
      </c>
    </row>
    <row r="19" spans="1:23" x14ac:dyDescent="0.25">
      <c r="A19" s="1" t="s">
        <v>15</v>
      </c>
      <c r="B19" s="5">
        <f t="shared" si="1"/>
        <v>90</v>
      </c>
      <c r="C19" s="5">
        <f>O38</f>
        <v>99</v>
      </c>
      <c r="D19" s="5">
        <f t="shared" si="3"/>
        <v>106</v>
      </c>
      <c r="E19" s="5">
        <f t="shared" si="4"/>
        <v>111</v>
      </c>
      <c r="F19" s="5"/>
      <c r="G19" s="5"/>
      <c r="H19" s="5"/>
      <c r="I19" s="5"/>
      <c r="J19" s="5"/>
      <c r="K19" s="4"/>
      <c r="L19" s="4"/>
      <c r="O19" s="5">
        <v>90</v>
      </c>
      <c r="P19" s="16">
        <f t="shared" si="5"/>
        <v>68.614999999999995</v>
      </c>
      <c r="Q19" s="17">
        <v>69</v>
      </c>
      <c r="R19" s="9">
        <f>O19*R2</f>
        <v>0</v>
      </c>
      <c r="S19" s="9">
        <f>W19*S2</f>
        <v>4.4850000000000003</v>
      </c>
      <c r="T19" s="9">
        <f>O19*T2</f>
        <v>0</v>
      </c>
      <c r="U19" s="9">
        <f>O19*U2</f>
        <v>0</v>
      </c>
      <c r="V19" s="3">
        <f>V2*13</f>
        <v>16.900000000000002</v>
      </c>
      <c r="W19" s="10">
        <f t="shared" si="0"/>
        <v>34.5</v>
      </c>
    </row>
    <row r="20" spans="1:23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B21" s="5"/>
      <c r="C21" s="5"/>
      <c r="D21" s="5"/>
      <c r="E21" s="5"/>
      <c r="F21" s="5"/>
      <c r="G21" s="5"/>
      <c r="H21" s="5"/>
      <c r="I21" s="5"/>
      <c r="J21" s="5"/>
      <c r="O21" s="3"/>
      <c r="P21" s="3"/>
      <c r="Q21" s="3"/>
      <c r="R21" s="7">
        <v>0.13</v>
      </c>
      <c r="S21" s="7">
        <v>0</v>
      </c>
      <c r="T21" s="7">
        <v>0</v>
      </c>
      <c r="U21" s="7">
        <v>0</v>
      </c>
      <c r="V21" s="3">
        <f>V2</f>
        <v>1.3</v>
      </c>
      <c r="W21" s="3"/>
    </row>
    <row r="22" spans="1:23" x14ac:dyDescent="0.25">
      <c r="B22" s="5"/>
      <c r="C22" s="5"/>
      <c r="D22" s="5"/>
      <c r="E22" s="5"/>
      <c r="F22" s="5"/>
      <c r="G22" s="5"/>
      <c r="H22" s="5"/>
      <c r="I22" s="5"/>
      <c r="J22" s="5"/>
      <c r="M22" s="22" t="str">
        <f>C2</f>
        <v>CN</v>
      </c>
      <c r="O22" s="3" t="s">
        <v>23</v>
      </c>
      <c r="P22" s="8" t="s">
        <v>24</v>
      </c>
      <c r="Q22" s="8" t="s">
        <v>22</v>
      </c>
      <c r="R22" s="8" t="s">
        <v>26</v>
      </c>
      <c r="S22" s="8" t="s">
        <v>68</v>
      </c>
      <c r="T22" s="8" t="s">
        <v>27</v>
      </c>
      <c r="U22" s="3" t="s">
        <v>28</v>
      </c>
      <c r="V22" s="3" t="s">
        <v>25</v>
      </c>
      <c r="W22" s="3" t="s">
        <v>69</v>
      </c>
    </row>
    <row r="23" spans="1:23" x14ac:dyDescent="0.25">
      <c r="B23" s="5"/>
      <c r="C23" s="5"/>
      <c r="D23" s="5"/>
      <c r="E23" s="5"/>
      <c r="F23" s="5"/>
      <c r="G23" s="5"/>
      <c r="H23" s="5"/>
      <c r="I23" s="5"/>
      <c r="J23" s="5"/>
      <c r="O23" s="5">
        <v>414</v>
      </c>
      <c r="P23" s="16">
        <f>O23-R23-S23-T23-U23-V23</f>
        <v>326.38</v>
      </c>
      <c r="Q23" s="17">
        <f t="shared" ref="Q23:Q38" si="6">Q4</f>
        <v>326</v>
      </c>
      <c r="R23" s="9">
        <f>O23*R21</f>
        <v>53.82</v>
      </c>
      <c r="S23" s="9">
        <f>W23*S21</f>
        <v>0</v>
      </c>
      <c r="T23" s="9">
        <f>O23*T21</f>
        <v>0</v>
      </c>
      <c r="U23" s="9">
        <f>O23*U21</f>
        <v>0</v>
      </c>
      <c r="V23" s="3">
        <f>V21*26</f>
        <v>33.800000000000004</v>
      </c>
      <c r="W23" s="10">
        <f t="shared" ref="W23:W38" si="7">Q23/2</f>
        <v>163</v>
      </c>
    </row>
    <row r="24" spans="1:23" x14ac:dyDescent="0.25">
      <c r="B24" s="5"/>
      <c r="C24" s="5"/>
      <c r="D24" s="5"/>
      <c r="E24" s="5"/>
      <c r="F24" s="5"/>
      <c r="G24" s="5"/>
      <c r="H24" s="5"/>
      <c r="I24" s="5"/>
      <c r="J24" s="5"/>
      <c r="O24" s="5">
        <v>302</v>
      </c>
      <c r="P24" s="16">
        <f t="shared" ref="P24:P38" si="8">O24-R24-S24-T24-U24-V24</f>
        <v>239.34</v>
      </c>
      <c r="Q24" s="17">
        <f t="shared" si="6"/>
        <v>239</v>
      </c>
      <c r="R24" s="9">
        <f>O24*R21</f>
        <v>39.26</v>
      </c>
      <c r="S24" s="9">
        <f>W24*S21</f>
        <v>0</v>
      </c>
      <c r="T24" s="9">
        <f>O24*T21</f>
        <v>0</v>
      </c>
      <c r="U24" s="9">
        <f>O24*U21</f>
        <v>0</v>
      </c>
      <c r="V24" s="3">
        <f>V21*18</f>
        <v>23.400000000000002</v>
      </c>
      <c r="W24" s="10">
        <f t="shared" si="7"/>
        <v>119.5</v>
      </c>
    </row>
    <row r="25" spans="1:23" x14ac:dyDescent="0.25">
      <c r="B25" s="5"/>
      <c r="C25" s="5"/>
      <c r="D25" s="5"/>
      <c r="E25" s="5"/>
      <c r="F25" s="5"/>
      <c r="G25" s="5"/>
      <c r="H25" s="5"/>
      <c r="I25" s="5"/>
      <c r="J25" s="5"/>
      <c r="O25" s="5">
        <v>208</v>
      </c>
      <c r="P25" s="16">
        <f t="shared" si="8"/>
        <v>164.06</v>
      </c>
      <c r="Q25" s="17">
        <f t="shared" si="6"/>
        <v>164</v>
      </c>
      <c r="R25" s="9">
        <f>O25*R21</f>
        <v>27.04</v>
      </c>
      <c r="S25" s="9">
        <f>W25*S21</f>
        <v>0</v>
      </c>
      <c r="T25" s="9">
        <f>O25*T21</f>
        <v>0</v>
      </c>
      <c r="U25" s="9">
        <f>O25*U21</f>
        <v>0</v>
      </c>
      <c r="V25" s="3">
        <f>V21*13</f>
        <v>16.900000000000002</v>
      </c>
      <c r="W25" s="10">
        <f t="shared" si="7"/>
        <v>82</v>
      </c>
    </row>
    <row r="26" spans="1:23" x14ac:dyDescent="0.25">
      <c r="B26" s="5"/>
      <c r="C26" s="5"/>
      <c r="D26" s="5"/>
      <c r="E26" s="5"/>
      <c r="F26" s="5"/>
      <c r="G26" s="5"/>
      <c r="H26" s="5"/>
      <c r="I26" s="5"/>
      <c r="J26" s="5"/>
      <c r="O26" s="5">
        <v>241</v>
      </c>
      <c r="P26" s="16">
        <f t="shared" si="8"/>
        <v>192.76999999999998</v>
      </c>
      <c r="Q26" s="17">
        <f t="shared" si="6"/>
        <v>193</v>
      </c>
      <c r="R26" s="9">
        <f>O26*R21</f>
        <v>31.330000000000002</v>
      </c>
      <c r="S26" s="9">
        <f>W26*S21</f>
        <v>0</v>
      </c>
      <c r="T26" s="9">
        <f>O26*T21</f>
        <v>0</v>
      </c>
      <c r="U26" s="9">
        <f>O26*U21</f>
        <v>0</v>
      </c>
      <c r="V26" s="3">
        <f>V21*13</f>
        <v>16.900000000000002</v>
      </c>
      <c r="W26" s="10">
        <f t="shared" si="7"/>
        <v>96.5</v>
      </c>
    </row>
    <row r="27" spans="1:23" x14ac:dyDescent="0.25">
      <c r="B27" s="5"/>
      <c r="C27" s="5"/>
      <c r="D27" s="5"/>
      <c r="E27" s="5"/>
      <c r="F27" s="5"/>
      <c r="G27" s="5"/>
      <c r="H27" s="5"/>
      <c r="I27" s="5"/>
      <c r="J27" s="5"/>
      <c r="O27" s="5">
        <v>209</v>
      </c>
      <c r="P27" s="16">
        <f t="shared" si="8"/>
        <v>148.02999999999997</v>
      </c>
      <c r="Q27" s="17">
        <f t="shared" si="6"/>
        <v>148</v>
      </c>
      <c r="R27" s="9">
        <f>O27*R21</f>
        <v>27.17</v>
      </c>
      <c r="S27" s="9">
        <f>W27*S21</f>
        <v>0</v>
      </c>
      <c r="T27" s="9">
        <f>O27*T21</f>
        <v>0</v>
      </c>
      <c r="U27" s="9">
        <f>O27*U21</f>
        <v>0</v>
      </c>
      <c r="V27" s="3">
        <f>V21*26</f>
        <v>33.800000000000004</v>
      </c>
      <c r="W27" s="10">
        <f t="shared" si="7"/>
        <v>74</v>
      </c>
    </row>
    <row r="28" spans="1:23" x14ac:dyDescent="0.25">
      <c r="B28" s="5"/>
      <c r="C28" s="5"/>
      <c r="D28" s="5"/>
      <c r="E28" s="5"/>
      <c r="F28" s="5"/>
      <c r="G28" s="5"/>
      <c r="H28" s="5"/>
      <c r="I28" s="5"/>
      <c r="J28" s="5"/>
      <c r="O28" s="5">
        <v>161</v>
      </c>
      <c r="P28" s="16">
        <f t="shared" si="8"/>
        <v>116.66999999999999</v>
      </c>
      <c r="Q28" s="17">
        <f t="shared" si="6"/>
        <v>117</v>
      </c>
      <c r="R28" s="9">
        <f>O28*R21</f>
        <v>20.93</v>
      </c>
      <c r="S28" s="9">
        <f>W28*S21</f>
        <v>0</v>
      </c>
      <c r="T28" s="9">
        <f>O28*T21</f>
        <v>0</v>
      </c>
      <c r="U28" s="9">
        <f>O28*U21</f>
        <v>0</v>
      </c>
      <c r="V28" s="3">
        <f>V21*18</f>
        <v>23.400000000000002</v>
      </c>
      <c r="W28" s="10">
        <f t="shared" si="7"/>
        <v>58.5</v>
      </c>
    </row>
    <row r="29" spans="1:23" x14ac:dyDescent="0.25">
      <c r="B29" s="5"/>
      <c r="C29" s="5"/>
      <c r="D29" s="5"/>
      <c r="E29" s="5"/>
      <c r="F29" s="5"/>
      <c r="G29" s="5"/>
      <c r="H29" s="5"/>
      <c r="I29" s="5"/>
      <c r="J29" s="5"/>
      <c r="O29" s="5">
        <v>114</v>
      </c>
      <c r="P29" s="16">
        <f t="shared" si="8"/>
        <v>82.28</v>
      </c>
      <c r="Q29" s="17">
        <f t="shared" si="6"/>
        <v>82</v>
      </c>
      <c r="R29" s="9">
        <f>O29*R21</f>
        <v>14.82</v>
      </c>
      <c r="S29" s="9">
        <f>W29*S21</f>
        <v>0</v>
      </c>
      <c r="T29" s="9">
        <f>O29*T21</f>
        <v>0</v>
      </c>
      <c r="U29" s="9">
        <f>O29*U21</f>
        <v>0</v>
      </c>
      <c r="V29" s="3">
        <f>V21*13</f>
        <v>16.900000000000002</v>
      </c>
      <c r="W29" s="10">
        <f t="shared" si="7"/>
        <v>41</v>
      </c>
    </row>
    <row r="30" spans="1:23" x14ac:dyDescent="0.25">
      <c r="B30" s="5"/>
      <c r="C30" s="5"/>
      <c r="D30" s="5"/>
      <c r="E30" s="5"/>
      <c r="F30" s="5"/>
      <c r="G30" s="5"/>
      <c r="H30" s="5"/>
      <c r="I30" s="5"/>
      <c r="J30" s="5"/>
      <c r="O30" s="5">
        <v>179</v>
      </c>
      <c r="P30" s="16">
        <f t="shared" si="8"/>
        <v>121.92999999999998</v>
      </c>
      <c r="Q30" s="17">
        <f t="shared" si="6"/>
        <v>122</v>
      </c>
      <c r="R30" s="9">
        <f>O30*R21</f>
        <v>23.27</v>
      </c>
      <c r="S30" s="9">
        <f>W30*S21</f>
        <v>0</v>
      </c>
      <c r="T30" s="9">
        <f>O30*T21</f>
        <v>0</v>
      </c>
      <c r="U30" s="9">
        <f>O30*U21</f>
        <v>0</v>
      </c>
      <c r="V30" s="3">
        <f>V21*26</f>
        <v>33.800000000000004</v>
      </c>
      <c r="W30" s="10">
        <f t="shared" si="7"/>
        <v>61</v>
      </c>
    </row>
    <row r="31" spans="1:23" x14ac:dyDescent="0.25">
      <c r="B31" s="5"/>
      <c r="C31" s="5"/>
      <c r="D31" s="5"/>
      <c r="E31" s="5"/>
      <c r="F31" s="5"/>
      <c r="G31" s="5"/>
      <c r="H31" s="5"/>
      <c r="I31" s="5"/>
      <c r="J31" s="5"/>
      <c r="O31" s="5">
        <v>150</v>
      </c>
      <c r="P31" s="16">
        <f t="shared" si="8"/>
        <v>107.1</v>
      </c>
      <c r="Q31" s="17">
        <f t="shared" si="6"/>
        <v>107</v>
      </c>
      <c r="R31" s="9">
        <f>O31*R21</f>
        <v>19.5</v>
      </c>
      <c r="S31" s="9">
        <f>W31*S21</f>
        <v>0</v>
      </c>
      <c r="T31" s="9">
        <f>O31*T21</f>
        <v>0</v>
      </c>
      <c r="U31" s="9">
        <f>O31*U21</f>
        <v>0</v>
      </c>
      <c r="V31" s="3">
        <f>V21*18</f>
        <v>23.400000000000002</v>
      </c>
      <c r="W31" s="10">
        <f t="shared" si="7"/>
        <v>53.5</v>
      </c>
    </row>
    <row r="32" spans="1:23" x14ac:dyDescent="0.25">
      <c r="B32" s="5"/>
      <c r="C32" s="5"/>
      <c r="D32" s="5"/>
      <c r="E32" s="5"/>
      <c r="F32" s="5"/>
      <c r="G32" s="5"/>
      <c r="H32" s="5"/>
      <c r="I32" s="5"/>
      <c r="J32" s="5"/>
      <c r="O32" s="5">
        <v>99</v>
      </c>
      <c r="P32" s="16">
        <f t="shared" si="8"/>
        <v>69.22999999999999</v>
      </c>
      <c r="Q32" s="17">
        <f t="shared" si="6"/>
        <v>69</v>
      </c>
      <c r="R32" s="9">
        <f>O32*R21</f>
        <v>12.870000000000001</v>
      </c>
      <c r="S32" s="9">
        <f>W32*S21</f>
        <v>0</v>
      </c>
      <c r="T32" s="9">
        <f>O32*T21</f>
        <v>0</v>
      </c>
      <c r="U32" s="9">
        <f>O32*U21</f>
        <v>0</v>
      </c>
      <c r="V32" s="3">
        <f>V21*13</f>
        <v>16.900000000000002</v>
      </c>
      <c r="W32" s="10">
        <f t="shared" si="7"/>
        <v>34.5</v>
      </c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O33" s="5">
        <v>245</v>
      </c>
      <c r="P33" s="16">
        <f t="shared" si="8"/>
        <v>179.35</v>
      </c>
      <c r="Q33" s="17">
        <f t="shared" si="6"/>
        <v>179</v>
      </c>
      <c r="R33" s="9">
        <f>O33*R21</f>
        <v>31.85</v>
      </c>
      <c r="S33" s="9">
        <f>W33*S21</f>
        <v>0</v>
      </c>
      <c r="T33" s="9">
        <f>O33*T21</f>
        <v>0</v>
      </c>
      <c r="U33" s="9">
        <f>O33*U21</f>
        <v>0</v>
      </c>
      <c r="V33" s="3">
        <f>V21*26</f>
        <v>33.800000000000004</v>
      </c>
      <c r="W33" s="10">
        <f t="shared" si="7"/>
        <v>89.5</v>
      </c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O34" s="5">
        <v>129</v>
      </c>
      <c r="P34" s="16">
        <f t="shared" si="8"/>
        <v>95.33</v>
      </c>
      <c r="Q34" s="17">
        <f t="shared" si="6"/>
        <v>95</v>
      </c>
      <c r="R34" s="9">
        <f>O34*R21</f>
        <v>16.77</v>
      </c>
      <c r="S34" s="9">
        <f>W34*S21</f>
        <v>0</v>
      </c>
      <c r="T34" s="9">
        <f>O34*T21</f>
        <v>0</v>
      </c>
      <c r="U34" s="9">
        <f>O34*U21</f>
        <v>0</v>
      </c>
      <c r="V34" s="3">
        <f>V21*13</f>
        <v>16.900000000000002</v>
      </c>
      <c r="W34" s="10">
        <f t="shared" si="7"/>
        <v>47.5</v>
      </c>
    </row>
    <row r="35" spans="2:23" x14ac:dyDescent="0.25">
      <c r="B35" s="5"/>
      <c r="C35" s="5"/>
      <c r="D35" s="5"/>
      <c r="E35" s="5"/>
      <c r="F35" s="5"/>
      <c r="G35" s="5"/>
      <c r="H35" s="5"/>
      <c r="I35" s="5"/>
      <c r="J35" s="5"/>
      <c r="O35" s="5">
        <v>333</v>
      </c>
      <c r="P35" s="16">
        <f t="shared" si="8"/>
        <v>255.90999999999997</v>
      </c>
      <c r="Q35" s="17">
        <f t="shared" si="6"/>
        <v>256</v>
      </c>
      <c r="R35" s="9">
        <f>O35*R21</f>
        <v>43.29</v>
      </c>
      <c r="S35" s="9">
        <f>W35*S21</f>
        <v>0</v>
      </c>
      <c r="T35" s="9">
        <f>O35*T21</f>
        <v>0</v>
      </c>
      <c r="U35" s="9">
        <f>O35*U21</f>
        <v>0</v>
      </c>
      <c r="V35" s="3">
        <f>V21*26</f>
        <v>33.800000000000004</v>
      </c>
      <c r="W35" s="10">
        <f t="shared" si="7"/>
        <v>128</v>
      </c>
    </row>
    <row r="36" spans="2:23" x14ac:dyDescent="0.25">
      <c r="B36" s="5"/>
      <c r="C36" s="5"/>
      <c r="D36" s="5"/>
      <c r="E36" s="5"/>
      <c r="F36" s="5"/>
      <c r="G36" s="5"/>
      <c r="H36" s="5"/>
      <c r="I36" s="5"/>
      <c r="J36" s="5"/>
      <c r="O36" s="5">
        <v>168</v>
      </c>
      <c r="P36" s="16">
        <f t="shared" si="8"/>
        <v>129.26</v>
      </c>
      <c r="Q36" s="17">
        <f t="shared" si="6"/>
        <v>129</v>
      </c>
      <c r="R36" s="9">
        <f>O36*R21</f>
        <v>21.84</v>
      </c>
      <c r="S36" s="9">
        <f>W36*S21</f>
        <v>0</v>
      </c>
      <c r="T36" s="9">
        <f>O36*T21</f>
        <v>0</v>
      </c>
      <c r="U36" s="9">
        <f>O36*U21</f>
        <v>0</v>
      </c>
      <c r="V36" s="3">
        <f>V21*13</f>
        <v>16.900000000000002</v>
      </c>
      <c r="W36" s="10">
        <f t="shared" si="7"/>
        <v>64.5</v>
      </c>
    </row>
    <row r="37" spans="2:23" x14ac:dyDescent="0.25">
      <c r="O37" s="5">
        <v>178</v>
      </c>
      <c r="P37" s="16">
        <f t="shared" si="8"/>
        <v>121.06</v>
      </c>
      <c r="Q37" s="17">
        <f t="shared" si="6"/>
        <v>121</v>
      </c>
      <c r="R37" s="9">
        <f>O37*R21</f>
        <v>23.14</v>
      </c>
      <c r="S37" s="9">
        <f>W37*S21</f>
        <v>0</v>
      </c>
      <c r="T37" s="9">
        <f>O37*T21</f>
        <v>0</v>
      </c>
      <c r="U37" s="9">
        <f>O37*U21</f>
        <v>0</v>
      </c>
      <c r="V37" s="3">
        <f>V21*26</f>
        <v>33.800000000000004</v>
      </c>
      <c r="W37" s="10">
        <f t="shared" si="7"/>
        <v>60.5</v>
      </c>
    </row>
    <row r="38" spans="2:23" x14ac:dyDescent="0.25">
      <c r="O38" s="5">
        <v>99</v>
      </c>
      <c r="P38" s="16">
        <f t="shared" si="8"/>
        <v>69.22999999999999</v>
      </c>
      <c r="Q38" s="17">
        <f t="shared" si="6"/>
        <v>69</v>
      </c>
      <c r="R38" s="9">
        <f>O38*R21</f>
        <v>12.870000000000001</v>
      </c>
      <c r="S38" s="9">
        <f>W38*S21</f>
        <v>0</v>
      </c>
      <c r="T38" s="9">
        <f>O38*T21</f>
        <v>0</v>
      </c>
      <c r="U38" s="9">
        <f>O38*U21</f>
        <v>0</v>
      </c>
      <c r="V38" s="3">
        <f>V21*13</f>
        <v>16.900000000000002</v>
      </c>
      <c r="W38" s="10">
        <f t="shared" si="7"/>
        <v>34.5</v>
      </c>
    </row>
    <row r="39" spans="2:23" x14ac:dyDescent="0.25"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O40" s="3"/>
      <c r="P40" s="3"/>
      <c r="Q40" s="3"/>
      <c r="R40" s="7">
        <v>0.13</v>
      </c>
      <c r="S40" s="7">
        <v>0</v>
      </c>
      <c r="T40" s="7">
        <v>0.06</v>
      </c>
      <c r="U40" s="7">
        <v>0</v>
      </c>
      <c r="V40" s="3">
        <f>V21</f>
        <v>1.3</v>
      </c>
      <c r="W40" s="3"/>
    </row>
    <row r="41" spans="2:23" x14ac:dyDescent="0.25">
      <c r="M41" s="22" t="str">
        <f>D2</f>
        <v>CN 6%</v>
      </c>
      <c r="O41" s="3" t="s">
        <v>23</v>
      </c>
      <c r="P41" s="8" t="s">
        <v>24</v>
      </c>
      <c r="Q41" s="8" t="s">
        <v>22</v>
      </c>
      <c r="R41" s="8" t="s">
        <v>26</v>
      </c>
      <c r="S41" s="8" t="s">
        <v>68</v>
      </c>
      <c r="T41" s="8" t="s">
        <v>27</v>
      </c>
      <c r="U41" s="3" t="s">
        <v>28</v>
      </c>
      <c r="V41" s="3" t="s">
        <v>25</v>
      </c>
      <c r="W41" s="3" t="s">
        <v>69</v>
      </c>
    </row>
    <row r="42" spans="2:23" x14ac:dyDescent="0.25">
      <c r="O42" s="5">
        <v>444</v>
      </c>
      <c r="P42" s="16">
        <f>O42-R42-S42-T42-U42-V42</f>
        <v>325.83999999999997</v>
      </c>
      <c r="Q42" s="17">
        <f t="shared" ref="Q42:Q57" si="9">Q23</f>
        <v>326</v>
      </c>
      <c r="R42" s="9">
        <f>O42*R40</f>
        <v>57.72</v>
      </c>
      <c r="S42" s="9">
        <f>W42*S40</f>
        <v>0</v>
      </c>
      <c r="T42" s="9">
        <f>O42*T40</f>
        <v>26.64</v>
      </c>
      <c r="U42" s="9">
        <f>O42*U40</f>
        <v>0</v>
      </c>
      <c r="V42" s="3">
        <f>V40*26</f>
        <v>33.800000000000004</v>
      </c>
      <c r="W42" s="10">
        <f t="shared" ref="W42:W57" si="10">Q42/2</f>
        <v>163</v>
      </c>
    </row>
    <row r="43" spans="2:23" x14ac:dyDescent="0.25">
      <c r="O43" s="5">
        <v>324</v>
      </c>
      <c r="P43" s="16">
        <f t="shared" ref="P43:P57" si="11">O43-R43-S43-T43-U43-V43</f>
        <v>239.04</v>
      </c>
      <c r="Q43" s="17">
        <f t="shared" si="9"/>
        <v>239</v>
      </c>
      <c r="R43" s="9">
        <f>O43*R40</f>
        <v>42.120000000000005</v>
      </c>
      <c r="S43" s="9">
        <f>W43*S40</f>
        <v>0</v>
      </c>
      <c r="T43" s="9">
        <f>O43*T40</f>
        <v>19.439999999999998</v>
      </c>
      <c r="U43" s="9">
        <f>O43*U40</f>
        <v>0</v>
      </c>
      <c r="V43" s="3">
        <f>V40*18</f>
        <v>23.400000000000002</v>
      </c>
      <c r="W43" s="10">
        <f t="shared" si="10"/>
        <v>119.5</v>
      </c>
    </row>
    <row r="44" spans="2:23" x14ac:dyDescent="0.25">
      <c r="O44" s="5">
        <v>223</v>
      </c>
      <c r="P44" s="16">
        <f t="shared" si="11"/>
        <v>163.72999999999999</v>
      </c>
      <c r="Q44" s="17">
        <f t="shared" si="9"/>
        <v>164</v>
      </c>
      <c r="R44" s="9">
        <f>O44*R40</f>
        <v>28.990000000000002</v>
      </c>
      <c r="S44" s="9">
        <f>W44*S40</f>
        <v>0</v>
      </c>
      <c r="T44" s="9">
        <f>O44*T40</f>
        <v>13.379999999999999</v>
      </c>
      <c r="U44" s="9">
        <f>O44*U40</f>
        <v>0</v>
      </c>
      <c r="V44" s="3">
        <f>V40*13</f>
        <v>16.900000000000002</v>
      </c>
      <c r="W44" s="10">
        <f t="shared" si="10"/>
        <v>82</v>
      </c>
    </row>
    <row r="45" spans="2:23" x14ac:dyDescent="0.25">
      <c r="O45" s="5">
        <v>259</v>
      </c>
      <c r="P45" s="16">
        <f t="shared" si="11"/>
        <v>192.89</v>
      </c>
      <c r="Q45" s="17">
        <f t="shared" si="9"/>
        <v>193</v>
      </c>
      <c r="R45" s="9">
        <f>O45*R40</f>
        <v>33.67</v>
      </c>
      <c r="S45" s="9">
        <f>W45*S40</f>
        <v>0</v>
      </c>
      <c r="T45" s="9">
        <f>O45*T40</f>
        <v>15.54</v>
      </c>
      <c r="U45" s="9">
        <f>O45*U40</f>
        <v>0</v>
      </c>
      <c r="V45" s="3">
        <f>V40*13</f>
        <v>16.900000000000002</v>
      </c>
      <c r="W45" s="10">
        <f t="shared" si="10"/>
        <v>96.5</v>
      </c>
    </row>
    <row r="46" spans="2:23" x14ac:dyDescent="0.25">
      <c r="O46" s="5">
        <v>225</v>
      </c>
      <c r="P46" s="16">
        <f t="shared" si="11"/>
        <v>148.44999999999999</v>
      </c>
      <c r="Q46" s="17">
        <f t="shared" si="9"/>
        <v>148</v>
      </c>
      <c r="R46" s="9">
        <f>O46*R40</f>
        <v>29.25</v>
      </c>
      <c r="S46" s="9">
        <f>W46*S40</f>
        <v>0</v>
      </c>
      <c r="T46" s="9">
        <f>O46*T40</f>
        <v>13.5</v>
      </c>
      <c r="U46" s="9">
        <f>O46*U40</f>
        <v>0</v>
      </c>
      <c r="V46" s="3">
        <f>V40*26</f>
        <v>33.800000000000004</v>
      </c>
      <c r="W46" s="10">
        <f t="shared" si="10"/>
        <v>74</v>
      </c>
    </row>
    <row r="47" spans="2:23" x14ac:dyDescent="0.25">
      <c r="O47" s="5">
        <v>173</v>
      </c>
      <c r="P47" s="16">
        <f t="shared" si="11"/>
        <v>116.72999999999999</v>
      </c>
      <c r="Q47" s="17">
        <f t="shared" si="9"/>
        <v>117</v>
      </c>
      <c r="R47" s="9">
        <f>O47*R40</f>
        <v>22.490000000000002</v>
      </c>
      <c r="S47" s="9">
        <f>W47*S40</f>
        <v>0</v>
      </c>
      <c r="T47" s="9">
        <f>O47*T40</f>
        <v>10.379999999999999</v>
      </c>
      <c r="U47" s="9">
        <f>O47*U40</f>
        <v>0</v>
      </c>
      <c r="V47" s="3">
        <f>V40*18</f>
        <v>23.400000000000002</v>
      </c>
      <c r="W47" s="10">
        <f t="shared" si="10"/>
        <v>58.5</v>
      </c>
    </row>
    <row r="48" spans="2:23" x14ac:dyDescent="0.25">
      <c r="O48" s="5">
        <v>122</v>
      </c>
      <c r="P48" s="16">
        <f t="shared" si="11"/>
        <v>81.92</v>
      </c>
      <c r="Q48" s="17">
        <f t="shared" si="9"/>
        <v>82</v>
      </c>
      <c r="R48" s="9">
        <f>O48*R40</f>
        <v>15.860000000000001</v>
      </c>
      <c r="S48" s="9">
        <f>W48*S40</f>
        <v>0</v>
      </c>
      <c r="T48" s="9">
        <f>O48*T40</f>
        <v>7.3199999999999994</v>
      </c>
      <c r="U48" s="9">
        <f>O48*U40</f>
        <v>0</v>
      </c>
      <c r="V48" s="3">
        <f>V40*13</f>
        <v>16.900000000000002</v>
      </c>
      <c r="W48" s="10">
        <f t="shared" si="10"/>
        <v>41</v>
      </c>
    </row>
    <row r="49" spans="13:23" x14ac:dyDescent="0.25">
      <c r="O49" s="5">
        <v>192</v>
      </c>
      <c r="P49" s="16">
        <f t="shared" si="11"/>
        <v>121.71999999999997</v>
      </c>
      <c r="Q49" s="17">
        <f t="shared" si="9"/>
        <v>122</v>
      </c>
      <c r="R49" s="9">
        <f>O49*R40</f>
        <v>24.96</v>
      </c>
      <c r="S49" s="9">
        <f>W49*S40</f>
        <v>0</v>
      </c>
      <c r="T49" s="9">
        <f>O49*T40</f>
        <v>11.52</v>
      </c>
      <c r="U49" s="9">
        <f>O49*U40</f>
        <v>0</v>
      </c>
      <c r="V49" s="3">
        <f>V40*26</f>
        <v>33.800000000000004</v>
      </c>
      <c r="W49" s="10">
        <f t="shared" si="10"/>
        <v>61</v>
      </c>
    </row>
    <row r="50" spans="13:23" x14ac:dyDescent="0.25">
      <c r="O50" s="5">
        <v>161</v>
      </c>
      <c r="P50" s="16">
        <f t="shared" si="11"/>
        <v>107.00999999999999</v>
      </c>
      <c r="Q50" s="17">
        <f t="shared" si="9"/>
        <v>107</v>
      </c>
      <c r="R50" s="9">
        <f>O50*R40</f>
        <v>20.93</v>
      </c>
      <c r="S50" s="9">
        <f>W50*S40</f>
        <v>0</v>
      </c>
      <c r="T50" s="9">
        <f>O50*T40</f>
        <v>9.66</v>
      </c>
      <c r="U50" s="9">
        <f>O50*U40</f>
        <v>0</v>
      </c>
      <c r="V50" s="3">
        <f>V40*18</f>
        <v>23.400000000000002</v>
      </c>
      <c r="W50" s="10">
        <f t="shared" si="10"/>
        <v>53.5</v>
      </c>
    </row>
    <row r="51" spans="13:23" x14ac:dyDescent="0.25">
      <c r="O51" s="5">
        <v>106</v>
      </c>
      <c r="P51" s="16">
        <f t="shared" si="11"/>
        <v>68.959999999999994</v>
      </c>
      <c r="Q51" s="17">
        <f t="shared" si="9"/>
        <v>69</v>
      </c>
      <c r="R51" s="9">
        <f>O51*R40</f>
        <v>13.780000000000001</v>
      </c>
      <c r="S51" s="9">
        <f>W51*S40</f>
        <v>0</v>
      </c>
      <c r="T51" s="9">
        <f>O51*T40</f>
        <v>6.3599999999999994</v>
      </c>
      <c r="U51" s="9">
        <f>O51*U40</f>
        <v>0</v>
      </c>
      <c r="V51" s="3">
        <f>V40*13</f>
        <v>16.900000000000002</v>
      </c>
      <c r="W51" s="10">
        <f t="shared" si="10"/>
        <v>34.5</v>
      </c>
    </row>
    <row r="52" spans="13:23" x14ac:dyDescent="0.25">
      <c r="O52" s="5">
        <v>263</v>
      </c>
      <c r="P52" s="16">
        <f t="shared" si="11"/>
        <v>179.23</v>
      </c>
      <c r="Q52" s="17">
        <f t="shared" si="9"/>
        <v>179</v>
      </c>
      <c r="R52" s="9">
        <f>O52*R40</f>
        <v>34.19</v>
      </c>
      <c r="S52" s="9">
        <f>W52*S40</f>
        <v>0</v>
      </c>
      <c r="T52" s="9">
        <f>O52*T40</f>
        <v>15.78</v>
      </c>
      <c r="U52" s="9">
        <f>O52*U40</f>
        <v>0</v>
      </c>
      <c r="V52" s="3">
        <f>V40*26</f>
        <v>33.800000000000004</v>
      </c>
      <c r="W52" s="10">
        <f t="shared" si="10"/>
        <v>89.5</v>
      </c>
    </row>
    <row r="53" spans="13:23" x14ac:dyDescent="0.25">
      <c r="O53" s="5">
        <v>138</v>
      </c>
      <c r="P53" s="16">
        <f t="shared" si="11"/>
        <v>94.88</v>
      </c>
      <c r="Q53" s="17">
        <f t="shared" si="9"/>
        <v>95</v>
      </c>
      <c r="R53" s="9">
        <f>O53*R40</f>
        <v>17.940000000000001</v>
      </c>
      <c r="S53" s="9">
        <f>W53*S40</f>
        <v>0</v>
      </c>
      <c r="T53" s="9">
        <f>O53*T40</f>
        <v>8.2799999999999994</v>
      </c>
      <c r="U53" s="9">
        <f>O53*U40</f>
        <v>0</v>
      </c>
      <c r="V53" s="3">
        <f>V40*13</f>
        <v>16.900000000000002</v>
      </c>
      <c r="W53" s="10">
        <f t="shared" si="10"/>
        <v>47.5</v>
      </c>
    </row>
    <row r="54" spans="13:23" x14ac:dyDescent="0.25">
      <c r="O54" s="5">
        <v>358</v>
      </c>
      <c r="P54" s="16">
        <f t="shared" si="11"/>
        <v>256.17999999999995</v>
      </c>
      <c r="Q54" s="17">
        <f t="shared" si="9"/>
        <v>256</v>
      </c>
      <c r="R54" s="9">
        <f>O54*R40</f>
        <v>46.54</v>
      </c>
      <c r="S54" s="9">
        <f>W54*S40</f>
        <v>0</v>
      </c>
      <c r="T54" s="9">
        <f>O54*T40</f>
        <v>21.48</v>
      </c>
      <c r="U54" s="9">
        <f>O54*U40</f>
        <v>0</v>
      </c>
      <c r="V54" s="3">
        <f>V40*26</f>
        <v>33.800000000000004</v>
      </c>
      <c r="W54" s="10">
        <f t="shared" si="10"/>
        <v>128</v>
      </c>
    </row>
    <row r="55" spans="13:23" x14ac:dyDescent="0.25">
      <c r="O55" s="5">
        <v>180</v>
      </c>
      <c r="P55" s="16">
        <f t="shared" si="11"/>
        <v>128.89999999999998</v>
      </c>
      <c r="Q55" s="17">
        <f t="shared" si="9"/>
        <v>129</v>
      </c>
      <c r="R55" s="9">
        <f>O55*R40</f>
        <v>23.400000000000002</v>
      </c>
      <c r="S55" s="9">
        <f>W55*S40</f>
        <v>0</v>
      </c>
      <c r="T55" s="9">
        <f>O55*T40</f>
        <v>10.799999999999999</v>
      </c>
      <c r="U55" s="9">
        <f>O55*U40</f>
        <v>0</v>
      </c>
      <c r="V55" s="3">
        <f>V40*13</f>
        <v>16.900000000000002</v>
      </c>
      <c r="W55" s="10">
        <f t="shared" si="10"/>
        <v>64.5</v>
      </c>
    </row>
    <row r="56" spans="13:23" x14ac:dyDescent="0.25">
      <c r="O56" s="5">
        <v>191</v>
      </c>
      <c r="P56" s="16">
        <f t="shared" si="11"/>
        <v>120.90999999999997</v>
      </c>
      <c r="Q56" s="17">
        <f t="shared" si="9"/>
        <v>121</v>
      </c>
      <c r="R56" s="9">
        <f>O56*R40</f>
        <v>24.830000000000002</v>
      </c>
      <c r="S56" s="9">
        <f>W56*S40</f>
        <v>0</v>
      </c>
      <c r="T56" s="9">
        <f>O56*T40</f>
        <v>11.459999999999999</v>
      </c>
      <c r="U56" s="9">
        <f>O56*U40</f>
        <v>0</v>
      </c>
      <c r="V56" s="3">
        <f>V40*26</f>
        <v>33.800000000000004</v>
      </c>
      <c r="W56" s="10">
        <f t="shared" si="10"/>
        <v>60.5</v>
      </c>
    </row>
    <row r="57" spans="13:23" x14ac:dyDescent="0.25">
      <c r="O57" s="5">
        <v>106</v>
      </c>
      <c r="P57" s="16">
        <f t="shared" si="11"/>
        <v>68.959999999999994</v>
      </c>
      <c r="Q57" s="17">
        <f t="shared" si="9"/>
        <v>69</v>
      </c>
      <c r="R57" s="9">
        <f>O57*R40</f>
        <v>13.780000000000001</v>
      </c>
      <c r="S57" s="9">
        <f>W57*S40</f>
        <v>0</v>
      </c>
      <c r="T57" s="9">
        <f>O57*T40</f>
        <v>6.3599999999999994</v>
      </c>
      <c r="U57" s="9">
        <f>O57*U40</f>
        <v>0</v>
      </c>
      <c r="V57" s="3">
        <f>V40*13</f>
        <v>16.900000000000002</v>
      </c>
      <c r="W57" s="10">
        <f t="shared" si="10"/>
        <v>34.5</v>
      </c>
    </row>
    <row r="58" spans="13:23" x14ac:dyDescent="0.25">
      <c r="O58" s="4"/>
      <c r="P58" s="4"/>
      <c r="Q58" s="4"/>
      <c r="R58" s="4"/>
      <c r="S58" s="4"/>
      <c r="T58" s="4"/>
      <c r="U58" s="4"/>
      <c r="V58" s="4"/>
      <c r="W58" s="4"/>
    </row>
    <row r="59" spans="13:23" x14ac:dyDescent="0.25">
      <c r="O59" s="3"/>
      <c r="P59" s="3"/>
      <c r="Q59" s="3"/>
      <c r="R59" s="7">
        <v>0.13</v>
      </c>
      <c r="S59" s="7">
        <v>0</v>
      </c>
      <c r="T59" s="7">
        <v>0.1</v>
      </c>
      <c r="U59" s="7">
        <v>0</v>
      </c>
      <c r="V59" s="3">
        <f>V40</f>
        <v>1.3</v>
      </c>
      <c r="W59" s="3"/>
    </row>
    <row r="60" spans="13:23" x14ac:dyDescent="0.25">
      <c r="M60" s="22" t="str">
        <f>E2</f>
        <v>CN 10%</v>
      </c>
      <c r="O60" s="3" t="s">
        <v>23</v>
      </c>
      <c r="P60" s="8" t="s">
        <v>24</v>
      </c>
      <c r="Q60" s="8" t="s">
        <v>22</v>
      </c>
      <c r="R60" s="8" t="s">
        <v>26</v>
      </c>
      <c r="S60" s="8" t="s">
        <v>68</v>
      </c>
      <c r="T60" s="8" t="s">
        <v>27</v>
      </c>
      <c r="U60" s="3" t="s">
        <v>28</v>
      </c>
      <c r="V60" s="3" t="s">
        <v>25</v>
      </c>
      <c r="W60" s="3" t="s">
        <v>69</v>
      </c>
    </row>
    <row r="61" spans="13:23" x14ac:dyDescent="0.25">
      <c r="O61" s="5">
        <v>467</v>
      </c>
      <c r="P61" s="16">
        <f>O61-R61-S61-T61-U61-V61</f>
        <v>325.79000000000002</v>
      </c>
      <c r="Q61" s="17">
        <f t="shared" ref="Q61:Q76" si="12">Q42</f>
        <v>326</v>
      </c>
      <c r="R61" s="9">
        <f>O61*R59</f>
        <v>60.71</v>
      </c>
      <c r="S61" s="9">
        <f>W61*S59</f>
        <v>0</v>
      </c>
      <c r="T61" s="9">
        <f>O61*T59</f>
        <v>46.7</v>
      </c>
      <c r="U61" s="9">
        <f>O61*U59</f>
        <v>0</v>
      </c>
      <c r="V61" s="3">
        <f>V59*26</f>
        <v>33.800000000000004</v>
      </c>
      <c r="W61" s="10">
        <f t="shared" ref="W61:W76" si="13">Q61/2</f>
        <v>163</v>
      </c>
    </row>
    <row r="62" spans="13:23" x14ac:dyDescent="0.25">
      <c r="O62" s="5">
        <v>341</v>
      </c>
      <c r="P62" s="16">
        <f t="shared" ref="P62:P76" si="14">O62-R62-S62-T62-U62-V62</f>
        <v>239.17</v>
      </c>
      <c r="Q62" s="17">
        <f t="shared" si="12"/>
        <v>239</v>
      </c>
      <c r="R62" s="9">
        <f>O62*R59</f>
        <v>44.33</v>
      </c>
      <c r="S62" s="9">
        <f>W62*S59</f>
        <v>0</v>
      </c>
      <c r="T62" s="9">
        <f>O62*T59</f>
        <v>34.1</v>
      </c>
      <c r="U62" s="9">
        <f>O62*U59</f>
        <v>0</v>
      </c>
      <c r="V62" s="3">
        <f>V59*18</f>
        <v>23.400000000000002</v>
      </c>
      <c r="W62" s="10">
        <f t="shared" si="13"/>
        <v>119.5</v>
      </c>
    </row>
    <row r="63" spans="13:23" x14ac:dyDescent="0.25">
      <c r="O63" s="5">
        <v>235</v>
      </c>
      <c r="P63" s="16">
        <f t="shared" si="14"/>
        <v>164.04999999999998</v>
      </c>
      <c r="Q63" s="17">
        <f t="shared" si="12"/>
        <v>164</v>
      </c>
      <c r="R63" s="9">
        <f>O63*R59</f>
        <v>30.55</v>
      </c>
      <c r="S63" s="9">
        <f>W63*S59</f>
        <v>0</v>
      </c>
      <c r="T63" s="9">
        <f>O63*T59</f>
        <v>23.5</v>
      </c>
      <c r="U63" s="9">
        <f>O63*U59</f>
        <v>0</v>
      </c>
      <c r="V63" s="3">
        <f>V59*13</f>
        <v>16.900000000000002</v>
      </c>
      <c r="W63" s="10">
        <f t="shared" si="13"/>
        <v>82</v>
      </c>
    </row>
    <row r="64" spans="13:23" x14ac:dyDescent="0.25">
      <c r="O64" s="5">
        <v>272</v>
      </c>
      <c r="P64" s="16">
        <f t="shared" si="14"/>
        <v>192.54</v>
      </c>
      <c r="Q64" s="17">
        <f t="shared" si="12"/>
        <v>193</v>
      </c>
      <c r="R64" s="9">
        <f>O64*R59</f>
        <v>35.36</v>
      </c>
      <c r="S64" s="9">
        <f>W64*S59</f>
        <v>0</v>
      </c>
      <c r="T64" s="9">
        <f>O64*T59</f>
        <v>27.200000000000003</v>
      </c>
      <c r="U64" s="9">
        <f>O64*U59</f>
        <v>0</v>
      </c>
      <c r="V64" s="3">
        <f>V59*13</f>
        <v>16.900000000000002</v>
      </c>
      <c r="W64" s="10">
        <f t="shared" si="13"/>
        <v>96.5</v>
      </c>
    </row>
    <row r="65" spans="13:23" x14ac:dyDescent="0.25">
      <c r="O65" s="5">
        <v>236</v>
      </c>
      <c r="P65" s="16">
        <f t="shared" si="14"/>
        <v>147.91999999999999</v>
      </c>
      <c r="Q65" s="17">
        <f t="shared" si="12"/>
        <v>148</v>
      </c>
      <c r="R65" s="9">
        <f>O65*R59</f>
        <v>30.68</v>
      </c>
      <c r="S65" s="9">
        <f>W65*S59</f>
        <v>0</v>
      </c>
      <c r="T65" s="9">
        <f>O65*T59</f>
        <v>23.6</v>
      </c>
      <c r="U65" s="9">
        <f>O65*U59</f>
        <v>0</v>
      </c>
      <c r="V65" s="3">
        <f>V59*26</f>
        <v>33.800000000000004</v>
      </c>
      <c r="W65" s="10">
        <f t="shared" si="13"/>
        <v>74</v>
      </c>
    </row>
    <row r="66" spans="13:23" x14ac:dyDescent="0.25">
      <c r="O66" s="5">
        <v>182</v>
      </c>
      <c r="P66" s="16">
        <f t="shared" si="14"/>
        <v>116.74000000000001</v>
      </c>
      <c r="Q66" s="17">
        <f t="shared" si="12"/>
        <v>117</v>
      </c>
      <c r="R66" s="9">
        <f>O66*R59</f>
        <v>23.66</v>
      </c>
      <c r="S66" s="9">
        <f>W66*S59</f>
        <v>0</v>
      </c>
      <c r="T66" s="9">
        <f>O66*T59</f>
        <v>18.2</v>
      </c>
      <c r="U66" s="9">
        <f>O66*U59</f>
        <v>0</v>
      </c>
      <c r="V66" s="3">
        <f>V59*18</f>
        <v>23.400000000000002</v>
      </c>
      <c r="W66" s="10">
        <f t="shared" si="13"/>
        <v>58.5</v>
      </c>
    </row>
    <row r="67" spans="13:23" x14ac:dyDescent="0.25">
      <c r="O67" s="5">
        <v>129</v>
      </c>
      <c r="P67" s="16">
        <f t="shared" si="14"/>
        <v>82.429999999999993</v>
      </c>
      <c r="Q67" s="17">
        <f t="shared" si="12"/>
        <v>82</v>
      </c>
      <c r="R67" s="9">
        <f>O67*R59</f>
        <v>16.77</v>
      </c>
      <c r="S67" s="9">
        <f>W67*S59</f>
        <v>0</v>
      </c>
      <c r="T67" s="9">
        <f>O67*T59</f>
        <v>12.9</v>
      </c>
      <c r="U67" s="9">
        <f>O67*U59</f>
        <v>0</v>
      </c>
      <c r="V67" s="3">
        <f>V59*13</f>
        <v>16.900000000000002</v>
      </c>
      <c r="W67" s="10">
        <f t="shared" si="13"/>
        <v>41</v>
      </c>
    </row>
    <row r="68" spans="13:23" x14ac:dyDescent="0.25">
      <c r="O68" s="5">
        <v>202</v>
      </c>
      <c r="P68" s="16">
        <f t="shared" si="14"/>
        <v>121.74000000000001</v>
      </c>
      <c r="Q68" s="17">
        <f t="shared" si="12"/>
        <v>122</v>
      </c>
      <c r="R68" s="9">
        <f>O68*R59</f>
        <v>26.26</v>
      </c>
      <c r="S68" s="9">
        <f>W68*S59</f>
        <v>0</v>
      </c>
      <c r="T68" s="9">
        <f>O68*T59</f>
        <v>20.200000000000003</v>
      </c>
      <c r="U68" s="9">
        <f>O68*U59</f>
        <v>0</v>
      </c>
      <c r="V68" s="3">
        <f>V59*26</f>
        <v>33.800000000000004</v>
      </c>
      <c r="W68" s="10">
        <f t="shared" si="13"/>
        <v>61</v>
      </c>
    </row>
    <row r="69" spans="13:23" x14ac:dyDescent="0.25">
      <c r="O69" s="5">
        <v>169</v>
      </c>
      <c r="P69" s="16">
        <f t="shared" si="14"/>
        <v>106.72999999999999</v>
      </c>
      <c r="Q69" s="17">
        <f t="shared" si="12"/>
        <v>107</v>
      </c>
      <c r="R69" s="9">
        <f>O69*R59</f>
        <v>21.970000000000002</v>
      </c>
      <c r="S69" s="9">
        <f>W69*S59</f>
        <v>0</v>
      </c>
      <c r="T69" s="9">
        <f>O69*T59</f>
        <v>16.900000000000002</v>
      </c>
      <c r="U69" s="9">
        <f>O69*U59</f>
        <v>0</v>
      </c>
      <c r="V69" s="3">
        <f>V59*18</f>
        <v>23.400000000000002</v>
      </c>
      <c r="W69" s="10">
        <f t="shared" si="13"/>
        <v>53.5</v>
      </c>
    </row>
    <row r="70" spans="13:23" x14ac:dyDescent="0.25">
      <c r="O70" s="5">
        <v>111</v>
      </c>
      <c r="P70" s="16">
        <f t="shared" si="14"/>
        <v>68.569999999999993</v>
      </c>
      <c r="Q70" s="17">
        <f t="shared" si="12"/>
        <v>69</v>
      </c>
      <c r="R70" s="9">
        <f>O70*R59</f>
        <v>14.43</v>
      </c>
      <c r="S70" s="9">
        <f>W70*S59</f>
        <v>0</v>
      </c>
      <c r="T70" s="9">
        <f>O70*T59</f>
        <v>11.100000000000001</v>
      </c>
      <c r="U70" s="9">
        <f>O70*U59</f>
        <v>0</v>
      </c>
      <c r="V70" s="3">
        <f>V59*13</f>
        <v>16.900000000000002</v>
      </c>
      <c r="W70" s="10">
        <f t="shared" si="13"/>
        <v>34.5</v>
      </c>
    </row>
    <row r="71" spans="13:23" x14ac:dyDescent="0.25">
      <c r="O71" s="5">
        <v>276</v>
      </c>
      <c r="P71" s="16">
        <f t="shared" si="14"/>
        <v>178.72</v>
      </c>
      <c r="Q71" s="17">
        <f t="shared" si="12"/>
        <v>179</v>
      </c>
      <c r="R71" s="9">
        <f>O71*R59</f>
        <v>35.880000000000003</v>
      </c>
      <c r="S71" s="9">
        <f>W71*S59</f>
        <v>0</v>
      </c>
      <c r="T71" s="9">
        <f>O71*T59</f>
        <v>27.6</v>
      </c>
      <c r="U71" s="9">
        <f>O71*U59</f>
        <v>0</v>
      </c>
      <c r="V71" s="3">
        <f>V59*26</f>
        <v>33.800000000000004</v>
      </c>
      <c r="W71" s="10">
        <f t="shared" si="13"/>
        <v>89.5</v>
      </c>
    </row>
    <row r="72" spans="13:23" x14ac:dyDescent="0.25">
      <c r="O72" s="5">
        <v>145</v>
      </c>
      <c r="P72" s="16">
        <f t="shared" si="14"/>
        <v>94.75</v>
      </c>
      <c r="Q72" s="17">
        <f t="shared" si="12"/>
        <v>95</v>
      </c>
      <c r="R72" s="9">
        <f>O72*R59</f>
        <v>18.850000000000001</v>
      </c>
      <c r="S72" s="9">
        <f>W72*S59</f>
        <v>0</v>
      </c>
      <c r="T72" s="9">
        <f>O72*T59</f>
        <v>14.5</v>
      </c>
      <c r="U72" s="9">
        <f>O72*U59</f>
        <v>0</v>
      </c>
      <c r="V72" s="3">
        <f>V59*13</f>
        <v>16.900000000000002</v>
      </c>
      <c r="W72" s="10">
        <f t="shared" si="13"/>
        <v>47.5</v>
      </c>
    </row>
    <row r="73" spans="13:23" x14ac:dyDescent="0.25">
      <c r="O73" s="5">
        <v>376</v>
      </c>
      <c r="P73" s="16">
        <f t="shared" si="14"/>
        <v>255.71999999999997</v>
      </c>
      <c r="Q73" s="17">
        <f t="shared" si="12"/>
        <v>256</v>
      </c>
      <c r="R73" s="9">
        <f>O73*R59</f>
        <v>48.88</v>
      </c>
      <c r="S73" s="9">
        <f>W73*S59</f>
        <v>0</v>
      </c>
      <c r="T73" s="9">
        <f>O73*T59</f>
        <v>37.6</v>
      </c>
      <c r="U73" s="9">
        <f>O73*U59</f>
        <v>0</v>
      </c>
      <c r="V73" s="3">
        <f>V59*26</f>
        <v>33.800000000000004</v>
      </c>
      <c r="W73" s="10">
        <f t="shared" si="13"/>
        <v>128</v>
      </c>
    </row>
    <row r="74" spans="13:23" x14ac:dyDescent="0.25">
      <c r="O74" s="5">
        <v>189</v>
      </c>
      <c r="P74" s="16">
        <f t="shared" si="14"/>
        <v>128.63</v>
      </c>
      <c r="Q74" s="17">
        <f t="shared" si="12"/>
        <v>129</v>
      </c>
      <c r="R74" s="9">
        <f>O74*R59</f>
        <v>24.57</v>
      </c>
      <c r="S74" s="9">
        <f>W74*S59</f>
        <v>0</v>
      </c>
      <c r="T74" s="9">
        <f>O74*T59</f>
        <v>18.900000000000002</v>
      </c>
      <c r="U74" s="9">
        <f>O74*U59</f>
        <v>0</v>
      </c>
      <c r="V74" s="3">
        <f>V59*13</f>
        <v>16.900000000000002</v>
      </c>
      <c r="W74" s="10">
        <f t="shared" si="13"/>
        <v>64.5</v>
      </c>
    </row>
    <row r="75" spans="13:23" x14ac:dyDescent="0.25">
      <c r="O75" s="5">
        <v>201</v>
      </c>
      <c r="P75" s="16">
        <f t="shared" si="14"/>
        <v>120.97</v>
      </c>
      <c r="Q75" s="17">
        <f t="shared" si="12"/>
        <v>121</v>
      </c>
      <c r="R75" s="9">
        <f>O75*R59</f>
        <v>26.130000000000003</v>
      </c>
      <c r="S75" s="9">
        <f>W75*S59</f>
        <v>0</v>
      </c>
      <c r="T75" s="9">
        <f>O75*T59</f>
        <v>20.100000000000001</v>
      </c>
      <c r="U75" s="9">
        <f>O75*U59</f>
        <v>0</v>
      </c>
      <c r="V75" s="3">
        <f>V59*26</f>
        <v>33.800000000000004</v>
      </c>
      <c r="W75" s="10">
        <f t="shared" si="13"/>
        <v>60.5</v>
      </c>
    </row>
    <row r="76" spans="13:23" x14ac:dyDescent="0.25">
      <c r="O76" s="5">
        <v>111</v>
      </c>
      <c r="P76" s="16">
        <f t="shared" si="14"/>
        <v>68.569999999999993</v>
      </c>
      <c r="Q76" s="17">
        <f t="shared" si="12"/>
        <v>69</v>
      </c>
      <c r="R76" s="9">
        <f>O76*R59</f>
        <v>14.43</v>
      </c>
      <c r="S76" s="9">
        <f>W76*S59</f>
        <v>0</v>
      </c>
      <c r="T76" s="9">
        <f>O76*T59</f>
        <v>11.100000000000001</v>
      </c>
      <c r="U76" s="9">
        <f>O76*U59</f>
        <v>0</v>
      </c>
      <c r="V76" s="3">
        <f>V59*13</f>
        <v>16.900000000000002</v>
      </c>
      <c r="W76" s="10">
        <f t="shared" si="13"/>
        <v>34.5</v>
      </c>
    </row>
    <row r="77" spans="13:23" x14ac:dyDescent="0.25">
      <c r="O77" s="4"/>
      <c r="P77" s="4"/>
      <c r="Q77" s="4"/>
      <c r="R77" s="4"/>
      <c r="S77" s="4"/>
      <c r="T77" s="4"/>
      <c r="U77" s="4"/>
      <c r="V77" s="4"/>
      <c r="W77" s="4"/>
    </row>
    <row r="78" spans="13:23" x14ac:dyDescent="0.25">
      <c r="O78" s="3"/>
      <c r="P78" s="3"/>
      <c r="Q78" s="3"/>
      <c r="R78" s="7">
        <v>0.13</v>
      </c>
      <c r="S78" s="7">
        <v>0</v>
      </c>
      <c r="T78" s="7">
        <v>0.06</v>
      </c>
      <c r="U78" s="7">
        <v>0</v>
      </c>
      <c r="V78" s="3">
        <f>V59</f>
        <v>1.3</v>
      </c>
      <c r="W78" s="3"/>
    </row>
    <row r="79" spans="13:23" x14ac:dyDescent="0.25">
      <c r="M79" s="22">
        <f>F2</f>
        <v>0</v>
      </c>
      <c r="O79" s="3" t="s">
        <v>23</v>
      </c>
      <c r="P79" s="8" t="s">
        <v>24</v>
      </c>
      <c r="Q79" s="8" t="s">
        <v>22</v>
      </c>
      <c r="R79" s="8" t="s">
        <v>26</v>
      </c>
      <c r="S79" s="8" t="s">
        <v>68</v>
      </c>
      <c r="T79" s="8" t="s">
        <v>27</v>
      </c>
      <c r="U79" s="3" t="s">
        <v>28</v>
      </c>
      <c r="V79" s="3" t="s">
        <v>25</v>
      </c>
      <c r="W79" s="3" t="s">
        <v>69</v>
      </c>
    </row>
    <row r="80" spans="13:23" x14ac:dyDescent="0.25">
      <c r="O80" s="5">
        <v>0</v>
      </c>
      <c r="P80" s="16">
        <f>O80-R80-S80-T80-U80-V80</f>
        <v>-33.800000000000004</v>
      </c>
      <c r="Q80" s="17">
        <f t="shared" ref="Q80:Q95" si="15">Q61</f>
        <v>326</v>
      </c>
      <c r="R80" s="9">
        <f>O80*R78</f>
        <v>0</v>
      </c>
      <c r="S80" s="9">
        <f>W80*S78</f>
        <v>0</v>
      </c>
      <c r="T80" s="9">
        <f>O80*T78</f>
        <v>0</v>
      </c>
      <c r="U80" s="9">
        <f>O80*U78</f>
        <v>0</v>
      </c>
      <c r="V80" s="3">
        <f>V78*26</f>
        <v>33.800000000000004</v>
      </c>
      <c r="W80" s="10">
        <f t="shared" ref="W80:W95" si="16">Q80/2</f>
        <v>163</v>
      </c>
    </row>
    <row r="81" spans="15:23" x14ac:dyDescent="0.25">
      <c r="O81" s="5">
        <v>0</v>
      </c>
      <c r="P81" s="16">
        <f t="shared" ref="P81:P95" si="17">O81-R81-S81-T81-U81-V81</f>
        <v>-23.400000000000002</v>
      </c>
      <c r="Q81" s="17">
        <f t="shared" si="15"/>
        <v>239</v>
      </c>
      <c r="R81" s="9">
        <f>O81*R78</f>
        <v>0</v>
      </c>
      <c r="S81" s="9">
        <f>W81*S78</f>
        <v>0</v>
      </c>
      <c r="T81" s="9">
        <f>O81*T78</f>
        <v>0</v>
      </c>
      <c r="U81" s="9">
        <f>O81*U78</f>
        <v>0</v>
      </c>
      <c r="V81" s="3">
        <f>V78*18</f>
        <v>23.400000000000002</v>
      </c>
      <c r="W81" s="10">
        <f t="shared" si="16"/>
        <v>119.5</v>
      </c>
    </row>
    <row r="82" spans="15:23" x14ac:dyDescent="0.25">
      <c r="O82" s="5">
        <v>0</v>
      </c>
      <c r="P82" s="16">
        <f t="shared" si="17"/>
        <v>-16.900000000000002</v>
      </c>
      <c r="Q82" s="17">
        <f t="shared" si="15"/>
        <v>164</v>
      </c>
      <c r="R82" s="9">
        <f>O82*R78</f>
        <v>0</v>
      </c>
      <c r="S82" s="9">
        <f>W82*S78</f>
        <v>0</v>
      </c>
      <c r="T82" s="9">
        <f>O82*T78</f>
        <v>0</v>
      </c>
      <c r="U82" s="9">
        <f>O82*U78</f>
        <v>0</v>
      </c>
      <c r="V82" s="3">
        <f>V78*13</f>
        <v>16.900000000000002</v>
      </c>
      <c r="W82" s="10">
        <f t="shared" si="16"/>
        <v>82</v>
      </c>
    </row>
    <row r="83" spans="15:23" x14ac:dyDescent="0.25">
      <c r="O83" s="5">
        <v>0</v>
      </c>
      <c r="P83" s="16">
        <f t="shared" si="17"/>
        <v>-16.900000000000002</v>
      </c>
      <c r="Q83" s="17">
        <f t="shared" si="15"/>
        <v>193</v>
      </c>
      <c r="R83" s="9">
        <f>O83*R78</f>
        <v>0</v>
      </c>
      <c r="S83" s="9">
        <f>W83*S78</f>
        <v>0</v>
      </c>
      <c r="T83" s="9">
        <f>O83*T78</f>
        <v>0</v>
      </c>
      <c r="U83" s="9">
        <f>O83*U78</f>
        <v>0</v>
      </c>
      <c r="V83" s="3">
        <f>V78*13</f>
        <v>16.900000000000002</v>
      </c>
      <c r="W83" s="10">
        <f t="shared" si="16"/>
        <v>96.5</v>
      </c>
    </row>
    <row r="84" spans="15:23" x14ac:dyDescent="0.25">
      <c r="O84" s="5">
        <v>0</v>
      </c>
      <c r="P84" s="16">
        <f t="shared" si="17"/>
        <v>-33.800000000000004</v>
      </c>
      <c r="Q84" s="17">
        <f t="shared" si="15"/>
        <v>148</v>
      </c>
      <c r="R84" s="9">
        <f>O84*R78</f>
        <v>0</v>
      </c>
      <c r="S84" s="9">
        <f>W84*S78</f>
        <v>0</v>
      </c>
      <c r="T84" s="9">
        <f>O84*T78</f>
        <v>0</v>
      </c>
      <c r="U84" s="9">
        <f>O84*U78</f>
        <v>0</v>
      </c>
      <c r="V84" s="3">
        <f>V78*26</f>
        <v>33.800000000000004</v>
      </c>
      <c r="W84" s="10">
        <f t="shared" si="16"/>
        <v>74</v>
      </c>
    </row>
    <row r="85" spans="15:23" x14ac:dyDescent="0.25">
      <c r="O85" s="5">
        <v>0</v>
      </c>
      <c r="P85" s="16">
        <f t="shared" si="17"/>
        <v>-23.400000000000002</v>
      </c>
      <c r="Q85" s="17">
        <f t="shared" si="15"/>
        <v>117</v>
      </c>
      <c r="R85" s="9">
        <f>O85*R78</f>
        <v>0</v>
      </c>
      <c r="S85" s="9">
        <f>W85*S78</f>
        <v>0</v>
      </c>
      <c r="T85" s="9">
        <f>O85*T78</f>
        <v>0</v>
      </c>
      <c r="U85" s="9">
        <f>O85*U78</f>
        <v>0</v>
      </c>
      <c r="V85" s="3">
        <f>V78*18</f>
        <v>23.400000000000002</v>
      </c>
      <c r="W85" s="10">
        <f t="shared" si="16"/>
        <v>58.5</v>
      </c>
    </row>
    <row r="86" spans="15:23" x14ac:dyDescent="0.25">
      <c r="O86" s="5">
        <v>0</v>
      </c>
      <c r="P86" s="16">
        <f t="shared" si="17"/>
        <v>-16.900000000000002</v>
      </c>
      <c r="Q86" s="17">
        <f t="shared" si="15"/>
        <v>82</v>
      </c>
      <c r="R86" s="9">
        <f>O86*R78</f>
        <v>0</v>
      </c>
      <c r="S86" s="9">
        <f>W86*S78</f>
        <v>0</v>
      </c>
      <c r="T86" s="9">
        <f>O86*T78</f>
        <v>0</v>
      </c>
      <c r="U86" s="9">
        <f>O86*U78</f>
        <v>0</v>
      </c>
      <c r="V86" s="3">
        <f>V78*13</f>
        <v>16.900000000000002</v>
      </c>
      <c r="W86" s="10">
        <f t="shared" si="16"/>
        <v>41</v>
      </c>
    </row>
    <row r="87" spans="15:23" x14ac:dyDescent="0.25">
      <c r="O87" s="5">
        <v>0</v>
      </c>
      <c r="P87" s="16">
        <f t="shared" si="17"/>
        <v>-33.800000000000004</v>
      </c>
      <c r="Q87" s="17">
        <f t="shared" si="15"/>
        <v>122</v>
      </c>
      <c r="R87" s="9">
        <f>O87*R78</f>
        <v>0</v>
      </c>
      <c r="S87" s="9">
        <f>W87*S78</f>
        <v>0</v>
      </c>
      <c r="T87" s="9">
        <f>O87*T78</f>
        <v>0</v>
      </c>
      <c r="U87" s="9">
        <f>O87*U78</f>
        <v>0</v>
      </c>
      <c r="V87" s="3">
        <f>V78*26</f>
        <v>33.800000000000004</v>
      </c>
      <c r="W87" s="10">
        <f t="shared" si="16"/>
        <v>61</v>
      </c>
    </row>
    <row r="88" spans="15:23" x14ac:dyDescent="0.25">
      <c r="O88" s="5">
        <v>0</v>
      </c>
      <c r="P88" s="16">
        <f t="shared" si="17"/>
        <v>-23.400000000000002</v>
      </c>
      <c r="Q88" s="17">
        <f t="shared" si="15"/>
        <v>107</v>
      </c>
      <c r="R88" s="9">
        <f>O88*R78</f>
        <v>0</v>
      </c>
      <c r="S88" s="9">
        <f>W88*S78</f>
        <v>0</v>
      </c>
      <c r="T88" s="9">
        <f>O88*T78</f>
        <v>0</v>
      </c>
      <c r="U88" s="9">
        <f>O88*U78</f>
        <v>0</v>
      </c>
      <c r="V88" s="3">
        <f>V78*18</f>
        <v>23.400000000000002</v>
      </c>
      <c r="W88" s="10">
        <f t="shared" si="16"/>
        <v>53.5</v>
      </c>
    </row>
    <row r="89" spans="15:23" x14ac:dyDescent="0.25">
      <c r="O89" s="5">
        <v>0</v>
      </c>
      <c r="P89" s="16">
        <f t="shared" si="17"/>
        <v>-16.900000000000002</v>
      </c>
      <c r="Q89" s="17">
        <f t="shared" si="15"/>
        <v>69</v>
      </c>
      <c r="R89" s="9">
        <f>O89*R78</f>
        <v>0</v>
      </c>
      <c r="S89" s="9">
        <f>W89*S78</f>
        <v>0</v>
      </c>
      <c r="T89" s="9">
        <f>O89*T78</f>
        <v>0</v>
      </c>
      <c r="U89" s="9">
        <f>O89*U78</f>
        <v>0</v>
      </c>
      <c r="V89" s="3">
        <f>V78*13</f>
        <v>16.900000000000002</v>
      </c>
      <c r="W89" s="10">
        <f t="shared" si="16"/>
        <v>34.5</v>
      </c>
    </row>
    <row r="90" spans="15:23" x14ac:dyDescent="0.25">
      <c r="O90" s="5">
        <v>0</v>
      </c>
      <c r="P90" s="16">
        <f t="shared" si="17"/>
        <v>-33.800000000000004</v>
      </c>
      <c r="Q90" s="17">
        <f t="shared" si="15"/>
        <v>179</v>
      </c>
      <c r="R90" s="9">
        <f>O90*R78</f>
        <v>0</v>
      </c>
      <c r="S90" s="9">
        <f>W90*S78</f>
        <v>0</v>
      </c>
      <c r="T90" s="9">
        <f>O90*T78</f>
        <v>0</v>
      </c>
      <c r="U90" s="9">
        <f>O90*U78</f>
        <v>0</v>
      </c>
      <c r="V90" s="3">
        <f>V78*26</f>
        <v>33.800000000000004</v>
      </c>
      <c r="W90" s="10">
        <f t="shared" si="16"/>
        <v>89.5</v>
      </c>
    </row>
    <row r="91" spans="15:23" x14ac:dyDescent="0.25">
      <c r="O91" s="5">
        <v>0</v>
      </c>
      <c r="P91" s="16">
        <f t="shared" si="17"/>
        <v>-16.900000000000002</v>
      </c>
      <c r="Q91" s="17">
        <f t="shared" si="15"/>
        <v>95</v>
      </c>
      <c r="R91" s="9">
        <f>O91*R78</f>
        <v>0</v>
      </c>
      <c r="S91" s="9">
        <f>W91*S78</f>
        <v>0</v>
      </c>
      <c r="T91" s="9">
        <f>O91*T78</f>
        <v>0</v>
      </c>
      <c r="U91" s="9">
        <f>O91*U78</f>
        <v>0</v>
      </c>
      <c r="V91" s="3">
        <f>V78*13</f>
        <v>16.900000000000002</v>
      </c>
      <c r="W91" s="10">
        <f t="shared" si="16"/>
        <v>47.5</v>
      </c>
    </row>
    <row r="92" spans="15:23" x14ac:dyDescent="0.25">
      <c r="O92" s="5">
        <v>0</v>
      </c>
      <c r="P92" s="16">
        <f t="shared" si="17"/>
        <v>-33.800000000000004</v>
      </c>
      <c r="Q92" s="17">
        <f t="shared" si="15"/>
        <v>256</v>
      </c>
      <c r="R92" s="9">
        <f>O92*R78</f>
        <v>0</v>
      </c>
      <c r="S92" s="9">
        <f>W92*S78</f>
        <v>0</v>
      </c>
      <c r="T92" s="9">
        <f>O92*T78</f>
        <v>0</v>
      </c>
      <c r="U92" s="9">
        <f>O92*U78</f>
        <v>0</v>
      </c>
      <c r="V92" s="3">
        <f>V78*26</f>
        <v>33.800000000000004</v>
      </c>
      <c r="W92" s="10">
        <f t="shared" si="16"/>
        <v>128</v>
      </c>
    </row>
    <row r="93" spans="15:23" x14ac:dyDescent="0.25">
      <c r="O93" s="5">
        <v>0</v>
      </c>
      <c r="P93" s="16">
        <f t="shared" si="17"/>
        <v>-16.900000000000002</v>
      </c>
      <c r="Q93" s="17">
        <f t="shared" si="15"/>
        <v>129</v>
      </c>
      <c r="R93" s="9">
        <f>O93*R78</f>
        <v>0</v>
      </c>
      <c r="S93" s="9">
        <f>W93*S78</f>
        <v>0</v>
      </c>
      <c r="T93" s="9">
        <f>O93*T78</f>
        <v>0</v>
      </c>
      <c r="U93" s="9">
        <f>O93*U78</f>
        <v>0</v>
      </c>
      <c r="V93" s="3">
        <f>V78*13</f>
        <v>16.900000000000002</v>
      </c>
      <c r="W93" s="10">
        <f t="shared" si="16"/>
        <v>64.5</v>
      </c>
    </row>
    <row r="94" spans="15:23" x14ac:dyDescent="0.25">
      <c r="O94" s="5">
        <v>0</v>
      </c>
      <c r="P94" s="16">
        <f t="shared" si="17"/>
        <v>-33.800000000000004</v>
      </c>
      <c r="Q94" s="17">
        <f t="shared" si="15"/>
        <v>121</v>
      </c>
      <c r="R94" s="9">
        <f>O94*R78</f>
        <v>0</v>
      </c>
      <c r="S94" s="9">
        <f>W94*S78</f>
        <v>0</v>
      </c>
      <c r="T94" s="9">
        <f>O94*T78</f>
        <v>0</v>
      </c>
      <c r="U94" s="9">
        <f>O94*U78</f>
        <v>0</v>
      </c>
      <c r="V94" s="3">
        <f>V78*26</f>
        <v>33.800000000000004</v>
      </c>
      <c r="W94" s="10">
        <f t="shared" si="16"/>
        <v>60.5</v>
      </c>
    </row>
    <row r="95" spans="15:23" x14ac:dyDescent="0.25">
      <c r="O95" s="5">
        <v>0</v>
      </c>
      <c r="P95" s="16">
        <f t="shared" si="17"/>
        <v>-16.900000000000002</v>
      </c>
      <c r="Q95" s="17">
        <f t="shared" si="15"/>
        <v>69</v>
      </c>
      <c r="R95" s="9">
        <f>O95*R78</f>
        <v>0</v>
      </c>
      <c r="S95" s="9">
        <f>W95*S78</f>
        <v>0</v>
      </c>
      <c r="T95" s="9">
        <f>O95*T78</f>
        <v>0</v>
      </c>
      <c r="U95" s="9">
        <f>O95*U78</f>
        <v>0</v>
      </c>
      <c r="V95" s="3">
        <f>V78*13</f>
        <v>16.900000000000002</v>
      </c>
      <c r="W95" s="10">
        <f t="shared" si="16"/>
        <v>34.5</v>
      </c>
    </row>
    <row r="96" spans="15:23" x14ac:dyDescent="0.25">
      <c r="O96" s="4"/>
      <c r="P96" s="4"/>
      <c r="Q96" s="4"/>
      <c r="R96" s="4"/>
      <c r="S96" s="4"/>
      <c r="T96" s="4"/>
      <c r="U96" s="4"/>
      <c r="V96" s="4"/>
      <c r="W96" s="4"/>
    </row>
    <row r="97" spans="13:23" x14ac:dyDescent="0.25">
      <c r="O97" s="3"/>
      <c r="P97" s="3"/>
      <c r="Q97" s="3"/>
      <c r="R97" s="7">
        <v>0.13</v>
      </c>
      <c r="S97" s="7">
        <v>0</v>
      </c>
      <c r="T97" s="7">
        <v>0.1</v>
      </c>
      <c r="U97" s="7">
        <v>0</v>
      </c>
      <c r="V97" s="3">
        <f>V78</f>
        <v>1.3</v>
      </c>
      <c r="W97" s="3"/>
    </row>
    <row r="98" spans="13:23" x14ac:dyDescent="0.25">
      <c r="M98" s="22">
        <f>G2</f>
        <v>0</v>
      </c>
      <c r="O98" s="3" t="s">
        <v>23</v>
      </c>
      <c r="P98" s="8" t="s">
        <v>24</v>
      </c>
      <c r="Q98" s="8" t="s">
        <v>22</v>
      </c>
      <c r="R98" s="8" t="s">
        <v>26</v>
      </c>
      <c r="S98" s="8" t="s">
        <v>68</v>
      </c>
      <c r="T98" s="8" t="s">
        <v>27</v>
      </c>
      <c r="U98" s="3" t="s">
        <v>28</v>
      </c>
      <c r="V98" s="3" t="s">
        <v>25</v>
      </c>
      <c r="W98" s="3" t="s">
        <v>69</v>
      </c>
    </row>
    <row r="99" spans="13:23" x14ac:dyDescent="0.25">
      <c r="O99" s="5">
        <v>0</v>
      </c>
      <c r="P99" s="16">
        <f>O99-R99-S99-T99-U99-V99</f>
        <v>-33.800000000000004</v>
      </c>
      <c r="Q99" s="17">
        <f t="shared" ref="Q99:Q114" si="18">Q80</f>
        <v>326</v>
      </c>
      <c r="R99" s="9">
        <f>O99*R97</f>
        <v>0</v>
      </c>
      <c r="S99" s="9">
        <f>W99*S97</f>
        <v>0</v>
      </c>
      <c r="T99" s="9">
        <f>O99*T97</f>
        <v>0</v>
      </c>
      <c r="U99" s="9">
        <f>O99*U97</f>
        <v>0</v>
      </c>
      <c r="V99" s="3">
        <f>V97*26</f>
        <v>33.800000000000004</v>
      </c>
      <c r="W99" s="10">
        <f t="shared" ref="W99:W114" si="19">Q99/2</f>
        <v>163</v>
      </c>
    </row>
    <row r="100" spans="13:23" x14ac:dyDescent="0.25">
      <c r="O100" s="5">
        <v>0</v>
      </c>
      <c r="P100" s="16">
        <f t="shared" ref="P100:P114" si="20">O100-R100-S100-T100-U100-V100</f>
        <v>-23.400000000000002</v>
      </c>
      <c r="Q100" s="17">
        <f t="shared" si="18"/>
        <v>239</v>
      </c>
      <c r="R100" s="9">
        <f>O100*R97</f>
        <v>0</v>
      </c>
      <c r="S100" s="9">
        <f>W100*S97</f>
        <v>0</v>
      </c>
      <c r="T100" s="9">
        <f>O100*T97</f>
        <v>0</v>
      </c>
      <c r="U100" s="9">
        <f>O100*U97</f>
        <v>0</v>
      </c>
      <c r="V100" s="3">
        <f>V97*18</f>
        <v>23.400000000000002</v>
      </c>
      <c r="W100" s="10">
        <f t="shared" si="19"/>
        <v>119.5</v>
      </c>
    </row>
    <row r="101" spans="13:23" x14ac:dyDescent="0.25">
      <c r="O101" s="5">
        <v>0</v>
      </c>
      <c r="P101" s="16">
        <f t="shared" si="20"/>
        <v>-16.900000000000002</v>
      </c>
      <c r="Q101" s="17">
        <f t="shared" si="18"/>
        <v>164</v>
      </c>
      <c r="R101" s="9">
        <f>O101*R97</f>
        <v>0</v>
      </c>
      <c r="S101" s="9">
        <f>W101*S97</f>
        <v>0</v>
      </c>
      <c r="T101" s="9">
        <f>O101*T97</f>
        <v>0</v>
      </c>
      <c r="U101" s="9">
        <f>O101*U97</f>
        <v>0</v>
      </c>
      <c r="V101" s="3">
        <f>V97*13</f>
        <v>16.900000000000002</v>
      </c>
      <c r="W101" s="10">
        <f t="shared" si="19"/>
        <v>82</v>
      </c>
    </row>
    <row r="102" spans="13:23" x14ac:dyDescent="0.25">
      <c r="O102" s="5">
        <v>0</v>
      </c>
      <c r="P102" s="16">
        <f t="shared" si="20"/>
        <v>-16.900000000000002</v>
      </c>
      <c r="Q102" s="17">
        <f t="shared" si="18"/>
        <v>193</v>
      </c>
      <c r="R102" s="9">
        <f>O102*R97</f>
        <v>0</v>
      </c>
      <c r="S102" s="9">
        <f>W102*S97</f>
        <v>0</v>
      </c>
      <c r="T102" s="9">
        <f>O102*T97</f>
        <v>0</v>
      </c>
      <c r="U102" s="9">
        <f>O102*U97</f>
        <v>0</v>
      </c>
      <c r="V102" s="3">
        <f>V97*13</f>
        <v>16.900000000000002</v>
      </c>
      <c r="W102" s="10">
        <f t="shared" si="19"/>
        <v>96.5</v>
      </c>
    </row>
    <row r="103" spans="13:23" x14ac:dyDescent="0.25">
      <c r="O103" s="5">
        <v>0</v>
      </c>
      <c r="P103" s="16">
        <f t="shared" si="20"/>
        <v>-33.800000000000004</v>
      </c>
      <c r="Q103" s="17">
        <f t="shared" si="18"/>
        <v>148</v>
      </c>
      <c r="R103" s="9">
        <f>O103*R97</f>
        <v>0</v>
      </c>
      <c r="S103" s="9">
        <f>W103*S97</f>
        <v>0</v>
      </c>
      <c r="T103" s="9">
        <f>O103*T97</f>
        <v>0</v>
      </c>
      <c r="U103" s="9">
        <f>O103*U97</f>
        <v>0</v>
      </c>
      <c r="V103" s="3">
        <f>V97*26</f>
        <v>33.800000000000004</v>
      </c>
      <c r="W103" s="10">
        <f t="shared" si="19"/>
        <v>74</v>
      </c>
    </row>
    <row r="104" spans="13:23" x14ac:dyDescent="0.25">
      <c r="O104" s="5">
        <v>0</v>
      </c>
      <c r="P104" s="16">
        <f t="shared" si="20"/>
        <v>-23.400000000000002</v>
      </c>
      <c r="Q104" s="17">
        <f t="shared" si="18"/>
        <v>117</v>
      </c>
      <c r="R104" s="9">
        <f>O104*R97</f>
        <v>0</v>
      </c>
      <c r="S104" s="9">
        <f>W104*S97</f>
        <v>0</v>
      </c>
      <c r="T104" s="9">
        <f>O104*T97</f>
        <v>0</v>
      </c>
      <c r="U104" s="9">
        <f>O104*U97</f>
        <v>0</v>
      </c>
      <c r="V104" s="3">
        <f>V97*18</f>
        <v>23.400000000000002</v>
      </c>
      <c r="W104" s="10">
        <f t="shared" si="19"/>
        <v>58.5</v>
      </c>
    </row>
    <row r="105" spans="13:23" x14ac:dyDescent="0.25">
      <c r="O105" s="5">
        <v>0</v>
      </c>
      <c r="P105" s="16">
        <f t="shared" si="20"/>
        <v>-16.900000000000002</v>
      </c>
      <c r="Q105" s="17">
        <f t="shared" si="18"/>
        <v>82</v>
      </c>
      <c r="R105" s="9">
        <f>O105*R97</f>
        <v>0</v>
      </c>
      <c r="S105" s="9">
        <f>W105*S97</f>
        <v>0</v>
      </c>
      <c r="T105" s="9">
        <f>O105*T97</f>
        <v>0</v>
      </c>
      <c r="U105" s="9">
        <f>O105*U97</f>
        <v>0</v>
      </c>
      <c r="V105" s="3">
        <f>V97*13</f>
        <v>16.900000000000002</v>
      </c>
      <c r="W105" s="10">
        <f t="shared" si="19"/>
        <v>41</v>
      </c>
    </row>
    <row r="106" spans="13:23" x14ac:dyDescent="0.25">
      <c r="O106" s="5">
        <v>0</v>
      </c>
      <c r="P106" s="16">
        <f t="shared" si="20"/>
        <v>-33.800000000000004</v>
      </c>
      <c r="Q106" s="17">
        <f t="shared" si="18"/>
        <v>122</v>
      </c>
      <c r="R106" s="9">
        <f>O106*R97</f>
        <v>0</v>
      </c>
      <c r="S106" s="9">
        <f>W106*S97</f>
        <v>0</v>
      </c>
      <c r="T106" s="9">
        <f>O106*T97</f>
        <v>0</v>
      </c>
      <c r="U106" s="9">
        <f>O106*U97</f>
        <v>0</v>
      </c>
      <c r="V106" s="3">
        <f>V97*26</f>
        <v>33.800000000000004</v>
      </c>
      <c r="W106" s="10">
        <f t="shared" si="19"/>
        <v>61</v>
      </c>
    </row>
    <row r="107" spans="13:23" x14ac:dyDescent="0.25">
      <c r="O107" s="5">
        <v>0</v>
      </c>
      <c r="P107" s="16">
        <f t="shared" si="20"/>
        <v>-23.400000000000002</v>
      </c>
      <c r="Q107" s="17">
        <f t="shared" si="18"/>
        <v>107</v>
      </c>
      <c r="R107" s="9">
        <f>O107*R97</f>
        <v>0</v>
      </c>
      <c r="S107" s="9">
        <f>W107*S97</f>
        <v>0</v>
      </c>
      <c r="T107" s="9">
        <f>O107*T97</f>
        <v>0</v>
      </c>
      <c r="U107" s="9">
        <f>O107*U97</f>
        <v>0</v>
      </c>
      <c r="V107" s="3">
        <f>V97*18</f>
        <v>23.400000000000002</v>
      </c>
      <c r="W107" s="10">
        <f t="shared" si="19"/>
        <v>53.5</v>
      </c>
    </row>
    <row r="108" spans="13:23" x14ac:dyDescent="0.25">
      <c r="O108" s="5">
        <v>0</v>
      </c>
      <c r="P108" s="16">
        <f t="shared" si="20"/>
        <v>-16.900000000000002</v>
      </c>
      <c r="Q108" s="17">
        <f t="shared" si="18"/>
        <v>69</v>
      </c>
      <c r="R108" s="9">
        <f>O108*R97</f>
        <v>0</v>
      </c>
      <c r="S108" s="9">
        <f>W108*S97</f>
        <v>0</v>
      </c>
      <c r="T108" s="9">
        <f>O108*T97</f>
        <v>0</v>
      </c>
      <c r="U108" s="9">
        <f>O108*U97</f>
        <v>0</v>
      </c>
      <c r="V108" s="3">
        <f>V97*13</f>
        <v>16.900000000000002</v>
      </c>
      <c r="W108" s="10">
        <f t="shared" si="19"/>
        <v>34.5</v>
      </c>
    </row>
    <row r="109" spans="13:23" x14ac:dyDescent="0.25">
      <c r="O109" s="5">
        <v>0</v>
      </c>
      <c r="P109" s="16">
        <f t="shared" si="20"/>
        <v>-33.800000000000004</v>
      </c>
      <c r="Q109" s="17">
        <f t="shared" si="18"/>
        <v>179</v>
      </c>
      <c r="R109" s="9">
        <f>O109*R97</f>
        <v>0</v>
      </c>
      <c r="S109" s="9">
        <f>W109*S97</f>
        <v>0</v>
      </c>
      <c r="T109" s="9">
        <f>O109*T97</f>
        <v>0</v>
      </c>
      <c r="U109" s="9">
        <f>O109*U97</f>
        <v>0</v>
      </c>
      <c r="V109" s="3">
        <f>V97*26</f>
        <v>33.800000000000004</v>
      </c>
      <c r="W109" s="10">
        <f t="shared" si="19"/>
        <v>89.5</v>
      </c>
    </row>
    <row r="110" spans="13:23" x14ac:dyDescent="0.25">
      <c r="O110" s="5">
        <v>0</v>
      </c>
      <c r="P110" s="16">
        <f t="shared" si="20"/>
        <v>-16.900000000000002</v>
      </c>
      <c r="Q110" s="17">
        <f t="shared" si="18"/>
        <v>95</v>
      </c>
      <c r="R110" s="9">
        <f>O110*R97</f>
        <v>0</v>
      </c>
      <c r="S110" s="9">
        <f>W110*S97</f>
        <v>0</v>
      </c>
      <c r="T110" s="9">
        <f>O110*T97</f>
        <v>0</v>
      </c>
      <c r="U110" s="9">
        <f>O110*U97</f>
        <v>0</v>
      </c>
      <c r="V110" s="3">
        <f>V97*13</f>
        <v>16.900000000000002</v>
      </c>
      <c r="W110" s="10">
        <f t="shared" si="19"/>
        <v>47.5</v>
      </c>
    </row>
    <row r="111" spans="13:23" x14ac:dyDescent="0.25">
      <c r="O111" s="5">
        <v>0</v>
      </c>
      <c r="P111" s="16">
        <f t="shared" si="20"/>
        <v>-33.800000000000004</v>
      </c>
      <c r="Q111" s="17">
        <f t="shared" si="18"/>
        <v>256</v>
      </c>
      <c r="R111" s="9">
        <f>O111*R97</f>
        <v>0</v>
      </c>
      <c r="S111" s="9">
        <f>W111*S97</f>
        <v>0</v>
      </c>
      <c r="T111" s="9">
        <f>O111*T97</f>
        <v>0</v>
      </c>
      <c r="U111" s="9">
        <f>O111*U97</f>
        <v>0</v>
      </c>
      <c r="V111" s="3">
        <f>V97*26</f>
        <v>33.800000000000004</v>
      </c>
      <c r="W111" s="10">
        <f t="shared" si="19"/>
        <v>128</v>
      </c>
    </row>
    <row r="112" spans="13:23" x14ac:dyDescent="0.25">
      <c r="O112" s="5">
        <v>0</v>
      </c>
      <c r="P112" s="16">
        <f t="shared" si="20"/>
        <v>-16.900000000000002</v>
      </c>
      <c r="Q112" s="17">
        <f t="shared" si="18"/>
        <v>129</v>
      </c>
      <c r="R112" s="9">
        <f>O112*R97</f>
        <v>0</v>
      </c>
      <c r="S112" s="9">
        <f>W112*S97</f>
        <v>0</v>
      </c>
      <c r="T112" s="9">
        <f>O112*T97</f>
        <v>0</v>
      </c>
      <c r="U112" s="9">
        <f>O112*U97</f>
        <v>0</v>
      </c>
      <c r="V112" s="3">
        <f>V97*13</f>
        <v>16.900000000000002</v>
      </c>
      <c r="W112" s="10">
        <f t="shared" si="19"/>
        <v>64.5</v>
      </c>
    </row>
    <row r="113" spans="13:23" x14ac:dyDescent="0.25">
      <c r="O113" s="5">
        <v>0</v>
      </c>
      <c r="P113" s="16">
        <f t="shared" si="20"/>
        <v>-33.800000000000004</v>
      </c>
      <c r="Q113" s="17">
        <f t="shared" si="18"/>
        <v>121</v>
      </c>
      <c r="R113" s="9">
        <f>O113*R97</f>
        <v>0</v>
      </c>
      <c r="S113" s="9">
        <f>W113*S97</f>
        <v>0</v>
      </c>
      <c r="T113" s="9">
        <f>O113*T97</f>
        <v>0</v>
      </c>
      <c r="U113" s="9">
        <f>O113*U97</f>
        <v>0</v>
      </c>
      <c r="V113" s="3">
        <f>V97*26</f>
        <v>33.800000000000004</v>
      </c>
      <c r="W113" s="10">
        <f t="shared" si="19"/>
        <v>60.5</v>
      </c>
    </row>
    <row r="114" spans="13:23" x14ac:dyDescent="0.25">
      <c r="O114" s="5">
        <v>0</v>
      </c>
      <c r="P114" s="16">
        <f t="shared" si="20"/>
        <v>-16.900000000000002</v>
      </c>
      <c r="Q114" s="17">
        <f t="shared" si="18"/>
        <v>69</v>
      </c>
      <c r="R114" s="9">
        <f>O114*R97</f>
        <v>0</v>
      </c>
      <c r="S114" s="9">
        <f>W114*S97</f>
        <v>0</v>
      </c>
      <c r="T114" s="9">
        <f>O114*T97</f>
        <v>0</v>
      </c>
      <c r="U114" s="9">
        <f>O114*U97</f>
        <v>0</v>
      </c>
      <c r="V114" s="3">
        <f>V97*13</f>
        <v>16.900000000000002</v>
      </c>
      <c r="W114" s="10">
        <f t="shared" si="19"/>
        <v>34.5</v>
      </c>
    </row>
    <row r="115" spans="13:23" x14ac:dyDescent="0.25">
      <c r="O115" s="4"/>
      <c r="P115" s="4"/>
      <c r="Q115" s="4"/>
      <c r="R115" s="4"/>
      <c r="S115" s="4"/>
      <c r="T115" s="4"/>
      <c r="U115" s="4"/>
      <c r="V115" s="4"/>
      <c r="W115" s="4"/>
    </row>
    <row r="116" spans="13:23" x14ac:dyDescent="0.25">
      <c r="O116" s="3"/>
      <c r="P116" s="3"/>
      <c r="Q116" s="3"/>
      <c r="R116" s="7">
        <v>0</v>
      </c>
      <c r="S116" s="7">
        <v>0</v>
      </c>
      <c r="T116" s="7">
        <v>0</v>
      </c>
      <c r="U116" s="7">
        <v>0</v>
      </c>
      <c r="V116" s="3">
        <f>V97</f>
        <v>1.3</v>
      </c>
      <c r="W116" s="3"/>
    </row>
    <row r="117" spans="13:23" x14ac:dyDescent="0.25">
      <c r="M117" s="22">
        <f>H2</f>
        <v>0</v>
      </c>
      <c r="O117" s="3" t="s">
        <v>23</v>
      </c>
      <c r="P117" s="8" t="s">
        <v>24</v>
      </c>
      <c r="Q117" s="8" t="s">
        <v>22</v>
      </c>
      <c r="R117" s="8" t="s">
        <v>26</v>
      </c>
      <c r="S117" s="8" t="s">
        <v>68</v>
      </c>
      <c r="T117" s="8" t="s">
        <v>27</v>
      </c>
      <c r="U117" s="3" t="s">
        <v>28</v>
      </c>
      <c r="V117" s="3" t="s">
        <v>25</v>
      </c>
      <c r="W117" s="3" t="s">
        <v>69</v>
      </c>
    </row>
    <row r="118" spans="13:23" x14ac:dyDescent="0.25">
      <c r="O118" s="5">
        <v>0</v>
      </c>
      <c r="P118" s="16">
        <f>O118-R118-S118-T118-U118-V118</f>
        <v>-33.800000000000004</v>
      </c>
      <c r="Q118" s="17">
        <f t="shared" ref="Q118:Q133" si="21">Q99</f>
        <v>326</v>
      </c>
      <c r="R118" s="9">
        <f>O118*R116</f>
        <v>0</v>
      </c>
      <c r="S118" s="9">
        <f>W118*S116</f>
        <v>0</v>
      </c>
      <c r="T118" s="9">
        <f>O118*T116</f>
        <v>0</v>
      </c>
      <c r="U118" s="9">
        <f>O118*U116</f>
        <v>0</v>
      </c>
      <c r="V118" s="3">
        <f>V116*26</f>
        <v>33.800000000000004</v>
      </c>
      <c r="W118" s="10">
        <f t="shared" ref="W118:W133" si="22">Q118/2</f>
        <v>163</v>
      </c>
    </row>
    <row r="119" spans="13:23" x14ac:dyDescent="0.25">
      <c r="O119" s="5">
        <v>0</v>
      </c>
      <c r="P119" s="16">
        <f t="shared" ref="P119:P133" si="23">O119-R119-S119-T119-U119-V119</f>
        <v>-23.400000000000002</v>
      </c>
      <c r="Q119" s="17">
        <f t="shared" si="21"/>
        <v>239</v>
      </c>
      <c r="R119" s="9">
        <f>O119*R116</f>
        <v>0</v>
      </c>
      <c r="S119" s="9">
        <f>W119*S116</f>
        <v>0</v>
      </c>
      <c r="T119" s="9">
        <f>O119*T116</f>
        <v>0</v>
      </c>
      <c r="U119" s="9">
        <f>O119*U116</f>
        <v>0</v>
      </c>
      <c r="V119" s="3">
        <f>V116*18</f>
        <v>23.400000000000002</v>
      </c>
      <c r="W119" s="10">
        <f t="shared" si="22"/>
        <v>119.5</v>
      </c>
    </row>
    <row r="120" spans="13:23" x14ac:dyDescent="0.25">
      <c r="O120" s="5">
        <v>0</v>
      </c>
      <c r="P120" s="16">
        <f t="shared" si="23"/>
        <v>-16.900000000000002</v>
      </c>
      <c r="Q120" s="17">
        <f t="shared" si="21"/>
        <v>164</v>
      </c>
      <c r="R120" s="9">
        <f>O120*R116</f>
        <v>0</v>
      </c>
      <c r="S120" s="9">
        <f>W120*S116</f>
        <v>0</v>
      </c>
      <c r="T120" s="9">
        <f>O120*T116</f>
        <v>0</v>
      </c>
      <c r="U120" s="9">
        <f>O120*U116</f>
        <v>0</v>
      </c>
      <c r="V120" s="3">
        <f>V116*13</f>
        <v>16.900000000000002</v>
      </c>
      <c r="W120" s="10">
        <f t="shared" si="22"/>
        <v>82</v>
      </c>
    </row>
    <row r="121" spans="13:23" x14ac:dyDescent="0.25">
      <c r="O121" s="5">
        <v>0</v>
      </c>
      <c r="P121" s="16">
        <f t="shared" si="23"/>
        <v>-16.900000000000002</v>
      </c>
      <c r="Q121" s="17">
        <f t="shared" si="21"/>
        <v>193</v>
      </c>
      <c r="R121" s="9">
        <f>O121*R116</f>
        <v>0</v>
      </c>
      <c r="S121" s="9">
        <f>W121*S116</f>
        <v>0</v>
      </c>
      <c r="T121" s="9">
        <f>O121*T116</f>
        <v>0</v>
      </c>
      <c r="U121" s="9">
        <f>O121*U116</f>
        <v>0</v>
      </c>
      <c r="V121" s="3">
        <f>V116*13</f>
        <v>16.900000000000002</v>
      </c>
      <c r="W121" s="10">
        <f t="shared" si="22"/>
        <v>96.5</v>
      </c>
    </row>
    <row r="122" spans="13:23" x14ac:dyDescent="0.25">
      <c r="O122" s="5">
        <v>0</v>
      </c>
      <c r="P122" s="16">
        <f t="shared" si="23"/>
        <v>-33.800000000000004</v>
      </c>
      <c r="Q122" s="17">
        <f t="shared" si="21"/>
        <v>148</v>
      </c>
      <c r="R122" s="9">
        <f>O122*R116</f>
        <v>0</v>
      </c>
      <c r="S122" s="9">
        <f>W122*S116</f>
        <v>0</v>
      </c>
      <c r="T122" s="9">
        <f>O122*T116</f>
        <v>0</v>
      </c>
      <c r="U122" s="9">
        <f>O122*U116</f>
        <v>0</v>
      </c>
      <c r="V122" s="3">
        <f>V116*26</f>
        <v>33.800000000000004</v>
      </c>
      <c r="W122" s="10">
        <f t="shared" si="22"/>
        <v>74</v>
      </c>
    </row>
    <row r="123" spans="13:23" x14ac:dyDescent="0.25">
      <c r="O123" s="5">
        <v>0</v>
      </c>
      <c r="P123" s="16">
        <f t="shared" si="23"/>
        <v>-23.400000000000002</v>
      </c>
      <c r="Q123" s="17">
        <f t="shared" si="21"/>
        <v>117</v>
      </c>
      <c r="R123" s="9">
        <f>O123*R116</f>
        <v>0</v>
      </c>
      <c r="S123" s="9">
        <f>W123*S116</f>
        <v>0</v>
      </c>
      <c r="T123" s="9">
        <f>O123*T116</f>
        <v>0</v>
      </c>
      <c r="U123" s="9">
        <f>O123*U116</f>
        <v>0</v>
      </c>
      <c r="V123" s="3">
        <f>V116*18</f>
        <v>23.400000000000002</v>
      </c>
      <c r="W123" s="10">
        <f t="shared" si="22"/>
        <v>58.5</v>
      </c>
    </row>
    <row r="124" spans="13:23" x14ac:dyDescent="0.25">
      <c r="O124" s="5">
        <v>0</v>
      </c>
      <c r="P124" s="16">
        <f t="shared" si="23"/>
        <v>-16.900000000000002</v>
      </c>
      <c r="Q124" s="17">
        <f t="shared" si="21"/>
        <v>82</v>
      </c>
      <c r="R124" s="9">
        <f>O124*R116</f>
        <v>0</v>
      </c>
      <c r="S124" s="9">
        <f>W124*S116</f>
        <v>0</v>
      </c>
      <c r="T124" s="9">
        <f>O124*T116</f>
        <v>0</v>
      </c>
      <c r="U124" s="9">
        <f>O124*U116</f>
        <v>0</v>
      </c>
      <c r="V124" s="3">
        <f>V116*13</f>
        <v>16.900000000000002</v>
      </c>
      <c r="W124" s="10">
        <f t="shared" si="22"/>
        <v>41</v>
      </c>
    </row>
    <row r="125" spans="13:23" x14ac:dyDescent="0.25">
      <c r="O125" s="5">
        <v>0</v>
      </c>
      <c r="P125" s="16">
        <f t="shared" si="23"/>
        <v>-33.800000000000004</v>
      </c>
      <c r="Q125" s="17">
        <f t="shared" si="21"/>
        <v>122</v>
      </c>
      <c r="R125" s="9">
        <f>O125*R116</f>
        <v>0</v>
      </c>
      <c r="S125" s="9">
        <f>W125*S116</f>
        <v>0</v>
      </c>
      <c r="T125" s="9">
        <f>O125*T116</f>
        <v>0</v>
      </c>
      <c r="U125" s="9">
        <f>O125*U116</f>
        <v>0</v>
      </c>
      <c r="V125" s="3">
        <f>V116*26</f>
        <v>33.800000000000004</v>
      </c>
      <c r="W125" s="10">
        <f t="shared" si="22"/>
        <v>61</v>
      </c>
    </row>
    <row r="126" spans="13:23" x14ac:dyDescent="0.25">
      <c r="O126" s="5">
        <v>0</v>
      </c>
      <c r="P126" s="16">
        <f t="shared" si="23"/>
        <v>-23.400000000000002</v>
      </c>
      <c r="Q126" s="17">
        <f t="shared" si="21"/>
        <v>107</v>
      </c>
      <c r="R126" s="9">
        <f>O126*R116</f>
        <v>0</v>
      </c>
      <c r="S126" s="9">
        <f>W126*S116</f>
        <v>0</v>
      </c>
      <c r="T126" s="9">
        <f>O126*T116</f>
        <v>0</v>
      </c>
      <c r="U126" s="9">
        <f>O126*U116</f>
        <v>0</v>
      </c>
      <c r="V126" s="3">
        <f>V116*18</f>
        <v>23.400000000000002</v>
      </c>
      <c r="W126" s="10">
        <f t="shared" si="22"/>
        <v>53.5</v>
      </c>
    </row>
    <row r="127" spans="13:23" x14ac:dyDescent="0.25">
      <c r="O127" s="5">
        <v>0</v>
      </c>
      <c r="P127" s="16">
        <f t="shared" si="23"/>
        <v>-16.900000000000002</v>
      </c>
      <c r="Q127" s="17">
        <f t="shared" si="21"/>
        <v>69</v>
      </c>
      <c r="R127" s="9">
        <f>O127*R116</f>
        <v>0</v>
      </c>
      <c r="S127" s="9">
        <f>W127*S116</f>
        <v>0</v>
      </c>
      <c r="T127" s="9">
        <f>O127*T116</f>
        <v>0</v>
      </c>
      <c r="U127" s="9">
        <f>O127*U116</f>
        <v>0</v>
      </c>
      <c r="V127" s="3">
        <f>V116*13</f>
        <v>16.900000000000002</v>
      </c>
      <c r="W127" s="10">
        <f t="shared" si="22"/>
        <v>34.5</v>
      </c>
    </row>
    <row r="128" spans="13:23" x14ac:dyDescent="0.25">
      <c r="O128" s="5">
        <v>0</v>
      </c>
      <c r="P128" s="16">
        <f t="shared" si="23"/>
        <v>-33.800000000000004</v>
      </c>
      <c r="Q128" s="17">
        <f t="shared" si="21"/>
        <v>179</v>
      </c>
      <c r="R128" s="9">
        <f>O128*R116</f>
        <v>0</v>
      </c>
      <c r="S128" s="9">
        <f>W128*S116</f>
        <v>0</v>
      </c>
      <c r="T128" s="9">
        <f>O128*T116</f>
        <v>0</v>
      </c>
      <c r="U128" s="9">
        <f>O128*U116</f>
        <v>0</v>
      </c>
      <c r="V128" s="3">
        <f>V116*26</f>
        <v>33.800000000000004</v>
      </c>
      <c r="W128" s="10">
        <f t="shared" si="22"/>
        <v>89.5</v>
      </c>
    </row>
    <row r="129" spans="13:23" x14ac:dyDescent="0.25">
      <c r="O129" s="5">
        <v>0</v>
      </c>
      <c r="P129" s="16">
        <f t="shared" si="23"/>
        <v>-16.900000000000002</v>
      </c>
      <c r="Q129" s="17">
        <f t="shared" si="21"/>
        <v>95</v>
      </c>
      <c r="R129" s="9">
        <f>O129*R116</f>
        <v>0</v>
      </c>
      <c r="S129" s="9">
        <f>W129*S116</f>
        <v>0</v>
      </c>
      <c r="T129" s="9">
        <f>O129*T116</f>
        <v>0</v>
      </c>
      <c r="U129" s="9">
        <f>O129*U116</f>
        <v>0</v>
      </c>
      <c r="V129" s="3">
        <f>V116*13</f>
        <v>16.900000000000002</v>
      </c>
      <c r="W129" s="10">
        <f t="shared" si="22"/>
        <v>47.5</v>
      </c>
    </row>
    <row r="130" spans="13:23" x14ac:dyDescent="0.25">
      <c r="O130" s="5">
        <v>0</v>
      </c>
      <c r="P130" s="16">
        <f t="shared" si="23"/>
        <v>-33.800000000000004</v>
      </c>
      <c r="Q130" s="17">
        <f t="shared" si="21"/>
        <v>256</v>
      </c>
      <c r="R130" s="9">
        <f>O130*R116</f>
        <v>0</v>
      </c>
      <c r="S130" s="9">
        <f>W130*S116</f>
        <v>0</v>
      </c>
      <c r="T130" s="9">
        <f>O130*T116</f>
        <v>0</v>
      </c>
      <c r="U130" s="9">
        <f>O130*U116</f>
        <v>0</v>
      </c>
      <c r="V130" s="3">
        <f>V116*26</f>
        <v>33.800000000000004</v>
      </c>
      <c r="W130" s="10">
        <f t="shared" si="22"/>
        <v>128</v>
      </c>
    </row>
    <row r="131" spans="13:23" x14ac:dyDescent="0.25">
      <c r="O131" s="5">
        <v>0</v>
      </c>
      <c r="P131" s="16">
        <f t="shared" si="23"/>
        <v>-16.900000000000002</v>
      </c>
      <c r="Q131" s="17">
        <f t="shared" si="21"/>
        <v>129</v>
      </c>
      <c r="R131" s="9">
        <f>O131*R116</f>
        <v>0</v>
      </c>
      <c r="S131" s="9">
        <f>W131*S116</f>
        <v>0</v>
      </c>
      <c r="T131" s="9">
        <f>O131*T116</f>
        <v>0</v>
      </c>
      <c r="U131" s="9">
        <f>O131*U116</f>
        <v>0</v>
      </c>
      <c r="V131" s="3">
        <f>V116*13</f>
        <v>16.900000000000002</v>
      </c>
      <c r="W131" s="10">
        <f t="shared" si="22"/>
        <v>64.5</v>
      </c>
    </row>
    <row r="132" spans="13:23" x14ac:dyDescent="0.25">
      <c r="O132" s="5">
        <v>0</v>
      </c>
      <c r="P132" s="16">
        <f t="shared" si="23"/>
        <v>-33.800000000000004</v>
      </c>
      <c r="Q132" s="17">
        <f t="shared" si="21"/>
        <v>121</v>
      </c>
      <c r="R132" s="9">
        <f>O132*R116</f>
        <v>0</v>
      </c>
      <c r="S132" s="9">
        <f>W132*S116</f>
        <v>0</v>
      </c>
      <c r="T132" s="9">
        <f>O132*T116</f>
        <v>0</v>
      </c>
      <c r="U132" s="9">
        <f>O132*U116</f>
        <v>0</v>
      </c>
      <c r="V132" s="3">
        <f>V116*26</f>
        <v>33.800000000000004</v>
      </c>
      <c r="W132" s="10">
        <f t="shared" si="22"/>
        <v>60.5</v>
      </c>
    </row>
    <row r="133" spans="13:23" x14ac:dyDescent="0.25">
      <c r="O133" s="5">
        <v>0</v>
      </c>
      <c r="P133" s="16">
        <f t="shared" si="23"/>
        <v>-16.900000000000002</v>
      </c>
      <c r="Q133" s="17">
        <f t="shared" si="21"/>
        <v>69</v>
      </c>
      <c r="R133" s="9">
        <f>O133*R116</f>
        <v>0</v>
      </c>
      <c r="S133" s="9">
        <f>W133*S116</f>
        <v>0</v>
      </c>
      <c r="T133" s="9">
        <f>O133*T116</f>
        <v>0</v>
      </c>
      <c r="U133" s="9">
        <f>O133*U116</f>
        <v>0</v>
      </c>
      <c r="V133" s="3">
        <f>V116*13</f>
        <v>16.900000000000002</v>
      </c>
      <c r="W133" s="10">
        <f t="shared" si="22"/>
        <v>34.5</v>
      </c>
    </row>
    <row r="134" spans="13:23" x14ac:dyDescent="0.25">
      <c r="O134" s="4"/>
      <c r="P134" s="4"/>
      <c r="Q134" s="4"/>
      <c r="R134" s="4"/>
      <c r="S134" s="4"/>
      <c r="T134" s="4"/>
      <c r="U134" s="4"/>
      <c r="V134" s="4"/>
      <c r="W134" s="4"/>
    </row>
    <row r="135" spans="13:23" x14ac:dyDescent="0.25">
      <c r="O135" s="3"/>
      <c r="P135" s="3"/>
      <c r="Q135" s="3"/>
      <c r="R135" s="7">
        <v>0</v>
      </c>
      <c r="S135" s="7">
        <v>0</v>
      </c>
      <c r="T135" s="7">
        <v>0</v>
      </c>
      <c r="U135" s="7">
        <v>0</v>
      </c>
      <c r="V135" s="3">
        <f>V116</f>
        <v>1.3</v>
      </c>
      <c r="W135" s="3"/>
    </row>
    <row r="136" spans="13:23" x14ac:dyDescent="0.25">
      <c r="M136" s="22">
        <f>I2</f>
        <v>0</v>
      </c>
      <c r="O136" s="3" t="s">
        <v>23</v>
      </c>
      <c r="P136" s="8" t="s">
        <v>24</v>
      </c>
      <c r="Q136" s="8" t="s">
        <v>22</v>
      </c>
      <c r="R136" s="8" t="s">
        <v>26</v>
      </c>
      <c r="S136" s="8" t="s">
        <v>68</v>
      </c>
      <c r="T136" s="8" t="s">
        <v>27</v>
      </c>
      <c r="U136" s="3" t="s">
        <v>28</v>
      </c>
      <c r="V136" s="3" t="s">
        <v>25</v>
      </c>
      <c r="W136" s="3" t="s">
        <v>69</v>
      </c>
    </row>
    <row r="137" spans="13:23" x14ac:dyDescent="0.25">
      <c r="O137" s="5">
        <v>0</v>
      </c>
      <c r="P137" s="16">
        <f>O137-R137-S137-T137-U137-V137</f>
        <v>-33.800000000000004</v>
      </c>
      <c r="Q137" s="17">
        <f t="shared" ref="Q137:Q152" si="24">Q118</f>
        <v>326</v>
      </c>
      <c r="R137" s="9">
        <f>O137*R135</f>
        <v>0</v>
      </c>
      <c r="S137" s="9">
        <f>W137*S135</f>
        <v>0</v>
      </c>
      <c r="T137" s="9">
        <f>O137*T135</f>
        <v>0</v>
      </c>
      <c r="U137" s="9">
        <f>O137*U135</f>
        <v>0</v>
      </c>
      <c r="V137" s="3">
        <f>V135*26</f>
        <v>33.800000000000004</v>
      </c>
      <c r="W137" s="10">
        <f t="shared" ref="W137:W152" si="25">Q137/2</f>
        <v>163</v>
      </c>
    </row>
    <row r="138" spans="13:23" x14ac:dyDescent="0.25">
      <c r="O138" s="5">
        <v>0</v>
      </c>
      <c r="P138" s="16">
        <f t="shared" ref="P138:P152" si="26">O138-R138-S138-T138-U138-V138</f>
        <v>-23.400000000000002</v>
      </c>
      <c r="Q138" s="17">
        <f t="shared" si="24"/>
        <v>239</v>
      </c>
      <c r="R138" s="9">
        <f>O138*R135</f>
        <v>0</v>
      </c>
      <c r="S138" s="9">
        <f>W138*S135</f>
        <v>0</v>
      </c>
      <c r="T138" s="9">
        <f>O138*T135</f>
        <v>0</v>
      </c>
      <c r="U138" s="9">
        <f>O138*U135</f>
        <v>0</v>
      </c>
      <c r="V138" s="3">
        <f>V135*18</f>
        <v>23.400000000000002</v>
      </c>
      <c r="W138" s="10">
        <f t="shared" si="25"/>
        <v>119.5</v>
      </c>
    </row>
    <row r="139" spans="13:23" x14ac:dyDescent="0.25">
      <c r="O139" s="5">
        <v>0</v>
      </c>
      <c r="P139" s="16">
        <f t="shared" si="26"/>
        <v>-16.900000000000002</v>
      </c>
      <c r="Q139" s="17">
        <f t="shared" si="24"/>
        <v>164</v>
      </c>
      <c r="R139" s="9">
        <f>O139*R135</f>
        <v>0</v>
      </c>
      <c r="S139" s="9">
        <f>W139*S135</f>
        <v>0</v>
      </c>
      <c r="T139" s="9">
        <f>O139*T135</f>
        <v>0</v>
      </c>
      <c r="U139" s="9">
        <f>O139*U135</f>
        <v>0</v>
      </c>
      <c r="V139" s="3">
        <f>V135*13</f>
        <v>16.900000000000002</v>
      </c>
      <c r="W139" s="10">
        <f t="shared" si="25"/>
        <v>82</v>
      </c>
    </row>
    <row r="140" spans="13:23" x14ac:dyDescent="0.25">
      <c r="O140" s="5">
        <v>0</v>
      </c>
      <c r="P140" s="16">
        <f t="shared" si="26"/>
        <v>-16.900000000000002</v>
      </c>
      <c r="Q140" s="17">
        <f t="shared" si="24"/>
        <v>193</v>
      </c>
      <c r="R140" s="9">
        <f>O140*R135</f>
        <v>0</v>
      </c>
      <c r="S140" s="9">
        <f>W140*S135</f>
        <v>0</v>
      </c>
      <c r="T140" s="9">
        <f>O140*T135</f>
        <v>0</v>
      </c>
      <c r="U140" s="9">
        <f>O140*U135</f>
        <v>0</v>
      </c>
      <c r="V140" s="3">
        <f>V135*13</f>
        <v>16.900000000000002</v>
      </c>
      <c r="W140" s="10">
        <f t="shared" si="25"/>
        <v>96.5</v>
      </c>
    </row>
    <row r="141" spans="13:23" x14ac:dyDescent="0.25">
      <c r="O141" s="5">
        <v>0</v>
      </c>
      <c r="P141" s="16">
        <f t="shared" si="26"/>
        <v>-33.800000000000004</v>
      </c>
      <c r="Q141" s="17">
        <f t="shared" si="24"/>
        <v>148</v>
      </c>
      <c r="R141" s="9">
        <f>O141*R135</f>
        <v>0</v>
      </c>
      <c r="S141" s="9">
        <f>W141*S135</f>
        <v>0</v>
      </c>
      <c r="T141" s="9">
        <f>O141*T135</f>
        <v>0</v>
      </c>
      <c r="U141" s="9">
        <f>O141*U135</f>
        <v>0</v>
      </c>
      <c r="V141" s="3">
        <f>V135*26</f>
        <v>33.800000000000004</v>
      </c>
      <c r="W141" s="10">
        <f t="shared" si="25"/>
        <v>74</v>
      </c>
    </row>
    <row r="142" spans="13:23" x14ac:dyDescent="0.25">
      <c r="O142" s="5">
        <v>0</v>
      </c>
      <c r="P142" s="16">
        <f t="shared" si="26"/>
        <v>-23.400000000000002</v>
      </c>
      <c r="Q142" s="17">
        <f t="shared" si="24"/>
        <v>117</v>
      </c>
      <c r="R142" s="9">
        <f>O142*R135</f>
        <v>0</v>
      </c>
      <c r="S142" s="9">
        <f>W142*S135</f>
        <v>0</v>
      </c>
      <c r="T142" s="9">
        <f>O142*T135</f>
        <v>0</v>
      </c>
      <c r="U142" s="9">
        <f>O142*U135</f>
        <v>0</v>
      </c>
      <c r="V142" s="3">
        <f>V135*18</f>
        <v>23.400000000000002</v>
      </c>
      <c r="W142" s="10">
        <f t="shared" si="25"/>
        <v>58.5</v>
      </c>
    </row>
    <row r="143" spans="13:23" x14ac:dyDescent="0.25">
      <c r="O143" s="5">
        <v>0</v>
      </c>
      <c r="P143" s="16">
        <f t="shared" si="26"/>
        <v>-16.900000000000002</v>
      </c>
      <c r="Q143" s="17">
        <f t="shared" si="24"/>
        <v>82</v>
      </c>
      <c r="R143" s="9">
        <f>O143*R135</f>
        <v>0</v>
      </c>
      <c r="S143" s="9">
        <f>W143*S135</f>
        <v>0</v>
      </c>
      <c r="T143" s="9">
        <f>O143*T135</f>
        <v>0</v>
      </c>
      <c r="U143" s="9">
        <f>O143*U135</f>
        <v>0</v>
      </c>
      <c r="V143" s="3">
        <f>V135*13</f>
        <v>16.900000000000002</v>
      </c>
      <c r="W143" s="10">
        <f t="shared" si="25"/>
        <v>41</v>
      </c>
    </row>
    <row r="144" spans="13:23" x14ac:dyDescent="0.25">
      <c r="O144" s="5">
        <v>0</v>
      </c>
      <c r="P144" s="16">
        <f t="shared" si="26"/>
        <v>-33.800000000000004</v>
      </c>
      <c r="Q144" s="17">
        <f t="shared" si="24"/>
        <v>122</v>
      </c>
      <c r="R144" s="9">
        <f>O144*R135</f>
        <v>0</v>
      </c>
      <c r="S144" s="9">
        <f>W144*S135</f>
        <v>0</v>
      </c>
      <c r="T144" s="9">
        <f>O144*T135</f>
        <v>0</v>
      </c>
      <c r="U144" s="9">
        <f>O144*U135</f>
        <v>0</v>
      </c>
      <c r="V144" s="3">
        <f>V135*26</f>
        <v>33.800000000000004</v>
      </c>
      <c r="W144" s="10">
        <f t="shared" si="25"/>
        <v>61</v>
      </c>
    </row>
    <row r="145" spans="13:23" x14ac:dyDescent="0.25">
      <c r="O145" s="5">
        <v>0</v>
      </c>
      <c r="P145" s="16">
        <f t="shared" si="26"/>
        <v>-23.400000000000002</v>
      </c>
      <c r="Q145" s="17">
        <f t="shared" si="24"/>
        <v>107</v>
      </c>
      <c r="R145" s="9">
        <f>O145*R135</f>
        <v>0</v>
      </c>
      <c r="S145" s="9">
        <f>W145*S135</f>
        <v>0</v>
      </c>
      <c r="T145" s="9">
        <f>O145*T135</f>
        <v>0</v>
      </c>
      <c r="U145" s="9">
        <f>O145*U135</f>
        <v>0</v>
      </c>
      <c r="V145" s="3">
        <f>V135*18</f>
        <v>23.400000000000002</v>
      </c>
      <c r="W145" s="10">
        <f t="shared" si="25"/>
        <v>53.5</v>
      </c>
    </row>
    <row r="146" spans="13:23" x14ac:dyDescent="0.25">
      <c r="O146" s="5">
        <v>0</v>
      </c>
      <c r="P146" s="16">
        <f t="shared" si="26"/>
        <v>-16.900000000000002</v>
      </c>
      <c r="Q146" s="17">
        <f t="shared" si="24"/>
        <v>69</v>
      </c>
      <c r="R146" s="9">
        <f>O146*R135</f>
        <v>0</v>
      </c>
      <c r="S146" s="9">
        <f>W146*S135</f>
        <v>0</v>
      </c>
      <c r="T146" s="9">
        <f>O146*T135</f>
        <v>0</v>
      </c>
      <c r="U146" s="9">
        <f>O146*U135</f>
        <v>0</v>
      </c>
      <c r="V146" s="3">
        <f>V135*13</f>
        <v>16.900000000000002</v>
      </c>
      <c r="W146" s="10">
        <f t="shared" si="25"/>
        <v>34.5</v>
      </c>
    </row>
    <row r="147" spans="13:23" x14ac:dyDescent="0.25">
      <c r="O147" s="5">
        <v>0</v>
      </c>
      <c r="P147" s="16">
        <f t="shared" si="26"/>
        <v>-33.800000000000004</v>
      </c>
      <c r="Q147" s="17">
        <f t="shared" si="24"/>
        <v>179</v>
      </c>
      <c r="R147" s="9">
        <f>O147*R135</f>
        <v>0</v>
      </c>
      <c r="S147" s="9">
        <f>W147*S135</f>
        <v>0</v>
      </c>
      <c r="T147" s="9">
        <f>O147*T135</f>
        <v>0</v>
      </c>
      <c r="U147" s="9">
        <f>O147*U135</f>
        <v>0</v>
      </c>
      <c r="V147" s="3">
        <f>V135*26</f>
        <v>33.800000000000004</v>
      </c>
      <c r="W147" s="10">
        <f t="shared" si="25"/>
        <v>89.5</v>
      </c>
    </row>
    <row r="148" spans="13:23" x14ac:dyDescent="0.25">
      <c r="O148" s="5">
        <v>0</v>
      </c>
      <c r="P148" s="16">
        <f t="shared" si="26"/>
        <v>-16.900000000000002</v>
      </c>
      <c r="Q148" s="17">
        <f t="shared" si="24"/>
        <v>95</v>
      </c>
      <c r="R148" s="9">
        <f>O148*R135</f>
        <v>0</v>
      </c>
      <c r="S148" s="9">
        <f>W148*S135</f>
        <v>0</v>
      </c>
      <c r="T148" s="9">
        <f>O148*T135</f>
        <v>0</v>
      </c>
      <c r="U148" s="9">
        <f>O148*U135</f>
        <v>0</v>
      </c>
      <c r="V148" s="3">
        <f>V135*13</f>
        <v>16.900000000000002</v>
      </c>
      <c r="W148" s="10">
        <f t="shared" si="25"/>
        <v>47.5</v>
      </c>
    </row>
    <row r="149" spans="13:23" x14ac:dyDescent="0.25">
      <c r="O149" s="5">
        <v>0</v>
      </c>
      <c r="P149" s="16">
        <f t="shared" si="26"/>
        <v>-33.800000000000004</v>
      </c>
      <c r="Q149" s="17">
        <f t="shared" si="24"/>
        <v>256</v>
      </c>
      <c r="R149" s="9">
        <f>O149*R135</f>
        <v>0</v>
      </c>
      <c r="S149" s="9">
        <f>W149*S135</f>
        <v>0</v>
      </c>
      <c r="T149" s="9">
        <f>O149*T135</f>
        <v>0</v>
      </c>
      <c r="U149" s="9">
        <f>O149*U135</f>
        <v>0</v>
      </c>
      <c r="V149" s="3">
        <f>V135*26</f>
        <v>33.800000000000004</v>
      </c>
      <c r="W149" s="10">
        <f t="shared" si="25"/>
        <v>128</v>
      </c>
    </row>
    <row r="150" spans="13:23" x14ac:dyDescent="0.25">
      <c r="O150" s="5">
        <v>0</v>
      </c>
      <c r="P150" s="16">
        <f t="shared" si="26"/>
        <v>-16.900000000000002</v>
      </c>
      <c r="Q150" s="17">
        <f t="shared" si="24"/>
        <v>129</v>
      </c>
      <c r="R150" s="9">
        <f>O150*R135</f>
        <v>0</v>
      </c>
      <c r="S150" s="9">
        <f>W150*S135</f>
        <v>0</v>
      </c>
      <c r="T150" s="9">
        <f>O150*T135</f>
        <v>0</v>
      </c>
      <c r="U150" s="9">
        <f>O150*U135</f>
        <v>0</v>
      </c>
      <c r="V150" s="3">
        <f>V135*13</f>
        <v>16.900000000000002</v>
      </c>
      <c r="W150" s="10">
        <f t="shared" si="25"/>
        <v>64.5</v>
      </c>
    </row>
    <row r="151" spans="13:23" x14ac:dyDescent="0.25">
      <c r="O151" s="5">
        <v>0</v>
      </c>
      <c r="P151" s="16">
        <f t="shared" si="26"/>
        <v>-33.800000000000004</v>
      </c>
      <c r="Q151" s="17">
        <f t="shared" si="24"/>
        <v>121</v>
      </c>
      <c r="R151" s="9">
        <f>O151*R135</f>
        <v>0</v>
      </c>
      <c r="S151" s="9">
        <f>W151*S135</f>
        <v>0</v>
      </c>
      <c r="T151" s="9">
        <f>O151*T135</f>
        <v>0</v>
      </c>
      <c r="U151" s="9">
        <f>O151*U135</f>
        <v>0</v>
      </c>
      <c r="V151" s="3">
        <f>V135*26</f>
        <v>33.800000000000004</v>
      </c>
      <c r="W151" s="10">
        <f t="shared" si="25"/>
        <v>60.5</v>
      </c>
    </row>
    <row r="152" spans="13:23" x14ac:dyDescent="0.25">
      <c r="O152" s="5">
        <v>0</v>
      </c>
      <c r="P152" s="16">
        <f t="shared" si="26"/>
        <v>-16.900000000000002</v>
      </c>
      <c r="Q152" s="17">
        <f t="shared" si="24"/>
        <v>69</v>
      </c>
      <c r="R152" s="9">
        <f>O152*R135</f>
        <v>0</v>
      </c>
      <c r="S152" s="9">
        <f>W152*S135</f>
        <v>0</v>
      </c>
      <c r="T152" s="9">
        <f>O152*T135</f>
        <v>0</v>
      </c>
      <c r="U152" s="9">
        <f>O152*U135</f>
        <v>0</v>
      </c>
      <c r="V152" s="3">
        <f>V135*13</f>
        <v>16.900000000000002</v>
      </c>
      <c r="W152" s="10">
        <f t="shared" si="25"/>
        <v>34.5</v>
      </c>
    </row>
    <row r="153" spans="13:23" x14ac:dyDescent="0.25">
      <c r="O153" s="4">
        <v>0</v>
      </c>
      <c r="P153" s="4"/>
      <c r="Q153" s="4"/>
      <c r="R153" s="4"/>
      <c r="S153" s="4"/>
      <c r="T153" s="4"/>
      <c r="U153" s="4"/>
      <c r="V153" s="4"/>
      <c r="W153" s="4"/>
    </row>
    <row r="154" spans="13:23" x14ac:dyDescent="0.25">
      <c r="O154" s="3"/>
      <c r="P154" s="3"/>
      <c r="Q154" s="3"/>
      <c r="R154" s="7">
        <v>0</v>
      </c>
      <c r="S154" s="7">
        <v>0</v>
      </c>
      <c r="T154" s="7">
        <v>0</v>
      </c>
      <c r="U154" s="7">
        <v>0</v>
      </c>
      <c r="V154" s="3">
        <f>V135</f>
        <v>1.3</v>
      </c>
      <c r="W154" s="3"/>
    </row>
    <row r="155" spans="13:23" x14ac:dyDescent="0.25">
      <c r="M155" s="22">
        <f>J2</f>
        <v>0</v>
      </c>
      <c r="O155" s="3" t="s">
        <v>23</v>
      </c>
      <c r="P155" s="8" t="s">
        <v>24</v>
      </c>
      <c r="Q155" s="8" t="s">
        <v>22</v>
      </c>
      <c r="R155" s="8" t="s">
        <v>26</v>
      </c>
      <c r="S155" s="8" t="s">
        <v>68</v>
      </c>
      <c r="T155" s="8" t="s">
        <v>27</v>
      </c>
      <c r="U155" s="3" t="s">
        <v>28</v>
      </c>
      <c r="V155" s="3" t="s">
        <v>25</v>
      </c>
      <c r="W155" s="3" t="s">
        <v>69</v>
      </c>
    </row>
    <row r="156" spans="13:23" x14ac:dyDescent="0.25">
      <c r="O156" s="5">
        <v>0</v>
      </c>
      <c r="P156" s="16">
        <f>O156-R156-S156-T156-U156-V156</f>
        <v>-33.800000000000004</v>
      </c>
      <c r="Q156" s="17">
        <f t="shared" ref="Q156:Q171" si="27">Q137</f>
        <v>326</v>
      </c>
      <c r="R156" s="9">
        <f>O156*R154</f>
        <v>0</v>
      </c>
      <c r="S156" s="9">
        <f>W156*S154</f>
        <v>0</v>
      </c>
      <c r="T156" s="9">
        <f>O156*T154</f>
        <v>0</v>
      </c>
      <c r="U156" s="9">
        <f>O156*U154</f>
        <v>0</v>
      </c>
      <c r="V156" s="3">
        <f>V154*26</f>
        <v>33.800000000000004</v>
      </c>
      <c r="W156" s="10">
        <f t="shared" ref="W156:W171" si="28">Q156/2</f>
        <v>163</v>
      </c>
    </row>
    <row r="157" spans="13:23" x14ac:dyDescent="0.25">
      <c r="O157" s="5">
        <v>0</v>
      </c>
      <c r="P157" s="16">
        <f t="shared" ref="P157:P171" si="29">O157-R157-S157-T157-U157-V157</f>
        <v>-23.400000000000002</v>
      </c>
      <c r="Q157" s="17">
        <f t="shared" si="27"/>
        <v>239</v>
      </c>
      <c r="R157" s="9">
        <f>O157*R154</f>
        <v>0</v>
      </c>
      <c r="S157" s="9">
        <f>W157*S154</f>
        <v>0</v>
      </c>
      <c r="T157" s="9">
        <f>O157*T154</f>
        <v>0</v>
      </c>
      <c r="U157" s="9">
        <f>O157*U154</f>
        <v>0</v>
      </c>
      <c r="V157" s="3">
        <f>V154*18</f>
        <v>23.400000000000002</v>
      </c>
      <c r="W157" s="10">
        <f t="shared" si="28"/>
        <v>119.5</v>
      </c>
    </row>
    <row r="158" spans="13:23" x14ac:dyDescent="0.25">
      <c r="O158" s="5">
        <v>0</v>
      </c>
      <c r="P158" s="16">
        <f t="shared" si="29"/>
        <v>-16.900000000000002</v>
      </c>
      <c r="Q158" s="17">
        <f t="shared" si="27"/>
        <v>164</v>
      </c>
      <c r="R158" s="9">
        <f>O158*R154</f>
        <v>0</v>
      </c>
      <c r="S158" s="9">
        <f>W158*S154</f>
        <v>0</v>
      </c>
      <c r="T158" s="9">
        <f>O158*T154</f>
        <v>0</v>
      </c>
      <c r="U158" s="9">
        <f>O158*U154</f>
        <v>0</v>
      </c>
      <c r="V158" s="3">
        <f>V154*13</f>
        <v>16.900000000000002</v>
      </c>
      <c r="W158" s="10">
        <f t="shared" si="28"/>
        <v>82</v>
      </c>
    </row>
    <row r="159" spans="13:23" x14ac:dyDescent="0.25">
      <c r="O159" s="5">
        <v>0</v>
      </c>
      <c r="P159" s="16">
        <f t="shared" si="29"/>
        <v>-16.900000000000002</v>
      </c>
      <c r="Q159" s="17">
        <f t="shared" si="27"/>
        <v>193</v>
      </c>
      <c r="R159" s="9">
        <f>O159*R154</f>
        <v>0</v>
      </c>
      <c r="S159" s="9">
        <f>W159*S154</f>
        <v>0</v>
      </c>
      <c r="T159" s="9">
        <f>O159*T154</f>
        <v>0</v>
      </c>
      <c r="U159" s="9">
        <f>O159*U154</f>
        <v>0</v>
      </c>
      <c r="V159" s="3">
        <f>V154*13</f>
        <v>16.900000000000002</v>
      </c>
      <c r="W159" s="10">
        <f t="shared" si="28"/>
        <v>96.5</v>
      </c>
    </row>
    <row r="160" spans="13:23" x14ac:dyDescent="0.25">
      <c r="O160" s="5">
        <v>0</v>
      </c>
      <c r="P160" s="16">
        <f t="shared" si="29"/>
        <v>-33.800000000000004</v>
      </c>
      <c r="Q160" s="17">
        <f t="shared" si="27"/>
        <v>148</v>
      </c>
      <c r="R160" s="9">
        <f>O160*R154</f>
        <v>0</v>
      </c>
      <c r="S160" s="9">
        <f>W160*S154</f>
        <v>0</v>
      </c>
      <c r="T160" s="9">
        <f>O160*T154</f>
        <v>0</v>
      </c>
      <c r="U160" s="9">
        <f>O160*U154</f>
        <v>0</v>
      </c>
      <c r="V160" s="3">
        <f>V154*26</f>
        <v>33.800000000000004</v>
      </c>
      <c r="W160" s="10">
        <f t="shared" si="28"/>
        <v>74</v>
      </c>
    </row>
    <row r="161" spans="15:23" x14ac:dyDescent="0.25">
      <c r="O161" s="5">
        <v>0</v>
      </c>
      <c r="P161" s="16">
        <f t="shared" si="29"/>
        <v>-23.400000000000002</v>
      </c>
      <c r="Q161" s="17">
        <f t="shared" si="27"/>
        <v>117</v>
      </c>
      <c r="R161" s="9">
        <f>O161*R154</f>
        <v>0</v>
      </c>
      <c r="S161" s="9">
        <f>W161*S154</f>
        <v>0</v>
      </c>
      <c r="T161" s="9">
        <f>O161*T154</f>
        <v>0</v>
      </c>
      <c r="U161" s="9">
        <f>O161*U154</f>
        <v>0</v>
      </c>
      <c r="V161" s="3">
        <f>V154*18</f>
        <v>23.400000000000002</v>
      </c>
      <c r="W161" s="10">
        <f t="shared" si="28"/>
        <v>58.5</v>
      </c>
    </row>
    <row r="162" spans="15:23" x14ac:dyDescent="0.25">
      <c r="O162" s="5">
        <v>0</v>
      </c>
      <c r="P162" s="16">
        <f t="shared" si="29"/>
        <v>-16.900000000000002</v>
      </c>
      <c r="Q162" s="17">
        <f t="shared" si="27"/>
        <v>82</v>
      </c>
      <c r="R162" s="9">
        <f>O162*R154</f>
        <v>0</v>
      </c>
      <c r="S162" s="9">
        <f>W162*S154</f>
        <v>0</v>
      </c>
      <c r="T162" s="9">
        <f>O162*T154</f>
        <v>0</v>
      </c>
      <c r="U162" s="9">
        <f>O162*U154</f>
        <v>0</v>
      </c>
      <c r="V162" s="3">
        <f>V154*13</f>
        <v>16.900000000000002</v>
      </c>
      <c r="W162" s="10">
        <f t="shared" si="28"/>
        <v>41</v>
      </c>
    </row>
    <row r="163" spans="15:23" x14ac:dyDescent="0.25">
      <c r="O163" s="5">
        <v>0</v>
      </c>
      <c r="P163" s="16">
        <f t="shared" si="29"/>
        <v>-33.800000000000004</v>
      </c>
      <c r="Q163" s="17">
        <f t="shared" si="27"/>
        <v>122</v>
      </c>
      <c r="R163" s="9">
        <f>O163*R154</f>
        <v>0</v>
      </c>
      <c r="S163" s="9">
        <f>W163*S154</f>
        <v>0</v>
      </c>
      <c r="T163" s="9">
        <f>O163*T154</f>
        <v>0</v>
      </c>
      <c r="U163" s="9">
        <f>O163*U154</f>
        <v>0</v>
      </c>
      <c r="V163" s="3">
        <f>V154*26</f>
        <v>33.800000000000004</v>
      </c>
      <c r="W163" s="10">
        <f t="shared" si="28"/>
        <v>61</v>
      </c>
    </row>
    <row r="164" spans="15:23" x14ac:dyDescent="0.25">
      <c r="O164" s="5">
        <v>0</v>
      </c>
      <c r="P164" s="16">
        <f t="shared" si="29"/>
        <v>-23.400000000000002</v>
      </c>
      <c r="Q164" s="17">
        <f t="shared" si="27"/>
        <v>107</v>
      </c>
      <c r="R164" s="9">
        <f>O164*R154</f>
        <v>0</v>
      </c>
      <c r="S164" s="9">
        <f>W164*S154</f>
        <v>0</v>
      </c>
      <c r="T164" s="9">
        <f>O164*T154</f>
        <v>0</v>
      </c>
      <c r="U164" s="9">
        <f>O164*U154</f>
        <v>0</v>
      </c>
      <c r="V164" s="3">
        <f>V154*18</f>
        <v>23.400000000000002</v>
      </c>
      <c r="W164" s="10">
        <f t="shared" si="28"/>
        <v>53.5</v>
      </c>
    </row>
    <row r="165" spans="15:23" x14ac:dyDescent="0.25">
      <c r="O165" s="5">
        <v>0</v>
      </c>
      <c r="P165" s="16">
        <f t="shared" si="29"/>
        <v>-16.900000000000002</v>
      </c>
      <c r="Q165" s="17">
        <f t="shared" si="27"/>
        <v>69</v>
      </c>
      <c r="R165" s="9">
        <f>O165*R154</f>
        <v>0</v>
      </c>
      <c r="S165" s="9">
        <f>W165*S154</f>
        <v>0</v>
      </c>
      <c r="T165" s="9">
        <f>O165*T154</f>
        <v>0</v>
      </c>
      <c r="U165" s="9">
        <f>O165*U154</f>
        <v>0</v>
      </c>
      <c r="V165" s="3">
        <f>V154*13</f>
        <v>16.900000000000002</v>
      </c>
      <c r="W165" s="10">
        <f t="shared" si="28"/>
        <v>34.5</v>
      </c>
    </row>
    <row r="166" spans="15:23" x14ac:dyDescent="0.25">
      <c r="O166" s="5">
        <v>0</v>
      </c>
      <c r="P166" s="16">
        <f t="shared" si="29"/>
        <v>-33.800000000000004</v>
      </c>
      <c r="Q166" s="17">
        <f t="shared" si="27"/>
        <v>179</v>
      </c>
      <c r="R166" s="9">
        <f>O166*R154</f>
        <v>0</v>
      </c>
      <c r="S166" s="9">
        <f>W166*S154</f>
        <v>0</v>
      </c>
      <c r="T166" s="9">
        <f>O166*T154</f>
        <v>0</v>
      </c>
      <c r="U166" s="9">
        <f>O166*U154</f>
        <v>0</v>
      </c>
      <c r="V166" s="3">
        <f>V154*26</f>
        <v>33.800000000000004</v>
      </c>
      <c r="W166" s="10">
        <f t="shared" si="28"/>
        <v>89.5</v>
      </c>
    </row>
    <row r="167" spans="15:23" x14ac:dyDescent="0.25">
      <c r="O167" s="5">
        <v>0</v>
      </c>
      <c r="P167" s="16">
        <f t="shared" si="29"/>
        <v>-16.900000000000002</v>
      </c>
      <c r="Q167" s="17">
        <f t="shared" si="27"/>
        <v>95</v>
      </c>
      <c r="R167" s="9">
        <f>O167*R154</f>
        <v>0</v>
      </c>
      <c r="S167" s="9">
        <f>W167*S154</f>
        <v>0</v>
      </c>
      <c r="T167" s="9">
        <f>O167*T154</f>
        <v>0</v>
      </c>
      <c r="U167" s="9">
        <f>O167*U154</f>
        <v>0</v>
      </c>
      <c r="V167" s="3">
        <f>V154*13</f>
        <v>16.900000000000002</v>
      </c>
      <c r="W167" s="10">
        <f t="shared" si="28"/>
        <v>47.5</v>
      </c>
    </row>
    <row r="168" spans="15:23" x14ac:dyDescent="0.25">
      <c r="O168" s="5">
        <v>0</v>
      </c>
      <c r="P168" s="16">
        <f t="shared" si="29"/>
        <v>-33.800000000000004</v>
      </c>
      <c r="Q168" s="17">
        <f t="shared" si="27"/>
        <v>256</v>
      </c>
      <c r="R168" s="9">
        <f>O168*R154</f>
        <v>0</v>
      </c>
      <c r="S168" s="9">
        <f>W168*S154</f>
        <v>0</v>
      </c>
      <c r="T168" s="9">
        <f>O168*T154</f>
        <v>0</v>
      </c>
      <c r="U168" s="9">
        <f>O168*U154</f>
        <v>0</v>
      </c>
      <c r="V168" s="3">
        <f>V154*26</f>
        <v>33.800000000000004</v>
      </c>
      <c r="W168" s="10">
        <f t="shared" si="28"/>
        <v>128</v>
      </c>
    </row>
    <row r="169" spans="15:23" x14ac:dyDescent="0.25">
      <c r="O169" s="5">
        <v>0</v>
      </c>
      <c r="P169" s="16">
        <f t="shared" si="29"/>
        <v>-16.900000000000002</v>
      </c>
      <c r="Q169" s="17">
        <f t="shared" si="27"/>
        <v>129</v>
      </c>
      <c r="R169" s="9">
        <f>O169*R154</f>
        <v>0</v>
      </c>
      <c r="S169" s="9">
        <f>W169*S154</f>
        <v>0</v>
      </c>
      <c r="T169" s="9">
        <f>O169*T154</f>
        <v>0</v>
      </c>
      <c r="U169" s="9">
        <f>O169*U154</f>
        <v>0</v>
      </c>
      <c r="V169" s="3">
        <f>V154*13</f>
        <v>16.900000000000002</v>
      </c>
      <c r="W169" s="10">
        <f t="shared" si="28"/>
        <v>64.5</v>
      </c>
    </row>
    <row r="170" spans="15:23" x14ac:dyDescent="0.25">
      <c r="O170" s="5">
        <v>0</v>
      </c>
      <c r="P170" s="16">
        <f t="shared" si="29"/>
        <v>-33.800000000000004</v>
      </c>
      <c r="Q170" s="17">
        <f t="shared" si="27"/>
        <v>121</v>
      </c>
      <c r="R170" s="9">
        <f>O170*R154</f>
        <v>0</v>
      </c>
      <c r="S170" s="9">
        <f>W170*S154</f>
        <v>0</v>
      </c>
      <c r="T170" s="9">
        <f>O170*T154</f>
        <v>0</v>
      </c>
      <c r="U170" s="9">
        <f>O170*U154</f>
        <v>0</v>
      </c>
      <c r="V170" s="3">
        <f>V154*26</f>
        <v>33.800000000000004</v>
      </c>
      <c r="W170" s="10">
        <f t="shared" si="28"/>
        <v>60.5</v>
      </c>
    </row>
    <row r="171" spans="15:23" x14ac:dyDescent="0.25">
      <c r="O171" s="5">
        <v>0</v>
      </c>
      <c r="P171" s="16">
        <f t="shared" si="29"/>
        <v>-16.900000000000002</v>
      </c>
      <c r="Q171" s="17">
        <f t="shared" si="27"/>
        <v>69</v>
      </c>
      <c r="R171" s="9">
        <f>O171*R154</f>
        <v>0</v>
      </c>
      <c r="S171" s="9">
        <f>W171*S154</f>
        <v>0</v>
      </c>
      <c r="T171" s="9">
        <f>O171*T154</f>
        <v>0</v>
      </c>
      <c r="U171" s="9">
        <f>O171*U154</f>
        <v>0</v>
      </c>
      <c r="V171" s="3">
        <f>V154*13</f>
        <v>16.900000000000002</v>
      </c>
      <c r="W171" s="10">
        <f t="shared" si="28"/>
        <v>34.5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workbookViewId="0">
      <selection activeCell="E2" sqref="E2"/>
    </sheetView>
  </sheetViews>
  <sheetFormatPr defaultRowHeight="15" x14ac:dyDescent="0.25"/>
  <cols>
    <col min="1" max="1" width="34.140625" bestFit="1" customWidth="1"/>
    <col min="2" max="2" width="7.85546875" customWidth="1"/>
    <col min="3" max="4" width="7.7109375" bestFit="1" customWidth="1"/>
    <col min="13" max="13" width="9.28515625" customWidth="1"/>
    <col min="14" max="14" width="9.140625" customWidth="1"/>
    <col min="15" max="15" width="7.7109375" bestFit="1" customWidth="1"/>
    <col min="16" max="16" width="5.5703125" bestFit="1" customWidth="1"/>
    <col min="17" max="17" width="5.140625" bestFit="1" customWidth="1"/>
    <col min="18" max="19" width="7.5703125" bestFit="1" customWidth="1"/>
    <col min="20" max="20" width="11.28515625" bestFit="1" customWidth="1"/>
    <col min="21" max="21" width="12.5703125" bestFit="1" customWidth="1"/>
    <col min="22" max="22" width="5" bestFit="1" customWidth="1"/>
    <col min="23" max="23" width="7.7109375" bestFit="1" customWidth="1"/>
  </cols>
  <sheetData>
    <row r="1" spans="1:26" x14ac:dyDescent="0.25">
      <c r="A1" s="23" t="s">
        <v>78</v>
      </c>
      <c r="B1" s="4" t="s">
        <v>47</v>
      </c>
      <c r="C1" s="3"/>
      <c r="D1" s="3"/>
      <c r="G1" s="19"/>
      <c r="H1" s="19"/>
      <c r="I1" s="19"/>
      <c r="J1" s="19"/>
      <c r="K1" s="19"/>
      <c r="L1" s="19"/>
      <c r="M1" s="19"/>
      <c r="N1" s="19"/>
      <c r="O1" s="3"/>
      <c r="P1" s="3"/>
      <c r="Q1" s="3"/>
      <c r="R1" s="3"/>
      <c r="S1" s="3"/>
      <c r="T1" s="3"/>
      <c r="U1" s="3"/>
      <c r="V1" s="3"/>
      <c r="W1" s="3"/>
      <c r="X1" s="19"/>
      <c r="Y1" s="19"/>
      <c r="Z1" s="19"/>
    </row>
    <row r="2" spans="1:26" x14ac:dyDescent="0.25">
      <c r="A2" s="20" t="s">
        <v>16</v>
      </c>
      <c r="B2" s="22" t="s">
        <v>33</v>
      </c>
      <c r="C2" s="22" t="s">
        <v>71</v>
      </c>
      <c r="D2" s="22" t="s">
        <v>72</v>
      </c>
      <c r="E2" s="15"/>
      <c r="G2" s="19"/>
      <c r="H2" s="19"/>
      <c r="I2" s="19"/>
      <c r="J2" s="19"/>
      <c r="K2" s="19"/>
      <c r="L2" s="19"/>
      <c r="M2" s="19"/>
      <c r="N2" s="19"/>
      <c r="O2" s="3"/>
      <c r="P2" s="3"/>
      <c r="Q2" s="3"/>
      <c r="R2" s="7">
        <v>0.13</v>
      </c>
      <c r="S2" s="7">
        <v>0</v>
      </c>
      <c r="T2" s="7">
        <v>0</v>
      </c>
      <c r="U2" s="7">
        <v>0</v>
      </c>
      <c r="V2" s="3">
        <v>1.7</v>
      </c>
      <c r="W2" s="3"/>
      <c r="X2" s="19"/>
      <c r="Y2" s="19"/>
      <c r="Z2" s="19"/>
    </row>
    <row r="3" spans="1:26" x14ac:dyDescent="0.25">
      <c r="A3" s="20" t="s">
        <v>21</v>
      </c>
      <c r="B3" s="13" t="s">
        <v>48</v>
      </c>
      <c r="C3" s="13" t="s">
        <v>49</v>
      </c>
      <c r="D3" s="13" t="s">
        <v>50</v>
      </c>
      <c r="G3" s="19"/>
      <c r="H3" s="19"/>
      <c r="I3" s="19"/>
      <c r="J3" s="19"/>
      <c r="K3" s="19"/>
      <c r="L3" s="19"/>
      <c r="M3" s="22" t="str">
        <f>B2</f>
        <v>CN</v>
      </c>
      <c r="N3" s="19"/>
      <c r="O3" s="3" t="s">
        <v>23</v>
      </c>
      <c r="P3" s="8" t="s">
        <v>24</v>
      </c>
      <c r="Q3" s="8" t="s">
        <v>22</v>
      </c>
      <c r="R3" s="8" t="s">
        <v>26</v>
      </c>
      <c r="S3" s="8" t="s">
        <v>68</v>
      </c>
      <c r="T3" s="8" t="s">
        <v>27</v>
      </c>
      <c r="U3" s="3" t="s">
        <v>28</v>
      </c>
      <c r="V3" s="3" t="s">
        <v>25</v>
      </c>
      <c r="W3" s="3" t="s">
        <v>69</v>
      </c>
      <c r="X3" s="19"/>
      <c r="Y3" s="19"/>
      <c r="Z3" s="19"/>
    </row>
    <row r="4" spans="1:26" x14ac:dyDescent="0.25">
      <c r="A4" s="1" t="s">
        <v>0</v>
      </c>
      <c r="B4" s="5">
        <f t="shared" ref="B4:B19" si="0">O4</f>
        <v>426</v>
      </c>
      <c r="C4" s="5">
        <f>O23</f>
        <v>457</v>
      </c>
      <c r="D4" s="5">
        <f>O42</f>
        <v>481</v>
      </c>
      <c r="E4" s="5"/>
      <c r="F4" s="5"/>
      <c r="G4" s="5"/>
      <c r="H4" s="5"/>
      <c r="I4" s="5"/>
      <c r="J4" s="5"/>
      <c r="K4" s="3"/>
      <c r="L4" s="3"/>
      <c r="O4" s="5">
        <v>426</v>
      </c>
      <c r="P4" s="16">
        <f>O4-R4-S4-T4-U4-V4</f>
        <v>326.42</v>
      </c>
      <c r="Q4" s="17">
        <v>326</v>
      </c>
      <c r="R4" s="9">
        <f>O4*R2</f>
        <v>55.38</v>
      </c>
      <c r="S4" s="9">
        <f>W4*S2</f>
        <v>0</v>
      </c>
      <c r="T4" s="9">
        <f>O4*T2</f>
        <v>0</v>
      </c>
      <c r="U4" s="9">
        <f>O4*U2</f>
        <v>0</v>
      </c>
      <c r="V4" s="3">
        <f>V2*26</f>
        <v>44.199999999999996</v>
      </c>
      <c r="W4" s="10">
        <f t="shared" ref="W4:W19" si="1">Q4/2</f>
        <v>163</v>
      </c>
    </row>
    <row r="5" spans="1:26" x14ac:dyDescent="0.25">
      <c r="A5" s="1" t="s">
        <v>1</v>
      </c>
      <c r="B5" s="5">
        <f t="shared" si="0"/>
        <v>310</v>
      </c>
      <c r="C5" s="5">
        <f t="shared" ref="C5:C18" si="2">O24</f>
        <v>333</v>
      </c>
      <c r="D5" s="5">
        <f t="shared" ref="D5:D19" si="3">O43</f>
        <v>350</v>
      </c>
      <c r="E5" s="5"/>
      <c r="F5" s="5"/>
      <c r="G5" s="5"/>
      <c r="H5" s="5"/>
      <c r="I5" s="5"/>
      <c r="J5" s="5"/>
      <c r="K5" s="4"/>
      <c r="L5" s="4"/>
      <c r="O5" s="5">
        <v>310</v>
      </c>
      <c r="P5" s="16">
        <f t="shared" ref="P5:P19" si="4">O5-R5-S5-T5-U5-V5</f>
        <v>239.1</v>
      </c>
      <c r="Q5" s="17">
        <v>239</v>
      </c>
      <c r="R5" s="9">
        <f>O5*R2</f>
        <v>40.300000000000004</v>
      </c>
      <c r="S5" s="9">
        <f>W5*S2</f>
        <v>0</v>
      </c>
      <c r="T5" s="9">
        <f>O5*T2</f>
        <v>0</v>
      </c>
      <c r="U5" s="9">
        <f>O5*U2</f>
        <v>0</v>
      </c>
      <c r="V5" s="3">
        <f>V2*18</f>
        <v>30.599999999999998</v>
      </c>
      <c r="W5" s="10">
        <f t="shared" si="1"/>
        <v>119.5</v>
      </c>
    </row>
    <row r="6" spans="1:26" x14ac:dyDescent="0.25">
      <c r="A6" s="1" t="s">
        <v>2</v>
      </c>
      <c r="B6" s="5">
        <f t="shared" si="0"/>
        <v>214</v>
      </c>
      <c r="C6" s="5">
        <f t="shared" si="2"/>
        <v>230</v>
      </c>
      <c r="D6" s="5">
        <f t="shared" si="3"/>
        <v>242</v>
      </c>
      <c r="E6" s="5"/>
      <c r="F6" s="5"/>
      <c r="G6" s="5"/>
      <c r="H6" s="5"/>
      <c r="I6" s="5"/>
      <c r="J6" s="5"/>
      <c r="K6" s="4"/>
      <c r="L6" s="4"/>
      <c r="O6" s="5">
        <v>214</v>
      </c>
      <c r="P6" s="16">
        <f t="shared" si="4"/>
        <v>164.08</v>
      </c>
      <c r="Q6" s="17">
        <v>164</v>
      </c>
      <c r="R6" s="9">
        <f>O6*R2</f>
        <v>27.82</v>
      </c>
      <c r="S6" s="9">
        <f>W6*S2</f>
        <v>0</v>
      </c>
      <c r="T6" s="9">
        <f>O6*T2</f>
        <v>0</v>
      </c>
      <c r="U6" s="9">
        <f>O6*U2</f>
        <v>0</v>
      </c>
      <c r="V6" s="3">
        <f>V2*13</f>
        <v>22.099999999999998</v>
      </c>
      <c r="W6" s="10">
        <f t="shared" si="1"/>
        <v>82</v>
      </c>
    </row>
    <row r="7" spans="1:26" x14ac:dyDescent="0.25">
      <c r="A7" s="1" t="s">
        <v>3</v>
      </c>
      <c r="B7" s="5">
        <f t="shared" si="0"/>
        <v>247</v>
      </c>
      <c r="C7" s="5">
        <f t="shared" si="2"/>
        <v>265</v>
      </c>
      <c r="D7" s="5">
        <f t="shared" si="3"/>
        <v>279</v>
      </c>
      <c r="E7" s="5"/>
      <c r="F7" s="5"/>
      <c r="G7" s="5"/>
      <c r="H7" s="5"/>
      <c r="I7" s="5"/>
      <c r="J7" s="5"/>
      <c r="K7" s="4"/>
      <c r="L7" s="4"/>
      <c r="O7" s="5">
        <v>247</v>
      </c>
      <c r="P7" s="16">
        <f t="shared" si="4"/>
        <v>192.79</v>
      </c>
      <c r="Q7" s="17">
        <v>193</v>
      </c>
      <c r="R7" s="9">
        <f>O7*R2</f>
        <v>32.11</v>
      </c>
      <c r="S7" s="9">
        <f>W7*S2</f>
        <v>0</v>
      </c>
      <c r="T7" s="9">
        <f>O7*T2</f>
        <v>0</v>
      </c>
      <c r="U7" s="9">
        <f>O7*U2</f>
        <v>0</v>
      </c>
      <c r="V7" s="3">
        <f>V2*13</f>
        <v>22.099999999999998</v>
      </c>
      <c r="W7" s="10">
        <f t="shared" si="1"/>
        <v>96.5</v>
      </c>
    </row>
    <row r="8" spans="1:26" x14ac:dyDescent="0.25">
      <c r="A8" s="1" t="s">
        <v>4</v>
      </c>
      <c r="B8" s="5">
        <f t="shared" si="0"/>
        <v>221</v>
      </c>
      <c r="C8" s="5">
        <f t="shared" si="2"/>
        <v>237</v>
      </c>
      <c r="D8" s="5">
        <f t="shared" si="3"/>
        <v>250</v>
      </c>
      <c r="E8" s="5"/>
      <c r="F8" s="5"/>
      <c r="G8" s="5"/>
      <c r="H8" s="5"/>
      <c r="I8" s="5"/>
      <c r="J8" s="5"/>
      <c r="K8" s="4"/>
      <c r="L8" s="4"/>
      <c r="O8" s="5">
        <v>221</v>
      </c>
      <c r="P8" s="16">
        <f t="shared" si="4"/>
        <v>148.07000000000002</v>
      </c>
      <c r="Q8" s="17">
        <v>148</v>
      </c>
      <c r="R8" s="9">
        <f>O8*R2</f>
        <v>28.73</v>
      </c>
      <c r="S8" s="9">
        <f>W8*S2</f>
        <v>0</v>
      </c>
      <c r="T8" s="9">
        <f>O8*T2</f>
        <v>0</v>
      </c>
      <c r="U8" s="9">
        <f>O8*U2</f>
        <v>0</v>
      </c>
      <c r="V8" s="3">
        <f>V2*26</f>
        <v>44.199999999999996</v>
      </c>
      <c r="W8" s="10">
        <f t="shared" si="1"/>
        <v>74</v>
      </c>
    </row>
    <row r="9" spans="1:26" x14ac:dyDescent="0.25">
      <c r="A9" s="1" t="s">
        <v>5</v>
      </c>
      <c r="B9" s="5">
        <f t="shared" si="0"/>
        <v>170</v>
      </c>
      <c r="C9" s="5">
        <f t="shared" si="2"/>
        <v>182</v>
      </c>
      <c r="D9" s="5">
        <f t="shared" si="3"/>
        <v>192</v>
      </c>
      <c r="E9" s="5"/>
      <c r="F9" s="5"/>
      <c r="G9" s="5"/>
      <c r="H9" s="5"/>
      <c r="I9" s="5"/>
      <c r="J9" s="5"/>
      <c r="K9" s="4"/>
      <c r="L9" s="4"/>
      <c r="O9" s="5">
        <v>170</v>
      </c>
      <c r="P9" s="16">
        <f t="shared" si="4"/>
        <v>117.30000000000001</v>
      </c>
      <c r="Q9" s="17">
        <v>117</v>
      </c>
      <c r="R9" s="9">
        <f>O9*R2</f>
        <v>22.1</v>
      </c>
      <c r="S9" s="9">
        <f>W9*S2</f>
        <v>0</v>
      </c>
      <c r="T9" s="9">
        <f>O9*T2</f>
        <v>0</v>
      </c>
      <c r="U9" s="9">
        <f>O9*U2</f>
        <v>0</v>
      </c>
      <c r="V9" s="3">
        <f>V2*18</f>
        <v>30.599999999999998</v>
      </c>
      <c r="W9" s="10">
        <f t="shared" si="1"/>
        <v>58.5</v>
      </c>
    </row>
    <row r="10" spans="1:26" x14ac:dyDescent="0.25">
      <c r="A10" s="1" t="s">
        <v>6</v>
      </c>
      <c r="B10" s="5">
        <f t="shared" si="0"/>
        <v>120</v>
      </c>
      <c r="C10" s="5">
        <f t="shared" si="2"/>
        <v>128</v>
      </c>
      <c r="D10" s="5">
        <f t="shared" si="3"/>
        <v>135</v>
      </c>
      <c r="E10" s="5"/>
      <c r="F10" s="5"/>
      <c r="G10" s="5"/>
      <c r="H10" s="5"/>
      <c r="I10" s="5"/>
      <c r="J10" s="5"/>
      <c r="K10" s="4"/>
      <c r="L10" s="4"/>
      <c r="O10" s="5">
        <v>120</v>
      </c>
      <c r="P10" s="16">
        <f t="shared" si="4"/>
        <v>82.300000000000011</v>
      </c>
      <c r="Q10" s="17">
        <v>82</v>
      </c>
      <c r="R10" s="9">
        <f>O10*R2</f>
        <v>15.600000000000001</v>
      </c>
      <c r="S10" s="9">
        <f>W10*S2</f>
        <v>0</v>
      </c>
      <c r="T10" s="9">
        <f>O10*T2</f>
        <v>0</v>
      </c>
      <c r="U10" s="9">
        <f>O10*U2</f>
        <v>0</v>
      </c>
      <c r="V10" s="3">
        <f>V2*13</f>
        <v>22.099999999999998</v>
      </c>
      <c r="W10" s="10">
        <f t="shared" si="1"/>
        <v>41</v>
      </c>
    </row>
    <row r="11" spans="1:26" x14ac:dyDescent="0.25">
      <c r="A11" s="1" t="s">
        <v>7</v>
      </c>
      <c r="B11" s="5">
        <f t="shared" si="0"/>
        <v>191</v>
      </c>
      <c r="C11" s="5">
        <f t="shared" si="2"/>
        <v>205</v>
      </c>
      <c r="D11" s="5">
        <f t="shared" si="3"/>
        <v>216</v>
      </c>
      <c r="E11" s="5"/>
      <c r="F11" s="5"/>
      <c r="G11" s="5"/>
      <c r="H11" s="5"/>
      <c r="I11" s="5"/>
      <c r="J11" s="5"/>
      <c r="K11" s="4"/>
      <c r="L11" s="4"/>
      <c r="O11" s="5">
        <v>191</v>
      </c>
      <c r="P11" s="16">
        <f t="shared" si="4"/>
        <v>121.97</v>
      </c>
      <c r="Q11" s="17">
        <v>122</v>
      </c>
      <c r="R11" s="9">
        <f>O11*R2</f>
        <v>24.830000000000002</v>
      </c>
      <c r="S11" s="9">
        <f>W11*S2</f>
        <v>0</v>
      </c>
      <c r="T11" s="9">
        <f>O11*T2</f>
        <v>0</v>
      </c>
      <c r="U11" s="9">
        <f>O11*U2</f>
        <v>0</v>
      </c>
      <c r="V11" s="3">
        <f>V2*26</f>
        <v>44.199999999999996</v>
      </c>
      <c r="W11" s="10">
        <f t="shared" si="1"/>
        <v>61</v>
      </c>
    </row>
    <row r="12" spans="1:26" x14ac:dyDescent="0.25">
      <c r="A12" s="1" t="s">
        <v>8</v>
      </c>
      <c r="B12" s="5">
        <f t="shared" si="0"/>
        <v>158</v>
      </c>
      <c r="C12" s="5">
        <f t="shared" si="2"/>
        <v>170</v>
      </c>
      <c r="D12" s="5">
        <f t="shared" si="3"/>
        <v>179</v>
      </c>
      <c r="E12" s="5"/>
      <c r="F12" s="5"/>
      <c r="G12" s="5"/>
      <c r="H12" s="5"/>
      <c r="I12" s="5"/>
      <c r="J12" s="5"/>
      <c r="K12" s="4"/>
      <c r="L12" s="4"/>
      <c r="O12" s="5">
        <v>158</v>
      </c>
      <c r="P12" s="16">
        <f t="shared" si="4"/>
        <v>106.86000000000001</v>
      </c>
      <c r="Q12" s="17">
        <v>107</v>
      </c>
      <c r="R12" s="9">
        <f>O12*R2</f>
        <v>20.54</v>
      </c>
      <c r="S12" s="9">
        <f>W12*S2</f>
        <v>0</v>
      </c>
      <c r="T12" s="9">
        <f>O12*T2</f>
        <v>0</v>
      </c>
      <c r="U12" s="9">
        <f>O12*U2</f>
        <v>0</v>
      </c>
      <c r="V12" s="3">
        <f>V2*18</f>
        <v>30.599999999999998</v>
      </c>
      <c r="W12" s="10">
        <f t="shared" si="1"/>
        <v>53.5</v>
      </c>
    </row>
    <row r="13" spans="1:26" x14ac:dyDescent="0.25">
      <c r="A13" s="1" t="s">
        <v>9</v>
      </c>
      <c r="B13" s="5">
        <f t="shared" si="0"/>
        <v>105</v>
      </c>
      <c r="C13" s="5">
        <f t="shared" si="2"/>
        <v>112</v>
      </c>
      <c r="D13" s="5">
        <f t="shared" si="3"/>
        <v>118</v>
      </c>
      <c r="E13" s="5"/>
      <c r="F13" s="5"/>
      <c r="G13" s="5"/>
      <c r="H13" s="5"/>
      <c r="I13" s="5"/>
      <c r="J13" s="5"/>
      <c r="K13" s="4"/>
      <c r="L13" s="4"/>
      <c r="O13" s="5">
        <v>105</v>
      </c>
      <c r="P13" s="16">
        <f t="shared" si="4"/>
        <v>69.25</v>
      </c>
      <c r="Q13" s="17">
        <v>69</v>
      </c>
      <c r="R13" s="9">
        <f>O13*R2</f>
        <v>13.65</v>
      </c>
      <c r="S13" s="9">
        <f>W13*S2</f>
        <v>0</v>
      </c>
      <c r="T13" s="9">
        <f>O13*T2</f>
        <v>0</v>
      </c>
      <c r="U13" s="9">
        <f>O13*U2</f>
        <v>0</v>
      </c>
      <c r="V13" s="3">
        <f>V2*13</f>
        <v>22.099999999999998</v>
      </c>
      <c r="W13" s="10">
        <f t="shared" si="1"/>
        <v>34.5</v>
      </c>
    </row>
    <row r="14" spans="1:26" x14ac:dyDescent="0.25">
      <c r="A14" s="1" t="s">
        <v>10</v>
      </c>
      <c r="B14" s="5">
        <f t="shared" si="0"/>
        <v>256</v>
      </c>
      <c r="C14" s="5">
        <f t="shared" si="2"/>
        <v>275</v>
      </c>
      <c r="D14" s="5">
        <f t="shared" si="3"/>
        <v>290</v>
      </c>
      <c r="E14" s="5"/>
      <c r="F14" s="5"/>
      <c r="G14" s="5"/>
      <c r="H14" s="5"/>
      <c r="I14" s="5"/>
      <c r="J14" s="5"/>
      <c r="K14" s="4"/>
      <c r="L14" s="4"/>
      <c r="O14" s="5">
        <v>256</v>
      </c>
      <c r="P14" s="16">
        <f t="shared" si="4"/>
        <v>178.52</v>
      </c>
      <c r="Q14" s="17">
        <v>179</v>
      </c>
      <c r="R14" s="9">
        <f>O14*R2</f>
        <v>33.28</v>
      </c>
      <c r="S14" s="9">
        <f>W14*S2</f>
        <v>0</v>
      </c>
      <c r="T14" s="9">
        <f>O14*T2</f>
        <v>0</v>
      </c>
      <c r="U14" s="9">
        <f>O14*U2</f>
        <v>0</v>
      </c>
      <c r="V14" s="3">
        <f>V2*26</f>
        <v>44.199999999999996</v>
      </c>
      <c r="W14" s="10">
        <f t="shared" si="1"/>
        <v>89.5</v>
      </c>
    </row>
    <row r="15" spans="1:26" x14ac:dyDescent="0.25">
      <c r="A15" s="1" t="s">
        <v>11</v>
      </c>
      <c r="B15" s="5">
        <f t="shared" si="0"/>
        <v>135</v>
      </c>
      <c r="C15" s="5">
        <f t="shared" si="2"/>
        <v>145</v>
      </c>
      <c r="D15" s="5">
        <f t="shared" si="3"/>
        <v>152</v>
      </c>
      <c r="E15" s="5"/>
      <c r="F15" s="5"/>
      <c r="G15" s="5"/>
      <c r="H15" s="5"/>
      <c r="I15" s="5"/>
      <c r="J15" s="5"/>
      <c r="K15" s="4"/>
      <c r="L15" s="4"/>
      <c r="O15" s="5">
        <v>135</v>
      </c>
      <c r="P15" s="16">
        <f t="shared" si="4"/>
        <v>95.350000000000009</v>
      </c>
      <c r="Q15" s="17">
        <v>95</v>
      </c>
      <c r="R15" s="9">
        <f>O15*R2</f>
        <v>17.55</v>
      </c>
      <c r="S15" s="9">
        <f>W15*S2</f>
        <v>0</v>
      </c>
      <c r="T15" s="9">
        <f>O15*T2</f>
        <v>0</v>
      </c>
      <c r="U15" s="9">
        <f>O15*U2</f>
        <v>0</v>
      </c>
      <c r="V15" s="3">
        <f>V2*13</f>
        <v>22.099999999999998</v>
      </c>
      <c r="W15" s="10">
        <f t="shared" si="1"/>
        <v>47.5</v>
      </c>
    </row>
    <row r="16" spans="1:26" x14ac:dyDescent="0.25">
      <c r="A16" s="1" t="s">
        <v>12</v>
      </c>
      <c r="B16" s="5">
        <f t="shared" si="0"/>
        <v>345</v>
      </c>
      <c r="C16" s="5">
        <f t="shared" si="2"/>
        <v>370</v>
      </c>
      <c r="D16" s="5">
        <f t="shared" si="3"/>
        <v>390</v>
      </c>
      <c r="E16" s="5"/>
      <c r="F16" s="5"/>
      <c r="G16" s="5"/>
      <c r="H16" s="5"/>
      <c r="I16" s="5"/>
      <c r="J16" s="5"/>
      <c r="K16" s="4"/>
      <c r="L16" s="4"/>
      <c r="O16" s="5">
        <v>345</v>
      </c>
      <c r="P16" s="16">
        <f t="shared" si="4"/>
        <v>255.95</v>
      </c>
      <c r="Q16" s="17">
        <v>256</v>
      </c>
      <c r="R16" s="9">
        <f>O16*R2</f>
        <v>44.85</v>
      </c>
      <c r="S16" s="9">
        <f>W16*S2</f>
        <v>0</v>
      </c>
      <c r="T16" s="9">
        <f>O16*T2</f>
        <v>0</v>
      </c>
      <c r="U16" s="9">
        <f>O16*U2</f>
        <v>0</v>
      </c>
      <c r="V16" s="3">
        <f>V2*26</f>
        <v>44.199999999999996</v>
      </c>
      <c r="W16" s="10">
        <f t="shared" si="1"/>
        <v>128</v>
      </c>
    </row>
    <row r="17" spans="1:23" x14ac:dyDescent="0.25">
      <c r="A17" s="1" t="s">
        <v>13</v>
      </c>
      <c r="B17" s="5">
        <f t="shared" si="0"/>
        <v>174</v>
      </c>
      <c r="C17" s="5">
        <f t="shared" si="2"/>
        <v>186</v>
      </c>
      <c r="D17" s="5">
        <f t="shared" si="3"/>
        <v>196</v>
      </c>
      <c r="E17" s="5"/>
      <c r="F17" s="5"/>
      <c r="G17" s="5"/>
      <c r="H17" s="5"/>
      <c r="I17" s="5"/>
      <c r="J17" s="5"/>
      <c r="K17" s="4"/>
      <c r="L17" s="4"/>
      <c r="O17" s="5">
        <v>174</v>
      </c>
      <c r="P17" s="16">
        <f t="shared" si="4"/>
        <v>129.28</v>
      </c>
      <c r="Q17" s="17">
        <v>129</v>
      </c>
      <c r="R17" s="9">
        <f>O17*R2</f>
        <v>22.62</v>
      </c>
      <c r="S17" s="9">
        <f>W17*S2</f>
        <v>0</v>
      </c>
      <c r="T17" s="9">
        <f>O17*T2</f>
        <v>0</v>
      </c>
      <c r="U17" s="9">
        <f>O17*U2</f>
        <v>0</v>
      </c>
      <c r="V17" s="3">
        <f>V2*13</f>
        <v>22.099999999999998</v>
      </c>
      <c r="W17" s="10">
        <f t="shared" si="1"/>
        <v>64.5</v>
      </c>
    </row>
    <row r="18" spans="1:23" x14ac:dyDescent="0.25">
      <c r="A18" s="1" t="s">
        <v>14</v>
      </c>
      <c r="B18" s="5">
        <f t="shared" si="0"/>
        <v>190</v>
      </c>
      <c r="C18" s="5">
        <f t="shared" si="2"/>
        <v>204</v>
      </c>
      <c r="D18" s="5">
        <f t="shared" si="3"/>
        <v>214</v>
      </c>
      <c r="E18" s="5"/>
      <c r="F18" s="5"/>
      <c r="G18" s="5"/>
      <c r="H18" s="5"/>
      <c r="I18" s="5"/>
      <c r="J18" s="5"/>
      <c r="K18" s="4"/>
      <c r="L18" s="4"/>
      <c r="O18" s="5">
        <v>190</v>
      </c>
      <c r="P18" s="16">
        <f t="shared" si="4"/>
        <v>121.10000000000002</v>
      </c>
      <c r="Q18" s="17">
        <v>121</v>
      </c>
      <c r="R18" s="9">
        <f>O18*R2</f>
        <v>24.7</v>
      </c>
      <c r="S18" s="9">
        <f>W18*S2</f>
        <v>0</v>
      </c>
      <c r="T18" s="9">
        <f>O18*T2</f>
        <v>0</v>
      </c>
      <c r="U18" s="9">
        <f>O18*U2</f>
        <v>0</v>
      </c>
      <c r="V18" s="3">
        <f>V2*26</f>
        <v>44.199999999999996</v>
      </c>
      <c r="W18" s="10">
        <f t="shared" si="1"/>
        <v>60.5</v>
      </c>
    </row>
    <row r="19" spans="1:23" x14ac:dyDescent="0.25">
      <c r="A19" s="1" t="s">
        <v>15</v>
      </c>
      <c r="B19" s="5">
        <f t="shared" si="0"/>
        <v>105</v>
      </c>
      <c r="C19" s="5">
        <f>O38</f>
        <v>113</v>
      </c>
      <c r="D19" s="5">
        <f t="shared" si="3"/>
        <v>118</v>
      </c>
      <c r="E19" s="5"/>
      <c r="F19" s="5"/>
      <c r="G19" s="5"/>
      <c r="H19" s="5"/>
      <c r="I19" s="5"/>
      <c r="J19" s="5"/>
      <c r="K19" s="4"/>
      <c r="L19" s="4"/>
      <c r="O19" s="5">
        <v>105</v>
      </c>
      <c r="P19" s="16">
        <f t="shared" si="4"/>
        <v>69.25</v>
      </c>
      <c r="Q19" s="17">
        <v>69</v>
      </c>
      <c r="R19" s="9">
        <f>O19*R2</f>
        <v>13.65</v>
      </c>
      <c r="S19" s="9">
        <f>W19*S2</f>
        <v>0</v>
      </c>
      <c r="T19" s="9">
        <f>O19*T2</f>
        <v>0</v>
      </c>
      <c r="U19" s="9">
        <f>O19*U2</f>
        <v>0</v>
      </c>
      <c r="V19" s="3">
        <f>V2*13</f>
        <v>22.099999999999998</v>
      </c>
      <c r="W19" s="10">
        <f t="shared" si="1"/>
        <v>34.5</v>
      </c>
    </row>
    <row r="20" spans="1:23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B21" s="5"/>
      <c r="C21" s="5"/>
      <c r="D21" s="5"/>
      <c r="E21" s="5"/>
      <c r="F21" s="5"/>
      <c r="G21" s="5"/>
      <c r="H21" s="5"/>
      <c r="I21" s="5"/>
      <c r="J21" s="5"/>
      <c r="O21" s="3"/>
      <c r="P21" s="3"/>
      <c r="Q21" s="3"/>
      <c r="R21" s="7">
        <v>0.13</v>
      </c>
      <c r="S21" s="7">
        <v>0</v>
      </c>
      <c r="T21" s="7">
        <v>0.06</v>
      </c>
      <c r="U21" s="7">
        <v>0</v>
      </c>
      <c r="V21" s="3">
        <f>V2</f>
        <v>1.7</v>
      </c>
      <c r="W21" s="3"/>
    </row>
    <row r="22" spans="1:23" x14ac:dyDescent="0.25">
      <c r="B22" s="5"/>
      <c r="C22" s="5"/>
      <c r="D22" s="5"/>
      <c r="E22" s="5"/>
      <c r="F22" s="5"/>
      <c r="G22" s="5"/>
      <c r="H22" s="5"/>
      <c r="I22" s="5"/>
      <c r="J22" s="5"/>
      <c r="M22" s="22" t="str">
        <f>C2</f>
        <v>CN 6%</v>
      </c>
      <c r="O22" s="3" t="s">
        <v>23</v>
      </c>
      <c r="P22" s="8" t="s">
        <v>24</v>
      </c>
      <c r="Q22" s="8" t="s">
        <v>22</v>
      </c>
      <c r="R22" s="8" t="s">
        <v>26</v>
      </c>
      <c r="S22" s="8" t="s">
        <v>68</v>
      </c>
      <c r="T22" s="8" t="s">
        <v>27</v>
      </c>
      <c r="U22" s="3" t="s">
        <v>28</v>
      </c>
      <c r="V22" s="3" t="s">
        <v>25</v>
      </c>
      <c r="W22" s="3" t="s">
        <v>69</v>
      </c>
    </row>
    <row r="23" spans="1:23" x14ac:dyDescent="0.25">
      <c r="B23" s="5"/>
      <c r="C23" s="5"/>
      <c r="D23" s="5"/>
      <c r="E23" s="5"/>
      <c r="F23" s="5"/>
      <c r="G23" s="5"/>
      <c r="H23" s="5"/>
      <c r="I23" s="5"/>
      <c r="J23" s="5"/>
      <c r="O23" s="5">
        <v>457</v>
      </c>
      <c r="P23" s="16">
        <f>O23-R23-S23-T23-U23-V23</f>
        <v>325.96999999999997</v>
      </c>
      <c r="Q23" s="17">
        <f t="shared" ref="Q23:Q38" si="5">Q4</f>
        <v>326</v>
      </c>
      <c r="R23" s="9">
        <f>O23*R21</f>
        <v>59.410000000000004</v>
      </c>
      <c r="S23" s="9">
        <f>W23*S21</f>
        <v>0</v>
      </c>
      <c r="T23" s="9">
        <f>O23*T21</f>
        <v>27.419999999999998</v>
      </c>
      <c r="U23" s="9">
        <f>O23*U21</f>
        <v>0</v>
      </c>
      <c r="V23" s="3">
        <f>V21*26</f>
        <v>44.199999999999996</v>
      </c>
      <c r="W23" s="10">
        <f t="shared" ref="W23:W38" si="6">Q23/2</f>
        <v>163</v>
      </c>
    </row>
    <row r="24" spans="1:23" x14ac:dyDescent="0.25">
      <c r="B24" s="5"/>
      <c r="C24" s="5"/>
      <c r="D24" s="5"/>
      <c r="E24" s="5"/>
      <c r="F24" s="5"/>
      <c r="G24" s="5"/>
      <c r="H24" s="5"/>
      <c r="I24" s="5"/>
      <c r="J24" s="5"/>
      <c r="O24" s="5">
        <v>333</v>
      </c>
      <c r="P24" s="16">
        <f t="shared" ref="P24:P38" si="7">O24-R24-S24-T24-U24-V24</f>
        <v>239.12999999999997</v>
      </c>
      <c r="Q24" s="17">
        <f t="shared" si="5"/>
        <v>239</v>
      </c>
      <c r="R24" s="9">
        <f>O24*R21</f>
        <v>43.29</v>
      </c>
      <c r="S24" s="9">
        <f>W24*S21</f>
        <v>0</v>
      </c>
      <c r="T24" s="9">
        <f>O24*T21</f>
        <v>19.98</v>
      </c>
      <c r="U24" s="9">
        <f>O24*U21</f>
        <v>0</v>
      </c>
      <c r="V24" s="3">
        <f>V21*18</f>
        <v>30.599999999999998</v>
      </c>
      <c r="W24" s="10">
        <f t="shared" si="6"/>
        <v>119.5</v>
      </c>
    </row>
    <row r="25" spans="1:23" x14ac:dyDescent="0.25">
      <c r="B25" s="5"/>
      <c r="C25" s="5"/>
      <c r="D25" s="5"/>
      <c r="E25" s="5"/>
      <c r="F25" s="5"/>
      <c r="G25" s="5"/>
      <c r="H25" s="5"/>
      <c r="I25" s="5"/>
      <c r="J25" s="5"/>
      <c r="O25" s="5">
        <v>230</v>
      </c>
      <c r="P25" s="16">
        <f t="shared" si="7"/>
        <v>164.2</v>
      </c>
      <c r="Q25" s="17">
        <f t="shared" si="5"/>
        <v>164</v>
      </c>
      <c r="R25" s="9">
        <f>O25*R21</f>
        <v>29.900000000000002</v>
      </c>
      <c r="S25" s="9">
        <f>W25*S21</f>
        <v>0</v>
      </c>
      <c r="T25" s="9">
        <f>O25*T21</f>
        <v>13.799999999999999</v>
      </c>
      <c r="U25" s="9">
        <f>O25*U21</f>
        <v>0</v>
      </c>
      <c r="V25" s="3">
        <f>V21*13</f>
        <v>22.099999999999998</v>
      </c>
      <c r="W25" s="10">
        <f t="shared" si="6"/>
        <v>82</v>
      </c>
    </row>
    <row r="26" spans="1:23" x14ac:dyDescent="0.25">
      <c r="B26" s="5"/>
      <c r="C26" s="5"/>
      <c r="D26" s="5"/>
      <c r="E26" s="5"/>
      <c r="F26" s="5"/>
      <c r="G26" s="5"/>
      <c r="H26" s="5"/>
      <c r="I26" s="5"/>
      <c r="J26" s="5"/>
      <c r="O26" s="5">
        <v>265</v>
      </c>
      <c r="P26" s="16">
        <f t="shared" si="7"/>
        <v>192.55</v>
      </c>
      <c r="Q26" s="17">
        <f t="shared" si="5"/>
        <v>193</v>
      </c>
      <c r="R26" s="9">
        <f>O26*R21</f>
        <v>34.450000000000003</v>
      </c>
      <c r="S26" s="9">
        <f>W26*S21</f>
        <v>0</v>
      </c>
      <c r="T26" s="9">
        <f>O26*T21</f>
        <v>15.899999999999999</v>
      </c>
      <c r="U26" s="9">
        <f>O26*U21</f>
        <v>0</v>
      </c>
      <c r="V26" s="3">
        <f>V21*13</f>
        <v>22.099999999999998</v>
      </c>
      <c r="W26" s="10">
        <f t="shared" si="6"/>
        <v>96.5</v>
      </c>
    </row>
    <row r="27" spans="1:23" x14ac:dyDescent="0.25">
      <c r="B27" s="5"/>
      <c r="C27" s="5"/>
      <c r="D27" s="5"/>
      <c r="E27" s="5"/>
      <c r="F27" s="5"/>
      <c r="G27" s="5"/>
      <c r="H27" s="5"/>
      <c r="I27" s="5"/>
      <c r="J27" s="5"/>
      <c r="O27" s="5">
        <v>237</v>
      </c>
      <c r="P27" s="16">
        <f t="shared" si="7"/>
        <v>147.77000000000001</v>
      </c>
      <c r="Q27" s="17">
        <f t="shared" si="5"/>
        <v>148</v>
      </c>
      <c r="R27" s="9">
        <f>O27*R21</f>
        <v>30.810000000000002</v>
      </c>
      <c r="S27" s="9">
        <f>W27*S21</f>
        <v>0</v>
      </c>
      <c r="T27" s="9">
        <f>O27*T21</f>
        <v>14.219999999999999</v>
      </c>
      <c r="U27" s="9">
        <f>O27*U21</f>
        <v>0</v>
      </c>
      <c r="V27" s="3">
        <f>V21*26</f>
        <v>44.199999999999996</v>
      </c>
      <c r="W27" s="10">
        <f t="shared" si="6"/>
        <v>74</v>
      </c>
    </row>
    <row r="28" spans="1:23" x14ac:dyDescent="0.25">
      <c r="B28" s="5"/>
      <c r="C28" s="5"/>
      <c r="D28" s="5"/>
      <c r="E28" s="5"/>
      <c r="F28" s="5"/>
      <c r="G28" s="5"/>
      <c r="H28" s="5"/>
      <c r="I28" s="5"/>
      <c r="J28" s="5"/>
      <c r="O28" s="5">
        <v>182</v>
      </c>
      <c r="P28" s="16">
        <f t="shared" si="7"/>
        <v>116.82000000000002</v>
      </c>
      <c r="Q28" s="17">
        <f t="shared" si="5"/>
        <v>117</v>
      </c>
      <c r="R28" s="9">
        <f>O28*R21</f>
        <v>23.66</v>
      </c>
      <c r="S28" s="9">
        <f>W28*S21</f>
        <v>0</v>
      </c>
      <c r="T28" s="9">
        <f>O28*T21</f>
        <v>10.92</v>
      </c>
      <c r="U28" s="9">
        <f>O28*U21</f>
        <v>0</v>
      </c>
      <c r="V28" s="3">
        <f>V21*18</f>
        <v>30.599999999999998</v>
      </c>
      <c r="W28" s="10">
        <f t="shared" si="6"/>
        <v>58.5</v>
      </c>
    </row>
    <row r="29" spans="1:23" x14ac:dyDescent="0.25">
      <c r="B29" s="5"/>
      <c r="C29" s="5"/>
      <c r="D29" s="5"/>
      <c r="E29" s="5"/>
      <c r="F29" s="5"/>
      <c r="G29" s="5"/>
      <c r="H29" s="5"/>
      <c r="I29" s="5"/>
      <c r="J29" s="5"/>
      <c r="O29" s="5">
        <v>128</v>
      </c>
      <c r="P29" s="16">
        <f t="shared" si="7"/>
        <v>81.580000000000013</v>
      </c>
      <c r="Q29" s="17">
        <f t="shared" si="5"/>
        <v>82</v>
      </c>
      <c r="R29" s="9">
        <f>O29*R21</f>
        <v>16.64</v>
      </c>
      <c r="S29" s="9">
        <f>W29*S21</f>
        <v>0</v>
      </c>
      <c r="T29" s="9">
        <f>O29*T21</f>
        <v>7.68</v>
      </c>
      <c r="U29" s="9">
        <f>O29*U21</f>
        <v>0</v>
      </c>
      <c r="V29" s="3">
        <f>V21*13</f>
        <v>22.099999999999998</v>
      </c>
      <c r="W29" s="10">
        <f t="shared" si="6"/>
        <v>41</v>
      </c>
    </row>
    <row r="30" spans="1:23" x14ac:dyDescent="0.25">
      <c r="B30" s="5"/>
      <c r="C30" s="5"/>
      <c r="D30" s="5"/>
      <c r="E30" s="5"/>
      <c r="F30" s="5"/>
      <c r="G30" s="5"/>
      <c r="H30" s="5"/>
      <c r="I30" s="5"/>
      <c r="J30" s="5"/>
      <c r="O30" s="5">
        <v>205</v>
      </c>
      <c r="P30" s="16">
        <f t="shared" si="7"/>
        <v>121.85</v>
      </c>
      <c r="Q30" s="17">
        <f t="shared" si="5"/>
        <v>122</v>
      </c>
      <c r="R30" s="9">
        <f>O30*R21</f>
        <v>26.650000000000002</v>
      </c>
      <c r="S30" s="9">
        <f>W30*S21</f>
        <v>0</v>
      </c>
      <c r="T30" s="9">
        <f>O30*T21</f>
        <v>12.299999999999999</v>
      </c>
      <c r="U30" s="9">
        <f>O30*U21</f>
        <v>0</v>
      </c>
      <c r="V30" s="3">
        <f>V21*26</f>
        <v>44.199999999999996</v>
      </c>
      <c r="W30" s="10">
        <f t="shared" si="6"/>
        <v>61</v>
      </c>
    </row>
    <row r="31" spans="1:23" x14ac:dyDescent="0.25">
      <c r="B31" s="5"/>
      <c r="C31" s="5"/>
      <c r="D31" s="5"/>
      <c r="E31" s="5"/>
      <c r="F31" s="5"/>
      <c r="G31" s="5"/>
      <c r="H31" s="5"/>
      <c r="I31" s="5"/>
      <c r="J31" s="5"/>
      <c r="O31" s="5">
        <v>170</v>
      </c>
      <c r="P31" s="16">
        <f t="shared" si="7"/>
        <v>107.10000000000002</v>
      </c>
      <c r="Q31" s="17">
        <f t="shared" si="5"/>
        <v>107</v>
      </c>
      <c r="R31" s="9">
        <f>O31*R21</f>
        <v>22.1</v>
      </c>
      <c r="S31" s="9">
        <f>W31*S21</f>
        <v>0</v>
      </c>
      <c r="T31" s="9">
        <f>O31*T21</f>
        <v>10.199999999999999</v>
      </c>
      <c r="U31" s="9">
        <f>O31*U21</f>
        <v>0</v>
      </c>
      <c r="V31" s="3">
        <f>V21*18</f>
        <v>30.599999999999998</v>
      </c>
      <c r="W31" s="10">
        <f t="shared" si="6"/>
        <v>53.5</v>
      </c>
    </row>
    <row r="32" spans="1:23" x14ac:dyDescent="0.25">
      <c r="B32" s="5"/>
      <c r="C32" s="5"/>
      <c r="D32" s="5"/>
      <c r="E32" s="5"/>
      <c r="F32" s="5"/>
      <c r="G32" s="5"/>
      <c r="H32" s="5"/>
      <c r="I32" s="5"/>
      <c r="J32" s="5"/>
      <c r="O32" s="5">
        <v>112</v>
      </c>
      <c r="P32" s="16">
        <f t="shared" si="7"/>
        <v>68.62</v>
      </c>
      <c r="Q32" s="17">
        <f t="shared" si="5"/>
        <v>69</v>
      </c>
      <c r="R32" s="9">
        <f>O32*R21</f>
        <v>14.56</v>
      </c>
      <c r="S32" s="9">
        <f>W32*S21</f>
        <v>0</v>
      </c>
      <c r="T32" s="9">
        <f>O32*T21</f>
        <v>6.72</v>
      </c>
      <c r="U32" s="9">
        <f>O32*U21</f>
        <v>0</v>
      </c>
      <c r="V32" s="3">
        <f>V21*13</f>
        <v>22.099999999999998</v>
      </c>
      <c r="W32" s="10">
        <f t="shared" si="6"/>
        <v>34.5</v>
      </c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O33" s="5">
        <v>275</v>
      </c>
      <c r="P33" s="16">
        <f t="shared" si="7"/>
        <v>178.55</v>
      </c>
      <c r="Q33" s="17">
        <f t="shared" si="5"/>
        <v>179</v>
      </c>
      <c r="R33" s="9">
        <f>O33*R21</f>
        <v>35.75</v>
      </c>
      <c r="S33" s="9">
        <f>W33*S21</f>
        <v>0</v>
      </c>
      <c r="T33" s="9">
        <f>O33*T21</f>
        <v>16.5</v>
      </c>
      <c r="U33" s="9">
        <f>O33*U21</f>
        <v>0</v>
      </c>
      <c r="V33" s="3">
        <f>V21*26</f>
        <v>44.199999999999996</v>
      </c>
      <c r="W33" s="10">
        <f t="shared" si="6"/>
        <v>89.5</v>
      </c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O34" s="5">
        <v>145</v>
      </c>
      <c r="P34" s="16">
        <f t="shared" si="7"/>
        <v>95.350000000000009</v>
      </c>
      <c r="Q34" s="17">
        <f t="shared" si="5"/>
        <v>95</v>
      </c>
      <c r="R34" s="9">
        <f>O34*R21</f>
        <v>18.850000000000001</v>
      </c>
      <c r="S34" s="9">
        <f>W34*S21</f>
        <v>0</v>
      </c>
      <c r="T34" s="9">
        <f>O34*T21</f>
        <v>8.6999999999999993</v>
      </c>
      <c r="U34" s="9">
        <f>O34*U21</f>
        <v>0</v>
      </c>
      <c r="V34" s="3">
        <f>V21*13</f>
        <v>22.099999999999998</v>
      </c>
      <c r="W34" s="10">
        <f t="shared" si="6"/>
        <v>47.5</v>
      </c>
    </row>
    <row r="35" spans="2:23" x14ac:dyDescent="0.25">
      <c r="B35" s="5"/>
      <c r="C35" s="5"/>
      <c r="D35" s="5"/>
      <c r="E35" s="5"/>
      <c r="F35" s="5"/>
      <c r="G35" s="5"/>
      <c r="H35" s="5"/>
      <c r="I35" s="5"/>
      <c r="J35" s="5"/>
      <c r="O35" s="5">
        <v>370</v>
      </c>
      <c r="P35" s="16">
        <f t="shared" si="7"/>
        <v>255.5</v>
      </c>
      <c r="Q35" s="17">
        <f t="shared" si="5"/>
        <v>256</v>
      </c>
      <c r="R35" s="9">
        <f>O35*R21</f>
        <v>48.1</v>
      </c>
      <c r="S35" s="9">
        <f>W35*S21</f>
        <v>0</v>
      </c>
      <c r="T35" s="9">
        <f>O35*T21</f>
        <v>22.2</v>
      </c>
      <c r="U35" s="9">
        <f>O35*U21</f>
        <v>0</v>
      </c>
      <c r="V35" s="3">
        <f>V21*26</f>
        <v>44.199999999999996</v>
      </c>
      <c r="W35" s="10">
        <f t="shared" si="6"/>
        <v>128</v>
      </c>
    </row>
    <row r="36" spans="2:23" x14ac:dyDescent="0.25">
      <c r="B36" s="5"/>
      <c r="C36" s="5"/>
      <c r="D36" s="5"/>
      <c r="E36" s="5"/>
      <c r="F36" s="5"/>
      <c r="G36" s="5"/>
      <c r="H36" s="5"/>
      <c r="I36" s="5"/>
      <c r="J36" s="5"/>
      <c r="O36" s="5">
        <v>186</v>
      </c>
      <c r="P36" s="16">
        <f t="shared" si="7"/>
        <v>128.56</v>
      </c>
      <c r="Q36" s="17">
        <f t="shared" si="5"/>
        <v>129</v>
      </c>
      <c r="R36" s="9">
        <f>O36*R21</f>
        <v>24.18</v>
      </c>
      <c r="S36" s="9">
        <f>W36*S21</f>
        <v>0</v>
      </c>
      <c r="T36" s="9">
        <f>O36*T21</f>
        <v>11.16</v>
      </c>
      <c r="U36" s="9">
        <f>O36*U21</f>
        <v>0</v>
      </c>
      <c r="V36" s="3">
        <f>V21*13</f>
        <v>22.099999999999998</v>
      </c>
      <c r="W36" s="10">
        <f t="shared" si="6"/>
        <v>64.5</v>
      </c>
    </row>
    <row r="37" spans="2:23" x14ac:dyDescent="0.25">
      <c r="O37" s="5">
        <v>204</v>
      </c>
      <c r="P37" s="16">
        <f t="shared" si="7"/>
        <v>121.03999999999999</v>
      </c>
      <c r="Q37" s="17">
        <f t="shared" si="5"/>
        <v>121</v>
      </c>
      <c r="R37" s="9">
        <f>O37*R21</f>
        <v>26.52</v>
      </c>
      <c r="S37" s="9">
        <f>W37*S21</f>
        <v>0</v>
      </c>
      <c r="T37" s="9">
        <f>O37*T21</f>
        <v>12.24</v>
      </c>
      <c r="U37" s="9">
        <f>O37*U21</f>
        <v>0</v>
      </c>
      <c r="V37" s="3">
        <f>V21*26</f>
        <v>44.199999999999996</v>
      </c>
      <c r="W37" s="10">
        <f t="shared" si="6"/>
        <v>60.5</v>
      </c>
    </row>
    <row r="38" spans="2:23" x14ac:dyDescent="0.25">
      <c r="O38" s="5">
        <v>113</v>
      </c>
      <c r="P38" s="16">
        <f t="shared" si="7"/>
        <v>69.430000000000007</v>
      </c>
      <c r="Q38" s="17">
        <f t="shared" si="5"/>
        <v>69</v>
      </c>
      <c r="R38" s="9">
        <f>O38*R21</f>
        <v>14.690000000000001</v>
      </c>
      <c r="S38" s="9">
        <f>W38*S21</f>
        <v>0</v>
      </c>
      <c r="T38" s="9">
        <f>O38*T21</f>
        <v>6.7799999999999994</v>
      </c>
      <c r="U38" s="9">
        <f>O38*U21</f>
        <v>0</v>
      </c>
      <c r="V38" s="3">
        <f>V21*13</f>
        <v>22.099999999999998</v>
      </c>
      <c r="W38" s="10">
        <f t="shared" si="6"/>
        <v>34.5</v>
      </c>
    </row>
    <row r="39" spans="2:23" x14ac:dyDescent="0.25"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O40" s="3"/>
      <c r="P40" s="3"/>
      <c r="Q40" s="3"/>
      <c r="R40" s="7">
        <v>0.13</v>
      </c>
      <c r="S40" s="7">
        <v>0</v>
      </c>
      <c r="T40" s="7">
        <v>0.1</v>
      </c>
      <c r="U40" s="7">
        <v>0</v>
      </c>
      <c r="V40" s="3">
        <f>V21</f>
        <v>1.7</v>
      </c>
      <c r="W40" s="3"/>
    </row>
    <row r="41" spans="2:23" x14ac:dyDescent="0.25">
      <c r="M41" s="22" t="str">
        <f>D2</f>
        <v>CN 10%</v>
      </c>
      <c r="O41" s="3" t="s">
        <v>23</v>
      </c>
      <c r="P41" s="8" t="s">
        <v>24</v>
      </c>
      <c r="Q41" s="8" t="s">
        <v>22</v>
      </c>
      <c r="R41" s="8" t="s">
        <v>26</v>
      </c>
      <c r="S41" s="8" t="s">
        <v>68</v>
      </c>
      <c r="T41" s="8" t="s">
        <v>27</v>
      </c>
      <c r="U41" s="3" t="s">
        <v>28</v>
      </c>
      <c r="V41" s="3" t="s">
        <v>25</v>
      </c>
      <c r="W41" s="3" t="s">
        <v>69</v>
      </c>
    </row>
    <row r="42" spans="2:23" x14ac:dyDescent="0.25">
      <c r="O42" s="5">
        <v>481</v>
      </c>
      <c r="P42" s="16">
        <f>O42-R42-S42-T42-U42-V42</f>
        <v>326.17</v>
      </c>
      <c r="Q42" s="17">
        <f t="shared" ref="Q42:Q57" si="8">Q23</f>
        <v>326</v>
      </c>
      <c r="R42" s="9">
        <f>O42*R40</f>
        <v>62.53</v>
      </c>
      <c r="S42" s="9">
        <f>W42*S40</f>
        <v>0</v>
      </c>
      <c r="T42" s="9">
        <f>O42*T40</f>
        <v>48.1</v>
      </c>
      <c r="U42" s="9">
        <f>O42*U40</f>
        <v>0</v>
      </c>
      <c r="V42" s="3">
        <f>V40*26</f>
        <v>44.199999999999996</v>
      </c>
      <c r="W42" s="10">
        <f t="shared" ref="W42:W57" si="9">Q42/2</f>
        <v>163</v>
      </c>
    </row>
    <row r="43" spans="2:23" x14ac:dyDescent="0.25">
      <c r="O43" s="5">
        <v>350</v>
      </c>
      <c r="P43" s="16">
        <f t="shared" ref="P43:P57" si="10">O43-R43-S43-T43-U43-V43</f>
        <v>238.9</v>
      </c>
      <c r="Q43" s="17">
        <f t="shared" si="8"/>
        <v>239</v>
      </c>
      <c r="R43" s="9">
        <f>O43*R40</f>
        <v>45.5</v>
      </c>
      <c r="S43" s="9">
        <f>W43*S40</f>
        <v>0</v>
      </c>
      <c r="T43" s="9">
        <f>O43*T40</f>
        <v>35</v>
      </c>
      <c r="U43" s="9">
        <f>O43*U40</f>
        <v>0</v>
      </c>
      <c r="V43" s="3">
        <f>V40*18</f>
        <v>30.599999999999998</v>
      </c>
      <c r="W43" s="10">
        <f t="shared" si="9"/>
        <v>119.5</v>
      </c>
    </row>
    <row r="44" spans="2:23" x14ac:dyDescent="0.25">
      <c r="O44" s="5">
        <v>242</v>
      </c>
      <c r="P44" s="16">
        <f t="shared" si="10"/>
        <v>164.23999999999998</v>
      </c>
      <c r="Q44" s="17">
        <f t="shared" si="8"/>
        <v>164</v>
      </c>
      <c r="R44" s="9">
        <f>O44*R40</f>
        <v>31.46</v>
      </c>
      <c r="S44" s="9">
        <f>W44*S40</f>
        <v>0</v>
      </c>
      <c r="T44" s="9">
        <f>O44*T40</f>
        <v>24.200000000000003</v>
      </c>
      <c r="U44" s="9">
        <f>O44*U40</f>
        <v>0</v>
      </c>
      <c r="V44" s="3">
        <f>V40*13</f>
        <v>22.099999999999998</v>
      </c>
      <c r="W44" s="10">
        <f t="shared" si="9"/>
        <v>82</v>
      </c>
    </row>
    <row r="45" spans="2:23" x14ac:dyDescent="0.25">
      <c r="O45" s="5">
        <v>279</v>
      </c>
      <c r="P45" s="16">
        <f t="shared" si="10"/>
        <v>192.73</v>
      </c>
      <c r="Q45" s="17">
        <f t="shared" si="8"/>
        <v>193</v>
      </c>
      <c r="R45" s="9">
        <f>O45*R40</f>
        <v>36.270000000000003</v>
      </c>
      <c r="S45" s="9">
        <f>W45*S40</f>
        <v>0</v>
      </c>
      <c r="T45" s="9">
        <f>O45*T40</f>
        <v>27.900000000000002</v>
      </c>
      <c r="U45" s="9">
        <f>O45*U40</f>
        <v>0</v>
      </c>
      <c r="V45" s="3">
        <f>V40*13</f>
        <v>22.099999999999998</v>
      </c>
      <c r="W45" s="10">
        <f t="shared" si="9"/>
        <v>96.5</v>
      </c>
    </row>
    <row r="46" spans="2:23" x14ac:dyDescent="0.25">
      <c r="O46" s="5">
        <v>250</v>
      </c>
      <c r="P46" s="16">
        <f t="shared" si="10"/>
        <v>148.30000000000001</v>
      </c>
      <c r="Q46" s="17">
        <f t="shared" si="8"/>
        <v>148</v>
      </c>
      <c r="R46" s="9">
        <f>O46*R40</f>
        <v>32.5</v>
      </c>
      <c r="S46" s="9">
        <f>W46*S40</f>
        <v>0</v>
      </c>
      <c r="T46" s="9">
        <f>O46*T40</f>
        <v>25</v>
      </c>
      <c r="U46" s="9">
        <f>O46*U40</f>
        <v>0</v>
      </c>
      <c r="V46" s="3">
        <f>V40*26</f>
        <v>44.199999999999996</v>
      </c>
      <c r="W46" s="10">
        <f t="shared" si="9"/>
        <v>74</v>
      </c>
    </row>
    <row r="47" spans="2:23" x14ac:dyDescent="0.25">
      <c r="O47" s="5">
        <v>192</v>
      </c>
      <c r="P47" s="16">
        <f t="shared" si="10"/>
        <v>117.23999999999998</v>
      </c>
      <c r="Q47" s="17">
        <f t="shared" si="8"/>
        <v>117</v>
      </c>
      <c r="R47" s="9">
        <f>O47*R40</f>
        <v>24.96</v>
      </c>
      <c r="S47" s="9">
        <f>W47*S40</f>
        <v>0</v>
      </c>
      <c r="T47" s="9">
        <f>O47*T40</f>
        <v>19.200000000000003</v>
      </c>
      <c r="U47" s="9">
        <f>O47*U40</f>
        <v>0</v>
      </c>
      <c r="V47" s="3">
        <f>V40*18</f>
        <v>30.599999999999998</v>
      </c>
      <c r="W47" s="10">
        <f t="shared" si="9"/>
        <v>58.5</v>
      </c>
    </row>
    <row r="48" spans="2:23" x14ac:dyDescent="0.25">
      <c r="O48" s="5">
        <v>135</v>
      </c>
      <c r="P48" s="16">
        <f t="shared" si="10"/>
        <v>81.850000000000009</v>
      </c>
      <c r="Q48" s="17">
        <f t="shared" si="8"/>
        <v>82</v>
      </c>
      <c r="R48" s="9">
        <f>O48*R40</f>
        <v>17.55</v>
      </c>
      <c r="S48" s="9">
        <f>W48*S40</f>
        <v>0</v>
      </c>
      <c r="T48" s="9">
        <f>O48*T40</f>
        <v>13.5</v>
      </c>
      <c r="U48" s="9">
        <f>O48*U40</f>
        <v>0</v>
      </c>
      <c r="V48" s="3">
        <f>V40*13</f>
        <v>22.099999999999998</v>
      </c>
      <c r="W48" s="10">
        <f t="shared" si="9"/>
        <v>41</v>
      </c>
    </row>
    <row r="49" spans="13:23" x14ac:dyDescent="0.25">
      <c r="O49" s="5">
        <v>216</v>
      </c>
      <c r="P49" s="16">
        <f t="shared" si="10"/>
        <v>122.12</v>
      </c>
      <c r="Q49" s="17">
        <f t="shared" si="8"/>
        <v>122</v>
      </c>
      <c r="R49" s="9">
        <f>O49*R40</f>
        <v>28.080000000000002</v>
      </c>
      <c r="S49" s="9">
        <f>W49*S40</f>
        <v>0</v>
      </c>
      <c r="T49" s="9">
        <f>O49*T40</f>
        <v>21.6</v>
      </c>
      <c r="U49" s="9">
        <f>O49*U40</f>
        <v>0</v>
      </c>
      <c r="V49" s="3">
        <f>V40*26</f>
        <v>44.199999999999996</v>
      </c>
      <c r="W49" s="10">
        <f t="shared" si="9"/>
        <v>61</v>
      </c>
    </row>
    <row r="50" spans="13:23" x14ac:dyDescent="0.25">
      <c r="O50" s="5">
        <v>179</v>
      </c>
      <c r="P50" s="16">
        <f t="shared" si="10"/>
        <v>107.22999999999999</v>
      </c>
      <c r="Q50" s="17">
        <f t="shared" si="8"/>
        <v>107</v>
      </c>
      <c r="R50" s="9">
        <f>O50*R40</f>
        <v>23.27</v>
      </c>
      <c r="S50" s="9">
        <f>W50*S40</f>
        <v>0</v>
      </c>
      <c r="T50" s="9">
        <f>O50*T40</f>
        <v>17.900000000000002</v>
      </c>
      <c r="U50" s="9">
        <f>O50*U40</f>
        <v>0</v>
      </c>
      <c r="V50" s="3">
        <f>V40*18</f>
        <v>30.599999999999998</v>
      </c>
      <c r="W50" s="10">
        <f t="shared" si="9"/>
        <v>53.5</v>
      </c>
    </row>
    <row r="51" spans="13:23" x14ac:dyDescent="0.25">
      <c r="O51" s="5">
        <v>118</v>
      </c>
      <c r="P51" s="16">
        <f t="shared" si="10"/>
        <v>68.760000000000005</v>
      </c>
      <c r="Q51" s="17">
        <f t="shared" si="8"/>
        <v>69</v>
      </c>
      <c r="R51" s="9">
        <f>O51*R40</f>
        <v>15.34</v>
      </c>
      <c r="S51" s="9">
        <f>W51*S40</f>
        <v>0</v>
      </c>
      <c r="T51" s="9">
        <f>O51*T40</f>
        <v>11.8</v>
      </c>
      <c r="U51" s="9">
        <f>O51*U40</f>
        <v>0</v>
      </c>
      <c r="V51" s="3">
        <f>V40*13</f>
        <v>22.099999999999998</v>
      </c>
      <c r="W51" s="10">
        <f t="shared" si="9"/>
        <v>34.5</v>
      </c>
    </row>
    <row r="52" spans="13:23" x14ac:dyDescent="0.25">
      <c r="O52" s="5">
        <v>290</v>
      </c>
      <c r="P52" s="16">
        <f t="shared" si="10"/>
        <v>179.10000000000002</v>
      </c>
      <c r="Q52" s="17">
        <f t="shared" si="8"/>
        <v>179</v>
      </c>
      <c r="R52" s="9">
        <f>O52*R40</f>
        <v>37.700000000000003</v>
      </c>
      <c r="S52" s="9">
        <f>W52*S40</f>
        <v>0</v>
      </c>
      <c r="T52" s="9">
        <f>O52*T40</f>
        <v>29</v>
      </c>
      <c r="U52" s="9">
        <f>O52*U40</f>
        <v>0</v>
      </c>
      <c r="V52" s="3">
        <f>V40*26</f>
        <v>44.199999999999996</v>
      </c>
      <c r="W52" s="10">
        <f t="shared" si="9"/>
        <v>89.5</v>
      </c>
    </row>
    <row r="53" spans="13:23" x14ac:dyDescent="0.25">
      <c r="O53" s="5">
        <v>152</v>
      </c>
      <c r="P53" s="16">
        <f t="shared" si="10"/>
        <v>94.940000000000012</v>
      </c>
      <c r="Q53" s="17">
        <f t="shared" si="8"/>
        <v>95</v>
      </c>
      <c r="R53" s="9">
        <f>O53*R40</f>
        <v>19.760000000000002</v>
      </c>
      <c r="S53" s="9">
        <f>W53*S40</f>
        <v>0</v>
      </c>
      <c r="T53" s="9">
        <f>O53*T40</f>
        <v>15.200000000000001</v>
      </c>
      <c r="U53" s="9">
        <f>O53*U40</f>
        <v>0</v>
      </c>
      <c r="V53" s="3">
        <f>V40*13</f>
        <v>22.099999999999998</v>
      </c>
      <c r="W53" s="10">
        <f t="shared" si="9"/>
        <v>47.5</v>
      </c>
    </row>
    <row r="54" spans="13:23" x14ac:dyDescent="0.25">
      <c r="O54" s="5">
        <v>390</v>
      </c>
      <c r="P54" s="16">
        <f t="shared" si="10"/>
        <v>256.10000000000002</v>
      </c>
      <c r="Q54" s="17">
        <f t="shared" si="8"/>
        <v>256</v>
      </c>
      <c r="R54" s="9">
        <f>O54*R40</f>
        <v>50.7</v>
      </c>
      <c r="S54" s="9">
        <f>W54*S40</f>
        <v>0</v>
      </c>
      <c r="T54" s="9">
        <f>O54*T40</f>
        <v>39</v>
      </c>
      <c r="U54" s="9">
        <f>O54*U40</f>
        <v>0</v>
      </c>
      <c r="V54" s="3">
        <f>V40*26</f>
        <v>44.199999999999996</v>
      </c>
      <c r="W54" s="10">
        <f t="shared" si="9"/>
        <v>128</v>
      </c>
    </row>
    <row r="55" spans="13:23" x14ac:dyDescent="0.25">
      <c r="O55" s="5">
        <v>196</v>
      </c>
      <c r="P55" s="16">
        <f t="shared" si="10"/>
        <v>128.82000000000002</v>
      </c>
      <c r="Q55" s="17">
        <f t="shared" si="8"/>
        <v>129</v>
      </c>
      <c r="R55" s="9">
        <f>O55*R40</f>
        <v>25.48</v>
      </c>
      <c r="S55" s="9">
        <f>W55*S40</f>
        <v>0</v>
      </c>
      <c r="T55" s="9">
        <f>O55*T40</f>
        <v>19.600000000000001</v>
      </c>
      <c r="U55" s="9">
        <f>O55*U40</f>
        <v>0</v>
      </c>
      <c r="V55" s="3">
        <f>V40*13</f>
        <v>22.099999999999998</v>
      </c>
      <c r="W55" s="10">
        <f t="shared" si="9"/>
        <v>64.5</v>
      </c>
    </row>
    <row r="56" spans="13:23" x14ac:dyDescent="0.25">
      <c r="O56" s="5">
        <v>214</v>
      </c>
      <c r="P56" s="16">
        <f t="shared" si="10"/>
        <v>120.58000000000001</v>
      </c>
      <c r="Q56" s="17">
        <f t="shared" si="8"/>
        <v>121</v>
      </c>
      <c r="R56" s="9">
        <f>O56*R40</f>
        <v>27.82</v>
      </c>
      <c r="S56" s="9">
        <f>W56*S40</f>
        <v>0</v>
      </c>
      <c r="T56" s="9">
        <f>O56*T40</f>
        <v>21.400000000000002</v>
      </c>
      <c r="U56" s="9">
        <f>O56*U40</f>
        <v>0</v>
      </c>
      <c r="V56" s="3">
        <f>V40*26</f>
        <v>44.199999999999996</v>
      </c>
      <c r="W56" s="10">
        <f t="shared" si="9"/>
        <v>60.5</v>
      </c>
    </row>
    <row r="57" spans="13:23" x14ac:dyDescent="0.25">
      <c r="O57" s="5">
        <v>118</v>
      </c>
      <c r="P57" s="16">
        <f t="shared" si="10"/>
        <v>68.760000000000005</v>
      </c>
      <c r="Q57" s="17">
        <f t="shared" si="8"/>
        <v>69</v>
      </c>
      <c r="R57" s="9">
        <f>O57*R40</f>
        <v>15.34</v>
      </c>
      <c r="S57" s="9">
        <f>W57*S40</f>
        <v>0</v>
      </c>
      <c r="T57" s="9">
        <f>O57*T40</f>
        <v>11.8</v>
      </c>
      <c r="U57" s="9">
        <f>O57*U40</f>
        <v>0</v>
      </c>
      <c r="V57" s="3">
        <f>V40*13</f>
        <v>22.099999999999998</v>
      </c>
      <c r="W57" s="10">
        <f t="shared" si="9"/>
        <v>34.5</v>
      </c>
    </row>
    <row r="58" spans="13:23" x14ac:dyDescent="0.25">
      <c r="O58" s="4"/>
      <c r="P58" s="4"/>
      <c r="Q58" s="4"/>
      <c r="R58" s="4"/>
      <c r="S58" s="4"/>
      <c r="T58" s="4"/>
      <c r="U58" s="4"/>
      <c r="V58" s="4"/>
      <c r="W58" s="4"/>
    </row>
    <row r="59" spans="13:23" x14ac:dyDescent="0.25">
      <c r="O59" s="3"/>
      <c r="P59" s="3"/>
      <c r="Q59" s="3"/>
      <c r="R59" s="7">
        <v>0</v>
      </c>
      <c r="S59" s="7">
        <v>0</v>
      </c>
      <c r="T59" s="7">
        <v>0</v>
      </c>
      <c r="U59" s="7">
        <v>0</v>
      </c>
      <c r="V59" s="3">
        <f>V40</f>
        <v>1.7</v>
      </c>
      <c r="W59" s="3"/>
    </row>
    <row r="60" spans="13:23" x14ac:dyDescent="0.25">
      <c r="M60" s="22">
        <f>E2</f>
        <v>0</v>
      </c>
      <c r="O60" s="3" t="s">
        <v>23</v>
      </c>
      <c r="P60" s="8" t="s">
        <v>24</v>
      </c>
      <c r="Q60" s="8" t="s">
        <v>22</v>
      </c>
      <c r="R60" s="8" t="s">
        <v>26</v>
      </c>
      <c r="S60" s="8" t="s">
        <v>68</v>
      </c>
      <c r="T60" s="8" t="s">
        <v>27</v>
      </c>
      <c r="U60" s="3" t="s">
        <v>28</v>
      </c>
      <c r="V60" s="3" t="s">
        <v>25</v>
      </c>
      <c r="W60" s="3" t="s">
        <v>69</v>
      </c>
    </row>
    <row r="61" spans="13:23" x14ac:dyDescent="0.25">
      <c r="O61" s="5">
        <v>0</v>
      </c>
      <c r="P61" s="16">
        <f>O61-R61-S61-T61-U61-V61</f>
        <v>-44.199999999999996</v>
      </c>
      <c r="Q61" s="17">
        <f t="shared" ref="Q61:Q76" si="11">Q42</f>
        <v>326</v>
      </c>
      <c r="R61" s="9">
        <f>O61*R59</f>
        <v>0</v>
      </c>
      <c r="S61" s="9">
        <f>W61*S59</f>
        <v>0</v>
      </c>
      <c r="T61" s="9">
        <f>O61*T59</f>
        <v>0</v>
      </c>
      <c r="U61" s="9">
        <f>O61*U59</f>
        <v>0</v>
      </c>
      <c r="V61" s="3">
        <f>V59*26</f>
        <v>44.199999999999996</v>
      </c>
      <c r="W61" s="10">
        <f t="shared" ref="W61:W76" si="12">Q61/2</f>
        <v>163</v>
      </c>
    </row>
    <row r="62" spans="13:23" x14ac:dyDescent="0.25">
      <c r="O62" s="5">
        <v>0</v>
      </c>
      <c r="P62" s="16">
        <f t="shared" ref="P62:P76" si="13">O62-R62-S62-T62-U62-V62</f>
        <v>-30.599999999999998</v>
      </c>
      <c r="Q62" s="17">
        <f t="shared" si="11"/>
        <v>239</v>
      </c>
      <c r="R62" s="9">
        <f>O62*R59</f>
        <v>0</v>
      </c>
      <c r="S62" s="9">
        <f>W62*S59</f>
        <v>0</v>
      </c>
      <c r="T62" s="9">
        <f>O62*T59</f>
        <v>0</v>
      </c>
      <c r="U62" s="9">
        <f>O62*U59</f>
        <v>0</v>
      </c>
      <c r="V62" s="3">
        <f>V59*18</f>
        <v>30.599999999999998</v>
      </c>
      <c r="W62" s="10">
        <f t="shared" si="12"/>
        <v>119.5</v>
      </c>
    </row>
    <row r="63" spans="13:23" x14ac:dyDescent="0.25">
      <c r="O63" s="5">
        <v>0</v>
      </c>
      <c r="P63" s="16">
        <f t="shared" si="13"/>
        <v>-22.099999999999998</v>
      </c>
      <c r="Q63" s="17">
        <f t="shared" si="11"/>
        <v>164</v>
      </c>
      <c r="R63" s="9">
        <f>O63*R59</f>
        <v>0</v>
      </c>
      <c r="S63" s="9">
        <f>W63*S59</f>
        <v>0</v>
      </c>
      <c r="T63" s="9">
        <f>O63*T59</f>
        <v>0</v>
      </c>
      <c r="U63" s="9">
        <f>O63*U59</f>
        <v>0</v>
      </c>
      <c r="V63" s="3">
        <f>V59*13</f>
        <v>22.099999999999998</v>
      </c>
      <c r="W63" s="10">
        <f t="shared" si="12"/>
        <v>82</v>
      </c>
    </row>
    <row r="64" spans="13:23" x14ac:dyDescent="0.25">
      <c r="O64" s="5">
        <v>0</v>
      </c>
      <c r="P64" s="16">
        <f t="shared" si="13"/>
        <v>-22.099999999999998</v>
      </c>
      <c r="Q64" s="17">
        <f t="shared" si="11"/>
        <v>193</v>
      </c>
      <c r="R64" s="9">
        <f>O64*R59</f>
        <v>0</v>
      </c>
      <c r="S64" s="9">
        <f>W64*S59</f>
        <v>0</v>
      </c>
      <c r="T64" s="9">
        <f>O64*T59</f>
        <v>0</v>
      </c>
      <c r="U64" s="9">
        <f>O64*U59</f>
        <v>0</v>
      </c>
      <c r="V64" s="3">
        <f>V59*13</f>
        <v>22.099999999999998</v>
      </c>
      <c r="W64" s="10">
        <f t="shared" si="12"/>
        <v>96.5</v>
      </c>
    </row>
    <row r="65" spans="13:23" x14ac:dyDescent="0.25">
      <c r="O65" s="5">
        <v>0</v>
      </c>
      <c r="P65" s="16">
        <f t="shared" si="13"/>
        <v>-44.199999999999996</v>
      </c>
      <c r="Q65" s="17">
        <f t="shared" si="11"/>
        <v>148</v>
      </c>
      <c r="R65" s="9">
        <f>O65*R59</f>
        <v>0</v>
      </c>
      <c r="S65" s="9">
        <f>W65*S59</f>
        <v>0</v>
      </c>
      <c r="T65" s="9">
        <f>O65*T59</f>
        <v>0</v>
      </c>
      <c r="U65" s="9">
        <f>O65*U59</f>
        <v>0</v>
      </c>
      <c r="V65" s="3">
        <f>V59*26</f>
        <v>44.199999999999996</v>
      </c>
      <c r="W65" s="10">
        <f t="shared" si="12"/>
        <v>74</v>
      </c>
    </row>
    <row r="66" spans="13:23" x14ac:dyDescent="0.25">
      <c r="O66" s="5">
        <v>0</v>
      </c>
      <c r="P66" s="16">
        <f t="shared" si="13"/>
        <v>-30.599999999999998</v>
      </c>
      <c r="Q66" s="17">
        <f t="shared" si="11"/>
        <v>117</v>
      </c>
      <c r="R66" s="9">
        <f>O66*R59</f>
        <v>0</v>
      </c>
      <c r="S66" s="9">
        <f>W66*S59</f>
        <v>0</v>
      </c>
      <c r="T66" s="9">
        <f>O66*T59</f>
        <v>0</v>
      </c>
      <c r="U66" s="9">
        <f>O66*U59</f>
        <v>0</v>
      </c>
      <c r="V66" s="3">
        <f>V59*18</f>
        <v>30.599999999999998</v>
      </c>
      <c r="W66" s="10">
        <f t="shared" si="12"/>
        <v>58.5</v>
      </c>
    </row>
    <row r="67" spans="13:23" x14ac:dyDescent="0.25">
      <c r="O67" s="5">
        <v>0</v>
      </c>
      <c r="P67" s="16">
        <f t="shared" si="13"/>
        <v>-22.099999999999998</v>
      </c>
      <c r="Q67" s="17">
        <f t="shared" si="11"/>
        <v>82</v>
      </c>
      <c r="R67" s="9">
        <f>O67*R59</f>
        <v>0</v>
      </c>
      <c r="S67" s="9">
        <f>W67*S59</f>
        <v>0</v>
      </c>
      <c r="T67" s="9">
        <f>O67*T59</f>
        <v>0</v>
      </c>
      <c r="U67" s="9">
        <f>O67*U59</f>
        <v>0</v>
      </c>
      <c r="V67" s="3">
        <f>V59*13</f>
        <v>22.099999999999998</v>
      </c>
      <c r="W67" s="10">
        <f t="shared" si="12"/>
        <v>41</v>
      </c>
    </row>
    <row r="68" spans="13:23" x14ac:dyDescent="0.25">
      <c r="O68" s="5">
        <v>0</v>
      </c>
      <c r="P68" s="16">
        <f t="shared" si="13"/>
        <v>-44.199999999999996</v>
      </c>
      <c r="Q68" s="17">
        <f t="shared" si="11"/>
        <v>122</v>
      </c>
      <c r="R68" s="9">
        <f>O68*R59</f>
        <v>0</v>
      </c>
      <c r="S68" s="9">
        <f>W68*S59</f>
        <v>0</v>
      </c>
      <c r="T68" s="9">
        <f>O68*T59</f>
        <v>0</v>
      </c>
      <c r="U68" s="9">
        <f>O68*U59</f>
        <v>0</v>
      </c>
      <c r="V68" s="3">
        <f>V59*26</f>
        <v>44.199999999999996</v>
      </c>
      <c r="W68" s="10">
        <f t="shared" si="12"/>
        <v>61</v>
      </c>
    </row>
    <row r="69" spans="13:23" x14ac:dyDescent="0.25">
      <c r="O69" s="5">
        <v>0</v>
      </c>
      <c r="P69" s="16">
        <f t="shared" si="13"/>
        <v>-30.599999999999998</v>
      </c>
      <c r="Q69" s="17">
        <f t="shared" si="11"/>
        <v>107</v>
      </c>
      <c r="R69" s="9">
        <f>O69*R59</f>
        <v>0</v>
      </c>
      <c r="S69" s="9">
        <f>W69*S59</f>
        <v>0</v>
      </c>
      <c r="T69" s="9">
        <f>O69*T59</f>
        <v>0</v>
      </c>
      <c r="U69" s="9">
        <f>O69*U59</f>
        <v>0</v>
      </c>
      <c r="V69" s="3">
        <f>V59*18</f>
        <v>30.599999999999998</v>
      </c>
      <c r="W69" s="10">
        <f t="shared" si="12"/>
        <v>53.5</v>
      </c>
    </row>
    <row r="70" spans="13:23" x14ac:dyDescent="0.25">
      <c r="O70" s="5">
        <v>0</v>
      </c>
      <c r="P70" s="16">
        <f t="shared" si="13"/>
        <v>-22.099999999999998</v>
      </c>
      <c r="Q70" s="17">
        <f t="shared" si="11"/>
        <v>69</v>
      </c>
      <c r="R70" s="9">
        <f>O70*R59</f>
        <v>0</v>
      </c>
      <c r="S70" s="9">
        <f>W70*S59</f>
        <v>0</v>
      </c>
      <c r="T70" s="9">
        <f>O70*T59</f>
        <v>0</v>
      </c>
      <c r="U70" s="9">
        <f>O70*U59</f>
        <v>0</v>
      </c>
      <c r="V70" s="3">
        <f>V59*13</f>
        <v>22.099999999999998</v>
      </c>
      <c r="W70" s="10">
        <f t="shared" si="12"/>
        <v>34.5</v>
      </c>
    </row>
    <row r="71" spans="13:23" x14ac:dyDescent="0.25">
      <c r="O71" s="5">
        <v>0</v>
      </c>
      <c r="P71" s="16">
        <f t="shared" si="13"/>
        <v>-44.199999999999996</v>
      </c>
      <c r="Q71" s="17">
        <f t="shared" si="11"/>
        <v>179</v>
      </c>
      <c r="R71" s="9">
        <f>O71*R59</f>
        <v>0</v>
      </c>
      <c r="S71" s="9">
        <f>W71*S59</f>
        <v>0</v>
      </c>
      <c r="T71" s="9">
        <f>O71*T59</f>
        <v>0</v>
      </c>
      <c r="U71" s="9">
        <f>O71*U59</f>
        <v>0</v>
      </c>
      <c r="V71" s="3">
        <f>V59*26</f>
        <v>44.199999999999996</v>
      </c>
      <c r="W71" s="10">
        <f t="shared" si="12"/>
        <v>89.5</v>
      </c>
    </row>
    <row r="72" spans="13:23" x14ac:dyDescent="0.25">
      <c r="O72" s="5">
        <v>0</v>
      </c>
      <c r="P72" s="16">
        <f t="shared" si="13"/>
        <v>-22.099999999999998</v>
      </c>
      <c r="Q72" s="17">
        <f t="shared" si="11"/>
        <v>95</v>
      </c>
      <c r="R72" s="9">
        <f>O72*R59</f>
        <v>0</v>
      </c>
      <c r="S72" s="9">
        <f>W72*S59</f>
        <v>0</v>
      </c>
      <c r="T72" s="9">
        <f>O72*T59</f>
        <v>0</v>
      </c>
      <c r="U72" s="9">
        <f>O72*U59</f>
        <v>0</v>
      </c>
      <c r="V72" s="3">
        <f>V59*13</f>
        <v>22.099999999999998</v>
      </c>
      <c r="W72" s="10">
        <f t="shared" si="12"/>
        <v>47.5</v>
      </c>
    </row>
    <row r="73" spans="13:23" x14ac:dyDescent="0.25">
      <c r="O73" s="5">
        <v>0</v>
      </c>
      <c r="P73" s="16">
        <f t="shared" si="13"/>
        <v>-44.199999999999996</v>
      </c>
      <c r="Q73" s="17">
        <f t="shared" si="11"/>
        <v>256</v>
      </c>
      <c r="R73" s="9">
        <f>O73*R59</f>
        <v>0</v>
      </c>
      <c r="S73" s="9">
        <f>W73*S59</f>
        <v>0</v>
      </c>
      <c r="T73" s="9">
        <f>O73*T59</f>
        <v>0</v>
      </c>
      <c r="U73" s="9">
        <f>O73*U59</f>
        <v>0</v>
      </c>
      <c r="V73" s="3">
        <f>V59*26</f>
        <v>44.199999999999996</v>
      </c>
      <c r="W73" s="10">
        <f t="shared" si="12"/>
        <v>128</v>
      </c>
    </row>
    <row r="74" spans="13:23" x14ac:dyDescent="0.25">
      <c r="O74" s="5">
        <v>0</v>
      </c>
      <c r="P74" s="16">
        <f t="shared" si="13"/>
        <v>-22.099999999999998</v>
      </c>
      <c r="Q74" s="17">
        <f t="shared" si="11"/>
        <v>129</v>
      </c>
      <c r="R74" s="9">
        <f>O74*R59</f>
        <v>0</v>
      </c>
      <c r="S74" s="9">
        <f>W74*S59</f>
        <v>0</v>
      </c>
      <c r="T74" s="9">
        <f>O74*T59</f>
        <v>0</v>
      </c>
      <c r="U74" s="9">
        <f>O74*U59</f>
        <v>0</v>
      </c>
      <c r="V74" s="3">
        <f>V59*13</f>
        <v>22.099999999999998</v>
      </c>
      <c r="W74" s="10">
        <f t="shared" si="12"/>
        <v>64.5</v>
      </c>
    </row>
    <row r="75" spans="13:23" x14ac:dyDescent="0.25">
      <c r="O75" s="5">
        <v>0</v>
      </c>
      <c r="P75" s="16">
        <f t="shared" si="13"/>
        <v>-44.199999999999996</v>
      </c>
      <c r="Q75" s="17">
        <f t="shared" si="11"/>
        <v>121</v>
      </c>
      <c r="R75" s="9">
        <f>O75*R59</f>
        <v>0</v>
      </c>
      <c r="S75" s="9">
        <f>W75*S59</f>
        <v>0</v>
      </c>
      <c r="T75" s="9">
        <f>O75*T59</f>
        <v>0</v>
      </c>
      <c r="U75" s="9">
        <f>O75*U59</f>
        <v>0</v>
      </c>
      <c r="V75" s="3">
        <f>V59*26</f>
        <v>44.199999999999996</v>
      </c>
      <c r="W75" s="10">
        <f t="shared" si="12"/>
        <v>60.5</v>
      </c>
    </row>
    <row r="76" spans="13:23" x14ac:dyDescent="0.25">
      <c r="O76" s="5">
        <v>0</v>
      </c>
      <c r="P76" s="16">
        <f t="shared" si="13"/>
        <v>-22.099999999999998</v>
      </c>
      <c r="Q76" s="17">
        <f t="shared" si="11"/>
        <v>69</v>
      </c>
      <c r="R76" s="9">
        <f>O76*R59</f>
        <v>0</v>
      </c>
      <c r="S76" s="9">
        <f>W76*S59</f>
        <v>0</v>
      </c>
      <c r="T76" s="9">
        <f>O76*T59</f>
        <v>0</v>
      </c>
      <c r="U76" s="9">
        <f>O76*U59</f>
        <v>0</v>
      </c>
      <c r="V76" s="3">
        <f>V59*13</f>
        <v>22.099999999999998</v>
      </c>
      <c r="W76" s="10">
        <f t="shared" si="12"/>
        <v>34.5</v>
      </c>
    </row>
    <row r="77" spans="13:23" x14ac:dyDescent="0.25">
      <c r="O77" s="4"/>
      <c r="P77" s="4"/>
      <c r="Q77" s="4"/>
      <c r="R77" s="4"/>
      <c r="S77" s="4"/>
      <c r="T77" s="4"/>
      <c r="U77" s="4"/>
      <c r="V77" s="4"/>
      <c r="W77" s="4"/>
    </row>
    <row r="78" spans="13:23" x14ac:dyDescent="0.25">
      <c r="O78" s="3"/>
      <c r="P78" s="3"/>
      <c r="Q78" s="3"/>
      <c r="R78" s="7">
        <v>0</v>
      </c>
      <c r="S78" s="7">
        <v>0</v>
      </c>
      <c r="T78" s="7">
        <v>0.1</v>
      </c>
      <c r="U78" s="7">
        <v>0</v>
      </c>
      <c r="V78" s="3">
        <f>V59</f>
        <v>1.7</v>
      </c>
      <c r="W78" s="3"/>
    </row>
    <row r="79" spans="13:23" x14ac:dyDescent="0.25">
      <c r="M79" s="22">
        <f>F2</f>
        <v>0</v>
      </c>
      <c r="O79" s="3" t="s">
        <v>23</v>
      </c>
      <c r="P79" s="8" t="s">
        <v>24</v>
      </c>
      <c r="Q79" s="8" t="s">
        <v>22</v>
      </c>
      <c r="R79" s="8" t="s">
        <v>26</v>
      </c>
      <c r="S79" s="8" t="s">
        <v>68</v>
      </c>
      <c r="T79" s="8" t="s">
        <v>27</v>
      </c>
      <c r="U79" s="3" t="s">
        <v>28</v>
      </c>
      <c r="V79" s="3" t="s">
        <v>25</v>
      </c>
      <c r="W79" s="3" t="s">
        <v>69</v>
      </c>
    </row>
    <row r="80" spans="13:23" x14ac:dyDescent="0.25">
      <c r="O80" s="5">
        <v>0</v>
      </c>
      <c r="P80" s="16">
        <f>O80-R80-S80-T80-U80-V80</f>
        <v>-44.199999999999996</v>
      </c>
      <c r="Q80" s="17">
        <f t="shared" ref="Q80:Q95" si="14">Q61</f>
        <v>326</v>
      </c>
      <c r="R80" s="9">
        <f>O80*R78</f>
        <v>0</v>
      </c>
      <c r="S80" s="9">
        <f>W80*S78</f>
        <v>0</v>
      </c>
      <c r="T80" s="9">
        <f>O80*T78</f>
        <v>0</v>
      </c>
      <c r="U80" s="9">
        <f>O80*U78</f>
        <v>0</v>
      </c>
      <c r="V80" s="3">
        <f>V78*26</f>
        <v>44.199999999999996</v>
      </c>
      <c r="W80" s="10">
        <f t="shared" ref="W80:W95" si="15">Q80/2</f>
        <v>163</v>
      </c>
    </row>
    <row r="81" spans="15:23" x14ac:dyDescent="0.25">
      <c r="O81" s="5">
        <v>0</v>
      </c>
      <c r="P81" s="16">
        <f t="shared" ref="P81:P95" si="16">O81-R81-S81-T81-U81-V81</f>
        <v>-30.599999999999998</v>
      </c>
      <c r="Q81" s="17">
        <f t="shared" si="14"/>
        <v>239</v>
      </c>
      <c r="R81" s="9">
        <f>O81*R78</f>
        <v>0</v>
      </c>
      <c r="S81" s="9">
        <f>W81*S78</f>
        <v>0</v>
      </c>
      <c r="T81" s="9">
        <f>O81*T78</f>
        <v>0</v>
      </c>
      <c r="U81" s="9">
        <f>O81*U78</f>
        <v>0</v>
      </c>
      <c r="V81" s="3">
        <f>V78*18</f>
        <v>30.599999999999998</v>
      </c>
      <c r="W81" s="10">
        <f t="shared" si="15"/>
        <v>119.5</v>
      </c>
    </row>
    <row r="82" spans="15:23" x14ac:dyDescent="0.25">
      <c r="O82" s="5">
        <v>0</v>
      </c>
      <c r="P82" s="16">
        <f t="shared" si="16"/>
        <v>-22.099999999999998</v>
      </c>
      <c r="Q82" s="17">
        <f t="shared" si="14"/>
        <v>164</v>
      </c>
      <c r="R82" s="9">
        <f>O82*R78</f>
        <v>0</v>
      </c>
      <c r="S82" s="9">
        <f>W82*S78</f>
        <v>0</v>
      </c>
      <c r="T82" s="9">
        <f>O82*T78</f>
        <v>0</v>
      </c>
      <c r="U82" s="9">
        <f>O82*U78</f>
        <v>0</v>
      </c>
      <c r="V82" s="3">
        <f>V78*13</f>
        <v>22.099999999999998</v>
      </c>
      <c r="W82" s="10">
        <f t="shared" si="15"/>
        <v>82</v>
      </c>
    </row>
    <row r="83" spans="15:23" x14ac:dyDescent="0.25">
      <c r="O83" s="5">
        <v>0</v>
      </c>
      <c r="P83" s="16">
        <f t="shared" si="16"/>
        <v>-22.099999999999998</v>
      </c>
      <c r="Q83" s="17">
        <f t="shared" si="14"/>
        <v>193</v>
      </c>
      <c r="R83" s="9">
        <f>O83*R78</f>
        <v>0</v>
      </c>
      <c r="S83" s="9">
        <f>W83*S78</f>
        <v>0</v>
      </c>
      <c r="T83" s="9">
        <f>O83*T78</f>
        <v>0</v>
      </c>
      <c r="U83" s="9">
        <f>O83*U78</f>
        <v>0</v>
      </c>
      <c r="V83" s="3">
        <f>V78*13</f>
        <v>22.099999999999998</v>
      </c>
      <c r="W83" s="10">
        <f t="shared" si="15"/>
        <v>96.5</v>
      </c>
    </row>
    <row r="84" spans="15:23" x14ac:dyDescent="0.25">
      <c r="O84" s="5">
        <v>0</v>
      </c>
      <c r="P84" s="16">
        <f t="shared" si="16"/>
        <v>-44.199999999999996</v>
      </c>
      <c r="Q84" s="17">
        <f t="shared" si="14"/>
        <v>148</v>
      </c>
      <c r="R84" s="9">
        <f>O84*R78</f>
        <v>0</v>
      </c>
      <c r="S84" s="9">
        <f>W84*S78</f>
        <v>0</v>
      </c>
      <c r="T84" s="9">
        <f>O84*T78</f>
        <v>0</v>
      </c>
      <c r="U84" s="9">
        <f>O84*U78</f>
        <v>0</v>
      </c>
      <c r="V84" s="3">
        <f>V78*26</f>
        <v>44.199999999999996</v>
      </c>
      <c r="W84" s="10">
        <f t="shared" si="15"/>
        <v>74</v>
      </c>
    </row>
    <row r="85" spans="15:23" x14ac:dyDescent="0.25">
      <c r="O85" s="5">
        <v>0</v>
      </c>
      <c r="P85" s="16">
        <f t="shared" si="16"/>
        <v>-30.599999999999998</v>
      </c>
      <c r="Q85" s="17">
        <f t="shared" si="14"/>
        <v>117</v>
      </c>
      <c r="R85" s="9">
        <f>O85*R78</f>
        <v>0</v>
      </c>
      <c r="S85" s="9">
        <f>W85*S78</f>
        <v>0</v>
      </c>
      <c r="T85" s="9">
        <f>O85*T78</f>
        <v>0</v>
      </c>
      <c r="U85" s="9">
        <f>O85*U78</f>
        <v>0</v>
      </c>
      <c r="V85" s="3">
        <f>V78*18</f>
        <v>30.599999999999998</v>
      </c>
      <c r="W85" s="10">
        <f t="shared" si="15"/>
        <v>58.5</v>
      </c>
    </row>
    <row r="86" spans="15:23" x14ac:dyDescent="0.25">
      <c r="O86" s="5">
        <v>0</v>
      </c>
      <c r="P86" s="16">
        <f t="shared" si="16"/>
        <v>-22.099999999999998</v>
      </c>
      <c r="Q86" s="17">
        <f t="shared" si="14"/>
        <v>82</v>
      </c>
      <c r="R86" s="9">
        <f>O86*R78</f>
        <v>0</v>
      </c>
      <c r="S86" s="9">
        <f>W86*S78</f>
        <v>0</v>
      </c>
      <c r="T86" s="9">
        <f>O86*T78</f>
        <v>0</v>
      </c>
      <c r="U86" s="9">
        <f>O86*U78</f>
        <v>0</v>
      </c>
      <c r="V86" s="3">
        <f>V78*13</f>
        <v>22.099999999999998</v>
      </c>
      <c r="W86" s="10">
        <f t="shared" si="15"/>
        <v>41</v>
      </c>
    </row>
    <row r="87" spans="15:23" x14ac:dyDescent="0.25">
      <c r="O87" s="5">
        <v>0</v>
      </c>
      <c r="P87" s="16">
        <f t="shared" si="16"/>
        <v>-44.199999999999996</v>
      </c>
      <c r="Q87" s="17">
        <f t="shared" si="14"/>
        <v>122</v>
      </c>
      <c r="R87" s="9">
        <f>O87*R78</f>
        <v>0</v>
      </c>
      <c r="S87" s="9">
        <f>W87*S78</f>
        <v>0</v>
      </c>
      <c r="T87" s="9">
        <f>O87*T78</f>
        <v>0</v>
      </c>
      <c r="U87" s="9">
        <f>O87*U78</f>
        <v>0</v>
      </c>
      <c r="V87" s="3">
        <f>V78*26</f>
        <v>44.199999999999996</v>
      </c>
      <c r="W87" s="10">
        <f t="shared" si="15"/>
        <v>61</v>
      </c>
    </row>
    <row r="88" spans="15:23" x14ac:dyDescent="0.25">
      <c r="O88" s="5">
        <v>0</v>
      </c>
      <c r="P88" s="16">
        <f t="shared" si="16"/>
        <v>-30.599999999999998</v>
      </c>
      <c r="Q88" s="17">
        <f t="shared" si="14"/>
        <v>107</v>
      </c>
      <c r="R88" s="9">
        <f>O88*R78</f>
        <v>0</v>
      </c>
      <c r="S88" s="9">
        <f>W88*S78</f>
        <v>0</v>
      </c>
      <c r="T88" s="9">
        <f>O88*T78</f>
        <v>0</v>
      </c>
      <c r="U88" s="9">
        <f>O88*U78</f>
        <v>0</v>
      </c>
      <c r="V88" s="3">
        <f>V78*18</f>
        <v>30.599999999999998</v>
      </c>
      <c r="W88" s="10">
        <f t="shared" si="15"/>
        <v>53.5</v>
      </c>
    </row>
    <row r="89" spans="15:23" x14ac:dyDescent="0.25">
      <c r="O89" s="5">
        <v>0</v>
      </c>
      <c r="P89" s="16">
        <f t="shared" si="16"/>
        <v>-22.099999999999998</v>
      </c>
      <c r="Q89" s="17">
        <f t="shared" si="14"/>
        <v>69</v>
      </c>
      <c r="R89" s="9">
        <f>O89*R78</f>
        <v>0</v>
      </c>
      <c r="S89" s="9">
        <f>W89*S78</f>
        <v>0</v>
      </c>
      <c r="T89" s="9">
        <f>O89*T78</f>
        <v>0</v>
      </c>
      <c r="U89" s="9">
        <f>O89*U78</f>
        <v>0</v>
      </c>
      <c r="V89" s="3">
        <f>V78*13</f>
        <v>22.099999999999998</v>
      </c>
      <c r="W89" s="10">
        <f t="shared" si="15"/>
        <v>34.5</v>
      </c>
    </row>
    <row r="90" spans="15:23" x14ac:dyDescent="0.25">
      <c r="O90" s="5">
        <v>0</v>
      </c>
      <c r="P90" s="16">
        <f t="shared" si="16"/>
        <v>-44.199999999999996</v>
      </c>
      <c r="Q90" s="17">
        <f t="shared" si="14"/>
        <v>179</v>
      </c>
      <c r="R90" s="9">
        <f>O90*R78</f>
        <v>0</v>
      </c>
      <c r="S90" s="9">
        <f>W90*S78</f>
        <v>0</v>
      </c>
      <c r="T90" s="9">
        <f>O90*T78</f>
        <v>0</v>
      </c>
      <c r="U90" s="9">
        <f>O90*U78</f>
        <v>0</v>
      </c>
      <c r="V90" s="3">
        <f>V78*26</f>
        <v>44.199999999999996</v>
      </c>
      <c r="W90" s="10">
        <f t="shared" si="15"/>
        <v>89.5</v>
      </c>
    </row>
    <row r="91" spans="15:23" x14ac:dyDescent="0.25">
      <c r="O91" s="5">
        <v>0</v>
      </c>
      <c r="P91" s="16">
        <f t="shared" si="16"/>
        <v>-22.099999999999998</v>
      </c>
      <c r="Q91" s="17">
        <f t="shared" si="14"/>
        <v>95</v>
      </c>
      <c r="R91" s="9">
        <f>O91*R78</f>
        <v>0</v>
      </c>
      <c r="S91" s="9">
        <f>W91*S78</f>
        <v>0</v>
      </c>
      <c r="T91" s="9">
        <f>O91*T78</f>
        <v>0</v>
      </c>
      <c r="U91" s="9">
        <f>O91*U78</f>
        <v>0</v>
      </c>
      <c r="V91" s="3">
        <f>V78*13</f>
        <v>22.099999999999998</v>
      </c>
      <c r="W91" s="10">
        <f t="shared" si="15"/>
        <v>47.5</v>
      </c>
    </row>
    <row r="92" spans="15:23" x14ac:dyDescent="0.25">
      <c r="O92" s="5">
        <v>0</v>
      </c>
      <c r="P92" s="16">
        <f t="shared" si="16"/>
        <v>-44.199999999999996</v>
      </c>
      <c r="Q92" s="17">
        <f t="shared" si="14"/>
        <v>256</v>
      </c>
      <c r="R92" s="9">
        <f>O92*R78</f>
        <v>0</v>
      </c>
      <c r="S92" s="9">
        <f>W92*S78</f>
        <v>0</v>
      </c>
      <c r="T92" s="9">
        <f>O92*T78</f>
        <v>0</v>
      </c>
      <c r="U92" s="9">
        <f>O92*U78</f>
        <v>0</v>
      </c>
      <c r="V92" s="3">
        <f>V78*26</f>
        <v>44.199999999999996</v>
      </c>
      <c r="W92" s="10">
        <f t="shared" si="15"/>
        <v>128</v>
      </c>
    </row>
    <row r="93" spans="15:23" x14ac:dyDescent="0.25">
      <c r="O93" s="5">
        <v>0</v>
      </c>
      <c r="P93" s="16">
        <f t="shared" si="16"/>
        <v>-22.099999999999998</v>
      </c>
      <c r="Q93" s="17">
        <f t="shared" si="14"/>
        <v>129</v>
      </c>
      <c r="R93" s="9">
        <f>O93*R78</f>
        <v>0</v>
      </c>
      <c r="S93" s="9">
        <f>W93*S78</f>
        <v>0</v>
      </c>
      <c r="T93" s="9">
        <f>O93*T78</f>
        <v>0</v>
      </c>
      <c r="U93" s="9">
        <f>O93*U78</f>
        <v>0</v>
      </c>
      <c r="V93" s="3">
        <f>V78*13</f>
        <v>22.099999999999998</v>
      </c>
      <c r="W93" s="10">
        <f t="shared" si="15"/>
        <v>64.5</v>
      </c>
    </row>
    <row r="94" spans="15:23" x14ac:dyDescent="0.25">
      <c r="O94" s="5">
        <v>0</v>
      </c>
      <c r="P94" s="16">
        <f t="shared" si="16"/>
        <v>-44.199999999999996</v>
      </c>
      <c r="Q94" s="17">
        <f t="shared" si="14"/>
        <v>121</v>
      </c>
      <c r="R94" s="9">
        <f>O94*R78</f>
        <v>0</v>
      </c>
      <c r="S94" s="9">
        <f>W94*S78</f>
        <v>0</v>
      </c>
      <c r="T94" s="9">
        <f>O94*T78</f>
        <v>0</v>
      </c>
      <c r="U94" s="9">
        <f>O94*U78</f>
        <v>0</v>
      </c>
      <c r="V94" s="3">
        <f>V78*26</f>
        <v>44.199999999999996</v>
      </c>
      <c r="W94" s="10">
        <f t="shared" si="15"/>
        <v>60.5</v>
      </c>
    </row>
    <row r="95" spans="15:23" x14ac:dyDescent="0.25">
      <c r="O95" s="5">
        <v>0</v>
      </c>
      <c r="P95" s="16">
        <f t="shared" si="16"/>
        <v>-22.099999999999998</v>
      </c>
      <c r="Q95" s="17">
        <f t="shared" si="14"/>
        <v>69</v>
      </c>
      <c r="R95" s="9">
        <f>O95*R78</f>
        <v>0</v>
      </c>
      <c r="S95" s="9">
        <f>W95*S78</f>
        <v>0</v>
      </c>
      <c r="T95" s="9">
        <f>O95*T78</f>
        <v>0</v>
      </c>
      <c r="U95" s="9">
        <f>O95*U78</f>
        <v>0</v>
      </c>
      <c r="V95" s="3">
        <f>V78*13</f>
        <v>22.099999999999998</v>
      </c>
      <c r="W95" s="10">
        <f t="shared" si="15"/>
        <v>34.5</v>
      </c>
    </row>
    <row r="96" spans="15:23" x14ac:dyDescent="0.25">
      <c r="O96" s="4"/>
      <c r="P96" s="4"/>
      <c r="Q96" s="4"/>
      <c r="R96" s="4"/>
      <c r="S96" s="4"/>
      <c r="T96" s="4"/>
      <c r="U96" s="4"/>
      <c r="V96" s="4"/>
      <c r="W96" s="4"/>
    </row>
    <row r="97" spans="13:23" x14ac:dyDescent="0.25">
      <c r="O97" s="3"/>
      <c r="P97" s="3"/>
      <c r="Q97" s="3"/>
      <c r="R97" s="7">
        <v>0</v>
      </c>
      <c r="S97" s="7">
        <v>0.13</v>
      </c>
      <c r="T97" s="7">
        <v>0.06</v>
      </c>
      <c r="U97" s="7">
        <v>0</v>
      </c>
      <c r="V97" s="3">
        <f>V78</f>
        <v>1.7</v>
      </c>
      <c r="W97" s="3"/>
    </row>
    <row r="98" spans="13:23" x14ac:dyDescent="0.25">
      <c r="M98" s="22">
        <f>G2</f>
        <v>0</v>
      </c>
      <c r="O98" s="3" t="s">
        <v>23</v>
      </c>
      <c r="P98" s="8" t="s">
        <v>24</v>
      </c>
      <c r="Q98" s="8" t="s">
        <v>22</v>
      </c>
      <c r="R98" s="8" t="s">
        <v>26</v>
      </c>
      <c r="S98" s="8" t="s">
        <v>68</v>
      </c>
      <c r="T98" s="8" t="s">
        <v>27</v>
      </c>
      <c r="U98" s="3" t="s">
        <v>28</v>
      </c>
      <c r="V98" s="3" t="s">
        <v>25</v>
      </c>
      <c r="W98" s="3" t="s">
        <v>69</v>
      </c>
    </row>
    <row r="99" spans="13:23" x14ac:dyDescent="0.25">
      <c r="O99" s="5">
        <v>0</v>
      </c>
      <c r="P99" s="16">
        <f>O99-R99-S99-T99-U99-V99</f>
        <v>-65.39</v>
      </c>
      <c r="Q99" s="17">
        <f t="shared" ref="Q99:Q114" si="17">Q80</f>
        <v>326</v>
      </c>
      <c r="R99" s="9">
        <f>O99*R97</f>
        <v>0</v>
      </c>
      <c r="S99" s="9">
        <f>W99*S97</f>
        <v>21.19</v>
      </c>
      <c r="T99" s="9">
        <f>O99*T97</f>
        <v>0</v>
      </c>
      <c r="U99" s="9">
        <f>O99*U97</f>
        <v>0</v>
      </c>
      <c r="V99" s="3">
        <f>V97*26</f>
        <v>44.199999999999996</v>
      </c>
      <c r="W99" s="10">
        <f t="shared" ref="W99:W114" si="18">Q99/2</f>
        <v>163</v>
      </c>
    </row>
    <row r="100" spans="13:23" x14ac:dyDescent="0.25">
      <c r="O100" s="5">
        <v>0</v>
      </c>
      <c r="P100" s="16">
        <f t="shared" ref="P100:P114" si="19">O100-R100-S100-T100-U100-V100</f>
        <v>-46.134999999999998</v>
      </c>
      <c r="Q100" s="17">
        <f t="shared" si="17"/>
        <v>239</v>
      </c>
      <c r="R100" s="9">
        <f>O100*R97</f>
        <v>0</v>
      </c>
      <c r="S100" s="9">
        <f>W100*S97</f>
        <v>15.535</v>
      </c>
      <c r="T100" s="9">
        <f>O100*T97</f>
        <v>0</v>
      </c>
      <c r="U100" s="9">
        <f>O100*U97</f>
        <v>0</v>
      </c>
      <c r="V100" s="3">
        <f>V97*18</f>
        <v>30.599999999999998</v>
      </c>
      <c r="W100" s="10">
        <f t="shared" si="18"/>
        <v>119.5</v>
      </c>
    </row>
    <row r="101" spans="13:23" x14ac:dyDescent="0.25">
      <c r="O101" s="5">
        <v>0</v>
      </c>
      <c r="P101" s="16">
        <f t="shared" si="19"/>
        <v>-32.76</v>
      </c>
      <c r="Q101" s="17">
        <f t="shared" si="17"/>
        <v>164</v>
      </c>
      <c r="R101" s="9">
        <f>O101*R97</f>
        <v>0</v>
      </c>
      <c r="S101" s="9">
        <f>W101*S97</f>
        <v>10.66</v>
      </c>
      <c r="T101" s="9">
        <f>O101*T97</f>
        <v>0</v>
      </c>
      <c r="U101" s="9">
        <f>O101*U97</f>
        <v>0</v>
      </c>
      <c r="V101" s="3">
        <f>V97*13</f>
        <v>22.099999999999998</v>
      </c>
      <c r="W101" s="10">
        <f t="shared" si="18"/>
        <v>82</v>
      </c>
    </row>
    <row r="102" spans="13:23" x14ac:dyDescent="0.25">
      <c r="O102" s="5">
        <v>0</v>
      </c>
      <c r="P102" s="16">
        <f t="shared" si="19"/>
        <v>-34.644999999999996</v>
      </c>
      <c r="Q102" s="17">
        <f t="shared" si="17"/>
        <v>193</v>
      </c>
      <c r="R102" s="9">
        <f>O102*R97</f>
        <v>0</v>
      </c>
      <c r="S102" s="9">
        <f>W102*S97</f>
        <v>12.545</v>
      </c>
      <c r="T102" s="9">
        <f>O102*T97</f>
        <v>0</v>
      </c>
      <c r="U102" s="9">
        <f>O102*U97</f>
        <v>0</v>
      </c>
      <c r="V102" s="3">
        <f>V97*13</f>
        <v>22.099999999999998</v>
      </c>
      <c r="W102" s="10">
        <f t="shared" si="18"/>
        <v>96.5</v>
      </c>
    </row>
    <row r="103" spans="13:23" x14ac:dyDescent="0.25">
      <c r="O103" s="5">
        <v>0</v>
      </c>
      <c r="P103" s="16">
        <f t="shared" si="19"/>
        <v>-53.819999999999993</v>
      </c>
      <c r="Q103" s="17">
        <f t="shared" si="17"/>
        <v>148</v>
      </c>
      <c r="R103" s="9">
        <f>O103*R97</f>
        <v>0</v>
      </c>
      <c r="S103" s="9">
        <f>W103*S97</f>
        <v>9.620000000000001</v>
      </c>
      <c r="T103" s="9">
        <f>O103*T97</f>
        <v>0</v>
      </c>
      <c r="U103" s="9">
        <f>O103*U97</f>
        <v>0</v>
      </c>
      <c r="V103" s="3">
        <f>V97*26</f>
        <v>44.199999999999996</v>
      </c>
      <c r="W103" s="10">
        <f t="shared" si="18"/>
        <v>74</v>
      </c>
    </row>
    <row r="104" spans="13:23" x14ac:dyDescent="0.25">
      <c r="O104" s="5">
        <v>0</v>
      </c>
      <c r="P104" s="16">
        <f t="shared" si="19"/>
        <v>-38.204999999999998</v>
      </c>
      <c r="Q104" s="17">
        <f t="shared" si="17"/>
        <v>117</v>
      </c>
      <c r="R104" s="9">
        <f>O104*R97</f>
        <v>0</v>
      </c>
      <c r="S104" s="9">
        <f>W104*S97</f>
        <v>7.6050000000000004</v>
      </c>
      <c r="T104" s="9">
        <f>O104*T97</f>
        <v>0</v>
      </c>
      <c r="U104" s="9">
        <f>O104*U97</f>
        <v>0</v>
      </c>
      <c r="V104" s="3">
        <f>V97*18</f>
        <v>30.599999999999998</v>
      </c>
      <c r="W104" s="10">
        <f t="shared" si="18"/>
        <v>58.5</v>
      </c>
    </row>
    <row r="105" spans="13:23" x14ac:dyDescent="0.25">
      <c r="O105" s="5">
        <v>0</v>
      </c>
      <c r="P105" s="16">
        <f t="shared" si="19"/>
        <v>-27.43</v>
      </c>
      <c r="Q105" s="17">
        <f t="shared" si="17"/>
        <v>82</v>
      </c>
      <c r="R105" s="9">
        <f>O105*R97</f>
        <v>0</v>
      </c>
      <c r="S105" s="9">
        <f>W105*S97</f>
        <v>5.33</v>
      </c>
      <c r="T105" s="9">
        <f>O105*T97</f>
        <v>0</v>
      </c>
      <c r="U105" s="9">
        <f>O105*U97</f>
        <v>0</v>
      </c>
      <c r="V105" s="3">
        <f>V97*13</f>
        <v>22.099999999999998</v>
      </c>
      <c r="W105" s="10">
        <f t="shared" si="18"/>
        <v>41</v>
      </c>
    </row>
    <row r="106" spans="13:23" x14ac:dyDescent="0.25">
      <c r="O106" s="5">
        <v>0</v>
      </c>
      <c r="P106" s="16">
        <f t="shared" si="19"/>
        <v>-52.129999999999995</v>
      </c>
      <c r="Q106" s="17">
        <f t="shared" si="17"/>
        <v>122</v>
      </c>
      <c r="R106" s="9">
        <f>O106*R97</f>
        <v>0</v>
      </c>
      <c r="S106" s="9">
        <f>W106*S97</f>
        <v>7.9300000000000006</v>
      </c>
      <c r="T106" s="9">
        <f>O106*T97</f>
        <v>0</v>
      </c>
      <c r="U106" s="9">
        <f>O106*U97</f>
        <v>0</v>
      </c>
      <c r="V106" s="3">
        <f>V97*26</f>
        <v>44.199999999999996</v>
      </c>
      <c r="W106" s="10">
        <f t="shared" si="18"/>
        <v>61</v>
      </c>
    </row>
    <row r="107" spans="13:23" x14ac:dyDescent="0.25">
      <c r="O107" s="5">
        <v>0</v>
      </c>
      <c r="P107" s="16">
        <f t="shared" si="19"/>
        <v>-37.555</v>
      </c>
      <c r="Q107" s="17">
        <f t="shared" si="17"/>
        <v>107</v>
      </c>
      <c r="R107" s="9">
        <f>O107*R97</f>
        <v>0</v>
      </c>
      <c r="S107" s="9">
        <f>W107*S97</f>
        <v>6.9550000000000001</v>
      </c>
      <c r="T107" s="9">
        <f>O107*T97</f>
        <v>0</v>
      </c>
      <c r="U107" s="9">
        <f>O107*U97</f>
        <v>0</v>
      </c>
      <c r="V107" s="3">
        <f>V97*18</f>
        <v>30.599999999999998</v>
      </c>
      <c r="W107" s="10">
        <f t="shared" si="18"/>
        <v>53.5</v>
      </c>
    </row>
    <row r="108" spans="13:23" x14ac:dyDescent="0.25">
      <c r="O108" s="5">
        <v>0</v>
      </c>
      <c r="P108" s="16">
        <f t="shared" si="19"/>
        <v>-26.584999999999997</v>
      </c>
      <c r="Q108" s="17">
        <f t="shared" si="17"/>
        <v>69</v>
      </c>
      <c r="R108" s="9">
        <f>O108*R97</f>
        <v>0</v>
      </c>
      <c r="S108" s="9">
        <f>W108*S97</f>
        <v>4.4850000000000003</v>
      </c>
      <c r="T108" s="9">
        <f>O108*T97</f>
        <v>0</v>
      </c>
      <c r="U108" s="9">
        <f>O108*U97</f>
        <v>0</v>
      </c>
      <c r="V108" s="3">
        <f>V97*13</f>
        <v>22.099999999999998</v>
      </c>
      <c r="W108" s="10">
        <f t="shared" si="18"/>
        <v>34.5</v>
      </c>
    </row>
    <row r="109" spans="13:23" x14ac:dyDescent="0.25">
      <c r="O109" s="5">
        <v>0</v>
      </c>
      <c r="P109" s="16">
        <f t="shared" si="19"/>
        <v>-55.834999999999994</v>
      </c>
      <c r="Q109" s="17">
        <f t="shared" si="17"/>
        <v>179</v>
      </c>
      <c r="R109" s="9">
        <f>O109*R97</f>
        <v>0</v>
      </c>
      <c r="S109" s="9">
        <f>W109*S97</f>
        <v>11.635</v>
      </c>
      <c r="T109" s="9">
        <f>O109*T97</f>
        <v>0</v>
      </c>
      <c r="U109" s="9">
        <f>O109*U97</f>
        <v>0</v>
      </c>
      <c r="V109" s="3">
        <f>V97*26</f>
        <v>44.199999999999996</v>
      </c>
      <c r="W109" s="10">
        <f t="shared" si="18"/>
        <v>89.5</v>
      </c>
    </row>
    <row r="110" spans="13:23" x14ac:dyDescent="0.25">
      <c r="O110" s="5">
        <v>0</v>
      </c>
      <c r="P110" s="16">
        <f t="shared" si="19"/>
        <v>-28.274999999999999</v>
      </c>
      <c r="Q110" s="17">
        <f t="shared" si="17"/>
        <v>95</v>
      </c>
      <c r="R110" s="9">
        <f>O110*R97</f>
        <v>0</v>
      </c>
      <c r="S110" s="9">
        <f>W110*S97</f>
        <v>6.1749999999999998</v>
      </c>
      <c r="T110" s="9">
        <f>O110*T97</f>
        <v>0</v>
      </c>
      <c r="U110" s="9">
        <f>O110*U97</f>
        <v>0</v>
      </c>
      <c r="V110" s="3">
        <f>V97*13</f>
        <v>22.099999999999998</v>
      </c>
      <c r="W110" s="10">
        <f t="shared" si="18"/>
        <v>47.5</v>
      </c>
    </row>
    <row r="111" spans="13:23" x14ac:dyDescent="0.25">
      <c r="O111" s="5">
        <v>0</v>
      </c>
      <c r="P111" s="16">
        <f t="shared" si="19"/>
        <v>-60.839999999999996</v>
      </c>
      <c r="Q111" s="17">
        <f t="shared" si="17"/>
        <v>256</v>
      </c>
      <c r="R111" s="9">
        <f>O111*R97</f>
        <v>0</v>
      </c>
      <c r="S111" s="9">
        <f>W111*S97</f>
        <v>16.64</v>
      </c>
      <c r="T111" s="9">
        <f>O111*T97</f>
        <v>0</v>
      </c>
      <c r="U111" s="9">
        <f>O111*U97</f>
        <v>0</v>
      </c>
      <c r="V111" s="3">
        <f>V97*26</f>
        <v>44.199999999999996</v>
      </c>
      <c r="W111" s="10">
        <f t="shared" si="18"/>
        <v>128</v>
      </c>
    </row>
    <row r="112" spans="13:23" x14ac:dyDescent="0.25">
      <c r="O112" s="5">
        <v>0</v>
      </c>
      <c r="P112" s="16">
        <f t="shared" si="19"/>
        <v>-30.484999999999999</v>
      </c>
      <c r="Q112" s="17">
        <f t="shared" si="17"/>
        <v>129</v>
      </c>
      <c r="R112" s="9">
        <f>O112*R97</f>
        <v>0</v>
      </c>
      <c r="S112" s="9">
        <f>W112*S97</f>
        <v>8.3849999999999998</v>
      </c>
      <c r="T112" s="9">
        <f>O112*T97</f>
        <v>0</v>
      </c>
      <c r="U112" s="9">
        <f>O112*U97</f>
        <v>0</v>
      </c>
      <c r="V112" s="3">
        <f>V97*13</f>
        <v>22.099999999999998</v>
      </c>
      <c r="W112" s="10">
        <f t="shared" si="18"/>
        <v>64.5</v>
      </c>
    </row>
    <row r="113" spans="13:23" x14ac:dyDescent="0.25">
      <c r="O113" s="5">
        <v>0</v>
      </c>
      <c r="P113" s="16">
        <f t="shared" si="19"/>
        <v>-52.064999999999998</v>
      </c>
      <c r="Q113" s="17">
        <f t="shared" si="17"/>
        <v>121</v>
      </c>
      <c r="R113" s="9">
        <f>O113*R97</f>
        <v>0</v>
      </c>
      <c r="S113" s="9">
        <f>W113*S97</f>
        <v>7.8650000000000002</v>
      </c>
      <c r="T113" s="9">
        <f>O113*T97</f>
        <v>0</v>
      </c>
      <c r="U113" s="9">
        <f>O113*U97</f>
        <v>0</v>
      </c>
      <c r="V113" s="3">
        <f>V97*26</f>
        <v>44.199999999999996</v>
      </c>
      <c r="W113" s="10">
        <f t="shared" si="18"/>
        <v>60.5</v>
      </c>
    </row>
    <row r="114" spans="13:23" x14ac:dyDescent="0.25">
      <c r="O114" s="5">
        <v>0</v>
      </c>
      <c r="P114" s="16">
        <f t="shared" si="19"/>
        <v>-26.584999999999997</v>
      </c>
      <c r="Q114" s="17">
        <f t="shared" si="17"/>
        <v>69</v>
      </c>
      <c r="R114" s="9">
        <f>O114*R97</f>
        <v>0</v>
      </c>
      <c r="S114" s="9">
        <f>W114*S97</f>
        <v>4.4850000000000003</v>
      </c>
      <c r="T114" s="9">
        <f>O114*T97</f>
        <v>0</v>
      </c>
      <c r="U114" s="9">
        <f>O114*U97</f>
        <v>0</v>
      </c>
      <c r="V114" s="3">
        <f>V97*13</f>
        <v>22.099999999999998</v>
      </c>
      <c r="W114" s="10">
        <f t="shared" si="18"/>
        <v>34.5</v>
      </c>
    </row>
    <row r="115" spans="13:23" x14ac:dyDescent="0.25">
      <c r="O115" s="4"/>
      <c r="P115" s="4"/>
      <c r="Q115" s="4"/>
      <c r="R115" s="4"/>
      <c r="S115" s="4"/>
      <c r="T115" s="4"/>
      <c r="U115" s="4"/>
      <c r="V115" s="4"/>
      <c r="W115" s="4"/>
    </row>
    <row r="116" spans="13:23" x14ac:dyDescent="0.25">
      <c r="O116" s="3"/>
      <c r="P116" s="3"/>
      <c r="Q116" s="3"/>
      <c r="R116" s="7">
        <v>0</v>
      </c>
      <c r="S116" s="7">
        <v>0.13</v>
      </c>
      <c r="T116" s="7">
        <v>0.1</v>
      </c>
      <c r="U116" s="7">
        <v>0</v>
      </c>
      <c r="V116" s="3">
        <f>V97</f>
        <v>1.7</v>
      </c>
      <c r="W116" s="3"/>
    </row>
    <row r="117" spans="13:23" x14ac:dyDescent="0.25">
      <c r="M117" s="22">
        <f>H2</f>
        <v>0</v>
      </c>
      <c r="O117" s="3" t="s">
        <v>23</v>
      </c>
      <c r="P117" s="8" t="s">
        <v>24</v>
      </c>
      <c r="Q117" s="8" t="s">
        <v>22</v>
      </c>
      <c r="R117" s="8" t="s">
        <v>26</v>
      </c>
      <c r="S117" s="8" t="s">
        <v>68</v>
      </c>
      <c r="T117" s="8" t="s">
        <v>27</v>
      </c>
      <c r="U117" s="3" t="s">
        <v>28</v>
      </c>
      <c r="V117" s="3" t="s">
        <v>25</v>
      </c>
      <c r="W117" s="3" t="s">
        <v>69</v>
      </c>
    </row>
    <row r="118" spans="13:23" x14ac:dyDescent="0.25">
      <c r="O118" s="5">
        <v>0</v>
      </c>
      <c r="P118" s="16">
        <f>O118-R118-S118-T118-U118-V118</f>
        <v>-65.39</v>
      </c>
      <c r="Q118" s="17">
        <f t="shared" ref="Q118:Q133" si="20">Q99</f>
        <v>326</v>
      </c>
      <c r="R118" s="9">
        <f>O118*R116</f>
        <v>0</v>
      </c>
      <c r="S118" s="9">
        <f>W118*S116</f>
        <v>21.19</v>
      </c>
      <c r="T118" s="9">
        <f>O118*T116</f>
        <v>0</v>
      </c>
      <c r="U118" s="9">
        <f>O118*U116</f>
        <v>0</v>
      </c>
      <c r="V118" s="3">
        <f>V116*26</f>
        <v>44.199999999999996</v>
      </c>
      <c r="W118" s="10">
        <f t="shared" ref="W118:W133" si="21">Q118/2</f>
        <v>163</v>
      </c>
    </row>
    <row r="119" spans="13:23" x14ac:dyDescent="0.25">
      <c r="O119" s="5">
        <v>0</v>
      </c>
      <c r="P119" s="16">
        <f t="shared" ref="P119:P133" si="22">O119-R119-S119-T119-U119-V119</f>
        <v>-46.134999999999998</v>
      </c>
      <c r="Q119" s="17">
        <f t="shared" si="20"/>
        <v>239</v>
      </c>
      <c r="R119" s="9">
        <f>O119*R116</f>
        <v>0</v>
      </c>
      <c r="S119" s="9">
        <f>W119*S116</f>
        <v>15.535</v>
      </c>
      <c r="T119" s="9">
        <f>O119*T116</f>
        <v>0</v>
      </c>
      <c r="U119" s="9">
        <f>O119*U116</f>
        <v>0</v>
      </c>
      <c r="V119" s="3">
        <f>V116*18</f>
        <v>30.599999999999998</v>
      </c>
      <c r="W119" s="10">
        <f t="shared" si="21"/>
        <v>119.5</v>
      </c>
    </row>
    <row r="120" spans="13:23" x14ac:dyDescent="0.25">
      <c r="O120" s="5">
        <v>0</v>
      </c>
      <c r="P120" s="16">
        <f t="shared" si="22"/>
        <v>-32.76</v>
      </c>
      <c r="Q120" s="17">
        <f t="shared" si="20"/>
        <v>164</v>
      </c>
      <c r="R120" s="9">
        <f>O120*R116</f>
        <v>0</v>
      </c>
      <c r="S120" s="9">
        <f>W120*S116</f>
        <v>10.66</v>
      </c>
      <c r="T120" s="9">
        <f>O120*T116</f>
        <v>0</v>
      </c>
      <c r="U120" s="9">
        <f>O120*U116</f>
        <v>0</v>
      </c>
      <c r="V120" s="3">
        <f>V116*13</f>
        <v>22.099999999999998</v>
      </c>
      <c r="W120" s="10">
        <f t="shared" si="21"/>
        <v>82</v>
      </c>
    </row>
    <row r="121" spans="13:23" x14ac:dyDescent="0.25">
      <c r="O121" s="5">
        <v>0</v>
      </c>
      <c r="P121" s="16">
        <f t="shared" si="22"/>
        <v>-34.644999999999996</v>
      </c>
      <c r="Q121" s="17">
        <f t="shared" si="20"/>
        <v>193</v>
      </c>
      <c r="R121" s="9">
        <f>O121*R116</f>
        <v>0</v>
      </c>
      <c r="S121" s="9">
        <f>W121*S116</f>
        <v>12.545</v>
      </c>
      <c r="T121" s="9">
        <f>O121*T116</f>
        <v>0</v>
      </c>
      <c r="U121" s="9">
        <f>O121*U116</f>
        <v>0</v>
      </c>
      <c r="V121" s="3">
        <f>V116*13</f>
        <v>22.099999999999998</v>
      </c>
      <c r="W121" s="10">
        <f t="shared" si="21"/>
        <v>96.5</v>
      </c>
    </row>
    <row r="122" spans="13:23" x14ac:dyDescent="0.25">
      <c r="O122" s="5">
        <v>0</v>
      </c>
      <c r="P122" s="16">
        <f t="shared" si="22"/>
        <v>-53.819999999999993</v>
      </c>
      <c r="Q122" s="17">
        <f t="shared" si="20"/>
        <v>148</v>
      </c>
      <c r="R122" s="9">
        <f>O122*R116</f>
        <v>0</v>
      </c>
      <c r="S122" s="9">
        <f>W122*S116</f>
        <v>9.620000000000001</v>
      </c>
      <c r="T122" s="9">
        <f>O122*T116</f>
        <v>0</v>
      </c>
      <c r="U122" s="9">
        <f>O122*U116</f>
        <v>0</v>
      </c>
      <c r="V122" s="3">
        <f>V116*26</f>
        <v>44.199999999999996</v>
      </c>
      <c r="W122" s="10">
        <f t="shared" si="21"/>
        <v>74</v>
      </c>
    </row>
    <row r="123" spans="13:23" x14ac:dyDescent="0.25">
      <c r="O123" s="5">
        <v>0</v>
      </c>
      <c r="P123" s="16">
        <f t="shared" si="22"/>
        <v>-38.204999999999998</v>
      </c>
      <c r="Q123" s="17">
        <f t="shared" si="20"/>
        <v>117</v>
      </c>
      <c r="R123" s="9">
        <f>O123*R116</f>
        <v>0</v>
      </c>
      <c r="S123" s="9">
        <f>W123*S116</f>
        <v>7.6050000000000004</v>
      </c>
      <c r="T123" s="9">
        <f>O123*T116</f>
        <v>0</v>
      </c>
      <c r="U123" s="9">
        <f>O123*U116</f>
        <v>0</v>
      </c>
      <c r="V123" s="3">
        <f>V116*18</f>
        <v>30.599999999999998</v>
      </c>
      <c r="W123" s="10">
        <f t="shared" si="21"/>
        <v>58.5</v>
      </c>
    </row>
    <row r="124" spans="13:23" x14ac:dyDescent="0.25">
      <c r="O124" s="5">
        <v>0</v>
      </c>
      <c r="P124" s="16">
        <f t="shared" si="22"/>
        <v>-27.43</v>
      </c>
      <c r="Q124" s="17">
        <f t="shared" si="20"/>
        <v>82</v>
      </c>
      <c r="R124" s="9">
        <f>O124*R116</f>
        <v>0</v>
      </c>
      <c r="S124" s="9">
        <f>W124*S116</f>
        <v>5.33</v>
      </c>
      <c r="T124" s="9">
        <f>O124*T116</f>
        <v>0</v>
      </c>
      <c r="U124" s="9">
        <f>O124*U116</f>
        <v>0</v>
      </c>
      <c r="V124" s="3">
        <f>V116*13</f>
        <v>22.099999999999998</v>
      </c>
      <c r="W124" s="10">
        <f t="shared" si="21"/>
        <v>41</v>
      </c>
    </row>
    <row r="125" spans="13:23" x14ac:dyDescent="0.25">
      <c r="O125" s="5">
        <v>0</v>
      </c>
      <c r="P125" s="16">
        <f t="shared" si="22"/>
        <v>-52.129999999999995</v>
      </c>
      <c r="Q125" s="17">
        <f t="shared" si="20"/>
        <v>122</v>
      </c>
      <c r="R125" s="9">
        <f>O125*R116</f>
        <v>0</v>
      </c>
      <c r="S125" s="9">
        <f>W125*S116</f>
        <v>7.9300000000000006</v>
      </c>
      <c r="T125" s="9">
        <f>O125*T116</f>
        <v>0</v>
      </c>
      <c r="U125" s="9">
        <f>O125*U116</f>
        <v>0</v>
      </c>
      <c r="V125" s="3">
        <f>V116*26</f>
        <v>44.199999999999996</v>
      </c>
      <c r="W125" s="10">
        <f t="shared" si="21"/>
        <v>61</v>
      </c>
    </row>
    <row r="126" spans="13:23" x14ac:dyDescent="0.25">
      <c r="O126" s="5">
        <v>0</v>
      </c>
      <c r="P126" s="16">
        <f t="shared" si="22"/>
        <v>-37.555</v>
      </c>
      <c r="Q126" s="17">
        <f t="shared" si="20"/>
        <v>107</v>
      </c>
      <c r="R126" s="9">
        <f>O126*R116</f>
        <v>0</v>
      </c>
      <c r="S126" s="9">
        <f>W126*S116</f>
        <v>6.9550000000000001</v>
      </c>
      <c r="T126" s="9">
        <f>O126*T116</f>
        <v>0</v>
      </c>
      <c r="U126" s="9">
        <f>O126*U116</f>
        <v>0</v>
      </c>
      <c r="V126" s="3">
        <f>V116*18</f>
        <v>30.599999999999998</v>
      </c>
      <c r="W126" s="10">
        <f t="shared" si="21"/>
        <v>53.5</v>
      </c>
    </row>
    <row r="127" spans="13:23" x14ac:dyDescent="0.25">
      <c r="O127" s="5">
        <v>0</v>
      </c>
      <c r="P127" s="16">
        <f t="shared" si="22"/>
        <v>-26.584999999999997</v>
      </c>
      <c r="Q127" s="17">
        <f t="shared" si="20"/>
        <v>69</v>
      </c>
      <c r="R127" s="9">
        <f>O127*R116</f>
        <v>0</v>
      </c>
      <c r="S127" s="9">
        <f>W127*S116</f>
        <v>4.4850000000000003</v>
      </c>
      <c r="T127" s="9">
        <f>O127*T116</f>
        <v>0</v>
      </c>
      <c r="U127" s="9">
        <f>O127*U116</f>
        <v>0</v>
      </c>
      <c r="V127" s="3">
        <f>V116*13</f>
        <v>22.099999999999998</v>
      </c>
      <c r="W127" s="10">
        <f t="shared" si="21"/>
        <v>34.5</v>
      </c>
    </row>
    <row r="128" spans="13:23" x14ac:dyDescent="0.25">
      <c r="O128" s="5">
        <v>0</v>
      </c>
      <c r="P128" s="16">
        <f t="shared" si="22"/>
        <v>-55.834999999999994</v>
      </c>
      <c r="Q128" s="17">
        <f t="shared" si="20"/>
        <v>179</v>
      </c>
      <c r="R128" s="9">
        <f>O128*R116</f>
        <v>0</v>
      </c>
      <c r="S128" s="9">
        <f>W128*S116</f>
        <v>11.635</v>
      </c>
      <c r="T128" s="9">
        <f>O128*T116</f>
        <v>0</v>
      </c>
      <c r="U128" s="9">
        <f>O128*U116</f>
        <v>0</v>
      </c>
      <c r="V128" s="3">
        <f>V116*26</f>
        <v>44.199999999999996</v>
      </c>
      <c r="W128" s="10">
        <f t="shared" si="21"/>
        <v>89.5</v>
      </c>
    </row>
    <row r="129" spans="13:23" x14ac:dyDescent="0.25">
      <c r="O129" s="5">
        <v>0</v>
      </c>
      <c r="P129" s="16">
        <f t="shared" si="22"/>
        <v>-28.274999999999999</v>
      </c>
      <c r="Q129" s="17">
        <f t="shared" si="20"/>
        <v>95</v>
      </c>
      <c r="R129" s="9">
        <f>O129*R116</f>
        <v>0</v>
      </c>
      <c r="S129" s="9">
        <f>W129*S116</f>
        <v>6.1749999999999998</v>
      </c>
      <c r="T129" s="9">
        <f>O129*T116</f>
        <v>0</v>
      </c>
      <c r="U129" s="9">
        <f>O129*U116</f>
        <v>0</v>
      </c>
      <c r="V129" s="3">
        <f>V116*13</f>
        <v>22.099999999999998</v>
      </c>
      <c r="W129" s="10">
        <f t="shared" si="21"/>
        <v>47.5</v>
      </c>
    </row>
    <row r="130" spans="13:23" x14ac:dyDescent="0.25">
      <c r="O130" s="5">
        <v>0</v>
      </c>
      <c r="P130" s="16">
        <f t="shared" si="22"/>
        <v>-60.839999999999996</v>
      </c>
      <c r="Q130" s="17">
        <f t="shared" si="20"/>
        <v>256</v>
      </c>
      <c r="R130" s="9">
        <f>O130*R116</f>
        <v>0</v>
      </c>
      <c r="S130" s="9">
        <f>W130*S116</f>
        <v>16.64</v>
      </c>
      <c r="T130" s="9">
        <f>O130*T116</f>
        <v>0</v>
      </c>
      <c r="U130" s="9">
        <f>O130*U116</f>
        <v>0</v>
      </c>
      <c r="V130" s="3">
        <f>V116*26</f>
        <v>44.199999999999996</v>
      </c>
      <c r="W130" s="10">
        <f t="shared" si="21"/>
        <v>128</v>
      </c>
    </row>
    <row r="131" spans="13:23" x14ac:dyDescent="0.25">
      <c r="O131" s="5">
        <v>0</v>
      </c>
      <c r="P131" s="16">
        <f t="shared" si="22"/>
        <v>-30.484999999999999</v>
      </c>
      <c r="Q131" s="17">
        <f t="shared" si="20"/>
        <v>129</v>
      </c>
      <c r="R131" s="9">
        <f>O131*R116</f>
        <v>0</v>
      </c>
      <c r="S131" s="9">
        <f>W131*S116</f>
        <v>8.3849999999999998</v>
      </c>
      <c r="T131" s="9">
        <f>O131*T116</f>
        <v>0</v>
      </c>
      <c r="U131" s="9">
        <f>O131*U116</f>
        <v>0</v>
      </c>
      <c r="V131" s="3">
        <f>V116*13</f>
        <v>22.099999999999998</v>
      </c>
      <c r="W131" s="10">
        <f t="shared" si="21"/>
        <v>64.5</v>
      </c>
    </row>
    <row r="132" spans="13:23" x14ac:dyDescent="0.25">
      <c r="O132" s="5">
        <v>0</v>
      </c>
      <c r="P132" s="16">
        <f t="shared" si="22"/>
        <v>-52.064999999999998</v>
      </c>
      <c r="Q132" s="17">
        <f t="shared" si="20"/>
        <v>121</v>
      </c>
      <c r="R132" s="9">
        <f>O132*R116</f>
        <v>0</v>
      </c>
      <c r="S132" s="9">
        <f>W132*S116</f>
        <v>7.8650000000000002</v>
      </c>
      <c r="T132" s="9">
        <f>O132*T116</f>
        <v>0</v>
      </c>
      <c r="U132" s="9">
        <f>O132*U116</f>
        <v>0</v>
      </c>
      <c r="V132" s="3">
        <f>V116*26</f>
        <v>44.199999999999996</v>
      </c>
      <c r="W132" s="10">
        <f t="shared" si="21"/>
        <v>60.5</v>
      </c>
    </row>
    <row r="133" spans="13:23" x14ac:dyDescent="0.25">
      <c r="O133" s="5">
        <v>0</v>
      </c>
      <c r="P133" s="16">
        <f t="shared" si="22"/>
        <v>-26.584999999999997</v>
      </c>
      <c r="Q133" s="17">
        <f t="shared" si="20"/>
        <v>69</v>
      </c>
      <c r="R133" s="9">
        <f>O133*R116</f>
        <v>0</v>
      </c>
      <c r="S133" s="9">
        <f>W133*S116</f>
        <v>4.4850000000000003</v>
      </c>
      <c r="T133" s="9">
        <f>O133*T116</f>
        <v>0</v>
      </c>
      <c r="U133" s="9">
        <f>O133*U116</f>
        <v>0</v>
      </c>
      <c r="V133" s="3">
        <f>V116*13</f>
        <v>22.099999999999998</v>
      </c>
      <c r="W133" s="10">
        <f t="shared" si="21"/>
        <v>34.5</v>
      </c>
    </row>
    <row r="134" spans="13:23" x14ac:dyDescent="0.25">
      <c r="O134" s="4"/>
      <c r="P134" s="4"/>
      <c r="Q134" s="4"/>
      <c r="R134" s="4"/>
      <c r="S134" s="4"/>
      <c r="T134" s="4"/>
      <c r="U134" s="4"/>
      <c r="V134" s="4"/>
      <c r="W134" s="4"/>
    </row>
    <row r="135" spans="13:23" x14ac:dyDescent="0.25">
      <c r="O135" s="3"/>
      <c r="P135" s="3"/>
      <c r="Q135" s="3"/>
      <c r="R135" s="7">
        <v>0.13</v>
      </c>
      <c r="S135" s="7">
        <v>0</v>
      </c>
      <c r="T135" s="7">
        <v>0.06</v>
      </c>
      <c r="U135" s="7">
        <v>0</v>
      </c>
      <c r="V135" s="3">
        <f>V116</f>
        <v>1.7</v>
      </c>
      <c r="W135" s="3"/>
    </row>
    <row r="136" spans="13:23" x14ac:dyDescent="0.25">
      <c r="M136" s="22">
        <f>I2</f>
        <v>0</v>
      </c>
      <c r="O136" s="3" t="s">
        <v>23</v>
      </c>
      <c r="P136" s="8" t="s">
        <v>24</v>
      </c>
      <c r="Q136" s="8" t="s">
        <v>22</v>
      </c>
      <c r="R136" s="8" t="s">
        <v>26</v>
      </c>
      <c r="S136" s="8" t="s">
        <v>68</v>
      </c>
      <c r="T136" s="8" t="s">
        <v>27</v>
      </c>
      <c r="U136" s="3" t="s">
        <v>28</v>
      </c>
      <c r="V136" s="3" t="s">
        <v>25</v>
      </c>
      <c r="W136" s="3" t="s">
        <v>69</v>
      </c>
    </row>
    <row r="137" spans="13:23" x14ac:dyDescent="0.25">
      <c r="O137" s="5">
        <v>0</v>
      </c>
      <c r="P137" s="16">
        <f>O137-R137-S137-T137-U137-V137</f>
        <v>-44.199999999999996</v>
      </c>
      <c r="Q137" s="17">
        <f t="shared" ref="Q137:Q152" si="23">Q118</f>
        <v>326</v>
      </c>
      <c r="R137" s="9">
        <f>O137*R135</f>
        <v>0</v>
      </c>
      <c r="S137" s="9">
        <f>W137*S135</f>
        <v>0</v>
      </c>
      <c r="T137" s="9">
        <f>O137*T135</f>
        <v>0</v>
      </c>
      <c r="U137" s="9">
        <f>O137*U135</f>
        <v>0</v>
      </c>
      <c r="V137" s="3">
        <f>V135*26</f>
        <v>44.199999999999996</v>
      </c>
      <c r="W137" s="10">
        <f t="shared" ref="W137:W152" si="24">Q137/2</f>
        <v>163</v>
      </c>
    </row>
    <row r="138" spans="13:23" x14ac:dyDescent="0.25">
      <c r="O138" s="5">
        <v>0</v>
      </c>
      <c r="P138" s="16">
        <f t="shared" ref="P138:P152" si="25">O138-R138-S138-T138-U138-V138</f>
        <v>-30.599999999999998</v>
      </c>
      <c r="Q138" s="17">
        <f t="shared" si="23"/>
        <v>239</v>
      </c>
      <c r="R138" s="9">
        <f>O138*R135</f>
        <v>0</v>
      </c>
      <c r="S138" s="9">
        <f>W138*S135</f>
        <v>0</v>
      </c>
      <c r="T138" s="9">
        <f>O138*T135</f>
        <v>0</v>
      </c>
      <c r="U138" s="9">
        <f>O138*U135</f>
        <v>0</v>
      </c>
      <c r="V138" s="3">
        <f>V135*18</f>
        <v>30.599999999999998</v>
      </c>
      <c r="W138" s="10">
        <f t="shared" si="24"/>
        <v>119.5</v>
      </c>
    </row>
    <row r="139" spans="13:23" x14ac:dyDescent="0.25">
      <c r="O139" s="5">
        <v>0</v>
      </c>
      <c r="P139" s="16">
        <f t="shared" si="25"/>
        <v>-22.099999999999998</v>
      </c>
      <c r="Q139" s="17">
        <f t="shared" si="23"/>
        <v>164</v>
      </c>
      <c r="R139" s="9">
        <f>O139*R135</f>
        <v>0</v>
      </c>
      <c r="S139" s="9">
        <f>W139*S135</f>
        <v>0</v>
      </c>
      <c r="T139" s="9">
        <f>O139*T135</f>
        <v>0</v>
      </c>
      <c r="U139" s="9">
        <f>O139*U135</f>
        <v>0</v>
      </c>
      <c r="V139" s="3">
        <f>V135*13</f>
        <v>22.099999999999998</v>
      </c>
      <c r="W139" s="10">
        <f t="shared" si="24"/>
        <v>82</v>
      </c>
    </row>
    <row r="140" spans="13:23" x14ac:dyDescent="0.25">
      <c r="O140" s="5">
        <v>0</v>
      </c>
      <c r="P140" s="16">
        <f t="shared" si="25"/>
        <v>-22.099999999999998</v>
      </c>
      <c r="Q140" s="17">
        <f t="shared" si="23"/>
        <v>193</v>
      </c>
      <c r="R140" s="9">
        <f>O140*R135</f>
        <v>0</v>
      </c>
      <c r="S140" s="9">
        <f>W140*S135</f>
        <v>0</v>
      </c>
      <c r="T140" s="9">
        <f>O140*T135</f>
        <v>0</v>
      </c>
      <c r="U140" s="9">
        <f>O140*U135</f>
        <v>0</v>
      </c>
      <c r="V140" s="3">
        <f>V135*13</f>
        <v>22.099999999999998</v>
      </c>
      <c r="W140" s="10">
        <f t="shared" si="24"/>
        <v>96.5</v>
      </c>
    </row>
    <row r="141" spans="13:23" x14ac:dyDescent="0.25">
      <c r="O141" s="5">
        <v>0</v>
      </c>
      <c r="P141" s="16">
        <f t="shared" si="25"/>
        <v>-44.199999999999996</v>
      </c>
      <c r="Q141" s="17">
        <f t="shared" si="23"/>
        <v>148</v>
      </c>
      <c r="R141" s="9">
        <f>O141*R135</f>
        <v>0</v>
      </c>
      <c r="S141" s="9">
        <f>W141*S135</f>
        <v>0</v>
      </c>
      <c r="T141" s="9">
        <f>O141*T135</f>
        <v>0</v>
      </c>
      <c r="U141" s="9">
        <f>O141*U135</f>
        <v>0</v>
      </c>
      <c r="V141" s="3">
        <f>V135*26</f>
        <v>44.199999999999996</v>
      </c>
      <c r="W141" s="10">
        <f t="shared" si="24"/>
        <v>74</v>
      </c>
    </row>
    <row r="142" spans="13:23" x14ac:dyDescent="0.25">
      <c r="O142" s="5">
        <v>0</v>
      </c>
      <c r="P142" s="16">
        <f t="shared" si="25"/>
        <v>-30.599999999999998</v>
      </c>
      <c r="Q142" s="17">
        <f t="shared" si="23"/>
        <v>117</v>
      </c>
      <c r="R142" s="9">
        <f>O142*R135</f>
        <v>0</v>
      </c>
      <c r="S142" s="9">
        <f>W142*S135</f>
        <v>0</v>
      </c>
      <c r="T142" s="9">
        <f>O142*T135</f>
        <v>0</v>
      </c>
      <c r="U142" s="9">
        <f>O142*U135</f>
        <v>0</v>
      </c>
      <c r="V142" s="3">
        <f>V135*18</f>
        <v>30.599999999999998</v>
      </c>
      <c r="W142" s="10">
        <f t="shared" si="24"/>
        <v>58.5</v>
      </c>
    </row>
    <row r="143" spans="13:23" x14ac:dyDescent="0.25">
      <c r="O143" s="5">
        <v>0</v>
      </c>
      <c r="P143" s="16">
        <f t="shared" si="25"/>
        <v>-22.099999999999998</v>
      </c>
      <c r="Q143" s="17">
        <f t="shared" si="23"/>
        <v>82</v>
      </c>
      <c r="R143" s="9">
        <f>O143*R135</f>
        <v>0</v>
      </c>
      <c r="S143" s="9">
        <f>W143*S135</f>
        <v>0</v>
      </c>
      <c r="T143" s="9">
        <f>O143*T135</f>
        <v>0</v>
      </c>
      <c r="U143" s="9">
        <f>O143*U135</f>
        <v>0</v>
      </c>
      <c r="V143" s="3">
        <f>V135*13</f>
        <v>22.099999999999998</v>
      </c>
      <c r="W143" s="10">
        <f t="shared" si="24"/>
        <v>41</v>
      </c>
    </row>
    <row r="144" spans="13:23" x14ac:dyDescent="0.25">
      <c r="O144" s="5">
        <v>0</v>
      </c>
      <c r="P144" s="16">
        <f t="shared" si="25"/>
        <v>-44.199999999999996</v>
      </c>
      <c r="Q144" s="17">
        <f t="shared" si="23"/>
        <v>122</v>
      </c>
      <c r="R144" s="9">
        <f>O144*R135</f>
        <v>0</v>
      </c>
      <c r="S144" s="9">
        <f>W144*S135</f>
        <v>0</v>
      </c>
      <c r="T144" s="9">
        <f>O144*T135</f>
        <v>0</v>
      </c>
      <c r="U144" s="9">
        <f>O144*U135</f>
        <v>0</v>
      </c>
      <c r="V144" s="3">
        <f>V135*26</f>
        <v>44.199999999999996</v>
      </c>
      <c r="W144" s="10">
        <f t="shared" si="24"/>
        <v>61</v>
      </c>
    </row>
    <row r="145" spans="13:23" x14ac:dyDescent="0.25">
      <c r="O145" s="5">
        <v>0</v>
      </c>
      <c r="P145" s="16">
        <f t="shared" si="25"/>
        <v>-30.599999999999998</v>
      </c>
      <c r="Q145" s="17">
        <f t="shared" si="23"/>
        <v>107</v>
      </c>
      <c r="R145" s="9">
        <f>O145*R135</f>
        <v>0</v>
      </c>
      <c r="S145" s="9">
        <f>W145*S135</f>
        <v>0</v>
      </c>
      <c r="T145" s="9">
        <f>O145*T135</f>
        <v>0</v>
      </c>
      <c r="U145" s="9">
        <f>O145*U135</f>
        <v>0</v>
      </c>
      <c r="V145" s="3">
        <f>V135*18</f>
        <v>30.599999999999998</v>
      </c>
      <c r="W145" s="10">
        <f t="shared" si="24"/>
        <v>53.5</v>
      </c>
    </row>
    <row r="146" spans="13:23" x14ac:dyDescent="0.25">
      <c r="O146" s="5">
        <v>0</v>
      </c>
      <c r="P146" s="16">
        <f t="shared" si="25"/>
        <v>-22.099999999999998</v>
      </c>
      <c r="Q146" s="17">
        <f t="shared" si="23"/>
        <v>69</v>
      </c>
      <c r="R146" s="9">
        <f>O146*R135</f>
        <v>0</v>
      </c>
      <c r="S146" s="9">
        <f>W146*S135</f>
        <v>0</v>
      </c>
      <c r="T146" s="9">
        <f>O146*T135</f>
        <v>0</v>
      </c>
      <c r="U146" s="9">
        <f>O146*U135</f>
        <v>0</v>
      </c>
      <c r="V146" s="3">
        <f>V135*13</f>
        <v>22.099999999999998</v>
      </c>
      <c r="W146" s="10">
        <f t="shared" si="24"/>
        <v>34.5</v>
      </c>
    </row>
    <row r="147" spans="13:23" x14ac:dyDescent="0.25">
      <c r="O147" s="5">
        <v>0</v>
      </c>
      <c r="P147" s="16">
        <f t="shared" si="25"/>
        <v>-44.199999999999996</v>
      </c>
      <c r="Q147" s="17">
        <f t="shared" si="23"/>
        <v>179</v>
      </c>
      <c r="R147" s="9">
        <f>O147*R135</f>
        <v>0</v>
      </c>
      <c r="S147" s="9">
        <f>W147*S135</f>
        <v>0</v>
      </c>
      <c r="T147" s="9">
        <f>O147*T135</f>
        <v>0</v>
      </c>
      <c r="U147" s="9">
        <f>O147*U135</f>
        <v>0</v>
      </c>
      <c r="V147" s="3">
        <f>V135*26</f>
        <v>44.199999999999996</v>
      </c>
      <c r="W147" s="10">
        <f t="shared" si="24"/>
        <v>89.5</v>
      </c>
    </row>
    <row r="148" spans="13:23" x14ac:dyDescent="0.25">
      <c r="O148" s="5">
        <v>0</v>
      </c>
      <c r="P148" s="16">
        <f t="shared" si="25"/>
        <v>-22.099999999999998</v>
      </c>
      <c r="Q148" s="17">
        <f t="shared" si="23"/>
        <v>95</v>
      </c>
      <c r="R148" s="9">
        <f>O148*R135</f>
        <v>0</v>
      </c>
      <c r="S148" s="9">
        <f>W148*S135</f>
        <v>0</v>
      </c>
      <c r="T148" s="9">
        <f>O148*T135</f>
        <v>0</v>
      </c>
      <c r="U148" s="9">
        <f>O148*U135</f>
        <v>0</v>
      </c>
      <c r="V148" s="3">
        <f>V135*13</f>
        <v>22.099999999999998</v>
      </c>
      <c r="W148" s="10">
        <f t="shared" si="24"/>
        <v>47.5</v>
      </c>
    </row>
    <row r="149" spans="13:23" x14ac:dyDescent="0.25">
      <c r="O149" s="5">
        <v>0</v>
      </c>
      <c r="P149" s="16">
        <f t="shared" si="25"/>
        <v>-44.199999999999996</v>
      </c>
      <c r="Q149" s="17">
        <f t="shared" si="23"/>
        <v>256</v>
      </c>
      <c r="R149" s="9">
        <f>O149*R135</f>
        <v>0</v>
      </c>
      <c r="S149" s="9">
        <f>W149*S135</f>
        <v>0</v>
      </c>
      <c r="T149" s="9">
        <f>O149*T135</f>
        <v>0</v>
      </c>
      <c r="U149" s="9">
        <f>O149*U135</f>
        <v>0</v>
      </c>
      <c r="V149" s="3">
        <f>V135*26</f>
        <v>44.199999999999996</v>
      </c>
      <c r="W149" s="10">
        <f t="shared" si="24"/>
        <v>128</v>
      </c>
    </row>
    <row r="150" spans="13:23" x14ac:dyDescent="0.25">
      <c r="O150" s="5">
        <v>0</v>
      </c>
      <c r="P150" s="16">
        <f t="shared" si="25"/>
        <v>-22.099999999999998</v>
      </c>
      <c r="Q150" s="17">
        <f t="shared" si="23"/>
        <v>129</v>
      </c>
      <c r="R150" s="9">
        <f>O150*R135</f>
        <v>0</v>
      </c>
      <c r="S150" s="9">
        <f>W150*S135</f>
        <v>0</v>
      </c>
      <c r="T150" s="9">
        <f>O150*T135</f>
        <v>0</v>
      </c>
      <c r="U150" s="9">
        <f>O150*U135</f>
        <v>0</v>
      </c>
      <c r="V150" s="3">
        <f>V135*13</f>
        <v>22.099999999999998</v>
      </c>
      <c r="W150" s="10">
        <f t="shared" si="24"/>
        <v>64.5</v>
      </c>
    </row>
    <row r="151" spans="13:23" x14ac:dyDescent="0.25">
      <c r="O151" s="5">
        <v>0</v>
      </c>
      <c r="P151" s="16">
        <f t="shared" si="25"/>
        <v>-44.199999999999996</v>
      </c>
      <c r="Q151" s="17">
        <f t="shared" si="23"/>
        <v>121</v>
      </c>
      <c r="R151" s="9">
        <f>O151*R135</f>
        <v>0</v>
      </c>
      <c r="S151" s="9">
        <f>W151*S135</f>
        <v>0</v>
      </c>
      <c r="T151" s="9">
        <f>O151*T135</f>
        <v>0</v>
      </c>
      <c r="U151" s="9">
        <f>O151*U135</f>
        <v>0</v>
      </c>
      <c r="V151" s="3">
        <f>V135*26</f>
        <v>44.199999999999996</v>
      </c>
      <c r="W151" s="10">
        <f t="shared" si="24"/>
        <v>60.5</v>
      </c>
    </row>
    <row r="152" spans="13:23" x14ac:dyDescent="0.25">
      <c r="O152" s="5">
        <v>0</v>
      </c>
      <c r="P152" s="16">
        <f t="shared" si="25"/>
        <v>-22.099999999999998</v>
      </c>
      <c r="Q152" s="17">
        <f t="shared" si="23"/>
        <v>69</v>
      </c>
      <c r="R152" s="9">
        <f>O152*R135</f>
        <v>0</v>
      </c>
      <c r="S152" s="9">
        <f>W152*S135</f>
        <v>0</v>
      </c>
      <c r="T152" s="9">
        <f>O152*T135</f>
        <v>0</v>
      </c>
      <c r="U152" s="9">
        <f>O152*U135</f>
        <v>0</v>
      </c>
      <c r="V152" s="3">
        <f>V135*13</f>
        <v>22.099999999999998</v>
      </c>
      <c r="W152" s="10">
        <f t="shared" si="24"/>
        <v>34.5</v>
      </c>
    </row>
    <row r="153" spans="13:23" x14ac:dyDescent="0.25">
      <c r="O153" s="4"/>
      <c r="P153" s="4"/>
      <c r="Q153" s="4"/>
      <c r="R153" s="4"/>
      <c r="S153" s="4"/>
      <c r="T153" s="4"/>
      <c r="U153" s="4"/>
      <c r="V153" s="4"/>
      <c r="W153" s="4"/>
    </row>
    <row r="154" spans="13:23" x14ac:dyDescent="0.25">
      <c r="O154" s="3"/>
      <c r="P154" s="3"/>
      <c r="Q154" s="3"/>
      <c r="R154" s="7">
        <v>0.13</v>
      </c>
      <c r="S154" s="7">
        <v>0</v>
      </c>
      <c r="T154" s="7">
        <v>0.1</v>
      </c>
      <c r="U154" s="7">
        <v>0</v>
      </c>
      <c r="V154" s="3">
        <f>V135</f>
        <v>1.7</v>
      </c>
      <c r="W154" s="3"/>
    </row>
    <row r="155" spans="13:23" x14ac:dyDescent="0.25">
      <c r="M155" s="22">
        <f>J2</f>
        <v>0</v>
      </c>
      <c r="O155" s="3" t="s">
        <v>23</v>
      </c>
      <c r="P155" s="8" t="s">
        <v>24</v>
      </c>
      <c r="Q155" s="8" t="s">
        <v>22</v>
      </c>
      <c r="R155" s="8" t="s">
        <v>26</v>
      </c>
      <c r="S155" s="8" t="s">
        <v>68</v>
      </c>
      <c r="T155" s="8" t="s">
        <v>27</v>
      </c>
      <c r="U155" s="3" t="s">
        <v>28</v>
      </c>
      <c r="V155" s="3" t="s">
        <v>25</v>
      </c>
      <c r="W155" s="3" t="s">
        <v>69</v>
      </c>
    </row>
    <row r="156" spans="13:23" x14ac:dyDescent="0.25">
      <c r="O156" s="5">
        <v>0</v>
      </c>
      <c r="P156" s="16">
        <f>O156-R156-S156-T156-U156-V156</f>
        <v>-44.199999999999996</v>
      </c>
      <c r="Q156" s="17">
        <f t="shared" ref="Q156:Q171" si="26">Q137</f>
        <v>326</v>
      </c>
      <c r="R156" s="9">
        <f>O156*R154</f>
        <v>0</v>
      </c>
      <c r="S156" s="9">
        <f>W156*S154</f>
        <v>0</v>
      </c>
      <c r="T156" s="9">
        <f>O156*T154</f>
        <v>0</v>
      </c>
      <c r="U156" s="9">
        <f>O156*U154</f>
        <v>0</v>
      </c>
      <c r="V156" s="3">
        <f>V154*26</f>
        <v>44.199999999999996</v>
      </c>
      <c r="W156" s="10">
        <f t="shared" ref="W156:W171" si="27">Q156/2</f>
        <v>163</v>
      </c>
    </row>
    <row r="157" spans="13:23" x14ac:dyDescent="0.25">
      <c r="O157" s="5">
        <v>0</v>
      </c>
      <c r="P157" s="16">
        <f t="shared" ref="P157:P171" si="28">O157-R157-S157-T157-U157-V157</f>
        <v>-30.599999999999998</v>
      </c>
      <c r="Q157" s="17">
        <f t="shared" si="26"/>
        <v>239</v>
      </c>
      <c r="R157" s="9">
        <f>O157*R154</f>
        <v>0</v>
      </c>
      <c r="S157" s="9">
        <f>W157*S154</f>
        <v>0</v>
      </c>
      <c r="T157" s="9">
        <f>O157*T154</f>
        <v>0</v>
      </c>
      <c r="U157" s="9">
        <f>O157*U154</f>
        <v>0</v>
      </c>
      <c r="V157" s="3">
        <f>V154*18</f>
        <v>30.599999999999998</v>
      </c>
      <c r="W157" s="10">
        <f t="shared" si="27"/>
        <v>119.5</v>
      </c>
    </row>
    <row r="158" spans="13:23" x14ac:dyDescent="0.25">
      <c r="O158" s="5">
        <v>0</v>
      </c>
      <c r="P158" s="16">
        <f t="shared" si="28"/>
        <v>-22.099999999999998</v>
      </c>
      <c r="Q158" s="17">
        <f t="shared" si="26"/>
        <v>164</v>
      </c>
      <c r="R158" s="9">
        <f>O158*R154</f>
        <v>0</v>
      </c>
      <c r="S158" s="9">
        <f>W158*S154</f>
        <v>0</v>
      </c>
      <c r="T158" s="9">
        <f>O158*T154</f>
        <v>0</v>
      </c>
      <c r="U158" s="9">
        <f>O158*U154</f>
        <v>0</v>
      </c>
      <c r="V158" s="3">
        <f>V154*13</f>
        <v>22.099999999999998</v>
      </c>
      <c r="W158" s="10">
        <f t="shared" si="27"/>
        <v>82</v>
      </c>
    </row>
    <row r="159" spans="13:23" x14ac:dyDescent="0.25">
      <c r="O159" s="5">
        <v>0</v>
      </c>
      <c r="P159" s="16">
        <f t="shared" si="28"/>
        <v>-22.099999999999998</v>
      </c>
      <c r="Q159" s="17">
        <f t="shared" si="26"/>
        <v>193</v>
      </c>
      <c r="R159" s="9">
        <f>O159*R154</f>
        <v>0</v>
      </c>
      <c r="S159" s="9">
        <f>W159*S154</f>
        <v>0</v>
      </c>
      <c r="T159" s="9">
        <f>O159*T154</f>
        <v>0</v>
      </c>
      <c r="U159" s="9">
        <f>O159*U154</f>
        <v>0</v>
      </c>
      <c r="V159" s="3">
        <f>V154*13</f>
        <v>22.099999999999998</v>
      </c>
      <c r="W159" s="10">
        <f t="shared" si="27"/>
        <v>96.5</v>
      </c>
    </row>
    <row r="160" spans="13:23" x14ac:dyDescent="0.25">
      <c r="O160" s="5">
        <v>0</v>
      </c>
      <c r="P160" s="16">
        <f t="shared" si="28"/>
        <v>-44.199999999999996</v>
      </c>
      <c r="Q160" s="17">
        <f t="shared" si="26"/>
        <v>148</v>
      </c>
      <c r="R160" s="9">
        <f>O160*R154</f>
        <v>0</v>
      </c>
      <c r="S160" s="9">
        <f>W160*S154</f>
        <v>0</v>
      </c>
      <c r="T160" s="9">
        <f>O160*T154</f>
        <v>0</v>
      </c>
      <c r="U160" s="9">
        <f>O160*U154</f>
        <v>0</v>
      </c>
      <c r="V160" s="3">
        <f>V154*26</f>
        <v>44.199999999999996</v>
      </c>
      <c r="W160" s="10">
        <f t="shared" si="27"/>
        <v>74</v>
      </c>
    </row>
    <row r="161" spans="15:23" x14ac:dyDescent="0.25">
      <c r="O161" s="5">
        <v>0</v>
      </c>
      <c r="P161" s="16">
        <f t="shared" si="28"/>
        <v>-30.599999999999998</v>
      </c>
      <c r="Q161" s="17">
        <f t="shared" si="26"/>
        <v>117</v>
      </c>
      <c r="R161" s="9">
        <f>O161*R154</f>
        <v>0</v>
      </c>
      <c r="S161" s="9">
        <f>W161*S154</f>
        <v>0</v>
      </c>
      <c r="T161" s="9">
        <f>O161*T154</f>
        <v>0</v>
      </c>
      <c r="U161" s="9">
        <f>O161*U154</f>
        <v>0</v>
      </c>
      <c r="V161" s="3">
        <f>V154*18</f>
        <v>30.599999999999998</v>
      </c>
      <c r="W161" s="10">
        <f t="shared" si="27"/>
        <v>58.5</v>
      </c>
    </row>
    <row r="162" spans="15:23" x14ac:dyDescent="0.25">
      <c r="O162" s="5">
        <v>0</v>
      </c>
      <c r="P162" s="16">
        <f t="shared" si="28"/>
        <v>-22.099999999999998</v>
      </c>
      <c r="Q162" s="17">
        <f t="shared" si="26"/>
        <v>82</v>
      </c>
      <c r="R162" s="9">
        <f>O162*R154</f>
        <v>0</v>
      </c>
      <c r="S162" s="9">
        <f>W162*S154</f>
        <v>0</v>
      </c>
      <c r="T162" s="9">
        <f>O162*T154</f>
        <v>0</v>
      </c>
      <c r="U162" s="9">
        <f>O162*U154</f>
        <v>0</v>
      </c>
      <c r="V162" s="3">
        <f>V154*13</f>
        <v>22.099999999999998</v>
      </c>
      <c r="W162" s="10">
        <f t="shared" si="27"/>
        <v>41</v>
      </c>
    </row>
    <row r="163" spans="15:23" x14ac:dyDescent="0.25">
      <c r="O163" s="5">
        <v>0</v>
      </c>
      <c r="P163" s="16">
        <f t="shared" si="28"/>
        <v>-44.199999999999996</v>
      </c>
      <c r="Q163" s="17">
        <f t="shared" si="26"/>
        <v>122</v>
      </c>
      <c r="R163" s="9">
        <f>O163*R154</f>
        <v>0</v>
      </c>
      <c r="S163" s="9">
        <f>W163*S154</f>
        <v>0</v>
      </c>
      <c r="T163" s="9">
        <f>O163*T154</f>
        <v>0</v>
      </c>
      <c r="U163" s="9">
        <f>O163*U154</f>
        <v>0</v>
      </c>
      <c r="V163" s="3">
        <f>V154*26</f>
        <v>44.199999999999996</v>
      </c>
      <c r="W163" s="10">
        <f t="shared" si="27"/>
        <v>61</v>
      </c>
    </row>
    <row r="164" spans="15:23" x14ac:dyDescent="0.25">
      <c r="O164" s="5">
        <v>0</v>
      </c>
      <c r="P164" s="16">
        <f t="shared" si="28"/>
        <v>-30.599999999999998</v>
      </c>
      <c r="Q164" s="17">
        <f t="shared" si="26"/>
        <v>107</v>
      </c>
      <c r="R164" s="9">
        <f>O164*R154</f>
        <v>0</v>
      </c>
      <c r="S164" s="9">
        <f>W164*S154</f>
        <v>0</v>
      </c>
      <c r="T164" s="9">
        <f>O164*T154</f>
        <v>0</v>
      </c>
      <c r="U164" s="9">
        <f>O164*U154</f>
        <v>0</v>
      </c>
      <c r="V164" s="3">
        <f>V154*18</f>
        <v>30.599999999999998</v>
      </c>
      <c r="W164" s="10">
        <f t="shared" si="27"/>
        <v>53.5</v>
      </c>
    </row>
    <row r="165" spans="15:23" x14ac:dyDescent="0.25">
      <c r="O165" s="5">
        <v>0</v>
      </c>
      <c r="P165" s="16">
        <f t="shared" si="28"/>
        <v>-22.099999999999998</v>
      </c>
      <c r="Q165" s="17">
        <f t="shared" si="26"/>
        <v>69</v>
      </c>
      <c r="R165" s="9">
        <f>O165*R154</f>
        <v>0</v>
      </c>
      <c r="S165" s="9">
        <f>W165*S154</f>
        <v>0</v>
      </c>
      <c r="T165" s="9">
        <f>O165*T154</f>
        <v>0</v>
      </c>
      <c r="U165" s="9">
        <f>O165*U154</f>
        <v>0</v>
      </c>
      <c r="V165" s="3">
        <f>V154*13</f>
        <v>22.099999999999998</v>
      </c>
      <c r="W165" s="10">
        <f t="shared" si="27"/>
        <v>34.5</v>
      </c>
    </row>
    <row r="166" spans="15:23" x14ac:dyDescent="0.25">
      <c r="O166" s="5">
        <v>0</v>
      </c>
      <c r="P166" s="16">
        <f t="shared" si="28"/>
        <v>-44.199999999999996</v>
      </c>
      <c r="Q166" s="17">
        <f t="shared" si="26"/>
        <v>179</v>
      </c>
      <c r="R166" s="9">
        <f>O166*R154</f>
        <v>0</v>
      </c>
      <c r="S166" s="9">
        <f>W166*S154</f>
        <v>0</v>
      </c>
      <c r="T166" s="9">
        <f>O166*T154</f>
        <v>0</v>
      </c>
      <c r="U166" s="9">
        <f>O166*U154</f>
        <v>0</v>
      </c>
      <c r="V166" s="3">
        <f>V154*26</f>
        <v>44.199999999999996</v>
      </c>
      <c r="W166" s="10">
        <f t="shared" si="27"/>
        <v>89.5</v>
      </c>
    </row>
    <row r="167" spans="15:23" x14ac:dyDescent="0.25">
      <c r="O167" s="5">
        <v>0</v>
      </c>
      <c r="P167" s="16">
        <f t="shared" si="28"/>
        <v>-22.099999999999998</v>
      </c>
      <c r="Q167" s="17">
        <f t="shared" si="26"/>
        <v>95</v>
      </c>
      <c r="R167" s="9">
        <f>O167*R154</f>
        <v>0</v>
      </c>
      <c r="S167" s="9">
        <f>W167*S154</f>
        <v>0</v>
      </c>
      <c r="T167" s="9">
        <f>O167*T154</f>
        <v>0</v>
      </c>
      <c r="U167" s="9">
        <f>O167*U154</f>
        <v>0</v>
      </c>
      <c r="V167" s="3">
        <f>V154*13</f>
        <v>22.099999999999998</v>
      </c>
      <c r="W167" s="10">
        <f t="shared" si="27"/>
        <v>47.5</v>
      </c>
    </row>
    <row r="168" spans="15:23" x14ac:dyDescent="0.25">
      <c r="O168" s="5">
        <v>0</v>
      </c>
      <c r="P168" s="16">
        <f t="shared" si="28"/>
        <v>-44.199999999999996</v>
      </c>
      <c r="Q168" s="17">
        <f t="shared" si="26"/>
        <v>256</v>
      </c>
      <c r="R168" s="9">
        <f>O168*R154</f>
        <v>0</v>
      </c>
      <c r="S168" s="9">
        <f>W168*S154</f>
        <v>0</v>
      </c>
      <c r="T168" s="9">
        <f>O168*T154</f>
        <v>0</v>
      </c>
      <c r="U168" s="9">
        <f>O168*U154</f>
        <v>0</v>
      </c>
      <c r="V168" s="3">
        <f>V154*26</f>
        <v>44.199999999999996</v>
      </c>
      <c r="W168" s="10">
        <f t="shared" si="27"/>
        <v>128</v>
      </c>
    </row>
    <row r="169" spans="15:23" x14ac:dyDescent="0.25">
      <c r="O169" s="5">
        <v>0</v>
      </c>
      <c r="P169" s="16">
        <f t="shared" si="28"/>
        <v>-22.099999999999998</v>
      </c>
      <c r="Q169" s="17">
        <f t="shared" si="26"/>
        <v>129</v>
      </c>
      <c r="R169" s="9">
        <f>O169*R154</f>
        <v>0</v>
      </c>
      <c r="S169" s="9">
        <f>W169*S154</f>
        <v>0</v>
      </c>
      <c r="T169" s="9">
        <f>O169*T154</f>
        <v>0</v>
      </c>
      <c r="U169" s="9">
        <f>O169*U154</f>
        <v>0</v>
      </c>
      <c r="V169" s="3">
        <f>V154*13</f>
        <v>22.099999999999998</v>
      </c>
      <c r="W169" s="10">
        <f t="shared" si="27"/>
        <v>64.5</v>
      </c>
    </row>
    <row r="170" spans="15:23" x14ac:dyDescent="0.25">
      <c r="O170" s="5">
        <v>0</v>
      </c>
      <c r="P170" s="16">
        <f t="shared" si="28"/>
        <v>-44.199999999999996</v>
      </c>
      <c r="Q170" s="17">
        <f t="shared" si="26"/>
        <v>121</v>
      </c>
      <c r="R170" s="9">
        <f>O170*R154</f>
        <v>0</v>
      </c>
      <c r="S170" s="9">
        <f>W170*S154</f>
        <v>0</v>
      </c>
      <c r="T170" s="9">
        <f>O170*T154</f>
        <v>0</v>
      </c>
      <c r="U170" s="9">
        <f>O170*U154</f>
        <v>0</v>
      </c>
      <c r="V170" s="3">
        <f>V154*26</f>
        <v>44.199999999999996</v>
      </c>
      <c r="W170" s="10">
        <f t="shared" si="27"/>
        <v>60.5</v>
      </c>
    </row>
    <row r="171" spans="15:23" x14ac:dyDescent="0.25">
      <c r="O171" s="5">
        <v>0</v>
      </c>
      <c r="P171" s="16">
        <f t="shared" si="28"/>
        <v>-22.099999999999998</v>
      </c>
      <c r="Q171" s="17">
        <f t="shared" si="26"/>
        <v>69</v>
      </c>
      <c r="R171" s="9">
        <f>O171*R154</f>
        <v>0</v>
      </c>
      <c r="S171" s="9">
        <f>W171*S154</f>
        <v>0</v>
      </c>
      <c r="T171" s="9">
        <f>O171*T154</f>
        <v>0</v>
      </c>
      <c r="U171" s="9">
        <f>O171*U154</f>
        <v>0</v>
      </c>
      <c r="V171" s="3">
        <f>V154*13</f>
        <v>22.099999999999998</v>
      </c>
      <c r="W171" s="10">
        <f t="shared" si="27"/>
        <v>34.5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tabela sc vale do itajai</vt:lpstr>
      <vt:lpstr>tabela sc alto vale</vt:lpstr>
      <vt:lpstr>sao paulo capital</vt:lpstr>
      <vt:lpstr>tabela sao paulo interior</vt:lpstr>
      <vt:lpstr>tabela rj</vt:lpstr>
      <vt:lpstr>tabela rj - interior</vt:lpstr>
      <vt:lpstr>tabela es</vt:lpstr>
      <vt:lpstr>tabela rs</vt:lpstr>
      <vt:lpstr>tabela mg</vt:lpstr>
      <vt:lpstr>tabela 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Ademar</dc:creator>
  <cp:lastModifiedBy>Martendal</cp:lastModifiedBy>
  <cp:lastPrinted>2020-10-21T11:10:19Z</cp:lastPrinted>
  <dcterms:created xsi:type="dcterms:W3CDTF">2016-09-06T11:45:56Z</dcterms:created>
  <dcterms:modified xsi:type="dcterms:W3CDTF">2022-03-17T12:19:17Z</dcterms:modified>
</cp:coreProperties>
</file>