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autec\Desktop\Projeto_Automacao1\"/>
    </mc:Choice>
  </mc:AlternateContent>
  <bookViews>
    <workbookView xWindow="0" yWindow="0" windowWidth="19170" windowHeight="7650" activeTab="2"/>
  </bookViews>
  <sheets>
    <sheet name="Estoque" sheetId="1" r:id="rId1"/>
    <sheet name="Graficos3" sheetId="8" r:id="rId2"/>
    <sheet name="Auxiliar3" sheetId="9" r:id="rId3"/>
  </sheets>
  <calcPr calcId="152511"/>
</workbook>
</file>

<file path=xl/calcChain.xml><?xml version="1.0" encoding="utf-8"?>
<calcChain xmlns="http://schemas.openxmlformats.org/spreadsheetml/2006/main">
  <c r="E51" i="1" l="1"/>
  <c r="F53" i="1" s="1"/>
  <c r="E50" i="1"/>
  <c r="G50" i="1" s="1"/>
  <c r="G49" i="1"/>
  <c r="E49" i="1"/>
  <c r="F49" i="1" s="1"/>
  <c r="G48" i="1"/>
  <c r="F48" i="1"/>
  <c r="E48" i="1"/>
  <c r="E47" i="1"/>
  <c r="G47" i="1" s="1"/>
  <c r="E46" i="1"/>
  <c r="G46" i="1" s="1"/>
  <c r="G45" i="1"/>
  <c r="E45" i="1"/>
  <c r="F45" i="1" s="1"/>
  <c r="G44" i="1"/>
  <c r="F44" i="1"/>
  <c r="E44" i="1"/>
  <c r="E43" i="1"/>
  <c r="G43" i="1" s="1"/>
  <c r="E42" i="1"/>
  <c r="G42" i="1" s="1"/>
  <c r="G41" i="1"/>
  <c r="E41" i="1"/>
  <c r="F41" i="1" s="1"/>
  <c r="G40" i="1"/>
  <c r="F40" i="1"/>
  <c r="E40" i="1"/>
  <c r="E39" i="1"/>
  <c r="G39" i="1" s="1"/>
  <c r="E38" i="1"/>
  <c r="G38" i="1" s="1"/>
  <c r="G37" i="1"/>
  <c r="E37" i="1"/>
  <c r="F37" i="1" s="1"/>
  <c r="G36" i="1"/>
  <c r="F36" i="1"/>
  <c r="E36" i="1"/>
  <c r="E35" i="1"/>
  <c r="G35" i="1" s="1"/>
  <c r="E34" i="1"/>
  <c r="G34" i="1" s="1"/>
  <c r="G33" i="1"/>
  <c r="E33" i="1"/>
  <c r="F33" i="1" s="1"/>
  <c r="G32" i="1"/>
  <c r="F32" i="1"/>
  <c r="E32" i="1"/>
  <c r="E31" i="1"/>
  <c r="G31" i="1" s="1"/>
  <c r="E30" i="1"/>
  <c r="G30" i="1" s="1"/>
  <c r="G29" i="1"/>
  <c r="E29" i="1"/>
  <c r="F29" i="1" s="1"/>
  <c r="G28" i="1"/>
  <c r="F28" i="1"/>
  <c r="E28" i="1"/>
  <c r="E27" i="1"/>
  <c r="G27" i="1" s="1"/>
  <c r="E26" i="1"/>
  <c r="G26" i="1" s="1"/>
  <c r="G25" i="1"/>
  <c r="E25" i="1"/>
  <c r="F25" i="1" s="1"/>
  <c r="G24" i="1"/>
  <c r="F24" i="1"/>
  <c r="E24" i="1"/>
  <c r="E23" i="1"/>
  <c r="G23" i="1" s="1"/>
  <c r="E22" i="1"/>
  <c r="G22" i="1" s="1"/>
  <c r="G21" i="1"/>
  <c r="E21" i="1"/>
  <c r="F21" i="1" s="1"/>
  <c r="G20" i="1"/>
  <c r="F20" i="1"/>
  <c r="E20" i="1"/>
  <c r="E19" i="1"/>
  <c r="G19" i="1" s="1"/>
  <c r="E18" i="1"/>
  <c r="G18" i="1" s="1"/>
  <c r="G17" i="1"/>
  <c r="E17" i="1"/>
  <c r="F17" i="1" s="1"/>
  <c r="G16" i="1"/>
  <c r="F16" i="1"/>
  <c r="E16" i="1"/>
  <c r="E15" i="1"/>
  <c r="G15" i="1" s="1"/>
  <c r="E14" i="1"/>
  <c r="G14" i="1" s="1"/>
  <c r="G13" i="1"/>
  <c r="E13" i="1"/>
  <c r="F13" i="1" s="1"/>
  <c r="G12" i="1"/>
  <c r="F12" i="1"/>
  <c r="E12" i="1"/>
  <c r="E11" i="1"/>
  <c r="G11" i="1" s="1"/>
  <c r="E10" i="1"/>
  <c r="G10" i="1" s="1"/>
  <c r="G9" i="1"/>
  <c r="E9" i="1"/>
  <c r="F9" i="1" s="1"/>
  <c r="G8" i="1"/>
  <c r="F8" i="1"/>
  <c r="E8" i="1"/>
  <c r="E7" i="1"/>
  <c r="G7" i="1" s="1"/>
  <c r="E6" i="1"/>
  <c r="G6" i="1" s="1"/>
  <c r="G5" i="1"/>
  <c r="E5" i="1"/>
  <c r="F5" i="1" s="1"/>
  <c r="G4" i="1"/>
  <c r="F4" i="1"/>
  <c r="E4" i="1"/>
  <c r="E3" i="1"/>
  <c r="G3" i="1" s="1"/>
  <c r="E2" i="1"/>
  <c r="G2" i="1" s="1"/>
  <c r="F3" i="1" l="1"/>
  <c r="F7" i="1"/>
  <c r="F11" i="1"/>
  <c r="F15" i="1"/>
  <c r="F19" i="1"/>
  <c r="F23" i="1"/>
  <c r="F27" i="1"/>
  <c r="F31" i="1"/>
  <c r="F35" i="1"/>
  <c r="F39" i="1"/>
  <c r="F43" i="1"/>
  <c r="F47" i="1"/>
  <c r="F51" i="1"/>
  <c r="F2" i="1"/>
  <c r="F6" i="1"/>
  <c r="F10" i="1"/>
  <c r="F14" i="1"/>
  <c r="F18" i="1"/>
  <c r="F22" i="1"/>
  <c r="F26" i="1"/>
  <c r="F30" i="1"/>
  <c r="F34" i="1"/>
  <c r="F38" i="1"/>
  <c r="F42" i="1"/>
  <c r="F46" i="1"/>
  <c r="F50" i="1"/>
  <c r="G51" i="1"/>
  <c r="G53" i="1" s="1"/>
</calcChain>
</file>

<file path=xl/sharedStrings.xml><?xml version="1.0" encoding="utf-8"?>
<sst xmlns="http://schemas.openxmlformats.org/spreadsheetml/2006/main" count="65" uniqueCount="53">
  <si>
    <t>Nome do produto</t>
  </si>
  <si>
    <t>Valor do fornecedor</t>
  </si>
  <si>
    <t>Lucratividade (%)</t>
  </si>
  <si>
    <t>Quantidade</t>
  </si>
  <si>
    <t>Preço de venda</t>
  </si>
  <si>
    <t>Lucro total</t>
  </si>
  <si>
    <t>Valor total</t>
  </si>
  <si>
    <t>Hydro scanner Edge</t>
  </si>
  <si>
    <t>Electro designer Pro</t>
  </si>
  <si>
    <t>Auto scanner 3D</t>
  </si>
  <si>
    <t>Geo simulator Advanced</t>
  </si>
  <si>
    <t>Hydro analyzer Advanced</t>
  </si>
  <si>
    <t>Civil scanner 3D</t>
  </si>
  <si>
    <t>Thermo modeler Edge</t>
  </si>
  <si>
    <t>Geo scanner 3D</t>
  </si>
  <si>
    <t>Electro designer Edge</t>
  </si>
  <si>
    <t>Thermo modeler 3D</t>
  </si>
  <si>
    <t>Hydro designer 3D</t>
  </si>
  <si>
    <t>Electro simulator Advanced</t>
  </si>
  <si>
    <t>Hydro modeler Advanced</t>
  </si>
  <si>
    <t>Struc simulator Edge</t>
  </si>
  <si>
    <t>Electro analyzer Edge</t>
  </si>
  <si>
    <t>Civil scanner ProMax</t>
  </si>
  <si>
    <t>Auto analyzer 3D</t>
  </si>
  <si>
    <t>Struc scanner Advanced</t>
  </si>
  <si>
    <t>Geo modeler 3D</t>
  </si>
  <si>
    <t>Electro scanner Pro</t>
  </si>
  <si>
    <t>Civil optimizer 3D</t>
  </si>
  <si>
    <t>Electro simulator Pro</t>
  </si>
  <si>
    <t>Hydro designer Edge</t>
  </si>
  <si>
    <t>Auto simulator 3D</t>
  </si>
  <si>
    <t>Hydro modeler Pro</t>
  </si>
  <si>
    <t>Auto designer Pro</t>
  </si>
  <si>
    <t>Electro modeler Pro</t>
  </si>
  <si>
    <t>Struc analyzer Advanced</t>
  </si>
  <si>
    <t>Civil analyzer 3D</t>
  </si>
  <si>
    <t>Electro simulator 3D</t>
  </si>
  <si>
    <t>Hydro simulator ProMax</t>
  </si>
  <si>
    <t>Civil optimizer Edge</t>
  </si>
  <si>
    <t>Hydro designer Pro</t>
  </si>
  <si>
    <t>Thermo scanner 360</t>
  </si>
  <si>
    <t>Thermo scanner Advanced</t>
  </si>
  <si>
    <t>Thermo designer Pro</t>
  </si>
  <si>
    <t>Auto optimizer 3D</t>
  </si>
  <si>
    <t>Hydro scanner Advanced</t>
  </si>
  <si>
    <t>Civil modeler ProMax</t>
  </si>
  <si>
    <t>Geo designer Advanced</t>
  </si>
  <si>
    <t>Auto optimizer Advanced</t>
  </si>
  <si>
    <t>Electro simulator ProMax</t>
  </si>
  <si>
    <t>Auto modeler Pro</t>
  </si>
  <si>
    <t>Hydro designer 360</t>
  </si>
  <si>
    <t>Thermo optimizer 3D</t>
  </si>
  <si>
    <t>Totais Gerais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</si>
</sst>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Valor total em estoque por produto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Estoque!$G$1</c:f>
              <c:strCache>
                <c:ptCount val="1"/>
                <c:pt idx="0">
                  <c:v>Valor total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Estoque!$A$2:$A$51</c:f>
              <c:strCache>
                <c:ptCount val="50"/>
                <c:pt idx="0">
                  <c:v>Hydro scanner Edge</c:v>
                </c:pt>
                <c:pt idx="1">
                  <c:v>Electro designer Pro</c:v>
                </c:pt>
                <c:pt idx="2">
                  <c:v>Auto scanner 3D</c:v>
                </c:pt>
                <c:pt idx="3">
                  <c:v>Geo simulator Advanced</c:v>
                </c:pt>
                <c:pt idx="4">
                  <c:v>Hydro analyzer Advanced</c:v>
                </c:pt>
                <c:pt idx="5">
                  <c:v>Civil scanner 3D</c:v>
                </c:pt>
                <c:pt idx="6">
                  <c:v>Thermo modeler Edge</c:v>
                </c:pt>
                <c:pt idx="7">
                  <c:v>Geo scanner 3D</c:v>
                </c:pt>
                <c:pt idx="8">
                  <c:v>Electro designer Edge</c:v>
                </c:pt>
                <c:pt idx="9">
                  <c:v>Thermo modeler 3D</c:v>
                </c:pt>
                <c:pt idx="10">
                  <c:v>Hydro designer 3D</c:v>
                </c:pt>
                <c:pt idx="11">
                  <c:v>Electro simulator Advanced</c:v>
                </c:pt>
                <c:pt idx="12">
                  <c:v>Hydro modeler Advanced</c:v>
                </c:pt>
                <c:pt idx="13">
                  <c:v>Struc simulator Edge</c:v>
                </c:pt>
                <c:pt idx="14">
                  <c:v>Electro simulator Advanced</c:v>
                </c:pt>
                <c:pt idx="15">
                  <c:v>Electro analyzer Edge</c:v>
                </c:pt>
                <c:pt idx="16">
                  <c:v>Civil scanner ProMax</c:v>
                </c:pt>
                <c:pt idx="17">
                  <c:v>Auto analyzer 3D</c:v>
                </c:pt>
                <c:pt idx="18">
                  <c:v>Struc scanner Advanced</c:v>
                </c:pt>
                <c:pt idx="19">
                  <c:v>Geo modeler 3D</c:v>
                </c:pt>
                <c:pt idx="20">
                  <c:v>Electro scanner Pro</c:v>
                </c:pt>
                <c:pt idx="21">
                  <c:v>Civil optimizer 3D</c:v>
                </c:pt>
                <c:pt idx="22">
                  <c:v>Electro simulator Pro</c:v>
                </c:pt>
                <c:pt idx="23">
                  <c:v>Hydro designer Edge</c:v>
                </c:pt>
                <c:pt idx="24">
                  <c:v>Auto simulator 3D</c:v>
                </c:pt>
                <c:pt idx="25">
                  <c:v>Civil optimizer 3D</c:v>
                </c:pt>
                <c:pt idx="26">
                  <c:v>Hydro modeler Pro</c:v>
                </c:pt>
                <c:pt idx="27">
                  <c:v>Auto designer Pro</c:v>
                </c:pt>
                <c:pt idx="28">
                  <c:v>Electro modeler Pro</c:v>
                </c:pt>
                <c:pt idx="29">
                  <c:v>Struc analyzer Advanced</c:v>
                </c:pt>
                <c:pt idx="30">
                  <c:v>Civil analyzer 3D</c:v>
                </c:pt>
                <c:pt idx="31">
                  <c:v>Electro simulator 3D</c:v>
                </c:pt>
                <c:pt idx="32">
                  <c:v>Hydro simulator ProMax</c:v>
                </c:pt>
                <c:pt idx="33">
                  <c:v>Civil optimizer Edge</c:v>
                </c:pt>
                <c:pt idx="34">
                  <c:v>Hydro designer Pro</c:v>
                </c:pt>
                <c:pt idx="35">
                  <c:v>Thermo scanner 360</c:v>
                </c:pt>
                <c:pt idx="36">
                  <c:v>Thermo scanner Advanced</c:v>
                </c:pt>
                <c:pt idx="37">
                  <c:v>Thermo designer Pro</c:v>
                </c:pt>
                <c:pt idx="38">
                  <c:v>Auto optimizer 3D</c:v>
                </c:pt>
                <c:pt idx="39">
                  <c:v>Hydro scanner Advanced</c:v>
                </c:pt>
                <c:pt idx="40">
                  <c:v>Civil modeler ProMax</c:v>
                </c:pt>
                <c:pt idx="41">
                  <c:v>Geo designer Advanced</c:v>
                </c:pt>
                <c:pt idx="42">
                  <c:v>Auto optimizer Advanced</c:v>
                </c:pt>
                <c:pt idx="43">
                  <c:v>Electro simulator ProMax</c:v>
                </c:pt>
                <c:pt idx="44">
                  <c:v>Civil analyzer 3D</c:v>
                </c:pt>
                <c:pt idx="45">
                  <c:v>Auto modeler Pro</c:v>
                </c:pt>
                <c:pt idx="46">
                  <c:v>Hydro designer 360</c:v>
                </c:pt>
                <c:pt idx="47">
                  <c:v>Hydro designer Edge</c:v>
                </c:pt>
                <c:pt idx="48">
                  <c:v>Thermo optimizer 3D</c:v>
                </c:pt>
                <c:pt idx="49">
                  <c:v>Hydro designer Edge</c:v>
                </c:pt>
              </c:strCache>
            </c:strRef>
          </c:cat>
          <c:val>
            <c:numRef>
              <c:f>Estoque!$G$2:$G$51</c:f>
              <c:numCache>
                <c:formatCode>General</c:formatCode>
                <c:ptCount val="50"/>
                <c:pt idx="0">
                  <c:v>20315.294099999999</c:v>
                </c:pt>
                <c:pt idx="1">
                  <c:v>946.40159999999992</c:v>
                </c:pt>
                <c:pt idx="2">
                  <c:v>23455.871999999999</c:v>
                </c:pt>
                <c:pt idx="3">
                  <c:v>18382.786799999998</c:v>
                </c:pt>
                <c:pt idx="4">
                  <c:v>5121.6138000000001</c:v>
                </c:pt>
                <c:pt idx="5">
                  <c:v>17221.062399999999</c:v>
                </c:pt>
                <c:pt idx="6">
                  <c:v>45221.2376</c:v>
                </c:pt>
                <c:pt idx="7">
                  <c:v>8491.8671999999988</c:v>
                </c:pt>
                <c:pt idx="8">
                  <c:v>38855.887000000002</c:v>
                </c:pt>
                <c:pt idx="9">
                  <c:v>34483.5072</c:v>
                </c:pt>
                <c:pt idx="10">
                  <c:v>12922.270199999999</c:v>
                </c:pt>
                <c:pt idx="11">
                  <c:v>42289.884000000005</c:v>
                </c:pt>
                <c:pt idx="12">
                  <c:v>48926.203200000011</c:v>
                </c:pt>
                <c:pt idx="13">
                  <c:v>23263.653600000001</c:v>
                </c:pt>
                <c:pt idx="14">
                  <c:v>23624.467999999997</c:v>
                </c:pt>
                <c:pt idx="15">
                  <c:v>9290.380799999999</c:v>
                </c:pt>
                <c:pt idx="16">
                  <c:v>35703.903900000005</c:v>
                </c:pt>
                <c:pt idx="17">
                  <c:v>33997.824000000001</c:v>
                </c:pt>
                <c:pt idx="18">
                  <c:v>3731.2927999999997</c:v>
                </c:pt>
                <c:pt idx="19">
                  <c:v>3255.9315000000001</c:v>
                </c:pt>
                <c:pt idx="20">
                  <c:v>79335.899999999994</c:v>
                </c:pt>
                <c:pt idx="21">
                  <c:v>987.87299999999982</c:v>
                </c:pt>
                <c:pt idx="22">
                  <c:v>37224.228999999992</c:v>
                </c:pt>
                <c:pt idx="23">
                  <c:v>51066.485999999997</c:v>
                </c:pt>
                <c:pt idx="24">
                  <c:v>40956.392400000004</c:v>
                </c:pt>
                <c:pt idx="25">
                  <c:v>4353.7536</c:v>
                </c:pt>
                <c:pt idx="26">
                  <c:v>9541.74</c:v>
                </c:pt>
                <c:pt idx="27">
                  <c:v>28977.227999999999</c:v>
                </c:pt>
                <c:pt idx="28">
                  <c:v>37220.885100000007</c:v>
                </c:pt>
                <c:pt idx="29">
                  <c:v>41870.0648</c:v>
                </c:pt>
                <c:pt idx="30">
                  <c:v>3148.6499999999996</c:v>
                </c:pt>
                <c:pt idx="31">
                  <c:v>24717.6446</c:v>
                </c:pt>
                <c:pt idx="32">
                  <c:v>15255.8565</c:v>
                </c:pt>
                <c:pt idx="33">
                  <c:v>3644.9407999999994</c:v>
                </c:pt>
                <c:pt idx="34">
                  <c:v>11285.366400000001</c:v>
                </c:pt>
                <c:pt idx="35">
                  <c:v>4382.1342000000004</c:v>
                </c:pt>
                <c:pt idx="36">
                  <c:v>2248.4605000000001</c:v>
                </c:pt>
                <c:pt idx="37">
                  <c:v>17243.072</c:v>
                </c:pt>
                <c:pt idx="38">
                  <c:v>10395.432000000001</c:v>
                </c:pt>
                <c:pt idx="39">
                  <c:v>3076.5240000000003</c:v>
                </c:pt>
                <c:pt idx="40">
                  <c:v>4152.0907999999999</c:v>
                </c:pt>
                <c:pt idx="41">
                  <c:v>11135.420099999999</c:v>
                </c:pt>
                <c:pt idx="42">
                  <c:v>13078.265200000002</c:v>
                </c:pt>
                <c:pt idx="43">
                  <c:v>1386.3582000000001</c:v>
                </c:pt>
                <c:pt idx="44">
                  <c:v>11095.583999999999</c:v>
                </c:pt>
                <c:pt idx="45">
                  <c:v>55508.614200000011</c:v>
                </c:pt>
                <c:pt idx="46">
                  <c:v>11762.855000000001</c:v>
                </c:pt>
                <c:pt idx="47">
                  <c:v>21067.675200000001</c:v>
                </c:pt>
                <c:pt idx="48">
                  <c:v>68714.438400000014</c:v>
                </c:pt>
                <c:pt idx="49">
                  <c:v>2484.4965000000002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007312"/>
        <c:axId val="1246010576"/>
      </c:barChart>
      <c:catAx>
        <c:axId val="124600731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Produto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crossAx val="1246010576"/>
        <c:crosses val="autoZero"/>
        <c:auto val="1"/>
        <c:lblAlgn val="ctr"/>
        <c:lblOffset val="100"/>
        <c:noMultiLvlLbl val="1"/>
      </c:catAx>
      <c:valAx>
        <c:axId val="1246010576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Valor total (R$)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crossAx val="124600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Top 5 produtos com maior lucratividade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Auxiliar3!$A$2:$A$6</c:f>
              <c:strCache>
                <c:ptCount val="5"/>
                <c:pt idx="0">
                  <c:v>Struc analyzer Advanced</c:v>
                </c:pt>
                <c:pt idx="1">
                  <c:v>Electro simulator Advanced</c:v>
                </c:pt>
                <c:pt idx="2">
                  <c:v>Electro scanner Pro</c:v>
                </c:pt>
                <c:pt idx="3">
                  <c:v>Auto designer Pro</c:v>
                </c:pt>
                <c:pt idx="4">
                  <c:v>Auto modeler Pro</c:v>
                </c:pt>
              </c:strCache>
            </c:strRef>
          </c:cat>
          <c:val>
            <c:numRef>
              <c:f>Auxiliar3!$B$2:$B$6</c:f>
              <c:numCache>
                <c:formatCode>General</c:formatCode>
                <c:ptCount val="5"/>
                <c:pt idx="0">
                  <c:v>97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93</c:v>
                </c:pt>
              </c:numCache>
            </c:numRef>
          </c:val>
        </c:ser>
        <c:dLbls>
          <c:showLegendKey val="1"/>
          <c:showVal val="1"/>
          <c:showCatName val="1"/>
          <c:showSerName val="1"/>
          <c:showPercent val="1"/>
          <c:showBubbleSize val="1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Quantidade de produtos em estoque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Estoque!$D$1</c:f>
              <c:strCache>
                <c:ptCount val="1"/>
                <c:pt idx="0">
                  <c:v>Quantidade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Estoque!$A$2:$A$51</c:f>
              <c:strCache>
                <c:ptCount val="50"/>
                <c:pt idx="0">
                  <c:v>Hydro scanner Edge</c:v>
                </c:pt>
                <c:pt idx="1">
                  <c:v>Electro designer Pro</c:v>
                </c:pt>
                <c:pt idx="2">
                  <c:v>Auto scanner 3D</c:v>
                </c:pt>
                <c:pt idx="3">
                  <c:v>Geo simulator Advanced</c:v>
                </c:pt>
                <c:pt idx="4">
                  <c:v>Hydro analyzer Advanced</c:v>
                </c:pt>
                <c:pt idx="5">
                  <c:v>Civil scanner 3D</c:v>
                </c:pt>
                <c:pt idx="6">
                  <c:v>Thermo modeler Edge</c:v>
                </c:pt>
                <c:pt idx="7">
                  <c:v>Geo scanner 3D</c:v>
                </c:pt>
                <c:pt idx="8">
                  <c:v>Electro designer Edge</c:v>
                </c:pt>
                <c:pt idx="9">
                  <c:v>Thermo modeler 3D</c:v>
                </c:pt>
                <c:pt idx="10">
                  <c:v>Hydro designer 3D</c:v>
                </c:pt>
                <c:pt idx="11">
                  <c:v>Electro simulator Advanced</c:v>
                </c:pt>
                <c:pt idx="12">
                  <c:v>Hydro modeler Advanced</c:v>
                </c:pt>
                <c:pt idx="13">
                  <c:v>Struc simulator Edge</c:v>
                </c:pt>
                <c:pt idx="14">
                  <c:v>Electro simulator Advanced</c:v>
                </c:pt>
                <c:pt idx="15">
                  <c:v>Electro analyzer Edge</c:v>
                </c:pt>
                <c:pt idx="16">
                  <c:v>Civil scanner ProMax</c:v>
                </c:pt>
                <c:pt idx="17">
                  <c:v>Auto analyzer 3D</c:v>
                </c:pt>
                <c:pt idx="18">
                  <c:v>Struc scanner Advanced</c:v>
                </c:pt>
                <c:pt idx="19">
                  <c:v>Geo modeler 3D</c:v>
                </c:pt>
                <c:pt idx="20">
                  <c:v>Electro scanner Pro</c:v>
                </c:pt>
                <c:pt idx="21">
                  <c:v>Civil optimizer 3D</c:v>
                </c:pt>
                <c:pt idx="22">
                  <c:v>Electro simulator Pro</c:v>
                </c:pt>
                <c:pt idx="23">
                  <c:v>Hydro designer Edge</c:v>
                </c:pt>
                <c:pt idx="24">
                  <c:v>Auto simulator 3D</c:v>
                </c:pt>
                <c:pt idx="25">
                  <c:v>Civil optimizer 3D</c:v>
                </c:pt>
                <c:pt idx="26">
                  <c:v>Hydro modeler Pro</c:v>
                </c:pt>
                <c:pt idx="27">
                  <c:v>Auto designer Pro</c:v>
                </c:pt>
                <c:pt idx="28">
                  <c:v>Electro modeler Pro</c:v>
                </c:pt>
                <c:pt idx="29">
                  <c:v>Struc analyzer Advanced</c:v>
                </c:pt>
                <c:pt idx="30">
                  <c:v>Civil analyzer 3D</c:v>
                </c:pt>
                <c:pt idx="31">
                  <c:v>Electro simulator 3D</c:v>
                </c:pt>
                <c:pt idx="32">
                  <c:v>Hydro simulator ProMax</c:v>
                </c:pt>
                <c:pt idx="33">
                  <c:v>Civil optimizer Edge</c:v>
                </c:pt>
                <c:pt idx="34">
                  <c:v>Hydro designer Pro</c:v>
                </c:pt>
                <c:pt idx="35">
                  <c:v>Thermo scanner 360</c:v>
                </c:pt>
                <c:pt idx="36">
                  <c:v>Thermo scanner Advanced</c:v>
                </c:pt>
                <c:pt idx="37">
                  <c:v>Thermo designer Pro</c:v>
                </c:pt>
                <c:pt idx="38">
                  <c:v>Auto optimizer 3D</c:v>
                </c:pt>
                <c:pt idx="39">
                  <c:v>Hydro scanner Advanced</c:v>
                </c:pt>
                <c:pt idx="40">
                  <c:v>Civil modeler ProMax</c:v>
                </c:pt>
                <c:pt idx="41">
                  <c:v>Geo designer Advanced</c:v>
                </c:pt>
                <c:pt idx="42">
                  <c:v>Auto optimizer Advanced</c:v>
                </c:pt>
                <c:pt idx="43">
                  <c:v>Electro simulator ProMax</c:v>
                </c:pt>
                <c:pt idx="44">
                  <c:v>Civil analyzer 3D</c:v>
                </c:pt>
                <c:pt idx="45">
                  <c:v>Auto modeler Pro</c:v>
                </c:pt>
                <c:pt idx="46">
                  <c:v>Hydro designer 360</c:v>
                </c:pt>
                <c:pt idx="47">
                  <c:v>Hydro designer Edge</c:v>
                </c:pt>
                <c:pt idx="48">
                  <c:v>Thermo optimizer 3D</c:v>
                </c:pt>
                <c:pt idx="49">
                  <c:v>Hydro designer Edge</c:v>
                </c:pt>
              </c:strCache>
            </c:strRef>
          </c:cat>
          <c:val>
            <c:numRef>
              <c:f>Estoque!$D$2:$D$51</c:f>
              <c:numCache>
                <c:formatCode>General</c:formatCode>
                <c:ptCount val="50"/>
                <c:pt idx="0">
                  <c:v>51</c:v>
                </c:pt>
                <c:pt idx="1">
                  <c:v>3</c:v>
                </c:pt>
                <c:pt idx="2">
                  <c:v>88</c:v>
                </c:pt>
                <c:pt idx="3">
                  <c:v>34</c:v>
                </c:pt>
                <c:pt idx="4">
                  <c:v>9</c:v>
                </c:pt>
                <c:pt idx="5">
                  <c:v>64</c:v>
                </c:pt>
                <c:pt idx="6">
                  <c:v>68</c:v>
                </c:pt>
                <c:pt idx="7">
                  <c:v>17</c:v>
                </c:pt>
                <c:pt idx="8">
                  <c:v>47</c:v>
                </c:pt>
                <c:pt idx="9">
                  <c:v>64</c:v>
                </c:pt>
                <c:pt idx="10">
                  <c:v>81</c:v>
                </c:pt>
                <c:pt idx="11">
                  <c:v>91</c:v>
                </c:pt>
                <c:pt idx="12">
                  <c:v>84</c:v>
                </c:pt>
                <c:pt idx="13">
                  <c:v>43</c:v>
                </c:pt>
                <c:pt idx="14">
                  <c:v>70</c:v>
                </c:pt>
                <c:pt idx="15">
                  <c:v>46</c:v>
                </c:pt>
                <c:pt idx="16">
                  <c:v>49</c:v>
                </c:pt>
                <c:pt idx="17">
                  <c:v>70</c:v>
                </c:pt>
                <c:pt idx="18">
                  <c:v>16</c:v>
                </c:pt>
                <c:pt idx="19">
                  <c:v>89</c:v>
                </c:pt>
                <c:pt idx="20">
                  <c:v>90</c:v>
                </c:pt>
                <c:pt idx="21">
                  <c:v>5</c:v>
                </c:pt>
                <c:pt idx="22">
                  <c:v>70</c:v>
                </c:pt>
                <c:pt idx="23">
                  <c:v>69</c:v>
                </c:pt>
                <c:pt idx="24">
                  <c:v>66</c:v>
                </c:pt>
                <c:pt idx="25">
                  <c:v>7</c:v>
                </c:pt>
                <c:pt idx="26">
                  <c:v>78</c:v>
                </c:pt>
                <c:pt idx="27">
                  <c:v>90</c:v>
                </c:pt>
                <c:pt idx="28">
                  <c:v>63</c:v>
                </c:pt>
                <c:pt idx="29">
                  <c:v>92</c:v>
                </c:pt>
                <c:pt idx="30">
                  <c:v>12</c:v>
                </c:pt>
                <c:pt idx="31">
                  <c:v>46</c:v>
                </c:pt>
                <c:pt idx="32">
                  <c:v>83</c:v>
                </c:pt>
                <c:pt idx="33">
                  <c:v>8</c:v>
                </c:pt>
                <c:pt idx="34">
                  <c:v>22</c:v>
                </c:pt>
                <c:pt idx="35">
                  <c:v>71</c:v>
                </c:pt>
                <c:pt idx="36">
                  <c:v>41</c:v>
                </c:pt>
                <c:pt idx="37">
                  <c:v>40</c:v>
                </c:pt>
                <c:pt idx="38">
                  <c:v>57</c:v>
                </c:pt>
                <c:pt idx="39">
                  <c:v>12</c:v>
                </c:pt>
                <c:pt idx="40">
                  <c:v>52</c:v>
                </c:pt>
                <c:pt idx="41">
                  <c:v>93</c:v>
                </c:pt>
                <c:pt idx="42">
                  <c:v>22</c:v>
                </c:pt>
                <c:pt idx="43">
                  <c:v>27</c:v>
                </c:pt>
                <c:pt idx="44">
                  <c:v>40</c:v>
                </c:pt>
                <c:pt idx="45">
                  <c:v>78</c:v>
                </c:pt>
                <c:pt idx="46">
                  <c:v>65</c:v>
                </c:pt>
                <c:pt idx="47">
                  <c:v>33</c:v>
                </c:pt>
                <c:pt idx="48">
                  <c:v>96</c:v>
                </c:pt>
                <c:pt idx="49">
                  <c:v>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012208"/>
        <c:axId val="1246007856"/>
      </c:lineChart>
      <c:catAx>
        <c:axId val="124601220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Produto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crossAx val="1246007856"/>
        <c:crosses val="autoZero"/>
        <c:auto val="1"/>
        <c:lblAlgn val="ctr"/>
        <c:lblOffset val="100"/>
        <c:noMultiLvlLbl val="1"/>
      </c:catAx>
      <c:valAx>
        <c:axId val="1246007856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crossAx val="124601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00000" cy="54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28574</xdr:colOff>
      <xdr:row>28</xdr:row>
      <xdr:rowOff>180975</xdr:rowOff>
    </xdr:from>
    <xdr:ext cx="8496301" cy="54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58</xdr:row>
      <xdr:rowOff>0</xdr:rowOff>
    </xdr:from>
    <xdr:ext cx="10800000" cy="54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B2" sqref="B2"/>
    </sheetView>
  </sheetViews>
  <sheetFormatPr defaultRowHeight="15" x14ac:dyDescent="0.25"/>
  <cols>
    <col min="1" max="1" width="25.28515625" customWidth="1"/>
    <col min="2" max="3" width="21.140625" customWidth="1"/>
    <col min="4" max="4" width="14.5703125" customWidth="1"/>
    <col min="5" max="5" width="16.7109375" customWidth="1"/>
    <col min="6" max="6" width="13.7109375" customWidth="1"/>
    <col min="7" max="7" width="1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282.51</v>
      </c>
      <c r="C2">
        <v>41</v>
      </c>
      <c r="D2">
        <v>51</v>
      </c>
      <c r="E2">
        <f t="shared" ref="E2:E33" si="0">B2*(1+C2/100)</f>
        <v>398.33909999999997</v>
      </c>
      <c r="F2">
        <f t="shared" ref="F2:F33" si="1">(E2-B2)*D2</f>
        <v>5907.2840999999989</v>
      </c>
      <c r="G2">
        <f t="shared" ref="G2:G33" si="2">E2*D2</f>
        <v>20315.294099999999</v>
      </c>
    </row>
    <row r="3" spans="1:7" x14ac:dyDescent="0.25">
      <c r="A3" t="s">
        <v>8</v>
      </c>
      <c r="B3">
        <v>222.16</v>
      </c>
      <c r="C3">
        <v>42</v>
      </c>
      <c r="D3">
        <v>3</v>
      </c>
      <c r="E3">
        <f t="shared" si="0"/>
        <v>315.46719999999999</v>
      </c>
      <c r="F3">
        <f t="shared" si="1"/>
        <v>279.92160000000001</v>
      </c>
      <c r="G3">
        <f t="shared" si="2"/>
        <v>946.40159999999992</v>
      </c>
    </row>
    <row r="4" spans="1:7" x14ac:dyDescent="0.25">
      <c r="A4" t="s">
        <v>9</v>
      </c>
      <c r="B4">
        <v>222.12</v>
      </c>
      <c r="C4">
        <v>20</v>
      </c>
      <c r="D4">
        <v>88</v>
      </c>
      <c r="E4">
        <f t="shared" si="0"/>
        <v>266.54399999999998</v>
      </c>
      <c r="F4">
        <f t="shared" si="1"/>
        <v>3909.3119999999981</v>
      </c>
      <c r="G4">
        <f t="shared" si="2"/>
        <v>23455.871999999999</v>
      </c>
    </row>
    <row r="5" spans="1:7" x14ac:dyDescent="0.25">
      <c r="A5" t="s">
        <v>10</v>
      </c>
      <c r="B5">
        <v>335.82</v>
      </c>
      <c r="C5">
        <v>61</v>
      </c>
      <c r="D5">
        <v>34</v>
      </c>
      <c r="E5">
        <f t="shared" si="0"/>
        <v>540.67019999999991</v>
      </c>
      <c r="F5">
        <f t="shared" si="1"/>
        <v>6964.906799999997</v>
      </c>
      <c r="G5">
        <f t="shared" si="2"/>
        <v>18382.786799999998</v>
      </c>
    </row>
    <row r="6" spans="1:7" x14ac:dyDescent="0.25">
      <c r="A6" t="s">
        <v>11</v>
      </c>
      <c r="B6">
        <v>371.94</v>
      </c>
      <c r="C6">
        <v>53</v>
      </c>
      <c r="D6">
        <v>9</v>
      </c>
      <c r="E6">
        <f t="shared" si="0"/>
        <v>569.06820000000005</v>
      </c>
      <c r="F6">
        <f t="shared" si="1"/>
        <v>1774.1538000000005</v>
      </c>
      <c r="G6">
        <f t="shared" si="2"/>
        <v>5121.6138000000001</v>
      </c>
    </row>
    <row r="7" spans="1:7" x14ac:dyDescent="0.25">
      <c r="A7" t="s">
        <v>12</v>
      </c>
      <c r="B7">
        <v>180.59</v>
      </c>
      <c r="C7">
        <v>49</v>
      </c>
      <c r="D7">
        <v>64</v>
      </c>
      <c r="E7">
        <f t="shared" si="0"/>
        <v>269.07909999999998</v>
      </c>
      <c r="F7">
        <f t="shared" si="1"/>
        <v>5663.3023999999987</v>
      </c>
      <c r="G7">
        <f t="shared" si="2"/>
        <v>17221.062399999999</v>
      </c>
    </row>
    <row r="8" spans="1:7" x14ac:dyDescent="0.25">
      <c r="A8" t="s">
        <v>13</v>
      </c>
      <c r="B8">
        <v>431.83</v>
      </c>
      <c r="C8">
        <v>54</v>
      </c>
      <c r="D8">
        <v>68</v>
      </c>
      <c r="E8">
        <f t="shared" si="0"/>
        <v>665.01819999999998</v>
      </c>
      <c r="F8">
        <f t="shared" si="1"/>
        <v>15856.7976</v>
      </c>
      <c r="G8">
        <f t="shared" si="2"/>
        <v>45221.2376</v>
      </c>
    </row>
    <row r="9" spans="1:7" x14ac:dyDescent="0.25">
      <c r="A9" t="s">
        <v>14</v>
      </c>
      <c r="B9">
        <v>402.84</v>
      </c>
      <c r="C9">
        <v>24</v>
      </c>
      <c r="D9">
        <v>17</v>
      </c>
      <c r="E9">
        <f t="shared" si="0"/>
        <v>499.52159999999998</v>
      </c>
      <c r="F9">
        <f t="shared" si="1"/>
        <v>1643.5871999999999</v>
      </c>
      <c r="G9">
        <f t="shared" si="2"/>
        <v>8491.8671999999988</v>
      </c>
    </row>
    <row r="10" spans="1:7" x14ac:dyDescent="0.25">
      <c r="A10" t="s">
        <v>15</v>
      </c>
      <c r="B10">
        <v>464.45</v>
      </c>
      <c r="C10">
        <v>78</v>
      </c>
      <c r="D10">
        <v>47</v>
      </c>
      <c r="E10">
        <f t="shared" si="0"/>
        <v>826.721</v>
      </c>
      <c r="F10">
        <f t="shared" si="1"/>
        <v>17026.737000000001</v>
      </c>
      <c r="G10">
        <f t="shared" si="2"/>
        <v>38855.887000000002</v>
      </c>
    </row>
    <row r="11" spans="1:7" x14ac:dyDescent="0.25">
      <c r="A11" t="s">
        <v>16</v>
      </c>
      <c r="B11">
        <v>396.18</v>
      </c>
      <c r="C11">
        <v>36</v>
      </c>
      <c r="D11">
        <v>64</v>
      </c>
      <c r="E11">
        <f t="shared" si="0"/>
        <v>538.8048</v>
      </c>
      <c r="F11">
        <f t="shared" si="1"/>
        <v>9127.9871999999996</v>
      </c>
      <c r="G11">
        <f t="shared" si="2"/>
        <v>34483.5072</v>
      </c>
    </row>
    <row r="12" spans="1:7" x14ac:dyDescent="0.25">
      <c r="A12" t="s">
        <v>17</v>
      </c>
      <c r="B12">
        <v>109.27</v>
      </c>
      <c r="C12">
        <v>46</v>
      </c>
      <c r="D12">
        <v>81</v>
      </c>
      <c r="E12">
        <f t="shared" si="0"/>
        <v>159.5342</v>
      </c>
      <c r="F12">
        <f t="shared" si="1"/>
        <v>4071.4002</v>
      </c>
      <c r="G12">
        <f t="shared" si="2"/>
        <v>12922.270199999999</v>
      </c>
    </row>
    <row r="13" spans="1:7" x14ac:dyDescent="0.25">
      <c r="A13" t="s">
        <v>18</v>
      </c>
      <c r="B13">
        <v>357.48</v>
      </c>
      <c r="C13">
        <v>30</v>
      </c>
      <c r="D13">
        <v>91</v>
      </c>
      <c r="E13">
        <f t="shared" si="0"/>
        <v>464.72400000000005</v>
      </c>
      <c r="F13">
        <f t="shared" si="1"/>
        <v>9759.2040000000034</v>
      </c>
      <c r="G13">
        <f t="shared" si="2"/>
        <v>42289.884000000005</v>
      </c>
    </row>
    <row r="14" spans="1:7" x14ac:dyDescent="0.25">
      <c r="A14" t="s">
        <v>19</v>
      </c>
      <c r="B14">
        <v>359.54</v>
      </c>
      <c r="C14">
        <v>62</v>
      </c>
      <c r="D14">
        <v>84</v>
      </c>
      <c r="E14">
        <f t="shared" si="0"/>
        <v>582.45480000000009</v>
      </c>
      <c r="F14">
        <f t="shared" si="1"/>
        <v>18724.843200000007</v>
      </c>
      <c r="G14">
        <f t="shared" si="2"/>
        <v>48926.203200000011</v>
      </c>
    </row>
    <row r="15" spans="1:7" x14ac:dyDescent="0.25">
      <c r="A15" t="s">
        <v>20</v>
      </c>
      <c r="B15">
        <v>333.96</v>
      </c>
      <c r="C15">
        <v>62</v>
      </c>
      <c r="D15">
        <v>43</v>
      </c>
      <c r="E15">
        <f t="shared" si="0"/>
        <v>541.01520000000005</v>
      </c>
      <c r="F15">
        <f t="shared" si="1"/>
        <v>8903.3736000000026</v>
      </c>
      <c r="G15">
        <f t="shared" si="2"/>
        <v>23263.653600000001</v>
      </c>
    </row>
    <row r="16" spans="1:7" x14ac:dyDescent="0.25">
      <c r="A16" t="s">
        <v>18</v>
      </c>
      <c r="B16">
        <v>172.19</v>
      </c>
      <c r="C16">
        <v>96</v>
      </c>
      <c r="D16">
        <v>70</v>
      </c>
      <c r="E16">
        <f t="shared" si="0"/>
        <v>337.49239999999998</v>
      </c>
      <c r="F16">
        <f t="shared" si="1"/>
        <v>11571.167999999998</v>
      </c>
      <c r="G16">
        <f t="shared" si="2"/>
        <v>23624.467999999997</v>
      </c>
    </row>
    <row r="17" spans="1:7" x14ac:dyDescent="0.25">
      <c r="A17" t="s">
        <v>21</v>
      </c>
      <c r="B17">
        <v>150.72</v>
      </c>
      <c r="C17">
        <v>34</v>
      </c>
      <c r="D17">
        <v>46</v>
      </c>
      <c r="E17">
        <f t="shared" si="0"/>
        <v>201.9648</v>
      </c>
      <c r="F17">
        <f t="shared" si="1"/>
        <v>2357.2608</v>
      </c>
      <c r="G17">
        <f t="shared" si="2"/>
        <v>9290.380799999999</v>
      </c>
    </row>
    <row r="18" spans="1:7" x14ac:dyDescent="0.25">
      <c r="A18" t="s">
        <v>22</v>
      </c>
      <c r="B18">
        <v>398.17</v>
      </c>
      <c r="C18">
        <v>83</v>
      </c>
      <c r="D18">
        <v>49</v>
      </c>
      <c r="E18">
        <f t="shared" si="0"/>
        <v>728.65110000000004</v>
      </c>
      <c r="F18">
        <f t="shared" si="1"/>
        <v>16193.573900000001</v>
      </c>
      <c r="G18">
        <f t="shared" si="2"/>
        <v>35703.903900000005</v>
      </c>
    </row>
    <row r="19" spans="1:7" x14ac:dyDescent="0.25">
      <c r="A19" t="s">
        <v>23</v>
      </c>
      <c r="B19">
        <v>379.44</v>
      </c>
      <c r="C19">
        <v>28</v>
      </c>
      <c r="D19">
        <v>70</v>
      </c>
      <c r="E19">
        <f t="shared" si="0"/>
        <v>485.6832</v>
      </c>
      <c r="F19">
        <f t="shared" si="1"/>
        <v>7437.0240000000003</v>
      </c>
      <c r="G19">
        <f t="shared" si="2"/>
        <v>33997.824000000001</v>
      </c>
    </row>
    <row r="20" spans="1:7" x14ac:dyDescent="0.25">
      <c r="A20" t="s">
        <v>24</v>
      </c>
      <c r="B20">
        <v>159.72999999999999</v>
      </c>
      <c r="C20">
        <v>46</v>
      </c>
      <c r="D20">
        <v>16</v>
      </c>
      <c r="E20">
        <f t="shared" si="0"/>
        <v>233.20579999999998</v>
      </c>
      <c r="F20">
        <f t="shared" si="1"/>
        <v>1175.6127999999999</v>
      </c>
      <c r="G20">
        <f t="shared" si="2"/>
        <v>3731.2927999999997</v>
      </c>
    </row>
    <row r="21" spans="1:7" x14ac:dyDescent="0.25">
      <c r="A21" t="s">
        <v>25</v>
      </c>
      <c r="B21">
        <v>25.23</v>
      </c>
      <c r="C21">
        <v>45</v>
      </c>
      <c r="D21">
        <v>89</v>
      </c>
      <c r="E21">
        <f t="shared" si="0"/>
        <v>36.583500000000001</v>
      </c>
      <c r="F21">
        <f t="shared" si="1"/>
        <v>1010.4615</v>
      </c>
      <c r="G21">
        <f t="shared" si="2"/>
        <v>3255.9315000000001</v>
      </c>
    </row>
    <row r="22" spans="1:7" x14ac:dyDescent="0.25">
      <c r="A22" t="s">
        <v>26</v>
      </c>
      <c r="B22">
        <v>449.75</v>
      </c>
      <c r="C22">
        <v>96</v>
      </c>
      <c r="D22">
        <v>90</v>
      </c>
      <c r="E22">
        <f t="shared" si="0"/>
        <v>881.51</v>
      </c>
      <c r="F22">
        <f t="shared" si="1"/>
        <v>38858.400000000001</v>
      </c>
      <c r="G22">
        <f t="shared" si="2"/>
        <v>79335.899999999994</v>
      </c>
    </row>
    <row r="23" spans="1:7" x14ac:dyDescent="0.25">
      <c r="A23" t="s">
        <v>27</v>
      </c>
      <c r="B23">
        <v>143.16999999999999</v>
      </c>
      <c r="C23">
        <v>38</v>
      </c>
      <c r="D23">
        <v>5</v>
      </c>
      <c r="E23">
        <f t="shared" si="0"/>
        <v>197.57459999999998</v>
      </c>
      <c r="F23">
        <f t="shared" si="1"/>
        <v>272.02299999999991</v>
      </c>
      <c r="G23">
        <f t="shared" si="2"/>
        <v>987.87299999999982</v>
      </c>
    </row>
    <row r="24" spans="1:7" x14ac:dyDescent="0.25">
      <c r="A24" t="s">
        <v>28</v>
      </c>
      <c r="B24">
        <v>338.71</v>
      </c>
      <c r="C24">
        <v>57</v>
      </c>
      <c r="D24">
        <v>70</v>
      </c>
      <c r="E24">
        <f t="shared" si="0"/>
        <v>531.77469999999994</v>
      </c>
      <c r="F24">
        <f t="shared" si="1"/>
        <v>13514.528999999997</v>
      </c>
      <c r="G24">
        <f t="shared" si="2"/>
        <v>37224.228999999992</v>
      </c>
    </row>
    <row r="25" spans="1:7" x14ac:dyDescent="0.25">
      <c r="A25" t="s">
        <v>29</v>
      </c>
      <c r="B25">
        <v>397.9</v>
      </c>
      <c r="C25">
        <v>86</v>
      </c>
      <c r="D25">
        <v>69</v>
      </c>
      <c r="E25">
        <f t="shared" si="0"/>
        <v>740.09399999999994</v>
      </c>
      <c r="F25">
        <f t="shared" si="1"/>
        <v>23611.385999999999</v>
      </c>
      <c r="G25">
        <f t="shared" si="2"/>
        <v>51066.485999999997</v>
      </c>
    </row>
    <row r="26" spans="1:7" x14ac:dyDescent="0.25">
      <c r="A26" t="s">
        <v>30</v>
      </c>
      <c r="B26">
        <v>466.58</v>
      </c>
      <c r="C26">
        <v>33</v>
      </c>
      <c r="D26">
        <v>66</v>
      </c>
      <c r="E26">
        <f t="shared" si="0"/>
        <v>620.55140000000006</v>
      </c>
      <c r="F26">
        <f t="shared" si="1"/>
        <v>10162.112400000005</v>
      </c>
      <c r="G26">
        <f t="shared" si="2"/>
        <v>40956.392400000004</v>
      </c>
    </row>
    <row r="27" spans="1:7" x14ac:dyDescent="0.25">
      <c r="A27" t="s">
        <v>27</v>
      </c>
      <c r="B27">
        <v>323.94</v>
      </c>
      <c r="C27">
        <v>92</v>
      </c>
      <c r="D27">
        <v>7</v>
      </c>
      <c r="E27">
        <f t="shared" si="0"/>
        <v>621.96479999999997</v>
      </c>
      <c r="F27">
        <f t="shared" si="1"/>
        <v>2086.1735999999996</v>
      </c>
      <c r="G27">
        <f t="shared" si="2"/>
        <v>4353.7536</v>
      </c>
    </row>
    <row r="28" spans="1:7" x14ac:dyDescent="0.25">
      <c r="A28" t="s">
        <v>31</v>
      </c>
      <c r="B28">
        <v>94.1</v>
      </c>
      <c r="C28">
        <v>30</v>
      </c>
      <c r="D28">
        <v>78</v>
      </c>
      <c r="E28">
        <f t="shared" si="0"/>
        <v>122.33</v>
      </c>
      <c r="F28">
        <f t="shared" si="1"/>
        <v>2201.9400000000005</v>
      </c>
      <c r="G28">
        <f t="shared" si="2"/>
        <v>9541.74</v>
      </c>
    </row>
    <row r="29" spans="1:7" x14ac:dyDescent="0.25">
      <c r="A29" t="s">
        <v>32</v>
      </c>
      <c r="B29">
        <v>164.27</v>
      </c>
      <c r="C29">
        <v>96</v>
      </c>
      <c r="D29">
        <v>90</v>
      </c>
      <c r="E29">
        <f t="shared" si="0"/>
        <v>321.9692</v>
      </c>
      <c r="F29">
        <f t="shared" si="1"/>
        <v>14192.928</v>
      </c>
      <c r="G29">
        <f t="shared" si="2"/>
        <v>28977.227999999999</v>
      </c>
    </row>
    <row r="30" spans="1:7" x14ac:dyDescent="0.25">
      <c r="A30" t="s">
        <v>33</v>
      </c>
      <c r="B30">
        <v>401.91</v>
      </c>
      <c r="C30">
        <v>47</v>
      </c>
      <c r="D30">
        <v>63</v>
      </c>
      <c r="E30">
        <f t="shared" si="0"/>
        <v>590.80770000000007</v>
      </c>
      <c r="F30">
        <f t="shared" si="1"/>
        <v>11900.555100000003</v>
      </c>
      <c r="G30">
        <f t="shared" si="2"/>
        <v>37220.885100000007</v>
      </c>
    </row>
    <row r="31" spans="1:7" x14ac:dyDescent="0.25">
      <c r="A31" t="s">
        <v>34</v>
      </c>
      <c r="B31">
        <v>231.02</v>
      </c>
      <c r="C31">
        <v>97</v>
      </c>
      <c r="D31">
        <v>92</v>
      </c>
      <c r="E31">
        <f t="shared" si="0"/>
        <v>455.10939999999999</v>
      </c>
      <c r="F31">
        <f t="shared" si="1"/>
        <v>20616.2248</v>
      </c>
      <c r="G31">
        <f t="shared" si="2"/>
        <v>41870.0648</v>
      </c>
    </row>
    <row r="32" spans="1:7" x14ac:dyDescent="0.25">
      <c r="A32" t="s">
        <v>35</v>
      </c>
      <c r="B32">
        <v>209.91</v>
      </c>
      <c r="C32">
        <v>25</v>
      </c>
      <c r="D32">
        <v>12</v>
      </c>
      <c r="E32">
        <f t="shared" si="0"/>
        <v>262.38749999999999</v>
      </c>
      <c r="F32">
        <f t="shared" si="1"/>
        <v>629.7299999999999</v>
      </c>
      <c r="G32">
        <f t="shared" si="2"/>
        <v>3148.6499999999996</v>
      </c>
    </row>
    <row r="33" spans="1:7" x14ac:dyDescent="0.25">
      <c r="A33" t="s">
        <v>36</v>
      </c>
      <c r="B33">
        <v>300.19</v>
      </c>
      <c r="C33">
        <v>79</v>
      </c>
      <c r="D33">
        <v>46</v>
      </c>
      <c r="E33">
        <f t="shared" si="0"/>
        <v>537.34010000000001</v>
      </c>
      <c r="F33">
        <f t="shared" si="1"/>
        <v>10908.9046</v>
      </c>
      <c r="G33">
        <f t="shared" si="2"/>
        <v>24717.6446</v>
      </c>
    </row>
    <row r="34" spans="1:7" x14ac:dyDescent="0.25">
      <c r="A34" t="s">
        <v>37</v>
      </c>
      <c r="B34">
        <v>101.55</v>
      </c>
      <c r="C34">
        <v>81</v>
      </c>
      <c r="D34">
        <v>83</v>
      </c>
      <c r="E34">
        <f t="shared" ref="E34:E51" si="3">B34*(1+C34/100)</f>
        <v>183.80549999999999</v>
      </c>
      <c r="F34">
        <f t="shared" ref="F34:F65" si="4">(E34-B34)*D34</f>
        <v>6827.2065000000002</v>
      </c>
      <c r="G34">
        <f t="shared" ref="G34:G51" si="5">E34*D34</f>
        <v>15255.8565</v>
      </c>
    </row>
    <row r="35" spans="1:7" x14ac:dyDescent="0.25">
      <c r="A35" t="s">
        <v>38</v>
      </c>
      <c r="B35">
        <v>279.52</v>
      </c>
      <c r="C35">
        <v>63</v>
      </c>
      <c r="D35">
        <v>8</v>
      </c>
      <c r="E35">
        <f t="shared" si="3"/>
        <v>455.61759999999992</v>
      </c>
      <c r="F35">
        <f t="shared" si="4"/>
        <v>1408.7807999999995</v>
      </c>
      <c r="G35">
        <f t="shared" si="5"/>
        <v>3644.9407999999994</v>
      </c>
    </row>
    <row r="36" spans="1:7" x14ac:dyDescent="0.25">
      <c r="A36" t="s">
        <v>39</v>
      </c>
      <c r="B36">
        <v>458.01</v>
      </c>
      <c r="C36">
        <v>12</v>
      </c>
      <c r="D36">
        <v>22</v>
      </c>
      <c r="E36">
        <f t="shared" si="3"/>
        <v>512.97120000000007</v>
      </c>
      <c r="F36">
        <f t="shared" si="4"/>
        <v>1209.1464000000017</v>
      </c>
      <c r="G36">
        <f t="shared" si="5"/>
        <v>11285.366400000001</v>
      </c>
    </row>
    <row r="37" spans="1:7" x14ac:dyDescent="0.25">
      <c r="A37" t="s">
        <v>40</v>
      </c>
      <c r="B37">
        <v>40.340000000000003</v>
      </c>
      <c r="C37">
        <v>53</v>
      </c>
      <c r="D37">
        <v>71</v>
      </c>
      <c r="E37">
        <f t="shared" si="3"/>
        <v>61.720200000000006</v>
      </c>
      <c r="F37">
        <f t="shared" si="4"/>
        <v>1517.9942000000001</v>
      </c>
      <c r="G37">
        <f t="shared" si="5"/>
        <v>4382.1342000000004</v>
      </c>
    </row>
    <row r="38" spans="1:7" x14ac:dyDescent="0.25">
      <c r="A38" t="s">
        <v>41</v>
      </c>
      <c r="B38">
        <v>32.450000000000003</v>
      </c>
      <c r="C38">
        <v>69</v>
      </c>
      <c r="D38">
        <v>41</v>
      </c>
      <c r="E38">
        <f t="shared" si="3"/>
        <v>54.840500000000006</v>
      </c>
      <c r="F38">
        <f t="shared" si="4"/>
        <v>918.01050000000009</v>
      </c>
      <c r="G38">
        <f t="shared" si="5"/>
        <v>2248.4605000000001</v>
      </c>
    </row>
    <row r="39" spans="1:7" x14ac:dyDescent="0.25">
      <c r="A39" t="s">
        <v>42</v>
      </c>
      <c r="B39">
        <v>279.92</v>
      </c>
      <c r="C39">
        <v>54</v>
      </c>
      <c r="D39">
        <v>40</v>
      </c>
      <c r="E39">
        <f t="shared" si="3"/>
        <v>431.07680000000005</v>
      </c>
      <c r="F39">
        <f t="shared" si="4"/>
        <v>6046.2720000000008</v>
      </c>
      <c r="G39">
        <f t="shared" si="5"/>
        <v>17243.072</v>
      </c>
    </row>
    <row r="40" spans="1:7" x14ac:dyDescent="0.25">
      <c r="A40" t="s">
        <v>43</v>
      </c>
      <c r="B40">
        <v>101.32</v>
      </c>
      <c r="C40">
        <v>80</v>
      </c>
      <c r="D40">
        <v>57</v>
      </c>
      <c r="E40">
        <f t="shared" si="3"/>
        <v>182.376</v>
      </c>
      <c r="F40">
        <f t="shared" si="4"/>
        <v>4620.1920000000009</v>
      </c>
      <c r="G40">
        <f t="shared" si="5"/>
        <v>10395.432000000001</v>
      </c>
    </row>
    <row r="41" spans="1:7" x14ac:dyDescent="0.25">
      <c r="A41" t="s">
        <v>44</v>
      </c>
      <c r="B41">
        <v>137.1</v>
      </c>
      <c r="C41">
        <v>87</v>
      </c>
      <c r="D41">
        <v>12</v>
      </c>
      <c r="E41">
        <f t="shared" si="3"/>
        <v>256.37700000000001</v>
      </c>
      <c r="F41">
        <f t="shared" si="4"/>
        <v>1431.3240000000001</v>
      </c>
      <c r="G41">
        <f t="shared" si="5"/>
        <v>3076.5240000000003</v>
      </c>
    </row>
    <row r="42" spans="1:7" x14ac:dyDescent="0.25">
      <c r="A42" t="s">
        <v>45</v>
      </c>
      <c r="B42">
        <v>65.989999999999995</v>
      </c>
      <c r="C42">
        <v>21</v>
      </c>
      <c r="D42">
        <v>52</v>
      </c>
      <c r="E42">
        <f t="shared" si="3"/>
        <v>79.847899999999996</v>
      </c>
      <c r="F42">
        <f t="shared" si="4"/>
        <v>720.61080000000004</v>
      </c>
      <c r="G42">
        <f t="shared" si="5"/>
        <v>4152.0907999999999</v>
      </c>
    </row>
    <row r="43" spans="1:7" x14ac:dyDescent="0.25">
      <c r="A43" t="s">
        <v>46</v>
      </c>
      <c r="B43">
        <v>74.37</v>
      </c>
      <c r="C43">
        <v>61</v>
      </c>
      <c r="D43">
        <v>93</v>
      </c>
      <c r="E43">
        <f t="shared" si="3"/>
        <v>119.73569999999999</v>
      </c>
      <c r="F43">
        <f t="shared" si="4"/>
        <v>4219.0100999999986</v>
      </c>
      <c r="G43">
        <f t="shared" si="5"/>
        <v>11135.420099999999</v>
      </c>
    </row>
    <row r="44" spans="1:7" x14ac:dyDescent="0.25">
      <c r="A44" t="s">
        <v>47</v>
      </c>
      <c r="B44">
        <v>333.97</v>
      </c>
      <c r="C44">
        <v>78</v>
      </c>
      <c r="D44">
        <v>22</v>
      </c>
      <c r="E44">
        <f t="shared" si="3"/>
        <v>594.46660000000008</v>
      </c>
      <c r="F44">
        <f t="shared" si="4"/>
        <v>5730.9252000000015</v>
      </c>
      <c r="G44">
        <f t="shared" si="5"/>
        <v>13078.265200000002</v>
      </c>
    </row>
    <row r="45" spans="1:7" x14ac:dyDescent="0.25">
      <c r="A45" t="s">
        <v>48</v>
      </c>
      <c r="B45">
        <v>36.94</v>
      </c>
      <c r="C45">
        <v>39</v>
      </c>
      <c r="D45">
        <v>27</v>
      </c>
      <c r="E45">
        <f t="shared" si="3"/>
        <v>51.346600000000002</v>
      </c>
      <c r="F45">
        <f t="shared" si="4"/>
        <v>388.97820000000013</v>
      </c>
      <c r="G45">
        <f t="shared" si="5"/>
        <v>1386.3582000000001</v>
      </c>
    </row>
    <row r="46" spans="1:7" x14ac:dyDescent="0.25">
      <c r="A46" t="s">
        <v>35</v>
      </c>
      <c r="B46">
        <v>169.14</v>
      </c>
      <c r="C46">
        <v>64</v>
      </c>
      <c r="D46">
        <v>40</v>
      </c>
      <c r="E46">
        <f t="shared" si="3"/>
        <v>277.38959999999997</v>
      </c>
      <c r="F46">
        <f t="shared" si="4"/>
        <v>4329.9839999999995</v>
      </c>
      <c r="G46">
        <f t="shared" si="5"/>
        <v>11095.583999999999</v>
      </c>
    </row>
    <row r="47" spans="1:7" x14ac:dyDescent="0.25">
      <c r="A47" t="s">
        <v>49</v>
      </c>
      <c r="B47">
        <v>368.73</v>
      </c>
      <c r="C47">
        <v>93</v>
      </c>
      <c r="D47">
        <v>78</v>
      </c>
      <c r="E47">
        <f t="shared" si="3"/>
        <v>711.64890000000014</v>
      </c>
      <c r="F47">
        <f t="shared" si="4"/>
        <v>26747.674200000009</v>
      </c>
      <c r="G47">
        <f t="shared" si="5"/>
        <v>55508.614200000011</v>
      </c>
    </row>
    <row r="48" spans="1:7" x14ac:dyDescent="0.25">
      <c r="A48" t="s">
        <v>50</v>
      </c>
      <c r="B48">
        <v>123.95</v>
      </c>
      <c r="C48">
        <v>46</v>
      </c>
      <c r="D48">
        <v>65</v>
      </c>
      <c r="E48">
        <f t="shared" si="3"/>
        <v>180.96700000000001</v>
      </c>
      <c r="F48">
        <f t="shared" si="4"/>
        <v>3706.1050000000005</v>
      </c>
      <c r="G48">
        <f t="shared" si="5"/>
        <v>11762.855000000001</v>
      </c>
    </row>
    <row r="49" spans="1:7" x14ac:dyDescent="0.25">
      <c r="A49" t="s">
        <v>29</v>
      </c>
      <c r="B49">
        <v>377.76</v>
      </c>
      <c r="C49">
        <v>69</v>
      </c>
      <c r="D49">
        <v>33</v>
      </c>
      <c r="E49">
        <f t="shared" si="3"/>
        <v>638.4144</v>
      </c>
      <c r="F49">
        <f t="shared" si="4"/>
        <v>8601.5951999999997</v>
      </c>
      <c r="G49">
        <f t="shared" si="5"/>
        <v>21067.675200000001</v>
      </c>
    </row>
    <row r="50" spans="1:7" x14ac:dyDescent="0.25">
      <c r="A50" t="s">
        <v>51</v>
      </c>
      <c r="B50">
        <v>431.19</v>
      </c>
      <c r="C50">
        <v>66</v>
      </c>
      <c r="D50">
        <v>96</v>
      </c>
      <c r="E50">
        <f t="shared" si="3"/>
        <v>715.7754000000001</v>
      </c>
      <c r="F50">
        <f t="shared" si="4"/>
        <v>27320.198400000008</v>
      </c>
      <c r="G50">
        <f t="shared" si="5"/>
        <v>68714.438400000014</v>
      </c>
    </row>
    <row r="51" spans="1:7" x14ac:dyDescent="0.25">
      <c r="A51" t="s">
        <v>29</v>
      </c>
      <c r="B51">
        <v>457.55</v>
      </c>
      <c r="C51">
        <v>81</v>
      </c>
      <c r="D51">
        <v>3</v>
      </c>
      <c r="E51">
        <f t="shared" si="3"/>
        <v>828.16550000000007</v>
      </c>
      <c r="F51">
        <f t="shared" si="4"/>
        <v>1111.8465000000001</v>
      </c>
      <c r="G51">
        <f t="shared" si="5"/>
        <v>2484.4965000000002</v>
      </c>
    </row>
    <row r="53" spans="1:7" x14ac:dyDescent="0.25">
      <c r="A53" s="1" t="s">
        <v>52</v>
      </c>
      <c r="B53" s="1"/>
      <c r="C53" s="1"/>
      <c r="D53" s="1"/>
      <c r="F53">
        <f>(E51-B51)*D51</f>
        <v>1111.8465000000001</v>
      </c>
      <c r="G53">
        <f>SUM(G2:G51)</f>
        <v>1076819.7722000002</v>
      </c>
    </row>
  </sheetData>
  <mergeCells count="1">
    <mergeCell ref="A53:D5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>
      <selection activeCell="P34" sqref="P34"/>
    </sheetView>
  </sheetViews>
  <sheetFormatPr defaultRowHeight="15" x14ac:dyDescent="0.2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2" sqref="B12"/>
    </sheetView>
  </sheetViews>
  <sheetFormatPr defaultRowHeight="15" x14ac:dyDescent="0.25"/>
  <cols>
    <col min="1" max="1" width="29.5703125" customWidth="1"/>
    <col min="2" max="2" width="18.85546875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34</v>
      </c>
      <c r="B2">
        <v>97</v>
      </c>
    </row>
    <row r="3" spans="1:2" x14ac:dyDescent="0.25">
      <c r="A3" t="s">
        <v>18</v>
      </c>
      <c r="B3">
        <v>96</v>
      </c>
    </row>
    <row r="4" spans="1:2" x14ac:dyDescent="0.25">
      <c r="A4" t="s">
        <v>26</v>
      </c>
      <c r="B4">
        <v>96</v>
      </c>
    </row>
    <row r="5" spans="1:2" x14ac:dyDescent="0.25">
      <c r="A5" t="s">
        <v>32</v>
      </c>
      <c r="B5">
        <v>96</v>
      </c>
    </row>
    <row r="6" spans="1:2" x14ac:dyDescent="0.25">
      <c r="A6" t="s">
        <v>49</v>
      </c>
      <c r="B6">
        <v>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Estoque</vt:lpstr>
      <vt:lpstr>Graficos3</vt:lpstr>
      <vt:lpstr>Auxiliar3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Itautec</cp:lastModifiedBy>
  <dcterms:created xsi:type="dcterms:W3CDTF">2024-11-29T23:26:30Z</dcterms:created>
  <dcterms:modified xsi:type="dcterms:W3CDTF">2024-11-30T14:57:01Z</dcterms:modified>
</cp:coreProperties>
</file>