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<sst xmlns="http://schemas.openxmlformats.org/spreadsheetml/2006/main" count="50" uniqueCount="30">
  <si>
    <t xml:space="preserve">Componente</t>
  </si>
  <si>
    <t xml:space="preserve">Cantidad</t>
  </si>
  <si>
    <t xml:space="preserve"> Alimentación (V)</t>
  </si>
  <si>
    <t xml:space="preserve">Consumo Promedio (mA)</t>
  </si>
  <si>
    <t xml:space="preserve">Consumo Total (mA)</t>
  </si>
  <si>
    <t xml:space="preserve">Arduino Nano 328p</t>
  </si>
  <si>
    <t xml:space="preserve">IMU MPU6050</t>
  </si>
  <si>
    <t xml:space="preserve">Fotoreceptor-Fotoemisor Encoder</t>
  </si>
  <si>
    <t xml:space="preserve">Comparador LM311</t>
  </si>
  <si>
    <t xml:space="preserve">Driver STA6940M</t>
  </si>
  <si>
    <t xml:space="preserve">Raspberry Pi 3 (Usando 4 cores al 100%)</t>
  </si>
  <si>
    <t xml:space="preserve">Pi Camera  v1.2</t>
  </si>
  <si>
    <t xml:space="preserve">Leds PCB</t>
  </si>
  <si>
    <t xml:space="preserve">Motor Mabuchi C2162-60006 19-24v Hp</t>
  </si>
  <si>
    <t xml:space="preserve">Mini DC Buck Converter MP2307</t>
  </si>
  <si>
    <t xml:space="preserve">12v@500mA </t>
  </si>
  <si>
    <t xml:space="preserve">Total ($)</t>
  </si>
  <si>
    <t xml:space="preserve">Consumo Raspberry</t>
  </si>
  <si>
    <t xml:space="preserve">https://www.pidramble.com/wiki/benchmarks/power-consumption</t>
  </si>
  <si>
    <t xml:space="preserve"> Vin (V)</t>
  </si>
  <si>
    <t xml:space="preserve"> Ipr (mA)</t>
  </si>
  <si>
    <t xml:space="preserve">Itotal (mA)</t>
  </si>
  <si>
    <t xml:space="preserve">Iload (mA)</t>
  </si>
  <si>
    <t xml:space="preserve">Consumo Buck 1 (W)</t>
  </si>
  <si>
    <t xml:space="preserve">Perdidas por Conversión</t>
  </si>
  <si>
    <t xml:space="preserve">Consumo Total (W)</t>
  </si>
  <si>
    <t xml:space="preserve">Corriente de Alimentación Equivalente (mA)</t>
  </si>
  <si>
    <t xml:space="preserve">Consumo Buck2 (W)</t>
  </si>
  <si>
    <t xml:space="preserve">Corriente de Alimentación equivalente</t>
  </si>
  <si>
    <t xml:space="preserve"> = 450mA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</si>
</sst>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12v@500mA" TargetMode="External"/><Relationship Id="rId2" Type="http://schemas.openxmlformats.org/officeDocument/2006/relationships/hyperlink" Target="https://www.pidramble.com/wiki/benchmarks/power-consump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windowProtection="false" showFormulas="false" showGridLines="true" showRowColHeaders="true" showZeros="true" rightToLeft="false" tabSelected="true" showOutlineSymbols="true" defaultGridColor="true" view="normal" topLeftCell="A37" colorId="64" zoomScale="140" zoomScaleNormal="140" zoomScalePageLayoutView="100" workbookViewId="0">
      <selection pane="topLeft" activeCell="F53" activeCellId="0" sqref="F53"/>
    </sheetView>
  </sheetViews>
  <sheetFormatPr defaultRowHeight="12.8"/>
  <cols>
    <col collapsed="false" hidden="false" max="1" min="1" style="0" width="31.5510204081633"/>
    <col collapsed="false" hidden="false" max="2" min="2" style="0" width="9.4234693877551"/>
    <col collapsed="false" hidden="false" max="3" min="3" style="0" width="8.23469387755102"/>
    <col collapsed="false" hidden="false" max="4" min="4" style="0" width="10.8163265306122"/>
    <col collapsed="false" hidden="false" max="5" min="5" style="0" width="10.5102040816327"/>
    <col collapsed="false" hidden="false" max="6" min="6" style="0" width="15.3877551020408"/>
    <col collapsed="false" hidden="false" max="7" min="7" style="0" width="111.09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3" t="s">
        <v>5</v>
      </c>
      <c r="B2" s="4" t="n">
        <v>1</v>
      </c>
      <c r="C2" s="4" t="n">
        <v>5</v>
      </c>
      <c r="D2" s="4" t="n">
        <v>15</v>
      </c>
      <c r="E2" s="4" t="n">
        <f aca="false">B2*D2</f>
        <v>15</v>
      </c>
    </row>
    <row r="3" customFormat="false" ht="12.8" hidden="false" customHeight="false" outlineLevel="0" collapsed="false">
      <c r="A3" s="3" t="s">
        <v>6</v>
      </c>
      <c r="B3" s="4" t="n">
        <v>1</v>
      </c>
      <c r="C3" s="4" t="n">
        <v>3.3</v>
      </c>
      <c r="D3" s="4" t="n">
        <v>3.8</v>
      </c>
      <c r="E3" s="4" t="n">
        <f aca="false">B3*D3</f>
        <v>3.8</v>
      </c>
    </row>
    <row r="4" customFormat="false" ht="12.8" hidden="false" customHeight="false" outlineLevel="0" collapsed="false">
      <c r="A4" s="3" t="s">
        <v>7</v>
      </c>
      <c r="B4" s="4" t="n">
        <v>2</v>
      </c>
      <c r="C4" s="4" t="n">
        <v>5</v>
      </c>
      <c r="D4" s="4" t="n">
        <v>10</v>
      </c>
      <c r="E4" s="4" t="n">
        <f aca="false">B4*D4</f>
        <v>20</v>
      </c>
    </row>
    <row r="5" customFormat="false" ht="12.8" hidden="false" customHeight="false" outlineLevel="0" collapsed="false">
      <c r="A5" s="3" t="s">
        <v>8</v>
      </c>
      <c r="B5" s="4" t="n">
        <v>2</v>
      </c>
      <c r="C5" s="4" t="n">
        <v>5</v>
      </c>
      <c r="D5" s="4" t="n">
        <v>5.1</v>
      </c>
      <c r="E5" s="4" t="n">
        <f aca="false">B5*D5</f>
        <v>10.2</v>
      </c>
    </row>
    <row r="6" customFormat="false" ht="12.8" hidden="false" customHeight="false" outlineLevel="0" collapsed="false">
      <c r="A6" s="5" t="s">
        <v>9</v>
      </c>
      <c r="B6" s="4" t="n">
        <v>2</v>
      </c>
      <c r="C6" s="4" t="n">
        <v>5</v>
      </c>
      <c r="D6" s="4" t="n">
        <v>20</v>
      </c>
      <c r="E6" s="4" t="n">
        <f aca="false">B6*D6</f>
        <v>40</v>
      </c>
    </row>
    <row r="7" customFormat="false" ht="12.8" hidden="false" customHeight="false" outlineLevel="0" collapsed="false">
      <c r="A7" s="3" t="s">
        <v>10</v>
      </c>
      <c r="B7" s="4" t="n">
        <v>1</v>
      </c>
      <c r="C7" s="4" t="n">
        <v>5</v>
      </c>
      <c r="D7" s="4" t="n">
        <v>730</v>
      </c>
      <c r="E7" s="4" t="n">
        <f aca="false">B7*D7</f>
        <v>730</v>
      </c>
    </row>
    <row r="8" customFormat="false" ht="12.8" hidden="false" customHeight="false" outlineLevel="0" collapsed="false">
      <c r="A8" s="3" t="s">
        <v>11</v>
      </c>
      <c r="B8" s="4" t="n">
        <v>1</v>
      </c>
      <c r="C8" s="4" t="n">
        <v>1.3</v>
      </c>
      <c r="D8" s="4" t="n">
        <v>250</v>
      </c>
      <c r="E8" s="4" t="n">
        <f aca="false">B8*D8</f>
        <v>250</v>
      </c>
    </row>
    <row r="9" customFormat="false" ht="12.8" hidden="false" customHeight="false" outlineLevel="0" collapsed="false">
      <c r="A9" s="3" t="s">
        <v>12</v>
      </c>
      <c r="B9" s="4" t="n">
        <v>3</v>
      </c>
      <c r="C9" s="4" t="n">
        <v>5</v>
      </c>
      <c r="D9" s="4" t="n">
        <v>10</v>
      </c>
      <c r="E9" s="4" t="n">
        <f aca="false">B9*D9</f>
        <v>30</v>
      </c>
    </row>
    <row r="10" customFormat="false" ht="12.8" hidden="false" customHeight="false" outlineLevel="0" collapsed="false">
      <c r="A10" s="3" t="s">
        <v>13</v>
      </c>
      <c r="B10" s="4" t="n">
        <v>4</v>
      </c>
      <c r="C10" s="4" t="n">
        <v>24</v>
      </c>
      <c r="D10" s="4" t="n">
        <v>250</v>
      </c>
      <c r="E10" s="4" t="n">
        <v>20</v>
      </c>
    </row>
    <row r="12" customFormat="false" ht="12.8" hidden="false" customHeight="false" outlineLevel="0" collapsed="false">
      <c r="A12" s="3"/>
      <c r="C12" s="4"/>
    </row>
    <row r="14" customFormat="false" ht="12.8" hidden="false" customHeight="false" outlineLevel="0" collapsed="false">
      <c r="D14" s="6" t="n">
        <f aca="false">B13*D13</f>
        <v>0</v>
      </c>
    </row>
    <row r="15" customFormat="false" ht="12.8" hidden="false" customHeight="true" outlineLevel="0" collapsed="false">
      <c r="A15" s="3"/>
      <c r="C15" s="4" t="n">
        <v>1</v>
      </c>
    </row>
    <row r="17" customFormat="false" ht="12.8" hidden="false" customHeight="false" outlineLevel="0" collapsed="false">
      <c r="A17" s="3"/>
      <c r="C17" s="4" t="n">
        <v>1</v>
      </c>
    </row>
    <row r="18" customFormat="false" ht="12.8" hidden="false" customHeight="false" outlineLevel="0" collapsed="false">
      <c r="A18" s="3" t="s">
        <v>14</v>
      </c>
      <c r="C18" s="7" t="s">
        <v>15</v>
      </c>
      <c r="E18" s="8"/>
    </row>
    <row r="19" customFormat="false" ht="12.8" hidden="false" customHeight="false" outlineLevel="0" collapsed="false">
      <c r="C19" s="4" t="n">
        <v>4</v>
      </c>
    </row>
    <row r="20" customFormat="false" ht="12.8" hidden="false" customHeight="false" outlineLevel="0" collapsed="false">
      <c r="A20" s="3"/>
      <c r="C20" s="4"/>
    </row>
    <row r="21" customFormat="false" ht="12.8" hidden="false" customHeight="false" outlineLevel="0" collapsed="false">
      <c r="E21" s="9"/>
    </row>
    <row r="22" customFormat="false" ht="12.8" hidden="false" customHeight="false" outlineLevel="0" collapsed="false">
      <c r="C22" s="4" t="n">
        <v>1</v>
      </c>
    </row>
    <row r="23" customFormat="false" ht="12.8" hidden="false" customHeight="false" outlineLevel="0" collapsed="false">
      <c r="A23" s="3"/>
      <c r="C23" s="4" t="n">
        <v>2</v>
      </c>
    </row>
    <row r="24" customFormat="false" ht="12.8" hidden="false" customHeight="false" outlineLevel="0" collapsed="false">
      <c r="B24" s="8" t="s">
        <v>16</v>
      </c>
    </row>
    <row r="28" customFormat="false" ht="12.8" hidden="false" customHeight="false" outlineLevel="0" collapsed="false">
      <c r="A28" s="0" t="s">
        <v>17</v>
      </c>
      <c r="B28" s="9" t="s">
        <v>18</v>
      </c>
    </row>
    <row r="31" customFormat="false" ht="12.8" hidden="false" customHeight="false" outlineLevel="0" collapsed="false">
      <c r="B31" s="8"/>
    </row>
    <row r="32" customFormat="false" ht="12.8" hidden="false" customHeight="false" outlineLevel="0" collapsed="false">
      <c r="B32" s="8"/>
    </row>
    <row r="33" customFormat="false" ht="12.8" hidden="false" customHeight="false" outlineLevel="0" collapsed="false">
      <c r="A33" s="1" t="s">
        <v>0</v>
      </c>
      <c r="B33" s="1" t="s">
        <v>1</v>
      </c>
      <c r="C33" s="1" t="s">
        <v>19</v>
      </c>
      <c r="D33" s="1" t="s">
        <v>20</v>
      </c>
      <c r="E33" s="1" t="s">
        <v>21</v>
      </c>
    </row>
    <row r="34" customFormat="false" ht="12.8" hidden="false" customHeight="false" outlineLevel="0" collapsed="false">
      <c r="A34" s="3" t="s">
        <v>5</v>
      </c>
      <c r="B34" s="4" t="n">
        <v>1</v>
      </c>
      <c r="C34" s="4" t="n">
        <v>5</v>
      </c>
      <c r="D34" s="4" t="n">
        <v>15</v>
      </c>
      <c r="E34" s="4" t="n">
        <f aca="false">B34*D34</f>
        <v>15</v>
      </c>
    </row>
    <row r="35" customFormat="false" ht="12.8" hidden="false" customHeight="false" outlineLevel="0" collapsed="false">
      <c r="A35" s="3" t="s">
        <v>12</v>
      </c>
      <c r="B35" s="4" t="n">
        <v>3</v>
      </c>
      <c r="C35" s="4" t="n">
        <v>5</v>
      </c>
      <c r="D35" s="4" t="n">
        <v>10</v>
      </c>
      <c r="E35" s="4" t="n">
        <f aca="false">B35*D35</f>
        <v>30</v>
      </c>
    </row>
    <row r="36" customFormat="false" ht="12.8" hidden="false" customHeight="false" outlineLevel="0" collapsed="false">
      <c r="A36" s="3" t="s">
        <v>7</v>
      </c>
      <c r="B36" s="4" t="n">
        <v>2</v>
      </c>
      <c r="C36" s="4" t="n">
        <v>5</v>
      </c>
      <c r="D36" s="4" t="n">
        <v>10</v>
      </c>
      <c r="E36" s="4" t="n">
        <f aca="false">B36*D36</f>
        <v>20</v>
      </c>
    </row>
    <row r="37" customFormat="false" ht="12.8" hidden="false" customHeight="false" outlineLevel="0" collapsed="false">
      <c r="A37" s="3" t="s">
        <v>8</v>
      </c>
      <c r="B37" s="4" t="n">
        <v>2</v>
      </c>
      <c r="C37" s="4" t="n">
        <v>5</v>
      </c>
      <c r="D37" s="4" t="n">
        <v>5.1</v>
      </c>
      <c r="E37" s="4" t="n">
        <f aca="false">B37*D37</f>
        <v>10.2</v>
      </c>
    </row>
    <row r="38" customFormat="false" ht="12.8" hidden="false" customHeight="false" outlineLevel="0" collapsed="false">
      <c r="A38" s="5" t="s">
        <v>9</v>
      </c>
      <c r="B38" s="4" t="n">
        <v>2</v>
      </c>
      <c r="C38" s="4" t="n">
        <v>5</v>
      </c>
      <c r="D38" s="4" t="n">
        <v>20</v>
      </c>
      <c r="E38" s="4" t="n">
        <f aca="false">B38*D38</f>
        <v>40</v>
      </c>
    </row>
    <row r="39" customFormat="false" ht="12.8" hidden="false" customHeight="false" outlineLevel="0" collapsed="false">
      <c r="A39" s="6"/>
      <c r="B39" s="6"/>
      <c r="C39" s="6"/>
      <c r="D39" s="1" t="s">
        <v>22</v>
      </c>
      <c r="E39" s="4" t="n">
        <f aca="false">SUM(E34:E38)</f>
        <v>115.2</v>
      </c>
    </row>
    <row r="41" customFormat="false" ht="12.8" hidden="false" customHeight="false" outlineLevel="0" collapsed="false">
      <c r="A41" s="0" t="s">
        <v>23</v>
      </c>
      <c r="B41" s="10" t="n">
        <f aca="false">E39*C37/1000</f>
        <v>0.576</v>
      </c>
    </row>
    <row r="42" customFormat="false" ht="12.8" hidden="false" customHeight="false" outlineLevel="0" collapsed="false">
      <c r="A42" s="0" t="s">
        <v>24</v>
      </c>
      <c r="B42" s="11" t="n">
        <f aca="false">10*B41/90</f>
        <v>0.064</v>
      </c>
    </row>
    <row r="43" customFormat="false" ht="12.8" hidden="false" customHeight="false" outlineLevel="0" collapsed="false">
      <c r="A43" s="0" t="s">
        <v>25</v>
      </c>
      <c r="B43" s="12" t="n">
        <f aca="false">100*B41/90</f>
        <v>0.64</v>
      </c>
    </row>
    <row r="44" customFormat="false" ht="12.8" hidden="false" customHeight="false" outlineLevel="0" collapsed="false">
      <c r="A44" s="0" t="s">
        <v>26</v>
      </c>
      <c r="B44" s="0" t="n">
        <f aca="false">B43/12*1000</f>
        <v>53.3333333333333</v>
      </c>
    </row>
    <row r="47" customFormat="false" ht="12.8" hidden="false" customHeight="false" outlineLevel="0" collapsed="false">
      <c r="A47" s="3" t="s">
        <v>11</v>
      </c>
      <c r="B47" s="4" t="n">
        <v>1</v>
      </c>
      <c r="C47" s="4" t="n">
        <v>1.3</v>
      </c>
      <c r="D47" s="4" t="n">
        <v>250</v>
      </c>
      <c r="E47" s="4" t="n">
        <f aca="false">B47*D47</f>
        <v>250</v>
      </c>
    </row>
    <row r="51" customFormat="false" ht="12.8" hidden="false" customHeight="false" outlineLevel="0" collapsed="false">
      <c r="A51" s="1" t="s">
        <v>0</v>
      </c>
      <c r="B51" s="1" t="s">
        <v>1</v>
      </c>
      <c r="C51" s="1" t="s">
        <v>19</v>
      </c>
      <c r="D51" s="1" t="s">
        <v>20</v>
      </c>
      <c r="E51" s="1" t="s">
        <v>21</v>
      </c>
    </row>
    <row r="52" customFormat="false" ht="12.8" hidden="false" customHeight="false" outlineLevel="0" collapsed="false">
      <c r="A52" s="3" t="s">
        <v>6</v>
      </c>
      <c r="B52" s="4" t="n">
        <v>1</v>
      </c>
      <c r="C52" s="4" t="n">
        <v>3.3</v>
      </c>
      <c r="D52" s="4" t="n">
        <v>3.8</v>
      </c>
      <c r="E52" s="4" t="n">
        <f aca="false">B52*D52</f>
        <v>3.8</v>
      </c>
    </row>
    <row r="53" customFormat="false" ht="12.8" hidden="false" customHeight="false" outlineLevel="0" collapsed="false">
      <c r="A53" s="3" t="s">
        <v>10</v>
      </c>
      <c r="B53" s="4" t="n">
        <v>1</v>
      </c>
      <c r="C53" s="4" t="n">
        <v>5</v>
      </c>
      <c r="D53" s="4" t="n">
        <v>730</v>
      </c>
      <c r="E53" s="4" t="n">
        <f aca="false">B53*D53</f>
        <v>730</v>
      </c>
    </row>
    <row r="54" customFormat="false" ht="12.8" hidden="false" customHeight="false" outlineLevel="0" collapsed="false">
      <c r="A54" s="3" t="s">
        <v>11</v>
      </c>
      <c r="B54" s="4" t="n">
        <v>1</v>
      </c>
      <c r="C54" s="4" t="n">
        <v>1.3</v>
      </c>
      <c r="D54" s="4" t="n">
        <v>250</v>
      </c>
      <c r="E54" s="4" t="n">
        <f aca="false">B54*D54</f>
        <v>250</v>
      </c>
    </row>
    <row r="55" customFormat="false" ht="12.8" hidden="false" customHeight="false" outlineLevel="0" collapsed="false">
      <c r="A55" s="6"/>
      <c r="B55" s="6"/>
      <c r="C55" s="6"/>
      <c r="D55" s="1" t="s">
        <v>22</v>
      </c>
      <c r="E55" s="4" t="n">
        <f aca="false">SUM(E52:E54)</f>
        <v>983.8</v>
      </c>
    </row>
    <row r="58" customFormat="false" ht="12.8" hidden="false" customHeight="false" outlineLevel="0" collapsed="false">
      <c r="A58" s="0" t="s">
        <v>27</v>
      </c>
      <c r="B58" s="13" t="n">
        <f aca="false">E55*C54/1000</f>
        <v>1.27894</v>
      </c>
    </row>
    <row r="59" customFormat="false" ht="12.8" hidden="false" customHeight="false" outlineLevel="0" collapsed="false">
      <c r="A59" s="0" t="s">
        <v>24</v>
      </c>
      <c r="B59" s="12" t="n">
        <v>0.54</v>
      </c>
    </row>
    <row r="60" customFormat="false" ht="12.8" hidden="false" customHeight="false" outlineLevel="0" collapsed="false">
      <c r="A60" s="0" t="s">
        <v>25</v>
      </c>
      <c r="B60" s="12" t="n">
        <f aca="false">5.4</f>
        <v>5.4</v>
      </c>
    </row>
    <row r="61" customFormat="false" ht="12.8" hidden="false" customHeight="false" outlineLevel="0" collapsed="false">
      <c r="A61" s="0" t="s">
        <v>28</v>
      </c>
      <c r="B61" s="0" t="s">
        <v>29</v>
      </c>
    </row>
    <row r="63" customFormat="false" ht="12.8" hidden="false" customHeight="false" outlineLevel="0" collapsed="false">
      <c r="A63" s="3" t="s">
        <v>13</v>
      </c>
      <c r="B63" s="4" t="n">
        <v>4</v>
      </c>
      <c r="C63" s="4" t="n">
        <v>24</v>
      </c>
      <c r="D63" s="4" t="n">
        <v>250</v>
      </c>
      <c r="E63" s="4" t="n">
        <v>20</v>
      </c>
    </row>
  </sheetData>
  <hyperlinks>
    <hyperlink ref="C18" r:id="rId1" display="12v@500mA "/>
    <hyperlink ref="B28" r:id="rId2" display="https://www.pidramble.com/wiki/benchmarks/power-consumpti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2019-01-13T22:05:22Z</dcterms:created>
  <dc:creator/>
  <dc:description/>
  <dc:language>en-US</dc:language>
  <cp:lastModifiedBy/>
  <dcterms:modified xsi:type="dcterms:W3CDTF">2019-06-06T23:50:11Z</dcterms:modified>
  <cp:revision>27</cp:revision>
  <dc:subject/>
  <dc:title/>
</cp:coreProperties>
</file>