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ufgabe Fanô" sheetId="1" state="visible" r:id="rId2"/>
    <sheet name="Aufgabe Huffman" sheetId="2" state="visible" r:id="rId3"/>
    <sheet name="Lösung Fano" sheetId="3" state="hidden" r:id="rId4"/>
    <sheet name="Lösung Huffman" sheetId="4" state="hidden" r:id="rId5"/>
    <sheet name="Lösung Fano 2" sheetId="5" state="hidden" r:id="rId6"/>
    <sheet name="Tabelle3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<sst xmlns="http://schemas.openxmlformats.org/spreadsheetml/2006/main" count="65" uniqueCount="29">
  <si>
    <t xml:space="preserve">x</t>
  </si>
  <si>
    <t xml:space="preserve">p(xi)</t>
  </si>
  <si>
    <t xml:space="preserve">Summe</t>
  </si>
  <si>
    <t xml:space="preserve">- p(xi)*ld(pxi)</t>
  </si>
  <si>
    <t xml:space="preserve">mi</t>
  </si>
  <si>
    <t xml:space="preserve">mi*p(xi)</t>
  </si>
  <si>
    <t xml:space="preserve">R</t>
  </si>
  <si>
    <t xml:space="preserve">bit</t>
  </si>
  <si>
    <t xml:space="preserve">r</t>
  </si>
  <si>
    <t xml:space="preserve">2,4,7-10</t>
  </si>
  <si>
    <t xml:space="preserve">1,3,5,6</t>
  </si>
  <si>
    <t xml:space="preserve">3,5,6</t>
  </si>
  <si>
    <t xml:space="preserve">4,7-10</t>
  </si>
  <si>
    <t xml:space="preserve">5,6</t>
  </si>
  <si>
    <t xml:space="preserve">7-10</t>
  </si>
  <si>
    <t xml:space="preserve">8-10</t>
  </si>
  <si>
    <t xml:space="preserve">9,10</t>
  </si>
  <si>
    <t xml:space="preserve"> - p(xi)*ld(pxi)</t>
  </si>
  <si>
    <t xml:space="preserve">R=</t>
  </si>
  <si>
    <t xml:space="preserve">r=</t>
  </si>
  <si>
    <t xml:space="preserve">2,4,7,8,9,10</t>
  </si>
  <si>
    <t xml:space="preserve">4,7,8,9,10</t>
  </si>
  <si>
    <t xml:space="preserve">7,8,9,10</t>
  </si>
  <si>
    <t xml:space="preserve">8,9,10</t>
  </si>
  <si>
    <t xml:space="preserve">p(xi)*ld(oxi)</t>
  </si>
  <si>
    <t xml:space="preserve">Fano</t>
  </si>
  <si>
    <t xml:space="preserve">m</t>
  </si>
  <si>
    <t xml:space="preserve">r =</t>
  </si>
  <si>
    <t xml:space="preserve">%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</si>
</sst>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0"/>
    <numFmt numFmtId="167" formatCode="0.0000"/>
    <numFmt numFmtId="168" formatCode="General"/>
    <numFmt numFmtId="169" formatCode="mmm\ dd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C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3" activeCellId="0" sqref="I13"/>
    </sheetView>
  </sheetViews>
  <sheetFormatPr defaultColWidth="11.42578125" defaultRowHeight="23.25" zeroHeight="false" outlineLevelRow="0" outlineLevelCol="0"/>
  <cols>
    <col collapsed="false" customWidth="true" hidden="false" outlineLevel="0" max="1" min="1" style="1" width="6.14"/>
    <col collapsed="false" customWidth="true" hidden="false" outlineLevel="0" max="2" min="2" style="1" width="11.85"/>
    <col collapsed="false" customWidth="true" hidden="false" outlineLevel="0" max="3" min="3" style="0" width="15.85"/>
    <col collapsed="false" customWidth="true" hidden="false" outlineLevel="0" max="4" min="4" style="0" width="24.14"/>
    <col collapsed="false" customWidth="true" hidden="false" outlineLevel="0" max="10" min="5" style="0" width="7.42"/>
    <col collapsed="false" customWidth="true" hidden="false" outlineLevel="0" max="11" min="11" style="0" width="6.29"/>
    <col collapsed="false" customWidth="true" hidden="false" outlineLevel="0" max="12" min="12" style="0" width="17"/>
  </cols>
  <sheetData>
    <row r="1" customFormat="false" ht="31.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/>
      <c r="F1" s="2"/>
      <c r="G1" s="2"/>
      <c r="H1" s="2"/>
      <c r="I1" s="2"/>
      <c r="J1" s="2"/>
      <c r="K1" s="4" t="s">
        <v>4</v>
      </c>
      <c r="L1" s="4" t="s">
        <v>5</v>
      </c>
    </row>
    <row r="2" customFormat="false" ht="31.5" hidden="false" customHeight="false" outlineLevel="0" collapsed="false">
      <c r="A2" s="2" t="n">
        <v>1</v>
      </c>
      <c r="B2" s="5" t="n">
        <v>0.35</v>
      </c>
      <c r="C2" s="6" t="n">
        <f aca="false">C3+B2</f>
        <v>1</v>
      </c>
      <c r="D2" s="3" t="n">
        <v>0.5301</v>
      </c>
      <c r="E2" s="2" t="n">
        <v>0</v>
      </c>
      <c r="F2" s="2" t="n">
        <v>0</v>
      </c>
      <c r="G2" s="2"/>
      <c r="H2" s="2"/>
      <c r="I2" s="2"/>
      <c r="J2" s="2"/>
      <c r="K2" s="2" t="n">
        <v>2</v>
      </c>
      <c r="L2" s="5" t="n">
        <v>0.7</v>
      </c>
    </row>
    <row r="3" customFormat="false" ht="31.5" hidden="false" customHeight="false" outlineLevel="0" collapsed="false">
      <c r="A3" s="2" t="n">
        <v>2</v>
      </c>
      <c r="B3" s="5" t="n">
        <v>0.2</v>
      </c>
      <c r="C3" s="6" t="n">
        <f aca="false">C4+B3</f>
        <v>0.65</v>
      </c>
      <c r="D3" s="3" t="n">
        <v>0.4644</v>
      </c>
      <c r="E3" s="2" t="n">
        <v>0</v>
      </c>
      <c r="F3" s="2" t="n">
        <v>1</v>
      </c>
      <c r="G3" s="2"/>
      <c r="H3" s="2"/>
      <c r="I3" s="2"/>
      <c r="J3" s="2"/>
      <c r="K3" s="2" t="n">
        <v>2</v>
      </c>
      <c r="L3" s="5" t="n">
        <v>0.4</v>
      </c>
    </row>
    <row r="4" customFormat="false" ht="31.5" hidden="false" customHeight="false" outlineLevel="0" collapsed="false">
      <c r="A4" s="2" t="n">
        <v>3</v>
      </c>
      <c r="B4" s="5" t="n">
        <v>0.15</v>
      </c>
      <c r="C4" s="6" t="n">
        <f aca="false">C5+B4</f>
        <v>0.45</v>
      </c>
      <c r="D4" s="3" t="n">
        <v>0.4105</v>
      </c>
      <c r="E4" s="2" t="n">
        <v>1</v>
      </c>
      <c r="F4" s="2" t="n">
        <v>0</v>
      </c>
      <c r="G4" s="2" t="n">
        <v>0</v>
      </c>
      <c r="H4" s="2"/>
      <c r="I4" s="2"/>
      <c r="J4" s="2"/>
      <c r="K4" s="2" t="n">
        <v>3</v>
      </c>
      <c r="L4" s="5" t="n">
        <v>0.45</v>
      </c>
    </row>
    <row r="5" customFormat="false" ht="31.5" hidden="false" customHeight="false" outlineLevel="0" collapsed="false">
      <c r="A5" s="2" t="n">
        <v>4</v>
      </c>
      <c r="B5" s="5" t="n">
        <v>0.1</v>
      </c>
      <c r="C5" s="6" t="n">
        <f aca="false">C6+B5</f>
        <v>0.3</v>
      </c>
      <c r="D5" s="3" t="n">
        <v>0.3322</v>
      </c>
      <c r="E5" s="2" t="n">
        <v>1</v>
      </c>
      <c r="F5" s="2" t="n">
        <v>0</v>
      </c>
      <c r="G5" s="2" t="n">
        <v>1</v>
      </c>
      <c r="H5" s="2"/>
      <c r="I5" s="2"/>
      <c r="J5" s="2"/>
      <c r="K5" s="2" t="n">
        <v>3</v>
      </c>
      <c r="L5" s="5" t="n">
        <v>0.3</v>
      </c>
    </row>
    <row r="6" customFormat="false" ht="31.5" hidden="false" customHeight="false" outlineLevel="0" collapsed="false">
      <c r="A6" s="2" t="n">
        <v>5</v>
      </c>
      <c r="B6" s="5" t="n">
        <v>0.07</v>
      </c>
      <c r="C6" s="6" t="n">
        <f aca="false">C7+B6</f>
        <v>0.2</v>
      </c>
      <c r="D6" s="3" t="n">
        <v>0.2686</v>
      </c>
      <c r="E6" s="2" t="n">
        <v>1</v>
      </c>
      <c r="F6" s="2" t="n">
        <v>1</v>
      </c>
      <c r="G6" s="2" t="n">
        <v>0</v>
      </c>
      <c r="H6" s="2" t="n">
        <v>0</v>
      </c>
      <c r="I6" s="2"/>
      <c r="J6" s="2"/>
      <c r="K6" s="2" t="n">
        <v>4</v>
      </c>
      <c r="L6" s="5" t="n">
        <v>0.28</v>
      </c>
    </row>
    <row r="7" customFormat="false" ht="31.5" hidden="false" customHeight="false" outlineLevel="0" collapsed="false">
      <c r="A7" s="2" t="n">
        <v>6</v>
      </c>
      <c r="B7" s="5" t="n">
        <v>0.05</v>
      </c>
      <c r="C7" s="6" t="n">
        <f aca="false">C8+B7</f>
        <v>0.13</v>
      </c>
      <c r="D7" s="3" t="n">
        <v>0.2161</v>
      </c>
      <c r="E7" s="2" t="n">
        <v>1</v>
      </c>
      <c r="F7" s="2" t="n">
        <v>1</v>
      </c>
      <c r="G7" s="2" t="n">
        <v>0</v>
      </c>
      <c r="H7" s="2" t="n">
        <v>1</v>
      </c>
      <c r="I7" s="2"/>
      <c r="J7" s="2"/>
      <c r="K7" s="2" t="n">
        <v>4</v>
      </c>
      <c r="L7" s="5" t="n">
        <v>0.2</v>
      </c>
    </row>
    <row r="8" customFormat="false" ht="31.5" hidden="false" customHeight="false" outlineLevel="0" collapsed="false">
      <c r="A8" s="2" t="n">
        <v>7</v>
      </c>
      <c r="B8" s="5" t="n">
        <v>0.03</v>
      </c>
      <c r="C8" s="6" t="n">
        <f aca="false">C9+B8</f>
        <v>0.08</v>
      </c>
      <c r="D8" s="3" t="n">
        <v>0.1518</v>
      </c>
      <c r="E8" s="2" t="n">
        <v>1</v>
      </c>
      <c r="F8" s="2" t="n">
        <v>1</v>
      </c>
      <c r="G8" s="2" t="n">
        <v>1</v>
      </c>
      <c r="H8" s="2" t="n">
        <v>0</v>
      </c>
      <c r="I8" s="2" t="n">
        <v>0</v>
      </c>
      <c r="J8" s="2"/>
      <c r="K8" s="2" t="n">
        <v>5</v>
      </c>
      <c r="L8" s="5" t="n">
        <v>0.15</v>
      </c>
    </row>
    <row r="9" customFormat="false" ht="31.5" hidden="false" customHeight="false" outlineLevel="0" collapsed="false">
      <c r="A9" s="2" t="n">
        <v>8</v>
      </c>
      <c r="B9" s="5" t="n">
        <v>0.02</v>
      </c>
      <c r="C9" s="6" t="n">
        <f aca="false">C10+B9</f>
        <v>0.05</v>
      </c>
      <c r="D9" s="3" t="n">
        <v>0.1129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/>
      <c r="K9" s="2" t="n">
        <v>5</v>
      </c>
      <c r="L9" s="5" t="n">
        <v>0.1</v>
      </c>
    </row>
    <row r="10" customFormat="false" ht="31.5" hidden="false" customHeight="false" outlineLevel="0" collapsed="false">
      <c r="A10" s="2" t="n">
        <v>9</v>
      </c>
      <c r="B10" s="5" t="n">
        <v>0.02</v>
      </c>
      <c r="C10" s="6" t="n">
        <f aca="false">C11+B10</f>
        <v>0.03</v>
      </c>
      <c r="D10" s="3" t="n">
        <v>0.1129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0</v>
      </c>
      <c r="J10" s="2"/>
      <c r="K10" s="2" t="n">
        <v>5</v>
      </c>
      <c r="L10" s="5" t="n">
        <v>0.1</v>
      </c>
    </row>
    <row r="11" customFormat="false" ht="31.5" hidden="false" customHeight="false" outlineLevel="0" collapsed="false">
      <c r="A11" s="2" t="n">
        <v>10</v>
      </c>
      <c r="B11" s="5" t="n">
        <v>0.01</v>
      </c>
      <c r="C11" s="6" t="n">
        <f aca="false">B11</f>
        <v>0.01</v>
      </c>
      <c r="D11" s="3" t="n">
        <v>0.0664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/>
      <c r="K11" s="2" t="n">
        <v>5</v>
      </c>
      <c r="L11" s="5" t="n">
        <v>0.05</v>
      </c>
    </row>
    <row r="12" customFormat="false" ht="31.5" hidden="false" customHeight="false" outlineLevel="0" collapsed="false">
      <c r="A12" s="2"/>
      <c r="B12" s="7"/>
      <c r="C12" s="3"/>
      <c r="D12" s="3"/>
      <c r="E12" s="2"/>
      <c r="F12" s="2"/>
      <c r="G12" s="2"/>
      <c r="H12" s="2"/>
      <c r="I12" s="2"/>
      <c r="J12" s="2"/>
      <c r="K12" s="2"/>
      <c r="L12" s="7"/>
    </row>
    <row r="14" customFormat="false" ht="31.5" hidden="false" customHeight="false" outlineLevel="0" collapsed="false">
      <c r="C14" s="2" t="s">
        <v>6</v>
      </c>
      <c r="D14" s="3"/>
      <c r="E14" s="3" t="s">
        <v>7</v>
      </c>
    </row>
    <row r="15" customFormat="false" ht="31.5" hidden="false" customHeight="false" outlineLevel="0" collapsed="false">
      <c r="C15" s="2" t="s">
        <v>8</v>
      </c>
      <c r="D15" s="3"/>
      <c r="E15" s="3"/>
    </row>
  </sheetData>
  <mergeCells count="1">
    <mergeCell ref="E1:J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5"/>
  <sheetViews>
    <sheetView showFormulas="false" showGridLines="true" showRowColHeaders="true" showZeros="true" rightToLeft="false" tabSelected="true" showOutlineSymbols="true" defaultGridColor="true" view="normal" topLeftCell="A5" colorId="64" zoomScale="75" zoomScaleNormal="75" zoomScalePageLayoutView="100" workbookViewId="0">
      <selection pane="topLeft" activeCell="J15" activeCellId="0" sqref="J15"/>
    </sheetView>
  </sheetViews>
  <sheetFormatPr defaultColWidth="11.42578125" defaultRowHeight="29.15" zeroHeight="false" outlineLevelRow="0" outlineLevelCol="0"/>
  <cols>
    <col collapsed="false" customWidth="true" hidden="false" outlineLevel="0" max="1" min="1" style="8" width="6.14"/>
    <col collapsed="false" customWidth="true" hidden="false" outlineLevel="0" max="2" min="2" style="8" width="11.85"/>
    <col collapsed="false" customWidth="true" hidden="false" outlineLevel="0" max="3" min="3" style="9" width="15.85"/>
    <col collapsed="false" customWidth="true" hidden="false" outlineLevel="0" max="4" min="4" style="9" width="24.14"/>
    <col collapsed="false" customWidth="true" hidden="false" outlineLevel="0" max="10" min="5" style="9" width="7.42"/>
    <col collapsed="false" customWidth="true" hidden="false" outlineLevel="0" max="11" min="11" style="9" width="6.29"/>
    <col collapsed="false" customWidth="true" hidden="false" outlineLevel="0" max="12" min="12" style="9" width="17"/>
    <col collapsed="false" customWidth="false" hidden="false" outlineLevel="0" max="13" min="13" style="9" width="11.43"/>
    <col collapsed="false" customWidth="true" hidden="false" outlineLevel="0" max="14" min="14" style="9" width="5.49"/>
    <col collapsed="false" customWidth="false" hidden="false" outlineLevel="0" max="34" min="15" style="9" width="11.43"/>
    <col collapsed="false" customWidth="true" hidden="false" outlineLevel="0" max="35" min="35" style="9" width="15.13"/>
    <col collapsed="false" customWidth="false" hidden="false" outlineLevel="0" max="37" min="36" style="9" width="11.43"/>
    <col collapsed="false" customWidth="true" hidden="false" outlineLevel="0" max="38" min="38" style="9" width="15.43"/>
    <col collapsed="false" customWidth="false" hidden="false" outlineLevel="0" max="16384" min="39" style="9" width="11.43"/>
  </cols>
  <sheetData>
    <row r="1" customFormat="false" ht="29.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/>
      <c r="F1" s="2"/>
      <c r="G1" s="2"/>
      <c r="H1" s="2"/>
      <c r="I1" s="2"/>
      <c r="J1" s="2"/>
      <c r="K1" s="4" t="s">
        <v>4</v>
      </c>
      <c r="L1" s="4" t="s">
        <v>5</v>
      </c>
    </row>
    <row r="2" customFormat="false" ht="29.15" hidden="false" customHeight="false" outlineLevel="0" collapsed="false">
      <c r="A2" s="2" t="n">
        <v>1</v>
      </c>
      <c r="B2" s="5" t="n">
        <v>0.35</v>
      </c>
      <c r="C2" s="6" t="n">
        <f aca="false">C3+B2</f>
        <v>1</v>
      </c>
      <c r="D2" s="10" t="n">
        <f aca="false">-B2*LN(B2)</f>
        <v>0.367437743574537</v>
      </c>
      <c r="E2" s="2" t="n">
        <v>0</v>
      </c>
      <c r="F2" s="2" t="n">
        <v>0</v>
      </c>
      <c r="G2" s="2"/>
      <c r="H2" s="2"/>
      <c r="I2" s="2"/>
      <c r="J2" s="2"/>
      <c r="K2" s="2" t="n">
        <v>2</v>
      </c>
      <c r="L2" s="5" t="n">
        <f aca="false">K2*B2</f>
        <v>0.7</v>
      </c>
      <c r="N2" s="9" t="n">
        <v>1</v>
      </c>
      <c r="O2" s="11" t="n">
        <v>0.35</v>
      </c>
      <c r="Q2" s="9" t="n">
        <v>1</v>
      </c>
      <c r="R2" s="11" t="n">
        <v>0.35</v>
      </c>
      <c r="T2" s="9" t="n">
        <v>1</v>
      </c>
      <c r="U2" s="11" t="n">
        <v>0.35</v>
      </c>
      <c r="W2" s="9" t="n">
        <v>1</v>
      </c>
      <c r="X2" s="11" t="n">
        <v>0.35</v>
      </c>
      <c r="Z2" s="9" t="n">
        <v>1</v>
      </c>
      <c r="AA2" s="11" t="n">
        <v>0.35</v>
      </c>
      <c r="AC2" s="9" t="n">
        <v>1</v>
      </c>
      <c r="AD2" s="11" t="n">
        <v>0.35</v>
      </c>
      <c r="AF2" s="9" t="n">
        <v>1</v>
      </c>
      <c r="AG2" s="11" t="n">
        <v>0.35</v>
      </c>
      <c r="AI2" s="12" t="s">
        <v>9</v>
      </c>
      <c r="AJ2" s="9" t="n">
        <v>0.38</v>
      </c>
      <c r="AL2" s="12" t="s">
        <v>10</v>
      </c>
      <c r="AM2" s="9" t="n">
        <v>0.62</v>
      </c>
    </row>
    <row r="3" customFormat="false" ht="29.15" hidden="false" customHeight="false" outlineLevel="0" collapsed="false">
      <c r="A3" s="2" t="n">
        <v>2</v>
      </c>
      <c r="B3" s="5" t="n">
        <v>0.2</v>
      </c>
      <c r="C3" s="6" t="n">
        <f aca="false">C4+B3</f>
        <v>0.65</v>
      </c>
      <c r="D3" s="10" t="n">
        <f aca="false">-B3*LN(B3)</f>
        <v>0.32188758248682</v>
      </c>
      <c r="E3" s="2" t="n">
        <v>1</v>
      </c>
      <c r="F3" s="2" t="n">
        <v>0</v>
      </c>
      <c r="G3" s="2"/>
      <c r="H3" s="2"/>
      <c r="I3" s="2"/>
      <c r="J3" s="2"/>
      <c r="K3" s="2" t="n">
        <v>2</v>
      </c>
      <c r="L3" s="5" t="n">
        <f aca="false">K3*B3</f>
        <v>0.4</v>
      </c>
      <c r="N3" s="9" t="n">
        <v>2</v>
      </c>
      <c r="O3" s="11" t="n">
        <v>0.2</v>
      </c>
      <c r="Q3" s="9" t="n">
        <v>2</v>
      </c>
      <c r="R3" s="11" t="n">
        <v>0.2</v>
      </c>
      <c r="T3" s="9" t="n">
        <v>2</v>
      </c>
      <c r="U3" s="11" t="n">
        <v>0.2</v>
      </c>
      <c r="W3" s="9" t="n">
        <v>2</v>
      </c>
      <c r="X3" s="11" t="n">
        <v>0.2</v>
      </c>
      <c r="Z3" s="9" t="n">
        <v>2</v>
      </c>
      <c r="AA3" s="11" t="n">
        <v>0.2</v>
      </c>
      <c r="AC3" s="9" t="n">
        <v>2</v>
      </c>
      <c r="AD3" s="11" t="n">
        <v>0.2</v>
      </c>
      <c r="AF3" s="12" t="s">
        <v>11</v>
      </c>
      <c r="AG3" s="9" t="n">
        <v>0.27</v>
      </c>
      <c r="AI3" s="9" t="n">
        <v>1</v>
      </c>
      <c r="AJ3" s="11" t="n">
        <v>0.35</v>
      </c>
      <c r="AL3" s="12" t="s">
        <v>9</v>
      </c>
      <c r="AM3" s="9" t="n">
        <v>0.38</v>
      </c>
    </row>
    <row r="4" customFormat="false" ht="29.15" hidden="false" customHeight="false" outlineLevel="0" collapsed="false">
      <c r="A4" s="2" t="n">
        <v>3</v>
      </c>
      <c r="B4" s="5" t="n">
        <v>0.15</v>
      </c>
      <c r="C4" s="6" t="n">
        <f aca="false">C5+B4</f>
        <v>0.45</v>
      </c>
      <c r="D4" s="10" t="n">
        <f aca="false">-B4*LN(B4)</f>
        <v>0.284567997732882</v>
      </c>
      <c r="E4" s="2" t="n">
        <v>0</v>
      </c>
      <c r="F4" s="2" t="n">
        <v>1</v>
      </c>
      <c r="G4" s="2" t="n">
        <v>0</v>
      </c>
      <c r="H4" s="2"/>
      <c r="I4" s="2"/>
      <c r="J4" s="2"/>
      <c r="K4" s="2" t="n">
        <v>3</v>
      </c>
      <c r="L4" s="5" t="n">
        <f aca="false">K4*B4</f>
        <v>0.45</v>
      </c>
      <c r="N4" s="9" t="n">
        <v>3</v>
      </c>
      <c r="O4" s="11" t="n">
        <v>0.15</v>
      </c>
      <c r="Q4" s="9" t="n">
        <v>3</v>
      </c>
      <c r="R4" s="11" t="n">
        <v>0.15</v>
      </c>
      <c r="T4" s="9" t="n">
        <v>3</v>
      </c>
      <c r="U4" s="11" t="n">
        <v>0.15</v>
      </c>
      <c r="W4" s="9" t="n">
        <v>3</v>
      </c>
      <c r="X4" s="11" t="n">
        <v>0.15</v>
      </c>
      <c r="Z4" s="9" t="n">
        <v>3</v>
      </c>
      <c r="AA4" s="11" t="n">
        <v>0.15</v>
      </c>
      <c r="AC4" s="12" t="s">
        <v>12</v>
      </c>
      <c r="AD4" s="9" t="n">
        <v>0.18</v>
      </c>
      <c r="AF4" s="9" t="n">
        <v>2</v>
      </c>
      <c r="AG4" s="11" t="n">
        <v>0.2</v>
      </c>
      <c r="AI4" s="12" t="s">
        <v>11</v>
      </c>
      <c r="AJ4" s="9" t="n">
        <v>0.27</v>
      </c>
    </row>
    <row r="5" customFormat="false" ht="29.15" hidden="false" customHeight="false" outlineLevel="0" collapsed="false">
      <c r="A5" s="2" t="n">
        <v>4</v>
      </c>
      <c r="B5" s="5" t="n">
        <v>0.1</v>
      </c>
      <c r="C5" s="6" t="n">
        <f aca="false">C6+B5</f>
        <v>0.3</v>
      </c>
      <c r="D5" s="10" t="n">
        <f aca="false">-B5*LN(B5)</f>
        <v>0.230258509299405</v>
      </c>
      <c r="E5" s="2" t="n">
        <v>1</v>
      </c>
      <c r="F5" s="2" t="n">
        <v>1</v>
      </c>
      <c r="G5" s="2" t="n">
        <v>0</v>
      </c>
      <c r="H5" s="2"/>
      <c r="I5" s="2"/>
      <c r="J5" s="2"/>
      <c r="K5" s="2" t="n">
        <v>3</v>
      </c>
      <c r="L5" s="5" t="n">
        <f aca="false">K5*B5</f>
        <v>0.3</v>
      </c>
      <c r="N5" s="9" t="n">
        <v>4</v>
      </c>
      <c r="O5" s="11" t="n">
        <v>0.1</v>
      </c>
      <c r="Q5" s="9" t="n">
        <v>4</v>
      </c>
      <c r="R5" s="11" t="n">
        <v>0.1</v>
      </c>
      <c r="T5" s="9" t="n">
        <v>4</v>
      </c>
      <c r="U5" s="11" t="n">
        <v>0.1</v>
      </c>
      <c r="W5" s="9" t="n">
        <v>4</v>
      </c>
      <c r="X5" s="11" t="n">
        <v>0.1</v>
      </c>
      <c r="Z5" s="12" t="s">
        <v>13</v>
      </c>
      <c r="AA5" s="9" t="n">
        <v>0.12</v>
      </c>
      <c r="AC5" s="9" t="n">
        <v>3</v>
      </c>
      <c r="AD5" s="11" t="n">
        <v>0.15</v>
      </c>
      <c r="AF5" s="12" t="s">
        <v>12</v>
      </c>
      <c r="AG5" s="9" t="n">
        <v>0.18</v>
      </c>
    </row>
    <row r="6" customFormat="false" ht="29.15" hidden="false" customHeight="false" outlineLevel="0" collapsed="false">
      <c r="A6" s="2" t="n">
        <v>5</v>
      </c>
      <c r="B6" s="5" t="n">
        <v>0.07</v>
      </c>
      <c r="C6" s="6" t="n">
        <f aca="false">C7+B6</f>
        <v>0.2</v>
      </c>
      <c r="D6" s="10" t="n">
        <f aca="false">-B6*LN(B6)</f>
        <v>0.186148202585294</v>
      </c>
      <c r="E6" s="2" t="n">
        <v>0</v>
      </c>
      <c r="F6" s="2" t="n">
        <v>1</v>
      </c>
      <c r="G6" s="2" t="n">
        <v>1</v>
      </c>
      <c r="H6" s="2" t="n">
        <v>0</v>
      </c>
      <c r="I6" s="2"/>
      <c r="J6" s="2"/>
      <c r="K6" s="2" t="n">
        <v>4</v>
      </c>
      <c r="L6" s="5" t="n">
        <f aca="false">K6*B6</f>
        <v>0.28</v>
      </c>
      <c r="N6" s="9" t="n">
        <v>5</v>
      </c>
      <c r="O6" s="11" t="n">
        <v>0.07</v>
      </c>
      <c r="Q6" s="9" t="n">
        <v>5</v>
      </c>
      <c r="R6" s="11" t="n">
        <v>0.07</v>
      </c>
      <c r="T6" s="9" t="n">
        <v>5</v>
      </c>
      <c r="U6" s="11" t="n">
        <v>0.07</v>
      </c>
      <c r="W6" s="12" t="s">
        <v>14</v>
      </c>
      <c r="X6" s="9" t="n">
        <v>0.08</v>
      </c>
      <c r="Z6" s="9" t="n">
        <v>4</v>
      </c>
      <c r="AA6" s="11" t="n">
        <v>0.1</v>
      </c>
      <c r="AC6" s="12" t="s">
        <v>13</v>
      </c>
      <c r="AD6" s="9" t="n">
        <v>0.12</v>
      </c>
    </row>
    <row r="7" customFormat="false" ht="29.15" hidden="false" customHeight="false" outlineLevel="0" collapsed="false">
      <c r="A7" s="2" t="n">
        <v>6</v>
      </c>
      <c r="B7" s="5" t="n">
        <v>0.05</v>
      </c>
      <c r="C7" s="6" t="n">
        <f aca="false">C8+B7</f>
        <v>0.13</v>
      </c>
      <c r="D7" s="10" t="n">
        <f aca="false">-B7*LN(B7)</f>
        <v>0.1497866136777</v>
      </c>
      <c r="E7" s="2" t="n">
        <v>0</v>
      </c>
      <c r="F7" s="2" t="n">
        <v>1</v>
      </c>
      <c r="G7" s="2" t="n">
        <v>1</v>
      </c>
      <c r="H7" s="2" t="n">
        <v>1</v>
      </c>
      <c r="I7" s="2"/>
      <c r="J7" s="2"/>
      <c r="K7" s="2" t="n">
        <v>4</v>
      </c>
      <c r="L7" s="5" t="n">
        <f aca="false">K7*B7</f>
        <v>0.2</v>
      </c>
      <c r="N7" s="9" t="n">
        <v>6</v>
      </c>
      <c r="O7" s="11" t="n">
        <v>0.05</v>
      </c>
      <c r="Q7" s="9" t="n">
        <v>6</v>
      </c>
      <c r="R7" s="11" t="n">
        <v>0.05</v>
      </c>
      <c r="T7" s="9" t="n">
        <v>6</v>
      </c>
      <c r="U7" s="11" t="n">
        <v>0.05</v>
      </c>
      <c r="W7" s="9" t="n">
        <v>5</v>
      </c>
      <c r="X7" s="11" t="n">
        <v>0.07</v>
      </c>
      <c r="Z7" s="12" t="s">
        <v>14</v>
      </c>
      <c r="AA7" s="9" t="n">
        <v>0.08</v>
      </c>
    </row>
    <row r="8" customFormat="false" ht="29.15" hidden="false" customHeight="false" outlineLevel="0" collapsed="false">
      <c r="A8" s="2" t="n">
        <v>7</v>
      </c>
      <c r="B8" s="5" t="n">
        <v>0.03</v>
      </c>
      <c r="C8" s="6" t="n">
        <f aca="false">C9+B8</f>
        <v>0.08</v>
      </c>
      <c r="D8" s="10" t="n">
        <f aca="false">-B8*LN(B8)</f>
        <v>0.105196736919599</v>
      </c>
      <c r="E8" s="2" t="n">
        <v>1</v>
      </c>
      <c r="F8" s="2" t="n">
        <v>1</v>
      </c>
      <c r="G8" s="2" t="n">
        <v>1</v>
      </c>
      <c r="H8" s="2" t="n">
        <v>1</v>
      </c>
      <c r="I8" s="2"/>
      <c r="J8" s="2"/>
      <c r="K8" s="2" t="n">
        <v>4</v>
      </c>
      <c r="L8" s="5" t="n">
        <f aca="false">K8*B8</f>
        <v>0.12</v>
      </c>
      <c r="N8" s="9" t="n">
        <v>7</v>
      </c>
      <c r="O8" s="11" t="n">
        <v>0.03</v>
      </c>
      <c r="Q8" s="9" t="n">
        <v>7</v>
      </c>
      <c r="R8" s="11" t="n">
        <v>0.03</v>
      </c>
      <c r="T8" s="12" t="s">
        <v>15</v>
      </c>
      <c r="U8" s="9" t="n">
        <v>0.05</v>
      </c>
      <c r="W8" s="9" t="n">
        <v>6</v>
      </c>
      <c r="X8" s="11" t="n">
        <v>0.05</v>
      </c>
    </row>
    <row r="9" customFormat="false" ht="29.15" hidden="false" customHeight="false" outlineLevel="0" collapsed="false">
      <c r="A9" s="2" t="n">
        <v>8</v>
      </c>
      <c r="B9" s="5" t="n">
        <v>0.02</v>
      </c>
      <c r="C9" s="6" t="n">
        <f aca="false">C10+B9</f>
        <v>0.05</v>
      </c>
      <c r="D9" s="10" t="n">
        <f aca="false">-B9*LN(B9)</f>
        <v>0.0782404601085629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/>
      <c r="K9" s="2" t="n">
        <v>5</v>
      </c>
      <c r="L9" s="5" t="n">
        <f aca="false">K9*B9</f>
        <v>0.1</v>
      </c>
      <c r="N9" s="9" t="n">
        <v>8</v>
      </c>
      <c r="O9" s="11" t="n">
        <v>0.02</v>
      </c>
      <c r="Q9" s="12" t="s">
        <v>16</v>
      </c>
      <c r="R9" s="9" t="n">
        <v>0.03</v>
      </c>
      <c r="T9" s="9" t="n">
        <v>7</v>
      </c>
      <c r="U9" s="11" t="n">
        <v>0.03</v>
      </c>
    </row>
    <row r="10" customFormat="false" ht="29.15" hidden="false" customHeight="false" outlineLevel="0" collapsed="false">
      <c r="A10" s="2" t="n">
        <v>9</v>
      </c>
      <c r="B10" s="5" t="n">
        <v>0.02</v>
      </c>
      <c r="C10" s="6" t="n">
        <f aca="false">C11+B10</f>
        <v>0.03</v>
      </c>
      <c r="D10" s="10" t="n">
        <f aca="false">-B10*LN(B10)</f>
        <v>0.0782404601085629</v>
      </c>
      <c r="E10" s="2" t="n">
        <v>1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6</v>
      </c>
      <c r="L10" s="5" t="n">
        <f aca="false">K10*B10</f>
        <v>0.12</v>
      </c>
      <c r="N10" s="9" t="n">
        <v>9</v>
      </c>
      <c r="O10" s="11" t="n">
        <v>0.02</v>
      </c>
      <c r="Q10" s="9" t="n">
        <v>8</v>
      </c>
      <c r="R10" s="11" t="n">
        <v>0.02</v>
      </c>
    </row>
    <row r="11" customFormat="false" ht="29.15" hidden="false" customHeight="false" outlineLevel="0" collapsed="false">
      <c r="A11" s="2" t="n">
        <v>10</v>
      </c>
      <c r="B11" s="5" t="n">
        <v>0.01</v>
      </c>
      <c r="C11" s="6" t="n">
        <f aca="false">B11</f>
        <v>0.01</v>
      </c>
      <c r="D11" s="10" t="n">
        <f aca="false">-B11*LN(B11)</f>
        <v>0.0460517018598809</v>
      </c>
      <c r="E11" s="2" t="n">
        <v>1</v>
      </c>
      <c r="F11" s="2" t="n">
        <v>1</v>
      </c>
      <c r="G11" s="2" t="n">
        <v>1</v>
      </c>
      <c r="H11" s="2" t="n">
        <v>0</v>
      </c>
      <c r="I11" s="2" t="n">
        <v>0</v>
      </c>
      <c r="J11" s="2" t="n">
        <v>1</v>
      </c>
      <c r="K11" s="2" t="n">
        <v>6</v>
      </c>
      <c r="L11" s="5" t="n">
        <f aca="false">K11*B11</f>
        <v>0.06</v>
      </c>
      <c r="N11" s="9" t="n">
        <v>10</v>
      </c>
      <c r="O11" s="11" t="n">
        <v>0.01</v>
      </c>
      <c r="R11" s="11"/>
    </row>
    <row r="12" customFormat="false" ht="29.15" hidden="false" customHeight="false" outlineLevel="0" collapsed="false">
      <c r="A12" s="2"/>
      <c r="B12" s="7"/>
      <c r="C12" s="3"/>
      <c r="D12" s="3"/>
      <c r="E12" s="2"/>
      <c r="F12" s="2"/>
      <c r="G12" s="2"/>
      <c r="H12" s="2"/>
      <c r="I12" s="2"/>
      <c r="J12" s="2"/>
      <c r="K12" s="2"/>
      <c r="L12" s="7"/>
    </row>
    <row r="14" customFormat="false" ht="29.15" hidden="false" customHeight="false" outlineLevel="0" collapsed="false">
      <c r="C14" s="2" t="s">
        <v>6</v>
      </c>
      <c r="D14" s="3"/>
      <c r="E14" s="3" t="s">
        <v>7</v>
      </c>
    </row>
    <row r="15" customFormat="false" ht="29.15" hidden="false" customHeight="false" outlineLevel="0" collapsed="false">
      <c r="C15" s="2" t="s">
        <v>8</v>
      </c>
      <c r="D15" s="3"/>
      <c r="E15" s="3"/>
    </row>
  </sheetData>
  <mergeCells count="1">
    <mergeCell ref="E1:J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5" activeCellId="0" sqref="E15"/>
    </sheetView>
  </sheetViews>
  <sheetFormatPr defaultColWidth="11.42578125" defaultRowHeight="23.25" zeroHeight="false" outlineLevelRow="0" outlineLevelCol="0"/>
  <cols>
    <col collapsed="false" customWidth="true" hidden="false" outlineLevel="0" max="1" min="1" style="1" width="6.14"/>
    <col collapsed="false" customWidth="true" hidden="false" outlineLevel="0" max="2" min="2" style="1" width="11.85"/>
    <col collapsed="false" customWidth="true" hidden="false" outlineLevel="0" max="3" min="3" style="0" width="15.85"/>
    <col collapsed="false" customWidth="true" hidden="false" outlineLevel="0" max="4" min="4" style="0" width="24.14"/>
    <col collapsed="false" customWidth="true" hidden="false" outlineLevel="0" max="10" min="5" style="0" width="7.42"/>
    <col collapsed="false" customWidth="true" hidden="false" outlineLevel="0" max="12" min="12" style="0" width="17"/>
  </cols>
  <sheetData>
    <row r="1" customFormat="false" ht="31.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17</v>
      </c>
      <c r="E1" s="2"/>
      <c r="F1" s="2"/>
      <c r="G1" s="2"/>
      <c r="H1" s="2"/>
      <c r="I1" s="2"/>
      <c r="J1" s="2"/>
      <c r="K1" s="4" t="s">
        <v>4</v>
      </c>
      <c r="L1" s="4" t="s">
        <v>5</v>
      </c>
    </row>
    <row r="2" customFormat="false" ht="31.5" hidden="false" customHeight="false" outlineLevel="0" collapsed="false">
      <c r="A2" s="2" t="n">
        <v>1</v>
      </c>
      <c r="B2" s="7" t="n">
        <v>0.35</v>
      </c>
      <c r="C2" s="6" t="n">
        <f aca="false">C3+B2</f>
        <v>1</v>
      </c>
      <c r="D2" s="3" t="n">
        <f aca="false">ROUND(-B2*LOG(B2,2),4)</f>
        <v>0.5301</v>
      </c>
      <c r="E2" s="13" t="n">
        <v>0</v>
      </c>
      <c r="F2" s="13" t="n">
        <v>0</v>
      </c>
      <c r="G2" s="13"/>
      <c r="H2" s="13"/>
      <c r="I2" s="13"/>
      <c r="J2" s="13"/>
      <c r="K2" s="13" t="n">
        <f aca="false">COUNTA(E2:J2)</f>
        <v>2</v>
      </c>
      <c r="L2" s="13" t="n">
        <f aca="false">K2*B2</f>
        <v>0.7</v>
      </c>
    </row>
    <row r="3" customFormat="false" ht="31.5" hidden="false" customHeight="false" outlineLevel="0" collapsed="false">
      <c r="A3" s="2" t="n">
        <v>2</v>
      </c>
      <c r="B3" s="7" t="n">
        <v>0.2</v>
      </c>
      <c r="C3" s="6" t="n">
        <f aca="false">C4+B3</f>
        <v>0.65</v>
      </c>
      <c r="D3" s="3" t="n">
        <f aca="false">ROUND(-B3*LOG(B3,2),4)</f>
        <v>0.4644</v>
      </c>
      <c r="E3" s="13" t="n">
        <v>0</v>
      </c>
      <c r="F3" s="13" t="n">
        <v>1</v>
      </c>
      <c r="G3" s="13"/>
      <c r="H3" s="13"/>
      <c r="I3" s="13"/>
      <c r="J3" s="13"/>
      <c r="K3" s="13" t="n">
        <f aca="false">COUNTA(E3:J3)</f>
        <v>2</v>
      </c>
      <c r="L3" s="13" t="n">
        <f aca="false">K3*B3</f>
        <v>0.4</v>
      </c>
    </row>
    <row r="4" customFormat="false" ht="31.5" hidden="false" customHeight="false" outlineLevel="0" collapsed="false">
      <c r="A4" s="2" t="n">
        <v>3</v>
      </c>
      <c r="B4" s="7" t="n">
        <v>0.15</v>
      </c>
      <c r="C4" s="6" t="n">
        <f aca="false">C5+B4</f>
        <v>0.45</v>
      </c>
      <c r="D4" s="3" t="n">
        <f aca="false">ROUND(-B4*LOG(B4,2),4)</f>
        <v>0.4105</v>
      </c>
      <c r="E4" s="13" t="n">
        <v>1</v>
      </c>
      <c r="F4" s="13" t="n">
        <v>0</v>
      </c>
      <c r="G4" s="13" t="n">
        <v>0</v>
      </c>
      <c r="H4" s="13"/>
      <c r="I4" s="13"/>
      <c r="J4" s="13"/>
      <c r="K4" s="13" t="n">
        <f aca="false">COUNTA(E4:J4)</f>
        <v>3</v>
      </c>
      <c r="L4" s="13" t="n">
        <f aca="false">K4*B4</f>
        <v>0.45</v>
      </c>
    </row>
    <row r="5" customFormat="false" ht="31.5" hidden="false" customHeight="false" outlineLevel="0" collapsed="false">
      <c r="A5" s="2" t="n">
        <v>4</v>
      </c>
      <c r="B5" s="7" t="n">
        <v>0.1</v>
      </c>
      <c r="C5" s="6" t="n">
        <f aca="false">C6+B5</f>
        <v>0.3</v>
      </c>
      <c r="D5" s="3" t="n">
        <f aca="false">ROUND(-B5*LOG(B5,2),4)</f>
        <v>0.3322</v>
      </c>
      <c r="E5" s="13" t="n">
        <v>1</v>
      </c>
      <c r="F5" s="13" t="n">
        <v>0</v>
      </c>
      <c r="G5" s="13" t="n">
        <v>1</v>
      </c>
      <c r="H5" s="13"/>
      <c r="I5" s="13"/>
      <c r="J5" s="13"/>
      <c r="K5" s="13" t="n">
        <f aca="false">COUNTA(E5:J5)</f>
        <v>3</v>
      </c>
      <c r="L5" s="13" t="n">
        <f aca="false">K5*B5</f>
        <v>0.3</v>
      </c>
    </row>
    <row r="6" customFormat="false" ht="31.5" hidden="false" customHeight="false" outlineLevel="0" collapsed="false">
      <c r="A6" s="2" t="n">
        <v>5</v>
      </c>
      <c r="B6" s="7" t="n">
        <v>0.07</v>
      </c>
      <c r="C6" s="6" t="n">
        <f aca="false">C7+B6</f>
        <v>0.2</v>
      </c>
      <c r="D6" s="3" t="n">
        <f aca="false">ROUND(-B6*LOG(B6,2),4)</f>
        <v>0.2686</v>
      </c>
      <c r="E6" s="13" t="n">
        <v>1</v>
      </c>
      <c r="F6" s="13" t="n">
        <v>1</v>
      </c>
      <c r="G6" s="13" t="n">
        <v>0</v>
      </c>
      <c r="H6" s="13" t="n">
        <v>0</v>
      </c>
      <c r="I6" s="13"/>
      <c r="J6" s="13"/>
      <c r="K6" s="13" t="n">
        <f aca="false">COUNTA(E6:J6)</f>
        <v>4</v>
      </c>
      <c r="L6" s="13" t="n">
        <f aca="false">K6*B6</f>
        <v>0.28</v>
      </c>
    </row>
    <row r="7" customFormat="false" ht="31.5" hidden="false" customHeight="false" outlineLevel="0" collapsed="false">
      <c r="A7" s="2" t="n">
        <v>6</v>
      </c>
      <c r="B7" s="7" t="n">
        <v>0.05</v>
      </c>
      <c r="C7" s="6" t="n">
        <f aca="false">C8+B7</f>
        <v>0.13</v>
      </c>
      <c r="D7" s="3" t="n">
        <f aca="false">ROUND(-B7*LOG(B7,2),4)</f>
        <v>0.2161</v>
      </c>
      <c r="E7" s="13" t="n">
        <v>1</v>
      </c>
      <c r="F7" s="13" t="n">
        <v>1</v>
      </c>
      <c r="G7" s="13" t="n">
        <v>0</v>
      </c>
      <c r="H7" s="13" t="n">
        <v>1</v>
      </c>
      <c r="I7" s="13"/>
      <c r="J7" s="13"/>
      <c r="K7" s="13" t="n">
        <f aca="false">COUNTA(E7:J7)</f>
        <v>4</v>
      </c>
      <c r="L7" s="13" t="n">
        <f aca="false">K7*B7</f>
        <v>0.2</v>
      </c>
    </row>
    <row r="8" customFormat="false" ht="31.5" hidden="false" customHeight="false" outlineLevel="0" collapsed="false">
      <c r="A8" s="2" t="n">
        <v>7</v>
      </c>
      <c r="B8" s="7" t="n">
        <v>0.03</v>
      </c>
      <c r="C8" s="6" t="n">
        <f aca="false">C9+B8</f>
        <v>0.08</v>
      </c>
      <c r="D8" s="3" t="n">
        <f aca="false">ROUND(-B8*LOG(B8,2),4)</f>
        <v>0.1518</v>
      </c>
      <c r="E8" s="13" t="n">
        <v>1</v>
      </c>
      <c r="F8" s="13" t="n">
        <v>1</v>
      </c>
      <c r="G8" s="13" t="n">
        <v>1</v>
      </c>
      <c r="H8" s="13" t="n">
        <v>0</v>
      </c>
      <c r="I8" s="13"/>
      <c r="J8" s="13"/>
      <c r="K8" s="13" t="n">
        <f aca="false">COUNTA(E8:J8)</f>
        <v>4</v>
      </c>
      <c r="L8" s="13" t="n">
        <f aca="false">K8*B8</f>
        <v>0.12</v>
      </c>
    </row>
    <row r="9" customFormat="false" ht="31.5" hidden="false" customHeight="false" outlineLevel="0" collapsed="false">
      <c r="A9" s="2" t="n">
        <v>8</v>
      </c>
      <c r="B9" s="7" t="n">
        <v>0.02</v>
      </c>
      <c r="C9" s="6" t="n">
        <f aca="false">C10+B9</f>
        <v>0.05</v>
      </c>
      <c r="D9" s="3" t="n">
        <f aca="false">ROUND(-B9*LOG(B9,2),4)</f>
        <v>0.1129</v>
      </c>
      <c r="E9" s="13" t="n">
        <v>1</v>
      </c>
      <c r="F9" s="13" t="n">
        <v>1</v>
      </c>
      <c r="G9" s="13" t="n">
        <v>1</v>
      </c>
      <c r="H9" s="13" t="n">
        <v>1</v>
      </c>
      <c r="I9" s="13" t="n">
        <v>0</v>
      </c>
      <c r="J9" s="13"/>
      <c r="K9" s="13" t="n">
        <f aca="false">COUNTA(E9:J9)</f>
        <v>5</v>
      </c>
      <c r="L9" s="13" t="n">
        <f aca="false">K9*B9</f>
        <v>0.1</v>
      </c>
    </row>
    <row r="10" customFormat="false" ht="31.5" hidden="false" customHeight="false" outlineLevel="0" collapsed="false">
      <c r="A10" s="2" t="n">
        <v>9</v>
      </c>
      <c r="B10" s="7" t="n">
        <v>0.02</v>
      </c>
      <c r="C10" s="6" t="n">
        <f aca="false">C11+B10</f>
        <v>0.03</v>
      </c>
      <c r="D10" s="3" t="n">
        <f aca="false">ROUND(-B10*LOG(B10,2),4)</f>
        <v>0.1129</v>
      </c>
      <c r="E10" s="13" t="n">
        <v>1</v>
      </c>
      <c r="F10" s="13" t="n">
        <v>1</v>
      </c>
      <c r="G10" s="13" t="n">
        <v>1</v>
      </c>
      <c r="H10" s="13" t="n">
        <v>1</v>
      </c>
      <c r="I10" s="13" t="n">
        <v>1</v>
      </c>
      <c r="J10" s="13" t="n">
        <v>0</v>
      </c>
      <c r="K10" s="13" t="n">
        <f aca="false">COUNTA(E10:J10)</f>
        <v>6</v>
      </c>
      <c r="L10" s="13" t="n">
        <f aca="false">K10*B10</f>
        <v>0.12</v>
      </c>
    </row>
    <row r="11" customFormat="false" ht="31.5" hidden="false" customHeight="false" outlineLevel="0" collapsed="false">
      <c r="A11" s="2" t="n">
        <v>10</v>
      </c>
      <c r="B11" s="7" t="n">
        <v>0.01</v>
      </c>
      <c r="C11" s="6" t="n">
        <f aca="false">B11</f>
        <v>0.01</v>
      </c>
      <c r="D11" s="3" t="n">
        <f aca="false">ROUND(-B11*LOG(B11,2),4)</f>
        <v>0.0664</v>
      </c>
      <c r="E11" s="13" t="n">
        <v>1</v>
      </c>
      <c r="F11" s="13" t="n">
        <v>1</v>
      </c>
      <c r="G11" s="13" t="n">
        <v>1</v>
      </c>
      <c r="H11" s="13" t="n">
        <v>1</v>
      </c>
      <c r="I11" s="13" t="n">
        <v>1</v>
      </c>
      <c r="J11" s="13" t="n">
        <v>1</v>
      </c>
      <c r="K11" s="13" t="n">
        <f aca="false">COUNTA(E11:J11)</f>
        <v>6</v>
      </c>
      <c r="L11" s="13" t="n">
        <f aca="false">K11*B11</f>
        <v>0.06</v>
      </c>
    </row>
    <row r="12" customFormat="false" ht="31.5" hidden="false" customHeight="false" outlineLevel="0" collapsed="false">
      <c r="A12" s="2"/>
      <c r="B12" s="7"/>
      <c r="C12" s="3"/>
      <c r="D12" s="3" t="n">
        <f aca="false">SUM(D2:D11)</f>
        <v>2.6659</v>
      </c>
      <c r="E12" s="13"/>
      <c r="F12" s="13"/>
      <c r="G12" s="13"/>
      <c r="H12" s="13"/>
      <c r="I12" s="13"/>
      <c r="J12" s="13"/>
      <c r="K12" s="13"/>
      <c r="L12" s="13" t="n">
        <f aca="false">SUM(L2:L11)</f>
        <v>2.73</v>
      </c>
    </row>
    <row r="14" customFormat="false" ht="23.25" hidden="false" customHeight="false" outlineLevel="0" collapsed="false">
      <c r="C14" s="14" t="s">
        <v>18</v>
      </c>
      <c r="D14" s="15" t="n">
        <f aca="false">L12-D12</f>
        <v>0.0641000000000007</v>
      </c>
    </row>
    <row r="15" customFormat="false" ht="23.25" hidden="false" customHeight="false" outlineLevel="0" collapsed="false">
      <c r="C15" s="14" t="s">
        <v>19</v>
      </c>
      <c r="D15" s="15" t="n">
        <f aca="false">ROUND(D14/L12,4)</f>
        <v>0.0235</v>
      </c>
    </row>
  </sheetData>
  <mergeCells count="1">
    <mergeCell ref="E1:J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5" activeCellId="0" sqref="E15"/>
    </sheetView>
  </sheetViews>
  <sheetFormatPr defaultColWidth="11.42578125" defaultRowHeight="23.25" zeroHeight="false" outlineLevelRow="0" outlineLevelCol="0"/>
  <cols>
    <col collapsed="false" customWidth="true" hidden="false" outlineLevel="0" max="1" min="1" style="1" width="6.14"/>
    <col collapsed="false" customWidth="true" hidden="false" outlineLevel="0" max="2" min="2" style="1" width="11.85"/>
    <col collapsed="false" customWidth="true" hidden="false" outlineLevel="0" max="3" min="3" style="0" width="15.85"/>
    <col collapsed="false" customWidth="true" hidden="false" outlineLevel="0" max="4" min="4" style="0" width="24.14"/>
    <col collapsed="false" customWidth="true" hidden="false" outlineLevel="0" max="10" min="5" style="0" width="7.42"/>
    <col collapsed="false" customWidth="true" hidden="false" outlineLevel="0" max="12" min="12" style="0" width="17"/>
    <col collapsed="false" customWidth="true" hidden="false" outlineLevel="0" max="13" min="13" style="0" width="2.86"/>
    <col collapsed="false" customWidth="true" hidden="false" outlineLevel="0" max="14" min="14" style="0" width="5.57"/>
    <col collapsed="false" customWidth="true" hidden="false" outlineLevel="0" max="15" min="15" style="0" width="2"/>
    <col collapsed="false" customWidth="true" hidden="false" outlineLevel="0" max="16" min="16" style="0" width="4"/>
    <col collapsed="false" customWidth="true" hidden="false" outlineLevel="0" max="18" min="17" style="0" width="5"/>
    <col collapsed="false" customWidth="true" hidden="false" outlineLevel="0" max="19" min="19" style="0" width="2"/>
    <col collapsed="false" customWidth="true" hidden="false" outlineLevel="0" max="20" min="20" style="0" width="6.14"/>
    <col collapsed="false" customWidth="true" hidden="false" outlineLevel="0" max="22" min="21" style="0" width="5"/>
    <col collapsed="false" customWidth="true" hidden="false" outlineLevel="0" max="23" min="23" style="0" width="2"/>
    <col collapsed="false" customWidth="true" hidden="false" outlineLevel="0" max="25" min="24" style="0" width="7.71"/>
    <col collapsed="false" customWidth="true" hidden="false" outlineLevel="0" max="26" min="26" style="0" width="5"/>
    <col collapsed="false" customWidth="true" hidden="false" outlineLevel="0" max="27" min="27" style="0" width="2"/>
    <col collapsed="false" customWidth="true" hidden="false" outlineLevel="0" max="28" min="28" style="0" width="5"/>
    <col collapsed="false" customWidth="true" hidden="false" outlineLevel="0" max="29" min="29" style="0" width="7.71"/>
    <col collapsed="false" customWidth="true" hidden="false" outlineLevel="0" max="31" min="30" style="0" width="5"/>
    <col collapsed="false" customWidth="true" hidden="false" outlineLevel="0" max="32" min="32" style="0" width="2.57"/>
    <col collapsed="false" customWidth="true" hidden="false" outlineLevel="0" max="33" min="33" style="0" width="10.85"/>
    <col collapsed="false" customWidth="true" hidden="false" outlineLevel="0" max="34" min="34" style="0" width="5"/>
    <col collapsed="false" customWidth="true" hidden="false" outlineLevel="0" max="35" min="35" style="0" width="2"/>
    <col collapsed="false" customWidth="true" hidden="false" outlineLevel="0" max="36" min="36" style="0" width="2.42"/>
    <col collapsed="false" customWidth="true" hidden="false" outlineLevel="0" max="37" min="37" style="0" width="9.29"/>
    <col collapsed="false" customWidth="true" hidden="false" outlineLevel="0" max="38" min="38" style="0" width="5"/>
    <col collapsed="false" customWidth="true" hidden="false" outlineLevel="0" max="41" min="41" style="16" width="7.57"/>
    <col collapsed="false" customWidth="true" hidden="false" outlineLevel="0" max="42" min="42" style="0" width="4.57"/>
    <col collapsed="false" customWidth="true" hidden="false" outlineLevel="0" max="43" min="43" style="0" width="2"/>
    <col collapsed="false" customWidth="true" hidden="false" outlineLevel="0" max="44" min="44" style="0" width="6.29"/>
    <col collapsed="false" customWidth="true" hidden="false" outlineLevel="0" max="45" min="45" style="0" width="10.85"/>
    <col collapsed="false" customWidth="true" hidden="false" outlineLevel="0" max="46" min="46" style="0" width="4.57"/>
    <col collapsed="false" customWidth="true" hidden="false" outlineLevel="0" max="47" min="47" style="0" width="2.86"/>
    <col collapsed="false" customWidth="true" hidden="false" outlineLevel="0" max="52" min="48" style="0" width="2"/>
  </cols>
  <sheetData>
    <row r="1" customFormat="false" ht="31.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17</v>
      </c>
      <c r="E1" s="2"/>
      <c r="F1" s="2"/>
      <c r="G1" s="2"/>
      <c r="H1" s="2"/>
      <c r="I1" s="2"/>
      <c r="J1" s="2"/>
      <c r="K1" s="4" t="s">
        <v>4</v>
      </c>
      <c r="L1" s="4" t="s">
        <v>5</v>
      </c>
      <c r="M1" s="0" t="n">
        <v>1</v>
      </c>
      <c r="N1" s="0" t="n">
        <v>0.35</v>
      </c>
      <c r="Q1" s="0" t="n">
        <v>1</v>
      </c>
      <c r="R1" s="0" t="n">
        <v>0.35</v>
      </c>
      <c r="U1" s="0" t="n">
        <v>1</v>
      </c>
      <c r="V1" s="0" t="n">
        <v>0.35</v>
      </c>
      <c r="Y1" s="0" t="n">
        <v>1</v>
      </c>
      <c r="Z1" s="0" t="n">
        <v>0.35</v>
      </c>
      <c r="AC1" s="0" t="n">
        <v>1</v>
      </c>
      <c r="AD1" s="0" t="n">
        <v>0.35</v>
      </c>
      <c r="AG1" s="0" t="n">
        <v>1</v>
      </c>
      <c r="AH1" s="0" t="n">
        <v>0.35</v>
      </c>
      <c r="AK1" s="0" t="n">
        <v>1</v>
      </c>
      <c r="AL1" s="0" t="n">
        <v>0.35</v>
      </c>
      <c r="AO1" s="16" t="s">
        <v>20</v>
      </c>
      <c r="AP1" s="16" t="n">
        <v>0.38</v>
      </c>
      <c r="AS1" s="0" t="s">
        <v>10</v>
      </c>
      <c r="AT1" s="16" t="n">
        <v>0.62</v>
      </c>
      <c r="AU1" s="0" t="n">
        <v>0</v>
      </c>
    </row>
    <row r="2" customFormat="false" ht="31.5" hidden="false" customHeight="false" outlineLevel="0" collapsed="false">
      <c r="A2" s="2" t="n">
        <v>1</v>
      </c>
      <c r="B2" s="7" t="n">
        <v>0.35</v>
      </c>
      <c r="C2" s="6"/>
      <c r="D2" s="3" t="n">
        <f aca="false">-ROUND(B2*LOG(B2,2),4)</f>
        <v>0.5301</v>
      </c>
      <c r="E2" s="13" t="n">
        <v>0</v>
      </c>
      <c r="F2" s="13" t="n">
        <v>0</v>
      </c>
      <c r="G2" s="13"/>
      <c r="H2" s="13"/>
      <c r="I2" s="13"/>
      <c r="J2" s="13"/>
      <c r="K2" s="13" t="n">
        <f aca="false">COUNTA(E2:J2)</f>
        <v>2</v>
      </c>
      <c r="L2" s="13" t="n">
        <f aca="false">K2*B2</f>
        <v>0.7</v>
      </c>
      <c r="M2" s="0" t="n">
        <v>2</v>
      </c>
      <c r="N2" s="0" t="n">
        <v>0.2</v>
      </c>
      <c r="Q2" s="0" t="n">
        <v>2</v>
      </c>
      <c r="R2" s="0" t="n">
        <v>0.2</v>
      </c>
      <c r="U2" s="0" t="n">
        <v>2</v>
      </c>
      <c r="V2" s="0" t="n">
        <v>0.2</v>
      </c>
      <c r="Y2" s="0" t="n">
        <v>2</v>
      </c>
      <c r="Z2" s="0" t="n">
        <v>0.2</v>
      </c>
      <c r="AC2" s="0" t="n">
        <v>2</v>
      </c>
      <c r="AD2" s="0" t="n">
        <v>0.2</v>
      </c>
      <c r="AG2" s="0" t="n">
        <v>2</v>
      </c>
      <c r="AH2" s="0" t="n">
        <v>0.2</v>
      </c>
      <c r="AK2" s="0" t="s">
        <v>11</v>
      </c>
      <c r="AL2" s="0" t="n">
        <v>0.27</v>
      </c>
      <c r="AO2" s="16" t="n">
        <v>1</v>
      </c>
      <c r="AP2" s="16" t="n">
        <v>0.35</v>
      </c>
      <c r="AQ2" s="0" t="n">
        <v>0</v>
      </c>
      <c r="AS2" s="0" t="s">
        <v>20</v>
      </c>
      <c r="AT2" s="16" t="n">
        <v>0.38</v>
      </c>
      <c r="AU2" s="0" t="n">
        <v>1</v>
      </c>
    </row>
    <row r="3" customFormat="false" ht="31.5" hidden="false" customHeight="false" outlineLevel="0" collapsed="false">
      <c r="A3" s="2" t="n">
        <v>2</v>
      </c>
      <c r="B3" s="7" t="n">
        <v>0.2</v>
      </c>
      <c r="C3" s="6"/>
      <c r="D3" s="3" t="n">
        <f aca="false">-ROUND(B3*LOG(B3,2),4)</f>
        <v>0.4644</v>
      </c>
      <c r="E3" s="13" t="n">
        <v>1</v>
      </c>
      <c r="F3" s="13" t="n">
        <v>0</v>
      </c>
      <c r="G3" s="13"/>
      <c r="H3" s="13"/>
      <c r="I3" s="13"/>
      <c r="J3" s="13"/>
      <c r="K3" s="13" t="n">
        <f aca="false">COUNTA(E3:J3)</f>
        <v>2</v>
      </c>
      <c r="L3" s="13" t="n">
        <f aca="false">K3*B3</f>
        <v>0.4</v>
      </c>
      <c r="M3" s="0" t="n">
        <v>3</v>
      </c>
      <c r="N3" s="0" t="n">
        <v>0.15</v>
      </c>
      <c r="Q3" s="0" t="n">
        <v>3</v>
      </c>
      <c r="R3" s="0" t="n">
        <v>0.15</v>
      </c>
      <c r="U3" s="0" t="n">
        <v>3</v>
      </c>
      <c r="V3" s="0" t="n">
        <v>0.15</v>
      </c>
      <c r="Y3" s="0" t="n">
        <v>3</v>
      </c>
      <c r="Z3" s="0" t="n">
        <v>0.15</v>
      </c>
      <c r="AC3" s="0" t="n">
        <v>3</v>
      </c>
      <c r="AD3" s="0" t="n">
        <v>0.15</v>
      </c>
      <c r="AG3" s="0" t="s">
        <v>21</v>
      </c>
      <c r="AH3" s="0" t="n">
        <v>0.18</v>
      </c>
      <c r="AK3" s="0" t="n">
        <v>2</v>
      </c>
      <c r="AL3" s="0" t="n">
        <v>0.2</v>
      </c>
      <c r="AM3" s="0" t="n">
        <v>0</v>
      </c>
      <c r="AO3" s="16" t="s">
        <v>11</v>
      </c>
      <c r="AP3" s="16" t="n">
        <v>0.27</v>
      </c>
      <c r="AQ3" s="0" t="n">
        <v>1</v>
      </c>
    </row>
    <row r="4" customFormat="false" ht="31.5" hidden="false" customHeight="false" outlineLevel="0" collapsed="false">
      <c r="A4" s="2" t="n">
        <v>3</v>
      </c>
      <c r="B4" s="7" t="n">
        <v>0.15</v>
      </c>
      <c r="C4" s="6"/>
      <c r="D4" s="3" t="n">
        <f aca="false">-ROUND(B4*LOG(B4,2),4)</f>
        <v>0.4105</v>
      </c>
      <c r="E4" s="13" t="n">
        <v>0</v>
      </c>
      <c r="F4" s="13" t="n">
        <v>1</v>
      </c>
      <c r="G4" s="13" t="n">
        <v>0</v>
      </c>
      <c r="H4" s="13"/>
      <c r="I4" s="13"/>
      <c r="J4" s="13"/>
      <c r="K4" s="13" t="n">
        <f aca="false">COUNTA(E4:J4)</f>
        <v>3</v>
      </c>
      <c r="L4" s="13" t="n">
        <f aca="false">K4*B4</f>
        <v>0.45</v>
      </c>
      <c r="M4" s="0" t="n">
        <v>4</v>
      </c>
      <c r="N4" s="0" t="n">
        <v>0.1</v>
      </c>
      <c r="Q4" s="0" t="n">
        <v>4</v>
      </c>
      <c r="R4" s="0" t="n">
        <v>0.1</v>
      </c>
      <c r="U4" s="0" t="n">
        <v>4</v>
      </c>
      <c r="V4" s="0" t="n">
        <v>0.1</v>
      </c>
      <c r="Y4" s="0" t="n">
        <v>4</v>
      </c>
      <c r="Z4" s="0" t="n">
        <v>0.1</v>
      </c>
      <c r="AC4" s="0" t="n">
        <v>5.6</v>
      </c>
      <c r="AD4" s="0" t="n">
        <v>0.12</v>
      </c>
      <c r="AG4" s="0" t="n">
        <v>3</v>
      </c>
      <c r="AH4" s="0" t="n">
        <v>0.15</v>
      </c>
      <c r="AI4" s="0" t="n">
        <v>0</v>
      </c>
      <c r="AK4" s="0" t="s">
        <v>21</v>
      </c>
      <c r="AL4" s="0" t="n">
        <v>0.18</v>
      </c>
      <c r="AM4" s="0" t="n">
        <v>1</v>
      </c>
    </row>
    <row r="5" customFormat="false" ht="31.5" hidden="false" customHeight="false" outlineLevel="0" collapsed="false">
      <c r="A5" s="2" t="n">
        <v>4</v>
      </c>
      <c r="B5" s="7" t="n">
        <v>0.1</v>
      </c>
      <c r="C5" s="6"/>
      <c r="D5" s="3" t="n">
        <f aca="false">-ROUND(B5*LOG(B5,2),4)</f>
        <v>0.3322</v>
      </c>
      <c r="E5" s="13" t="n">
        <v>1</v>
      </c>
      <c r="F5" s="13" t="n">
        <v>1</v>
      </c>
      <c r="G5" s="13" t="n">
        <v>0</v>
      </c>
      <c r="H5" s="13"/>
      <c r="I5" s="13"/>
      <c r="J5" s="13"/>
      <c r="K5" s="13" t="n">
        <f aca="false">COUNTA(E5:J5)</f>
        <v>3</v>
      </c>
      <c r="L5" s="13" t="n">
        <f aca="false">K5*B5</f>
        <v>0.3</v>
      </c>
      <c r="M5" s="0" t="n">
        <v>5</v>
      </c>
      <c r="N5" s="0" t="n">
        <v>0.07</v>
      </c>
      <c r="Q5" s="0" t="n">
        <v>5</v>
      </c>
      <c r="R5" s="0" t="n">
        <v>0.07</v>
      </c>
      <c r="U5" s="0" t="n">
        <v>5</v>
      </c>
      <c r="V5" s="0" t="n">
        <v>0.07</v>
      </c>
      <c r="Y5" s="0" t="s">
        <v>22</v>
      </c>
      <c r="Z5" s="0" t="n">
        <v>0.08</v>
      </c>
      <c r="AC5" s="0" t="n">
        <v>4</v>
      </c>
      <c r="AD5" s="0" t="n">
        <v>0.1</v>
      </c>
      <c r="AE5" s="0" t="n">
        <v>0</v>
      </c>
      <c r="AG5" s="0" t="n">
        <v>5.6</v>
      </c>
      <c r="AH5" s="0" t="n">
        <v>0.12</v>
      </c>
      <c r="AI5" s="0" t="n">
        <v>1</v>
      </c>
    </row>
    <row r="6" customFormat="false" ht="31.5" hidden="false" customHeight="false" outlineLevel="0" collapsed="false">
      <c r="A6" s="2" t="n">
        <v>5</v>
      </c>
      <c r="B6" s="7" t="n">
        <v>0.07</v>
      </c>
      <c r="C6" s="6"/>
      <c r="D6" s="3" t="n">
        <f aca="false">-ROUND(B6*LOG(B6,2),4)</f>
        <v>0.2686</v>
      </c>
      <c r="E6" s="13" t="n">
        <v>0</v>
      </c>
      <c r="F6" s="13" t="n">
        <v>1</v>
      </c>
      <c r="G6" s="13" t="n">
        <v>1</v>
      </c>
      <c r="H6" s="13" t="n">
        <v>0</v>
      </c>
      <c r="I6" s="13"/>
      <c r="J6" s="13"/>
      <c r="K6" s="13" t="n">
        <f aca="false">COUNTA(E6:J6)</f>
        <v>4</v>
      </c>
      <c r="L6" s="13" t="n">
        <f aca="false">K6*B6</f>
        <v>0.28</v>
      </c>
      <c r="M6" s="0" t="n">
        <v>6</v>
      </c>
      <c r="N6" s="0" t="n">
        <v>0.05</v>
      </c>
      <c r="Q6" s="0" t="n">
        <v>6</v>
      </c>
      <c r="R6" s="0" t="n">
        <v>0.05</v>
      </c>
      <c r="U6" s="0" t="n">
        <v>6</v>
      </c>
      <c r="V6" s="0" t="n">
        <v>0.05</v>
      </c>
      <c r="Y6" s="0" t="n">
        <v>5</v>
      </c>
      <c r="Z6" s="0" t="n">
        <v>0.07</v>
      </c>
      <c r="AA6" s="0" t="n">
        <v>0</v>
      </c>
      <c r="AC6" s="0" t="s">
        <v>22</v>
      </c>
      <c r="AD6" s="0" t="n">
        <v>0.08</v>
      </c>
      <c r="AE6" s="0" t="n">
        <v>1</v>
      </c>
    </row>
    <row r="7" customFormat="false" ht="31.5" hidden="false" customHeight="false" outlineLevel="0" collapsed="false">
      <c r="A7" s="2" t="n">
        <v>6</v>
      </c>
      <c r="B7" s="7" t="n">
        <v>0.05</v>
      </c>
      <c r="C7" s="6"/>
      <c r="D7" s="3" t="n">
        <f aca="false">-ROUND(B7*LOG(B7,2),4)</f>
        <v>0.2161</v>
      </c>
      <c r="E7" s="13" t="n">
        <v>0</v>
      </c>
      <c r="F7" s="13" t="n">
        <v>1</v>
      </c>
      <c r="G7" s="13" t="n">
        <v>1</v>
      </c>
      <c r="H7" s="13" t="n">
        <v>1</v>
      </c>
      <c r="I7" s="13"/>
      <c r="J7" s="13"/>
      <c r="K7" s="13" t="n">
        <f aca="false">COUNTA(E7:J7)</f>
        <v>4</v>
      </c>
      <c r="L7" s="13" t="n">
        <f aca="false">K7*B7</f>
        <v>0.2</v>
      </c>
      <c r="M7" s="0" t="n">
        <v>7</v>
      </c>
      <c r="N7" s="0" t="n">
        <v>0.03</v>
      </c>
      <c r="Q7" s="0" t="n">
        <v>7</v>
      </c>
      <c r="R7" s="0" t="n">
        <v>0.03</v>
      </c>
      <c r="U7" s="0" t="s">
        <v>23</v>
      </c>
      <c r="V7" s="0" t="n">
        <v>0.05</v>
      </c>
      <c r="W7" s="0" t="n">
        <v>0</v>
      </c>
      <c r="Y7" s="0" t="n">
        <v>6</v>
      </c>
      <c r="Z7" s="0" t="n">
        <v>0.05</v>
      </c>
      <c r="AA7" s="0" t="n">
        <v>1</v>
      </c>
    </row>
    <row r="8" customFormat="false" ht="31.5" hidden="false" customHeight="false" outlineLevel="0" collapsed="false">
      <c r="A8" s="2" t="n">
        <v>7</v>
      </c>
      <c r="B8" s="7" t="n">
        <v>0.03</v>
      </c>
      <c r="C8" s="6"/>
      <c r="D8" s="3" t="n">
        <f aca="false">-ROUND(B8*LOG(B8,2),4)</f>
        <v>0.1518</v>
      </c>
      <c r="E8" s="13" t="n">
        <v>1</v>
      </c>
      <c r="F8" s="13" t="n">
        <v>1</v>
      </c>
      <c r="G8" s="13" t="n">
        <v>1</v>
      </c>
      <c r="H8" s="13" t="n">
        <v>1</v>
      </c>
      <c r="I8" s="13"/>
      <c r="J8" s="13"/>
      <c r="K8" s="13" t="n">
        <f aca="false">COUNTA(E8:J8)</f>
        <v>4</v>
      </c>
      <c r="L8" s="13" t="n">
        <f aca="false">K8*B8</f>
        <v>0.12</v>
      </c>
      <c r="M8" s="0" t="n">
        <v>8</v>
      </c>
      <c r="N8" s="0" t="n">
        <v>0.02</v>
      </c>
      <c r="Q8" s="0" t="n">
        <v>9.1</v>
      </c>
      <c r="R8" s="0" t="n">
        <v>0.03</v>
      </c>
      <c r="S8" s="0" t="n">
        <v>0</v>
      </c>
      <c r="U8" s="0" t="n">
        <v>7</v>
      </c>
      <c r="V8" s="0" t="n">
        <v>0.03</v>
      </c>
      <c r="W8" s="0" t="n">
        <v>1</v>
      </c>
    </row>
    <row r="9" customFormat="false" ht="31.5" hidden="false" customHeight="false" outlineLevel="0" collapsed="false">
      <c r="A9" s="2" t="n">
        <v>8</v>
      </c>
      <c r="B9" s="7" t="n">
        <v>0.02</v>
      </c>
      <c r="C9" s="6"/>
      <c r="D9" s="3" t="n">
        <f aca="false">-ROUND(B9*LOG(B9,2),4)</f>
        <v>0.1129</v>
      </c>
      <c r="E9" s="13" t="n">
        <v>1</v>
      </c>
      <c r="F9" s="13" t="n">
        <v>1</v>
      </c>
      <c r="G9" s="13" t="n">
        <v>1</v>
      </c>
      <c r="H9" s="13" t="n">
        <v>0</v>
      </c>
      <c r="I9" s="13" t="n">
        <v>1</v>
      </c>
      <c r="J9" s="13"/>
      <c r="K9" s="13" t="n">
        <f aca="false">COUNTA(E9:J9)</f>
        <v>5</v>
      </c>
      <c r="L9" s="13" t="n">
        <f aca="false">K9*B9</f>
        <v>0.1</v>
      </c>
      <c r="M9" s="0" t="n">
        <v>9</v>
      </c>
      <c r="N9" s="0" t="n">
        <v>0.02</v>
      </c>
      <c r="O9" s="0" t="n">
        <v>0</v>
      </c>
      <c r="Q9" s="0" t="n">
        <v>8</v>
      </c>
      <c r="R9" s="0" t="n">
        <v>0.02</v>
      </c>
      <c r="S9" s="0" t="n">
        <v>1</v>
      </c>
    </row>
    <row r="10" customFormat="false" ht="31.5" hidden="false" customHeight="false" outlineLevel="0" collapsed="false">
      <c r="A10" s="2" t="n">
        <v>9</v>
      </c>
      <c r="B10" s="7" t="n">
        <v>0.02</v>
      </c>
      <c r="C10" s="6"/>
      <c r="D10" s="3" t="n">
        <f aca="false">-ROUND(B10*LOG(B10,2),4)</f>
        <v>0.1129</v>
      </c>
      <c r="E10" s="13" t="n">
        <v>1</v>
      </c>
      <c r="F10" s="13" t="n">
        <v>1</v>
      </c>
      <c r="G10" s="13" t="n">
        <v>1</v>
      </c>
      <c r="H10" s="13" t="n">
        <v>1</v>
      </c>
      <c r="I10" s="13" t="n">
        <v>0</v>
      </c>
      <c r="J10" s="13" t="n">
        <v>0</v>
      </c>
      <c r="K10" s="13" t="n">
        <f aca="false">COUNTA(E10:J10)</f>
        <v>6</v>
      </c>
      <c r="L10" s="13" t="n">
        <f aca="false">K10*B10</f>
        <v>0.12</v>
      </c>
      <c r="M10" s="0" t="n">
        <v>10</v>
      </c>
      <c r="N10" s="0" t="n">
        <v>0.01</v>
      </c>
      <c r="O10" s="0" t="n">
        <v>1</v>
      </c>
    </row>
    <row r="11" customFormat="false" ht="31.5" hidden="false" customHeight="false" outlineLevel="0" collapsed="false">
      <c r="A11" s="2" t="n">
        <v>10</v>
      </c>
      <c r="B11" s="7" t="n">
        <v>0.01</v>
      </c>
      <c r="C11" s="6"/>
      <c r="D11" s="3" t="n">
        <f aca="false">-ROUND(B11*LOG(B11,2),4)</f>
        <v>0.0664</v>
      </c>
      <c r="E11" s="13" t="n">
        <v>1</v>
      </c>
      <c r="F11" s="13" t="n">
        <v>1</v>
      </c>
      <c r="G11" s="13" t="n">
        <v>1</v>
      </c>
      <c r="H11" s="13" t="n">
        <v>1</v>
      </c>
      <c r="I11" s="13" t="n">
        <v>0</v>
      </c>
      <c r="J11" s="13" t="n">
        <v>1</v>
      </c>
      <c r="K11" s="13" t="n">
        <f aca="false">COUNTA(E11:J11)</f>
        <v>6</v>
      </c>
      <c r="L11" s="13" t="n">
        <f aca="false">K11*B11</f>
        <v>0.06</v>
      </c>
    </row>
    <row r="12" customFormat="false" ht="31.5" hidden="false" customHeight="false" outlineLevel="0" collapsed="false">
      <c r="A12" s="2"/>
      <c r="B12" s="7"/>
      <c r="C12" s="3"/>
      <c r="D12" s="3" t="n">
        <f aca="false">SUM(D2:D11)</f>
        <v>2.6659</v>
      </c>
      <c r="E12" s="13"/>
      <c r="F12" s="13"/>
      <c r="G12" s="13"/>
      <c r="H12" s="13"/>
      <c r="I12" s="13"/>
      <c r="J12" s="13"/>
      <c r="K12" s="13"/>
      <c r="L12" s="13" t="n">
        <f aca="false">SUM(L2:L11)</f>
        <v>2.73</v>
      </c>
      <c r="M12" s="0" t="n">
        <v>1</v>
      </c>
      <c r="O12" s="0" t="n">
        <v>0</v>
      </c>
      <c r="P12" s="0" t="n">
        <v>0</v>
      </c>
    </row>
    <row r="13" customFormat="false" ht="23.25" hidden="false" customHeight="false" outlineLevel="0" collapsed="false">
      <c r="M13" s="0" t="n">
        <v>2</v>
      </c>
      <c r="O13" s="0" t="n">
        <v>1</v>
      </c>
      <c r="P13" s="0" t="n">
        <v>0</v>
      </c>
    </row>
    <row r="14" customFormat="false" ht="23.25" hidden="false" customHeight="false" outlineLevel="0" collapsed="false">
      <c r="M14" s="0" t="n">
        <v>3</v>
      </c>
      <c r="O14" s="0" t="n">
        <v>0</v>
      </c>
      <c r="P14" s="0" t="n">
        <v>1</v>
      </c>
      <c r="Q14" s="0" t="n">
        <v>0</v>
      </c>
    </row>
    <row r="15" customFormat="false" ht="23.25" hidden="false" customHeight="false" outlineLevel="0" collapsed="false">
      <c r="M15" s="0" t="n">
        <v>4</v>
      </c>
      <c r="O15" s="0" t="n">
        <v>1</v>
      </c>
      <c r="P15" s="0" t="n">
        <v>1</v>
      </c>
      <c r="Q15" s="0" t="n">
        <v>0</v>
      </c>
    </row>
    <row r="16" customFormat="false" ht="23.25" hidden="false" customHeight="false" outlineLevel="0" collapsed="false">
      <c r="M16" s="0" t="n">
        <v>5</v>
      </c>
      <c r="O16" s="0" t="n">
        <v>0</v>
      </c>
      <c r="P16" s="0" t="n">
        <v>1</v>
      </c>
      <c r="Q16" s="0" t="n">
        <v>1</v>
      </c>
      <c r="R16" s="0" t="n">
        <v>0</v>
      </c>
    </row>
    <row r="17" customFormat="false" ht="23.25" hidden="false" customHeight="false" outlineLevel="0" collapsed="false">
      <c r="M17" s="0" t="n">
        <v>6</v>
      </c>
      <c r="O17" s="0" t="n">
        <v>0</v>
      </c>
      <c r="P17" s="0" t="n">
        <v>1</v>
      </c>
      <c r="Q17" s="0" t="n">
        <v>1</v>
      </c>
      <c r="R17" s="0" t="n">
        <v>1</v>
      </c>
    </row>
    <row r="18" customFormat="false" ht="23.25" hidden="false" customHeight="false" outlineLevel="0" collapsed="false">
      <c r="M18" s="0" t="n">
        <v>7</v>
      </c>
      <c r="O18" s="0" t="n">
        <v>1</v>
      </c>
      <c r="P18" s="0" t="n">
        <v>1</v>
      </c>
      <c r="Q18" s="0" t="n">
        <v>1</v>
      </c>
      <c r="R18" s="0" t="n">
        <v>1</v>
      </c>
    </row>
    <row r="19" customFormat="false" ht="23.25" hidden="false" customHeight="false" outlineLevel="0" collapsed="false">
      <c r="M19" s="0" t="n">
        <v>8</v>
      </c>
      <c r="O19" s="0" t="n">
        <v>1</v>
      </c>
      <c r="P19" s="0" t="n">
        <v>1</v>
      </c>
      <c r="Q19" s="0" t="n">
        <v>1</v>
      </c>
      <c r="R19" s="0" t="n">
        <v>0</v>
      </c>
      <c r="S19" s="0" t="n">
        <v>1</v>
      </c>
      <c r="AL19" s="18"/>
    </row>
    <row r="20" customFormat="false" ht="23.25" hidden="false" customHeight="false" outlineLevel="0" collapsed="false">
      <c r="M20" s="0" t="n">
        <v>9</v>
      </c>
      <c r="O20" s="0" t="n">
        <v>1</v>
      </c>
      <c r="P20" s="0" t="n">
        <v>1</v>
      </c>
      <c r="Q20" s="0" t="n">
        <v>1</v>
      </c>
      <c r="R20" s="0" t="n">
        <v>0</v>
      </c>
      <c r="S20" s="0" t="n">
        <v>0</v>
      </c>
      <c r="T20" s="0" t="n">
        <v>0</v>
      </c>
      <c r="AL20" s="18"/>
    </row>
    <row r="21" customFormat="false" ht="23.25" hidden="false" customHeight="false" outlineLevel="0" collapsed="false">
      <c r="M21" s="0" t="n">
        <v>10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0</v>
      </c>
      <c r="T21" s="0" t="n">
        <v>1</v>
      </c>
      <c r="AF21" s="19"/>
    </row>
    <row r="22" customFormat="false" ht="23.25" hidden="false" customHeight="false" outlineLevel="0" collapsed="false">
      <c r="N22" s="20"/>
      <c r="W22" s="21"/>
      <c r="AC22" s="22"/>
      <c r="AF22" s="19"/>
    </row>
    <row r="23" customFormat="false" ht="23.25" hidden="false" customHeight="false" outlineLevel="0" collapsed="false">
      <c r="N23" s="20"/>
      <c r="Z23" s="23"/>
      <c r="AC23" s="22"/>
    </row>
    <row r="24" customFormat="false" ht="23.25" hidden="false" customHeight="false" outlineLevel="0" collapsed="false">
      <c r="N24" s="20"/>
      <c r="W24" s="24"/>
      <c r="Z24" s="23"/>
    </row>
    <row r="25" customFormat="false" ht="23.25" hidden="false" customHeight="false" outlineLevel="0" collapsed="false">
      <c r="N25" s="20"/>
      <c r="W25" s="24"/>
    </row>
    <row r="26" customFormat="false" ht="23.25" hidden="false" customHeight="false" outlineLevel="0" collapsed="false">
      <c r="N26" s="20"/>
      <c r="AR26" s="0" t="n">
        <f aca="false">M25</f>
        <v>0</v>
      </c>
      <c r="AS26" s="17" t="n">
        <v>1</v>
      </c>
      <c r="AT26" s="18" t="n">
        <v>1</v>
      </c>
      <c r="AU26" s="22" t="n">
        <v>1</v>
      </c>
      <c r="AV26" s="24" t="n">
        <v>0</v>
      </c>
      <c r="AW26" s="0" t="n">
        <v>1</v>
      </c>
    </row>
    <row r="27" customFormat="false" ht="23.25" hidden="false" customHeight="false" outlineLevel="0" collapsed="false">
      <c r="N27" s="20"/>
      <c r="AR27" s="0" t="n">
        <f aca="false">M26</f>
        <v>0</v>
      </c>
      <c r="AS27" s="17" t="n">
        <v>1</v>
      </c>
      <c r="AT27" s="18" t="n">
        <v>1</v>
      </c>
      <c r="AU27" s="22" t="n">
        <v>1</v>
      </c>
      <c r="AV27" s="24" t="n">
        <v>0</v>
      </c>
      <c r="AW27" s="0" t="n">
        <v>0</v>
      </c>
      <c r="AX27" s="0" t="n">
        <v>0</v>
      </c>
    </row>
    <row r="28" customFormat="false" ht="23.25" hidden="false" customHeight="false" outlineLevel="0" collapsed="false">
      <c r="N28" s="20"/>
      <c r="AR28" s="0" t="n">
        <f aca="false">M27</f>
        <v>0</v>
      </c>
      <c r="AS28" s="17" t="n">
        <v>1</v>
      </c>
      <c r="AT28" s="18" t="n">
        <v>1</v>
      </c>
      <c r="AU28" s="22" t="n">
        <v>1</v>
      </c>
      <c r="AV28" s="24" t="n">
        <v>0</v>
      </c>
      <c r="AW28" s="0" t="n">
        <v>0</v>
      </c>
      <c r="AX28" s="0" t="n">
        <v>1</v>
      </c>
    </row>
  </sheetData>
  <mergeCells count="1">
    <mergeCell ref="E1:J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5" activeCellId="0" sqref="E15"/>
    </sheetView>
  </sheetViews>
  <sheetFormatPr defaultColWidth="11.42578125" defaultRowHeight="23.25" zeroHeight="false" outlineLevelRow="0" outlineLevelCol="0"/>
  <cols>
    <col collapsed="false" customWidth="true" hidden="false" outlineLevel="0" max="1" min="1" style="25" width="11.85"/>
    <col collapsed="false" customWidth="false" hidden="false" outlineLevel="0" max="2" min="2" style="25" width="11.43"/>
    <col collapsed="false" customWidth="true" hidden="false" outlineLevel="0" max="3" min="3" style="25" width="24.14"/>
    <col collapsed="false" customWidth="false" hidden="false" outlineLevel="0" max="16384" min="4" style="25" width="11.43"/>
  </cols>
  <sheetData>
    <row r="1" customFormat="false" ht="23.25" hidden="false" customHeight="false" outlineLevel="0" collapsed="false">
      <c r="A1" s="26" t="s">
        <v>1</v>
      </c>
      <c r="B1" s="27"/>
      <c r="C1" s="26" t="s">
        <v>24</v>
      </c>
      <c r="D1" s="28" t="s">
        <v>25</v>
      </c>
      <c r="E1" s="28"/>
      <c r="F1" s="28"/>
      <c r="G1" s="28"/>
      <c r="H1" s="28"/>
      <c r="I1" s="1" t="s">
        <v>26</v>
      </c>
    </row>
    <row r="2" customFormat="false" ht="23.25" hidden="false" customHeight="false" outlineLevel="0" collapsed="false">
      <c r="A2" s="29" t="n">
        <v>0.35</v>
      </c>
      <c r="B2" s="30" t="n">
        <f aca="false">B3+A2</f>
        <v>1</v>
      </c>
      <c r="C2" s="27" t="n">
        <f aca="false">ROUND((A2*(LOG(A2)/LOG(2))),4)</f>
        <v>-0.5301</v>
      </c>
      <c r="D2" s="31" t="n">
        <v>0</v>
      </c>
      <c r="E2" s="32" t="n">
        <v>0</v>
      </c>
      <c r="F2" s="32"/>
      <c r="G2" s="32"/>
      <c r="H2" s="33"/>
      <c r="I2" s="26" t="n">
        <f aca="false">COUNT(D2:H2)</f>
        <v>2</v>
      </c>
      <c r="J2" s="30" t="n">
        <f aca="false">I2*A2</f>
        <v>0.7</v>
      </c>
    </row>
    <row r="3" customFormat="false" ht="23.25" hidden="false" customHeight="false" outlineLevel="0" collapsed="false">
      <c r="A3" s="29" t="n">
        <v>0.2</v>
      </c>
      <c r="B3" s="30" t="n">
        <f aca="false">B4+A3</f>
        <v>0.65</v>
      </c>
      <c r="C3" s="27" t="n">
        <f aca="false">ROUND((A3*(LOG(A3)/LOG(2))),4)</f>
        <v>-0.4644</v>
      </c>
      <c r="D3" s="28" t="n">
        <v>0</v>
      </c>
      <c r="E3" s="34" t="n">
        <v>1</v>
      </c>
      <c r="F3" s="34"/>
      <c r="G3" s="34"/>
      <c r="H3" s="35"/>
      <c r="I3" s="26" t="n">
        <f aca="false">COUNT(D3:H3)</f>
        <v>2</v>
      </c>
      <c r="J3" s="30" t="n">
        <f aca="false">I3*A3</f>
        <v>0.4</v>
      </c>
    </row>
    <row r="4" customFormat="false" ht="23.25" hidden="false" customHeight="false" outlineLevel="0" collapsed="false">
      <c r="A4" s="29" t="n">
        <v>0.15</v>
      </c>
      <c r="B4" s="30" t="n">
        <f aca="false">B5+A4</f>
        <v>0.45</v>
      </c>
      <c r="C4" s="27" t="n">
        <f aca="false">ROUND((A4*(LOG(A4)/LOG(2))),4)</f>
        <v>-0.4105</v>
      </c>
      <c r="D4" s="28" t="n">
        <v>1</v>
      </c>
      <c r="E4" s="34" t="n">
        <v>0</v>
      </c>
      <c r="F4" s="34" t="n">
        <v>0</v>
      </c>
      <c r="G4" s="34"/>
      <c r="H4" s="35"/>
      <c r="I4" s="26" t="n">
        <f aca="false">COUNT(D4:H4)</f>
        <v>3</v>
      </c>
      <c r="J4" s="30" t="n">
        <f aca="false">I4*A4</f>
        <v>0.45</v>
      </c>
    </row>
    <row r="5" customFormat="false" ht="23.25" hidden="false" customHeight="false" outlineLevel="0" collapsed="false">
      <c r="A5" s="29" t="n">
        <v>0.1</v>
      </c>
      <c r="B5" s="30" t="n">
        <f aca="false">B6+A5</f>
        <v>0.3</v>
      </c>
      <c r="C5" s="27" t="n">
        <f aca="false">ROUND((A5*(LOG(A5)/LOG(2))),4)</f>
        <v>-0.3322</v>
      </c>
      <c r="D5" s="28" t="n">
        <v>1</v>
      </c>
      <c r="E5" s="34" t="n">
        <v>0</v>
      </c>
      <c r="F5" s="34" t="n">
        <v>1</v>
      </c>
      <c r="G5" s="34"/>
      <c r="H5" s="35"/>
      <c r="I5" s="26" t="n">
        <f aca="false">COUNT(D5:H5)</f>
        <v>3</v>
      </c>
      <c r="J5" s="30" t="n">
        <f aca="false">I5*A5</f>
        <v>0.3</v>
      </c>
    </row>
    <row r="6" customFormat="false" ht="23.25" hidden="false" customHeight="false" outlineLevel="0" collapsed="false">
      <c r="A6" s="29" t="n">
        <v>0.07</v>
      </c>
      <c r="B6" s="30" t="n">
        <f aca="false">B7+A6</f>
        <v>0.2</v>
      </c>
      <c r="C6" s="27" t="n">
        <f aca="false">ROUND((A6*(LOG(A6)/LOG(2))),4)</f>
        <v>-0.2686</v>
      </c>
      <c r="D6" s="28" t="n">
        <v>1</v>
      </c>
      <c r="E6" s="34" t="n">
        <v>1</v>
      </c>
      <c r="F6" s="34" t="n">
        <v>0</v>
      </c>
      <c r="G6" s="34" t="n">
        <v>0</v>
      </c>
      <c r="H6" s="35"/>
      <c r="I6" s="26" t="n">
        <f aca="false">COUNT(D6:H6)</f>
        <v>4</v>
      </c>
      <c r="J6" s="30" t="n">
        <f aca="false">I6*A6</f>
        <v>0.28</v>
      </c>
    </row>
    <row r="7" customFormat="false" ht="23.25" hidden="false" customHeight="false" outlineLevel="0" collapsed="false">
      <c r="A7" s="29" t="n">
        <v>0.05</v>
      </c>
      <c r="B7" s="30" t="n">
        <f aca="false">B8+A7</f>
        <v>0.13</v>
      </c>
      <c r="C7" s="27" t="n">
        <f aca="false">ROUND((A7*(LOG(A7)/LOG(2))),4)</f>
        <v>-0.2161</v>
      </c>
      <c r="D7" s="28" t="n">
        <v>1</v>
      </c>
      <c r="E7" s="34" t="n">
        <v>1</v>
      </c>
      <c r="F7" s="34" t="n">
        <v>0</v>
      </c>
      <c r="G7" s="34" t="n">
        <v>1</v>
      </c>
      <c r="H7" s="35"/>
      <c r="I7" s="26" t="n">
        <f aca="false">COUNT(D7:H7)</f>
        <v>4</v>
      </c>
      <c r="J7" s="30" t="n">
        <f aca="false">I7*A7</f>
        <v>0.2</v>
      </c>
    </row>
    <row r="8" customFormat="false" ht="23.25" hidden="false" customHeight="false" outlineLevel="0" collapsed="false">
      <c r="A8" s="29" t="n">
        <v>0.03</v>
      </c>
      <c r="B8" s="30" t="n">
        <f aca="false">B9+A8</f>
        <v>0.08</v>
      </c>
      <c r="C8" s="27" t="n">
        <f aca="false">ROUND((A8*(LOG(A8)/LOG(2))),4)</f>
        <v>-0.1518</v>
      </c>
      <c r="D8" s="28" t="n">
        <v>1</v>
      </c>
      <c r="E8" s="34" t="n">
        <v>1</v>
      </c>
      <c r="F8" s="34" t="n">
        <v>1</v>
      </c>
      <c r="G8" s="34" t="n">
        <v>0</v>
      </c>
      <c r="H8" s="35" t="n">
        <v>0</v>
      </c>
      <c r="I8" s="26" t="n">
        <f aca="false">COUNT(D8:H8)</f>
        <v>5</v>
      </c>
      <c r="J8" s="30" t="n">
        <f aca="false">I8*A8</f>
        <v>0.15</v>
      </c>
    </row>
    <row r="9" customFormat="false" ht="23.25" hidden="false" customHeight="false" outlineLevel="0" collapsed="false">
      <c r="A9" s="29" t="n">
        <v>0.02</v>
      </c>
      <c r="B9" s="30" t="n">
        <f aca="false">B10+A9</f>
        <v>0.05</v>
      </c>
      <c r="C9" s="27" t="n">
        <f aca="false">ROUND((A9*(LOG(A9)/LOG(2))),4)</f>
        <v>-0.1129</v>
      </c>
      <c r="D9" s="28" t="n">
        <v>1</v>
      </c>
      <c r="E9" s="34" t="n">
        <v>1</v>
      </c>
      <c r="F9" s="34" t="n">
        <v>1</v>
      </c>
      <c r="G9" s="34" t="n">
        <v>0</v>
      </c>
      <c r="H9" s="35" t="n">
        <v>1</v>
      </c>
      <c r="I9" s="26" t="n">
        <f aca="false">COUNT(D9:H9)</f>
        <v>5</v>
      </c>
      <c r="J9" s="30" t="n">
        <f aca="false">I9*A9</f>
        <v>0.1</v>
      </c>
    </row>
    <row r="10" customFormat="false" ht="23.25" hidden="false" customHeight="false" outlineLevel="0" collapsed="false">
      <c r="A10" s="29" t="n">
        <v>0.02</v>
      </c>
      <c r="B10" s="30" t="n">
        <f aca="false">B11+A10</f>
        <v>0.03</v>
      </c>
      <c r="C10" s="27" t="n">
        <f aca="false">ROUND((A10*(LOG(A10)/LOG(2))),4)</f>
        <v>-0.1129</v>
      </c>
      <c r="D10" s="28" t="n">
        <v>1</v>
      </c>
      <c r="E10" s="34" t="n">
        <v>1</v>
      </c>
      <c r="F10" s="34" t="n">
        <v>1</v>
      </c>
      <c r="G10" s="34" t="n">
        <v>1</v>
      </c>
      <c r="H10" s="35" t="n">
        <v>0</v>
      </c>
      <c r="I10" s="26" t="n">
        <f aca="false">COUNT(D10:H10)</f>
        <v>5</v>
      </c>
      <c r="J10" s="30" t="n">
        <f aca="false">I10*A10</f>
        <v>0.1</v>
      </c>
    </row>
    <row r="11" customFormat="false" ht="23.25" hidden="false" customHeight="false" outlineLevel="0" collapsed="false">
      <c r="A11" s="29" t="n">
        <v>0.01</v>
      </c>
      <c r="B11" s="30" t="n">
        <f aca="false">A11</f>
        <v>0.01</v>
      </c>
      <c r="C11" s="27" t="n">
        <f aca="false">ROUND((A11*(LOG(A11)/LOG(2))),4)</f>
        <v>-0.0664</v>
      </c>
      <c r="D11" s="36" t="n">
        <v>1</v>
      </c>
      <c r="E11" s="37" t="n">
        <v>1</v>
      </c>
      <c r="F11" s="37" t="n">
        <v>1</v>
      </c>
      <c r="G11" s="37" t="n">
        <v>1</v>
      </c>
      <c r="H11" s="38" t="n">
        <v>1</v>
      </c>
      <c r="I11" s="26" t="n">
        <f aca="false">COUNT(D11:H11)</f>
        <v>5</v>
      </c>
      <c r="J11" s="30" t="n">
        <f aca="false">I11*A11</f>
        <v>0.05</v>
      </c>
    </row>
    <row r="12" customFormat="false" ht="23.25" hidden="false" customHeight="false" outlineLevel="0" collapsed="false">
      <c r="A12" s="29" t="n">
        <f aca="false">SUM(A2:A11)</f>
        <v>1</v>
      </c>
      <c r="B12" s="27"/>
      <c r="C12" s="27" t="n">
        <f aca="false">SUM(C2:C11)</f>
        <v>-2.6659</v>
      </c>
      <c r="D12" s="1" t="s">
        <v>7</v>
      </c>
      <c r="E12" s="1"/>
      <c r="F12" s="1"/>
      <c r="G12" s="1"/>
      <c r="H12" s="1"/>
      <c r="I12" s="1"/>
      <c r="J12" s="30" t="n">
        <f aca="false">SUM(J2:J11)</f>
        <v>2.73</v>
      </c>
      <c r="K12" s="1" t="s">
        <v>7</v>
      </c>
    </row>
    <row r="14" customFormat="false" ht="23.25" hidden="false" customHeight="false" outlineLevel="0" collapsed="false">
      <c r="B14" s="1" t="s">
        <v>18</v>
      </c>
      <c r="C14" s="39" t="n">
        <f aca="false">J12+C12</f>
        <v>0.0641000000000003</v>
      </c>
      <c r="D14" s="1" t="s">
        <v>7</v>
      </c>
    </row>
    <row r="15" customFormat="false" ht="23.25" hidden="false" customHeight="false" outlineLevel="0" collapsed="false">
      <c r="B15" s="1" t="s">
        <v>27</v>
      </c>
      <c r="C15" s="39" t="n">
        <f aca="false">ROUND(C14/J12*100,3)</f>
        <v>2.348</v>
      </c>
      <c r="D15" s="1" t="s">
        <v>28</v>
      </c>
    </row>
  </sheetData>
  <mergeCells count="1">
    <mergeCell ref="D1:H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5" activeCellId="0" sqref="E15"/>
    </sheetView>
  </sheetViews>
  <sheetFormatPr defaultColWidth="10.570312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LibreOffice/7.4.1.2$MacOSX_X86_64 LibreOffice_project/3c58a8f3a960df8bc8fd77b461821e42c061c5f0</Application>
  <AppVersion>15.0000</AppVersion>
  <Company>Kreisverwaltung Mettmann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2016-09-13T06:55:31Z</dcterms:created>
  <dc:creator>Mvan der Meulen</dc:creator>
  <dc:description/>
  <dc:language>en-US</dc:language>
  <cp:lastModifiedBy/>
  <cp:lastPrinted>2019-10-01T10:45:13Z</cp:lastPrinted>
  <dcterms:modified xsi:type="dcterms:W3CDTF">2022-09-21T11:17:12Z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