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s\RP\Excel\Vaja1\"/>
    </mc:Choice>
  </mc:AlternateContent>
  <xr:revisionPtr revIDLastSave="0" documentId="13_ncr:1_{30500490-4B53-42F5-A1C4-9E580E75F9E6}" xr6:coauthVersionLast="45" xr6:coauthVersionMax="45" xr10:uidLastSave="{00000000-0000-0000-0000-000000000000}"/>
  <bookViews>
    <workbookView xWindow="2250" yWindow="2250" windowWidth="21600" windowHeight="11385" xr2:uid="{00000000-000D-0000-FFFF-FFFF00000000}"/>
  </bookViews>
  <sheets>
    <sheet name="Kolokvij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D31" i="1"/>
  <c r="E31" i="1"/>
  <c r="F31" i="1"/>
  <c r="G31" i="1"/>
  <c r="H31" i="1"/>
  <c r="I3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J31" i="1" l="1"/>
</calcChain>
</file>

<file path=xl/sharedStrings.xml><?xml version="1.0" encoding="utf-8"?>
<sst xmlns="http://schemas.openxmlformats.org/spreadsheetml/2006/main" count="68" uniqueCount="66">
  <si>
    <t>1. kol.</t>
  </si>
  <si>
    <t>2. kol.</t>
  </si>
  <si>
    <t>3. kol.</t>
  </si>
  <si>
    <t>dom. nal.</t>
  </si>
  <si>
    <t>udeležba</t>
  </si>
  <si>
    <t>skupaj</t>
  </si>
  <si>
    <t>ocena</t>
  </si>
  <si>
    <t xml:space="preserve">Furlan </t>
  </si>
  <si>
    <t>Luka</t>
  </si>
  <si>
    <t xml:space="preserve">Karakaš </t>
  </si>
  <si>
    <t>Alenka</t>
  </si>
  <si>
    <t xml:space="preserve">Kočar </t>
  </si>
  <si>
    <t>Petra</t>
  </si>
  <si>
    <t xml:space="preserve">Kofol </t>
  </si>
  <si>
    <t>Andraž</t>
  </si>
  <si>
    <t xml:space="preserve">Kumar </t>
  </si>
  <si>
    <t>Barbara</t>
  </si>
  <si>
    <t xml:space="preserve">Logar </t>
  </si>
  <si>
    <t>Mateja</t>
  </si>
  <si>
    <t xml:space="preserve">Pance </t>
  </si>
  <si>
    <t>Martin</t>
  </si>
  <si>
    <t xml:space="preserve">Pleterski </t>
  </si>
  <si>
    <t>Vesna</t>
  </si>
  <si>
    <t xml:space="preserve">Trček </t>
  </si>
  <si>
    <t>Valerija</t>
  </si>
  <si>
    <t xml:space="preserve">Virant </t>
  </si>
  <si>
    <t>Primož</t>
  </si>
  <si>
    <t xml:space="preserve">Vesel </t>
  </si>
  <si>
    <t>Polona</t>
  </si>
  <si>
    <t xml:space="preserve">Žveglič  </t>
  </si>
  <si>
    <t>Katarina</t>
  </si>
  <si>
    <t xml:space="preserve">Cvelbar </t>
  </si>
  <si>
    <t>Janja</t>
  </si>
  <si>
    <t>Aleš</t>
  </si>
  <si>
    <t xml:space="preserve">Iskra </t>
  </si>
  <si>
    <t>Sabina</t>
  </si>
  <si>
    <t xml:space="preserve">Jerman </t>
  </si>
  <si>
    <t>Katja</t>
  </si>
  <si>
    <t xml:space="preserve">Karničar </t>
  </si>
  <si>
    <t>Jaka</t>
  </si>
  <si>
    <t xml:space="preserve">Korošec </t>
  </si>
  <si>
    <t>Kristina</t>
  </si>
  <si>
    <t xml:space="preserve">Kržišnik </t>
  </si>
  <si>
    <t>Grega</t>
  </si>
  <si>
    <t>Obrenović</t>
  </si>
  <si>
    <t>Tatjana</t>
  </si>
  <si>
    <t>Puncer</t>
  </si>
  <si>
    <t xml:space="preserve">Ribnikar </t>
  </si>
  <si>
    <t>Matjaž</t>
  </si>
  <si>
    <t xml:space="preserve">Štemberger </t>
  </si>
  <si>
    <t>Igor</t>
  </si>
  <si>
    <t xml:space="preserve">Šubašič </t>
  </si>
  <si>
    <t xml:space="preserve">Matej </t>
  </si>
  <si>
    <t>Tekavčič</t>
  </si>
  <si>
    <t>Aleksander</t>
  </si>
  <si>
    <t xml:space="preserve">Tratnik </t>
  </si>
  <si>
    <t>Mojca</t>
  </si>
  <si>
    <t xml:space="preserve">Smrekar </t>
  </si>
  <si>
    <t>Andreja</t>
  </si>
  <si>
    <t xml:space="preserve">Bezek </t>
  </si>
  <si>
    <t>Tomaž</t>
  </si>
  <si>
    <t>Priimek</t>
  </si>
  <si>
    <t>Ime</t>
  </si>
  <si>
    <t>Povprečje</t>
  </si>
  <si>
    <t>Ocena</t>
  </si>
  <si>
    <t>Frekvenca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</si>
</sst>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8" fillId="33" borderId="14" xfId="0" applyFont="1" applyFill="1" applyBorder="1"/>
    <xf numFmtId="0" fontId="18" fillId="33" borderId="15" xfId="0" applyFont="1" applyFill="1" applyBorder="1"/>
    <xf numFmtId="0" fontId="18" fillId="33" borderId="14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18" fillId="33" borderId="28" xfId="0" applyFont="1" applyFill="1" applyBorder="1" applyAlignment="1">
      <alignment horizontal="center"/>
    </xf>
    <xf numFmtId="0" fontId="18" fillId="33" borderId="29" xfId="0" applyFont="1" applyFill="1" applyBorder="1" applyAlignment="1">
      <alignment horizontal="center"/>
    </xf>
    <xf numFmtId="0" fontId="18" fillId="33" borderId="1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2" xfId="0" applyBorder="1" applyAlignment="1">
      <alignment horizontal="center"/>
    </xf>
    <xf numFmtId="0" fontId="18" fillId="34" borderId="14" xfId="0" applyFont="1" applyFill="1" applyBorder="1" applyAlignment="1">
      <alignment horizontal="left"/>
    </xf>
    <xf numFmtId="0" fontId="18" fillId="34" borderId="28" xfId="0" applyFont="1" applyFill="1" applyBorder="1" applyAlignment="1">
      <alignment horizontal="left"/>
    </xf>
    <xf numFmtId="0" fontId="0" fillId="34" borderId="33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2" fontId="18" fillId="34" borderId="14" xfId="0" applyNumberFormat="1" applyFont="1" applyFill="1" applyBorder="1" applyAlignment="1">
      <alignment horizontal="center"/>
    </xf>
    <xf numFmtId="2" fontId="18" fillId="34" borderId="15" xfId="0" applyNumberFormat="1" applyFont="1" applyFill="1" applyBorder="1" applyAlignment="1">
      <alignment horizontal="center"/>
    </xf>
    <xf numFmtId="2" fontId="18" fillId="34" borderId="28" xfId="0" applyNumberFormat="1" applyFont="1" applyFill="1" applyBorder="1" applyAlignment="1">
      <alignment horizontal="center"/>
    </xf>
    <xf numFmtId="2" fontId="18" fillId="34" borderId="29" xfId="0" applyNumberFormat="1" applyFont="1" applyFill="1" applyBorder="1" applyAlignment="1">
      <alignment horizontal="center"/>
    </xf>
    <xf numFmtId="2" fontId="18" fillId="34" borderId="16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FF0000"/>
      </font>
    </dxf>
    <dxf>
      <font>
        <b/>
        <i val="0"/>
        <color theme="4"/>
      </font>
    </dxf>
    <dxf>
      <font>
        <color rgb="FFFF0000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Frekvence</a:t>
            </a:r>
            <a:r>
              <a:rPr lang="en-US" baseline="0"/>
              <a:t> posameznih ocen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Kolokviji!$B$34:$B$39</c:f>
              <c:strCach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BB-4552-8590-01D2A64B0E7B}"/>
              </c:ext>
            </c:extLst>
          </c:dPt>
          <c:cat>
            <c:numRef>
              <c:f>Kolokviji!$B$34:$B$39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Kolokviji!$C$34:$C$39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B-4552-8590-01D2A64B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916143"/>
        <c:axId val="598161359"/>
      </c:barChart>
      <c:catAx>
        <c:axId val="715916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8161359"/>
        <c:crosses val="autoZero"/>
        <c:auto val="1"/>
        <c:lblAlgn val="ctr"/>
        <c:lblOffset val="100"/>
        <c:noMultiLvlLbl val="0"/>
      </c:catAx>
      <c:valAx>
        <c:axId val="5981613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159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32</xdr:row>
      <xdr:rowOff>4762</xdr:rowOff>
    </xdr:from>
    <xdr:to>
      <xdr:col>10</xdr:col>
      <xdr:colOff>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B0958-616C-4522-83BF-52826D821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0"/>
  <sheetViews>
    <sheetView tabSelected="1" topLeftCell="A16" workbookViewId="0">
      <selection activeCell="G49" sqref="G49"/>
    </sheetView>
  </sheetViews>
  <sheetFormatPr defaultRowHeight="15" x14ac:dyDescent="0.25"/>
  <cols>
    <col min="2" max="2" width="12" customWidth="1"/>
    <col min="3" max="3" width="11.85546875" customWidth="1"/>
    <col min="12" max="13" width="0" hidden="1" customWidth="1"/>
  </cols>
  <sheetData>
    <row r="1" spans="2:13" ht="15.75" thickBot="1" x14ac:dyDescent="0.3"/>
    <row r="2" spans="2:13" ht="15.75" thickBot="1" x14ac:dyDescent="0.3">
      <c r="B2" s="22" t="s">
        <v>62</v>
      </c>
      <c r="C2" s="23" t="s">
        <v>61</v>
      </c>
      <c r="D2" s="24" t="s">
        <v>0</v>
      </c>
      <c r="E2" s="25" t="s">
        <v>1</v>
      </c>
      <c r="F2" s="25" t="s">
        <v>2</v>
      </c>
      <c r="G2" s="25" t="s">
        <v>3</v>
      </c>
      <c r="H2" s="26" t="s">
        <v>4</v>
      </c>
      <c r="I2" s="27" t="s">
        <v>5</v>
      </c>
      <c r="J2" s="28" t="s">
        <v>6</v>
      </c>
    </row>
    <row r="3" spans="2:13" x14ac:dyDescent="0.25">
      <c r="B3" s="7" t="s">
        <v>8</v>
      </c>
      <c r="C3" s="8" t="s">
        <v>7</v>
      </c>
      <c r="D3" s="13">
        <v>93</v>
      </c>
      <c r="E3" s="14">
        <v>39</v>
      </c>
      <c r="F3" s="14">
        <v>38</v>
      </c>
      <c r="G3" s="14">
        <v>93</v>
      </c>
      <c r="H3" s="15">
        <v>79</v>
      </c>
      <c r="I3" s="11">
        <f>AVERAGE(D3:F3)*0.75+G3*0.15+H3*0.1</f>
        <v>64.350000000000009</v>
      </c>
      <c r="J3" s="2">
        <f>INDEX(L$12:L$17,MATCH(I3,M$12:M$17))</f>
        <v>7</v>
      </c>
    </row>
    <row r="4" spans="2:13" x14ac:dyDescent="0.25">
      <c r="B4" s="3" t="s">
        <v>10</v>
      </c>
      <c r="C4" s="9" t="s">
        <v>9</v>
      </c>
      <c r="D4" s="16">
        <v>94</v>
      </c>
      <c r="E4" s="4">
        <v>53</v>
      </c>
      <c r="F4" s="4">
        <v>51</v>
      </c>
      <c r="G4" s="4">
        <v>59</v>
      </c>
      <c r="H4" s="17">
        <v>90</v>
      </c>
      <c r="I4" s="12">
        <f t="shared" ref="I4:I30" si="0">AVERAGE(D4:F4)*0.75+G4*0.15+H4*0.1</f>
        <v>67.349999999999994</v>
      </c>
      <c r="J4" s="5">
        <f t="shared" ref="J4:J30" si="1">INDEX(L$12:L$17,MATCH(I4,M$12:M$17))</f>
        <v>7</v>
      </c>
    </row>
    <row r="5" spans="2:13" x14ac:dyDescent="0.25">
      <c r="B5" s="6" t="s">
        <v>12</v>
      </c>
      <c r="C5" s="10" t="s">
        <v>11</v>
      </c>
      <c r="D5" s="18">
        <v>44</v>
      </c>
      <c r="E5" s="1">
        <v>44</v>
      </c>
      <c r="F5" s="1">
        <v>61</v>
      </c>
      <c r="G5" s="1">
        <v>96</v>
      </c>
      <c r="H5" s="19">
        <v>62</v>
      </c>
      <c r="I5" s="12">
        <f t="shared" si="0"/>
        <v>57.85</v>
      </c>
      <c r="J5" s="5">
        <f t="shared" si="1"/>
        <v>6</v>
      </c>
    </row>
    <row r="6" spans="2:13" x14ac:dyDescent="0.25">
      <c r="B6" s="3" t="s">
        <v>14</v>
      </c>
      <c r="C6" s="9" t="s">
        <v>13</v>
      </c>
      <c r="D6" s="16">
        <v>34</v>
      </c>
      <c r="E6" s="4">
        <v>77</v>
      </c>
      <c r="F6" s="4">
        <v>66</v>
      </c>
      <c r="G6" s="4">
        <v>68</v>
      </c>
      <c r="H6" s="17">
        <v>92</v>
      </c>
      <c r="I6" s="12">
        <f t="shared" si="0"/>
        <v>63.650000000000006</v>
      </c>
      <c r="J6" s="5">
        <f t="shared" si="1"/>
        <v>7</v>
      </c>
    </row>
    <row r="7" spans="2:13" x14ac:dyDescent="0.25">
      <c r="B7" s="6" t="s">
        <v>16</v>
      </c>
      <c r="C7" s="10" t="s">
        <v>15</v>
      </c>
      <c r="D7" s="18">
        <v>57</v>
      </c>
      <c r="E7" s="1">
        <v>84</v>
      </c>
      <c r="F7" s="1">
        <v>92</v>
      </c>
      <c r="G7" s="1">
        <v>77</v>
      </c>
      <c r="H7" s="19">
        <v>85</v>
      </c>
      <c r="I7" s="12">
        <f t="shared" si="0"/>
        <v>78.3</v>
      </c>
      <c r="J7" s="5">
        <f t="shared" si="1"/>
        <v>8</v>
      </c>
    </row>
    <row r="8" spans="2:13" x14ac:dyDescent="0.25">
      <c r="B8" s="3" t="s">
        <v>18</v>
      </c>
      <c r="C8" s="9" t="s">
        <v>17</v>
      </c>
      <c r="D8" s="16">
        <v>42</v>
      </c>
      <c r="E8" s="4">
        <v>80</v>
      </c>
      <c r="F8" s="4">
        <v>78</v>
      </c>
      <c r="G8" s="4">
        <v>88</v>
      </c>
      <c r="H8" s="17">
        <v>98</v>
      </c>
      <c r="I8" s="12">
        <f t="shared" si="0"/>
        <v>73</v>
      </c>
      <c r="J8" s="5">
        <f t="shared" si="1"/>
        <v>8</v>
      </c>
    </row>
    <row r="9" spans="2:13" x14ac:dyDescent="0.25">
      <c r="B9" s="6" t="s">
        <v>20</v>
      </c>
      <c r="C9" s="10" t="s">
        <v>19</v>
      </c>
      <c r="D9" s="18">
        <v>64</v>
      </c>
      <c r="E9" s="1">
        <v>94</v>
      </c>
      <c r="F9" s="1">
        <v>64</v>
      </c>
      <c r="G9" s="1">
        <v>52</v>
      </c>
      <c r="H9" s="19">
        <v>80</v>
      </c>
      <c r="I9" s="12">
        <f t="shared" si="0"/>
        <v>71.3</v>
      </c>
      <c r="J9" s="5">
        <f t="shared" si="1"/>
        <v>8</v>
      </c>
    </row>
    <row r="10" spans="2:13" x14ac:dyDescent="0.25">
      <c r="B10" s="3" t="s">
        <v>22</v>
      </c>
      <c r="C10" s="9" t="s">
        <v>21</v>
      </c>
      <c r="D10" s="16">
        <v>30</v>
      </c>
      <c r="E10" s="4">
        <v>31</v>
      </c>
      <c r="F10" s="4">
        <v>45</v>
      </c>
      <c r="G10" s="4">
        <v>50</v>
      </c>
      <c r="H10" s="17">
        <v>70</v>
      </c>
      <c r="I10" s="12">
        <f t="shared" si="0"/>
        <v>41</v>
      </c>
      <c r="J10" s="5">
        <f t="shared" si="1"/>
        <v>5</v>
      </c>
    </row>
    <row r="11" spans="2:13" x14ac:dyDescent="0.25">
      <c r="B11" s="6" t="s">
        <v>24</v>
      </c>
      <c r="C11" s="10" t="s">
        <v>23</v>
      </c>
      <c r="D11" s="18">
        <v>70</v>
      </c>
      <c r="E11" s="1">
        <v>52</v>
      </c>
      <c r="F11" s="1">
        <v>62</v>
      </c>
      <c r="G11" s="1">
        <v>69</v>
      </c>
      <c r="H11" s="19">
        <v>100</v>
      </c>
      <c r="I11" s="12">
        <f t="shared" si="0"/>
        <v>66.349999999999994</v>
      </c>
      <c r="J11" s="5">
        <f t="shared" si="1"/>
        <v>7</v>
      </c>
    </row>
    <row r="12" spans="2:13" x14ac:dyDescent="0.25">
      <c r="B12" s="3" t="s">
        <v>26</v>
      </c>
      <c r="C12" s="9" t="s">
        <v>25</v>
      </c>
      <c r="D12" s="16">
        <v>98</v>
      </c>
      <c r="E12" s="4">
        <v>75</v>
      </c>
      <c r="F12" s="4">
        <v>42</v>
      </c>
      <c r="G12" s="4">
        <v>83</v>
      </c>
      <c r="H12" s="17">
        <v>57</v>
      </c>
      <c r="I12" s="12">
        <f t="shared" si="0"/>
        <v>71.900000000000006</v>
      </c>
      <c r="J12" s="5">
        <f t="shared" si="1"/>
        <v>8</v>
      </c>
      <c r="L12">
        <v>5</v>
      </c>
      <c r="M12">
        <v>40</v>
      </c>
    </row>
    <row r="13" spans="2:13" x14ac:dyDescent="0.25">
      <c r="B13" s="6" t="s">
        <v>28</v>
      </c>
      <c r="C13" s="10" t="s">
        <v>27</v>
      </c>
      <c r="D13" s="18">
        <v>66</v>
      </c>
      <c r="E13" s="1">
        <v>86</v>
      </c>
      <c r="F13" s="1">
        <v>67</v>
      </c>
      <c r="G13" s="1">
        <v>99</v>
      </c>
      <c r="H13" s="19">
        <v>100</v>
      </c>
      <c r="I13" s="12">
        <f t="shared" si="0"/>
        <v>79.599999999999994</v>
      </c>
      <c r="J13" s="5">
        <f t="shared" si="1"/>
        <v>8</v>
      </c>
      <c r="L13">
        <v>6</v>
      </c>
      <c r="M13">
        <v>50</v>
      </c>
    </row>
    <row r="14" spans="2:13" x14ac:dyDescent="0.25">
      <c r="B14" s="3" t="s">
        <v>30</v>
      </c>
      <c r="C14" s="9" t="s">
        <v>29</v>
      </c>
      <c r="D14" s="16">
        <v>46</v>
      </c>
      <c r="E14" s="4">
        <v>56</v>
      </c>
      <c r="F14" s="4">
        <v>78</v>
      </c>
      <c r="G14" s="4">
        <v>94</v>
      </c>
      <c r="H14" s="17">
        <v>99</v>
      </c>
      <c r="I14" s="12">
        <f t="shared" si="0"/>
        <v>69</v>
      </c>
      <c r="J14" s="5">
        <f t="shared" si="1"/>
        <v>7</v>
      </c>
      <c r="L14">
        <v>7</v>
      </c>
      <c r="M14">
        <v>60</v>
      </c>
    </row>
    <row r="15" spans="2:13" x14ac:dyDescent="0.25">
      <c r="B15" s="6" t="s">
        <v>32</v>
      </c>
      <c r="C15" s="10" t="s">
        <v>31</v>
      </c>
      <c r="D15" s="18">
        <v>39</v>
      </c>
      <c r="E15" s="1">
        <v>68</v>
      </c>
      <c r="F15" s="1">
        <v>90</v>
      </c>
      <c r="G15" s="1">
        <v>56</v>
      </c>
      <c r="H15" s="19">
        <v>99</v>
      </c>
      <c r="I15" s="12">
        <f t="shared" si="0"/>
        <v>67.55</v>
      </c>
      <c r="J15" s="5">
        <f t="shared" si="1"/>
        <v>7</v>
      </c>
      <c r="L15">
        <v>8</v>
      </c>
      <c r="M15">
        <v>70</v>
      </c>
    </row>
    <row r="16" spans="2:13" x14ac:dyDescent="0.25">
      <c r="B16" s="3" t="s">
        <v>33</v>
      </c>
      <c r="C16" s="9" t="s">
        <v>7</v>
      </c>
      <c r="D16" s="16">
        <v>36</v>
      </c>
      <c r="E16" s="4">
        <v>78</v>
      </c>
      <c r="F16" s="4">
        <v>31</v>
      </c>
      <c r="G16" s="4">
        <v>72</v>
      </c>
      <c r="H16" s="17">
        <v>56</v>
      </c>
      <c r="I16" s="12">
        <f t="shared" si="0"/>
        <v>52.65</v>
      </c>
      <c r="J16" s="5">
        <f t="shared" si="1"/>
        <v>6</v>
      </c>
      <c r="L16">
        <v>9</v>
      </c>
      <c r="M16">
        <v>80</v>
      </c>
    </row>
    <row r="17" spans="2:13" x14ac:dyDescent="0.25">
      <c r="B17" s="6" t="s">
        <v>35</v>
      </c>
      <c r="C17" s="10" t="s">
        <v>34</v>
      </c>
      <c r="D17" s="18">
        <v>77</v>
      </c>
      <c r="E17" s="1">
        <v>47</v>
      </c>
      <c r="F17" s="1">
        <v>85</v>
      </c>
      <c r="G17" s="1">
        <v>89</v>
      </c>
      <c r="H17" s="19">
        <v>100</v>
      </c>
      <c r="I17" s="12">
        <f t="shared" si="0"/>
        <v>75.599999999999994</v>
      </c>
      <c r="J17" s="5">
        <f t="shared" si="1"/>
        <v>8</v>
      </c>
      <c r="L17">
        <v>10</v>
      </c>
      <c r="M17">
        <v>90</v>
      </c>
    </row>
    <row r="18" spans="2:13" x14ac:dyDescent="0.25">
      <c r="B18" s="3" t="s">
        <v>37</v>
      </c>
      <c r="C18" s="9" t="s">
        <v>36</v>
      </c>
      <c r="D18" s="16">
        <v>100</v>
      </c>
      <c r="E18" s="4">
        <v>100</v>
      </c>
      <c r="F18" s="4">
        <v>100</v>
      </c>
      <c r="G18" s="4">
        <v>100</v>
      </c>
      <c r="H18" s="17">
        <v>100</v>
      </c>
      <c r="I18" s="12">
        <f t="shared" si="0"/>
        <v>100</v>
      </c>
      <c r="J18" s="5">
        <f t="shared" si="1"/>
        <v>10</v>
      </c>
    </row>
    <row r="19" spans="2:13" x14ac:dyDescent="0.25">
      <c r="B19" s="6" t="s">
        <v>39</v>
      </c>
      <c r="C19" s="10" t="s">
        <v>38</v>
      </c>
      <c r="D19" s="18">
        <v>58</v>
      </c>
      <c r="E19" s="1">
        <v>33</v>
      </c>
      <c r="F19" s="1">
        <v>54</v>
      </c>
      <c r="G19" s="1">
        <v>54</v>
      </c>
      <c r="H19" s="19">
        <v>99</v>
      </c>
      <c r="I19" s="12">
        <f t="shared" si="0"/>
        <v>54.25</v>
      </c>
      <c r="J19" s="5">
        <f t="shared" si="1"/>
        <v>6</v>
      </c>
    </row>
    <row r="20" spans="2:13" x14ac:dyDescent="0.25">
      <c r="B20" s="3" t="s">
        <v>41</v>
      </c>
      <c r="C20" s="9" t="s">
        <v>40</v>
      </c>
      <c r="D20" s="16">
        <v>86</v>
      </c>
      <c r="E20" s="4">
        <v>39</v>
      </c>
      <c r="F20" s="4">
        <v>97</v>
      </c>
      <c r="G20" s="4">
        <v>100</v>
      </c>
      <c r="H20" s="17">
        <v>100</v>
      </c>
      <c r="I20" s="12">
        <f t="shared" si="0"/>
        <v>80.5</v>
      </c>
      <c r="J20" s="5">
        <f t="shared" si="1"/>
        <v>9</v>
      </c>
    </row>
    <row r="21" spans="2:13" x14ac:dyDescent="0.25">
      <c r="B21" s="6" t="s">
        <v>43</v>
      </c>
      <c r="C21" s="10" t="s">
        <v>42</v>
      </c>
      <c r="D21" s="18">
        <v>90</v>
      </c>
      <c r="E21" s="1">
        <v>86</v>
      </c>
      <c r="F21" s="1">
        <v>95</v>
      </c>
      <c r="G21" s="1">
        <v>88</v>
      </c>
      <c r="H21" s="19">
        <v>95</v>
      </c>
      <c r="I21" s="12">
        <f t="shared" si="0"/>
        <v>90.45</v>
      </c>
      <c r="J21" s="5">
        <f t="shared" si="1"/>
        <v>10</v>
      </c>
    </row>
    <row r="22" spans="2:13" x14ac:dyDescent="0.25">
      <c r="B22" s="3" t="s">
        <v>45</v>
      </c>
      <c r="C22" s="9" t="s">
        <v>44</v>
      </c>
      <c r="D22" s="16">
        <v>44</v>
      </c>
      <c r="E22" s="4">
        <v>49</v>
      </c>
      <c r="F22" s="4">
        <v>81</v>
      </c>
      <c r="G22" s="4">
        <v>91</v>
      </c>
      <c r="H22" s="17">
        <v>68</v>
      </c>
      <c r="I22" s="12">
        <f t="shared" si="0"/>
        <v>63.95</v>
      </c>
      <c r="J22" s="5">
        <f t="shared" si="1"/>
        <v>7</v>
      </c>
    </row>
    <row r="23" spans="2:13" x14ac:dyDescent="0.25">
      <c r="B23" s="6" t="s">
        <v>26</v>
      </c>
      <c r="C23" s="10" t="s">
        <v>46</v>
      </c>
      <c r="D23" s="18">
        <v>57</v>
      </c>
      <c r="E23" s="1">
        <v>49</v>
      </c>
      <c r="F23" s="1">
        <v>58</v>
      </c>
      <c r="G23" s="1">
        <v>79</v>
      </c>
      <c r="H23" s="19">
        <v>53</v>
      </c>
      <c r="I23" s="12">
        <f t="shared" si="0"/>
        <v>58.150000000000006</v>
      </c>
      <c r="J23" s="5">
        <f t="shared" si="1"/>
        <v>6</v>
      </c>
    </row>
    <row r="24" spans="2:13" x14ac:dyDescent="0.25">
      <c r="B24" s="3" t="s">
        <v>48</v>
      </c>
      <c r="C24" s="9" t="s">
        <v>47</v>
      </c>
      <c r="D24" s="16">
        <v>43</v>
      </c>
      <c r="E24" s="4">
        <v>51</v>
      </c>
      <c r="F24" s="4">
        <v>72</v>
      </c>
      <c r="G24" s="4">
        <v>72</v>
      </c>
      <c r="H24" s="17">
        <v>65</v>
      </c>
      <c r="I24" s="12">
        <f t="shared" si="0"/>
        <v>58.8</v>
      </c>
      <c r="J24" s="5">
        <f t="shared" si="1"/>
        <v>6</v>
      </c>
    </row>
    <row r="25" spans="2:13" x14ac:dyDescent="0.25">
      <c r="B25" s="6" t="s">
        <v>50</v>
      </c>
      <c r="C25" s="10" t="s">
        <v>49</v>
      </c>
      <c r="D25" s="18">
        <v>85</v>
      </c>
      <c r="E25" s="1">
        <v>80</v>
      </c>
      <c r="F25" s="1">
        <v>71</v>
      </c>
      <c r="G25" s="1">
        <v>95</v>
      </c>
      <c r="H25" s="19">
        <v>91</v>
      </c>
      <c r="I25" s="12">
        <f t="shared" si="0"/>
        <v>82.35</v>
      </c>
      <c r="J25" s="5">
        <f t="shared" si="1"/>
        <v>9</v>
      </c>
    </row>
    <row r="26" spans="2:13" x14ac:dyDescent="0.25">
      <c r="B26" s="3" t="s">
        <v>52</v>
      </c>
      <c r="C26" s="9" t="s">
        <v>51</v>
      </c>
      <c r="D26" s="16">
        <v>76</v>
      </c>
      <c r="E26" s="4">
        <v>84</v>
      </c>
      <c r="F26" s="4">
        <v>78</v>
      </c>
      <c r="G26" s="4">
        <v>97</v>
      </c>
      <c r="H26" s="17">
        <v>100</v>
      </c>
      <c r="I26" s="12">
        <f t="shared" si="0"/>
        <v>84.05</v>
      </c>
      <c r="J26" s="5">
        <f t="shared" si="1"/>
        <v>9</v>
      </c>
    </row>
    <row r="27" spans="2:13" x14ac:dyDescent="0.25">
      <c r="B27" s="6" t="s">
        <v>54</v>
      </c>
      <c r="C27" s="10" t="s">
        <v>53</v>
      </c>
      <c r="D27" s="18">
        <v>34</v>
      </c>
      <c r="E27" s="1">
        <v>64</v>
      </c>
      <c r="F27" s="1">
        <v>68</v>
      </c>
      <c r="G27" s="1">
        <v>84</v>
      </c>
      <c r="H27" s="19">
        <v>67</v>
      </c>
      <c r="I27" s="12">
        <f t="shared" si="0"/>
        <v>60.800000000000004</v>
      </c>
      <c r="J27" s="5">
        <f t="shared" si="1"/>
        <v>7</v>
      </c>
    </row>
    <row r="28" spans="2:13" x14ac:dyDescent="0.25">
      <c r="B28" s="3" t="s">
        <v>56</v>
      </c>
      <c r="C28" s="9" t="s">
        <v>55</v>
      </c>
      <c r="D28" s="16">
        <v>79</v>
      </c>
      <c r="E28" s="4">
        <v>33</v>
      </c>
      <c r="F28" s="4">
        <v>39</v>
      </c>
      <c r="G28" s="4">
        <v>95</v>
      </c>
      <c r="H28" s="17">
        <v>87</v>
      </c>
      <c r="I28" s="12">
        <f t="shared" si="0"/>
        <v>60.7</v>
      </c>
      <c r="J28" s="5">
        <f t="shared" si="1"/>
        <v>7</v>
      </c>
    </row>
    <row r="29" spans="2:13" x14ac:dyDescent="0.25">
      <c r="B29" s="6" t="s">
        <v>58</v>
      </c>
      <c r="C29" s="10" t="s">
        <v>57</v>
      </c>
      <c r="D29" s="18">
        <v>38</v>
      </c>
      <c r="E29" s="1">
        <v>32</v>
      </c>
      <c r="F29" s="1">
        <v>60</v>
      </c>
      <c r="G29" s="1">
        <v>61</v>
      </c>
      <c r="H29" s="19">
        <v>96</v>
      </c>
      <c r="I29" s="12">
        <f t="shared" si="0"/>
        <v>51.25</v>
      </c>
      <c r="J29" s="5">
        <f t="shared" si="1"/>
        <v>6</v>
      </c>
    </row>
    <row r="30" spans="2:13" ht="15.75" thickBot="1" x14ac:dyDescent="0.3">
      <c r="B30" s="3" t="s">
        <v>60</v>
      </c>
      <c r="C30" s="9" t="s">
        <v>59</v>
      </c>
      <c r="D30" s="16">
        <v>38</v>
      </c>
      <c r="E30" s="4">
        <v>71</v>
      </c>
      <c r="F30" s="4">
        <v>54</v>
      </c>
      <c r="G30" s="4">
        <v>74</v>
      </c>
      <c r="H30" s="17">
        <v>100</v>
      </c>
      <c r="I30" s="20">
        <f t="shared" si="0"/>
        <v>61.85</v>
      </c>
      <c r="J30" s="21">
        <f t="shared" si="1"/>
        <v>7</v>
      </c>
    </row>
    <row r="31" spans="2:13" ht="15.75" thickBot="1" x14ac:dyDescent="0.3">
      <c r="B31" s="34" t="s">
        <v>63</v>
      </c>
      <c r="C31" s="35"/>
      <c r="D31" s="38">
        <f>AVERAGE(D3:D30)</f>
        <v>61.357142857142854</v>
      </c>
      <c r="E31" s="39">
        <f t="shared" ref="E31:J31" si="2">AVERAGE(E3:E30)</f>
        <v>61.964285714285715</v>
      </c>
      <c r="F31" s="39">
        <f t="shared" si="2"/>
        <v>67.035714285714292</v>
      </c>
      <c r="G31" s="39">
        <f t="shared" si="2"/>
        <v>79.821428571428569</v>
      </c>
      <c r="H31" s="40">
        <f t="shared" si="2"/>
        <v>85.285714285714292</v>
      </c>
      <c r="I31" s="41">
        <f t="shared" si="2"/>
        <v>68.091071428571425</v>
      </c>
      <c r="J31" s="42">
        <f t="shared" si="2"/>
        <v>7.3571428571428568</v>
      </c>
    </row>
    <row r="32" spans="2:13" ht="15.75" thickBot="1" x14ac:dyDescent="0.3"/>
    <row r="33" spans="2:3" ht="15.75" thickBot="1" x14ac:dyDescent="0.3">
      <c r="B33" s="36" t="s">
        <v>64</v>
      </c>
      <c r="C33" s="37" t="s">
        <v>65</v>
      </c>
    </row>
    <row r="34" spans="2:3" x14ac:dyDescent="0.25">
      <c r="B34" s="33">
        <v>5</v>
      </c>
      <c r="C34" s="2">
        <f>COUNTIF(J$3:J$30,B34)</f>
        <v>1</v>
      </c>
    </row>
    <row r="35" spans="2:3" x14ac:dyDescent="0.25">
      <c r="B35" s="30">
        <v>6</v>
      </c>
      <c r="C35" s="5">
        <f t="shared" ref="C35:C39" si="3">COUNTIF(J$3:J$30,B35)</f>
        <v>6</v>
      </c>
    </row>
    <row r="36" spans="2:3" x14ac:dyDescent="0.25">
      <c r="B36" s="30">
        <v>7</v>
      </c>
      <c r="C36" s="5">
        <f t="shared" si="3"/>
        <v>10</v>
      </c>
    </row>
    <row r="37" spans="2:3" x14ac:dyDescent="0.25">
      <c r="B37" s="30">
        <v>8</v>
      </c>
      <c r="C37" s="5">
        <f t="shared" si="3"/>
        <v>6</v>
      </c>
    </row>
    <row r="38" spans="2:3" x14ac:dyDescent="0.25">
      <c r="B38" s="30">
        <v>9</v>
      </c>
      <c r="C38" s="5">
        <f t="shared" si="3"/>
        <v>3</v>
      </c>
    </row>
    <row r="39" spans="2:3" ht="15.75" thickBot="1" x14ac:dyDescent="0.3">
      <c r="B39" s="31">
        <v>10</v>
      </c>
      <c r="C39" s="32">
        <f t="shared" si="3"/>
        <v>2</v>
      </c>
    </row>
    <row r="40" spans="2:3" x14ac:dyDescent="0.25">
      <c r="B40" s="29"/>
      <c r="C40" s="29"/>
    </row>
  </sheetData>
  <mergeCells count="1">
    <mergeCell ref="B31:C31"/>
  </mergeCells>
  <conditionalFormatting sqref="J3:J30">
    <cfRule type="cellIs" dxfId="0" priority="2" operator="equal">
      <formula>5</formula>
    </cfRule>
    <cfRule type="cellIs" dxfId="1" priority="1" operator="greater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Kolokviji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</cp:lastModifiedBy>
  <dcterms:created xsi:type="dcterms:W3CDTF">2007-10-22T10:31:17Z</dcterms:created>
  <dcterms:modified xsi:type="dcterms:W3CDTF">2019-11-24T23:29:01Z</dcterms:modified>
</cp:coreProperties>
</file>