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updateLinks="never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ZP2\"/>
    </mc:Choice>
  </mc:AlternateContent>
  <xr:revisionPtr revIDLastSave="0" documentId="13_ncr:1_{8D541B6D-C534-423C-899D-27EB474D7917}" xr6:coauthVersionLast="47" xr6:coauthVersionMax="47" xr10:uidLastSave="{00000000-0000-0000-0000-000000000000}"/>
  <bookViews>
    <workbookView xWindow="-120" yWindow="-120" windowWidth="29040" windowHeight="15720" tabRatio="940" activeTab="2" xr2:uid="{00000000-000D-0000-FFFF-FFFF00000000}"/>
  </bookViews>
  <sheets>
    <sheet name="Enote" sheetId="46" r:id="rId1"/>
    <sheet name="Vrsta obveze" sheetId="47" r:id="rId2"/>
    <sheet name="Zaposleni" sheetId="44" r:id="rId3"/>
    <sheet name="VSS" sheetId="51" r:id="rId4"/>
    <sheet name="P-VSS" sheetId="54" r:id="rId5"/>
    <sheet name="O-VSS" sheetId="55" r:id="rId6"/>
  </sheets>
  <definedNames>
    <definedName name="_xlnm._FilterDatabase" localSheetId="1" hidden="1">'Vrsta obveze'!$A$1:$D$44</definedName>
    <definedName name="_xlnm._FilterDatabase" localSheetId="3" hidden="1">VSS!$A$1:$N$1001</definedName>
    <definedName name="_xlnm._FilterDatabase" localSheetId="2" hidden="1">Zaposleni!$A$1:$E$299</definedName>
    <definedName name="Oddelki_projekti_BIOS">#REF!:INDEX(#REF!,COUNTA(#REF!)+1)</definedName>
    <definedName name="Oddelki_projekti_ERS">#REF!:INDEX(#REF!,COUNTA(#REF!)+1)</definedName>
    <definedName name="Oddelki_projekti_GZS">#REF!:INDEX(#REF!,COUNTA(#REF!)+1)</definedName>
    <definedName name="Oddelki_projekti_MIC">#REF!:INDEX(#REF!,COUNTA(#REF!)+1)</definedName>
    <definedName name="Oddelki_projekti_SETS">#REF!:INDEX(#REF!,COUNTA(#REF!)+1)</definedName>
    <definedName name="Oddelki_projekti_SPLS">#REF!:INDEX(#REF!,COUNTA(#REF!)+1)</definedName>
    <definedName name="Oddelki_projekti_SS">#REF!:INDEX(#REF!,COUNTA(#REF!)+1)</definedName>
    <definedName name="Oddelki_projekti_VSS">'O-VSS'!$E$2:INDEX('O-VSS'!$E:$E,COUNTA('O-VSS'!$A:$A)+1)</definedName>
    <definedName name="Predmeti_Opis_dela_BIOS">#REF!:INDEX(#REF!,COUNTA(#REF!)+1)</definedName>
    <definedName name="Predmeti_Opis_dela_ERS">#REF!:INDEX(#REF!,COUNTA(#REF!)+1)</definedName>
    <definedName name="Predmeti_Opis_dela_GZS">#REF!:INDEX(#REF!,COUNTA(#REF!)+1)</definedName>
    <definedName name="Predmeti_Opis_dela_MIC">#REF!:INDEX(#REF!,COUNTA(#REF!)+1)</definedName>
    <definedName name="Predmeti_Opis_dela_SETS">#REF!:INDEX(#REF!,COUNTA(#REF!)+1)</definedName>
    <definedName name="Predmeti_Opis_dela_SPLS">#REF!:INDEX(#REF!,COUNTA(#REF!)+1)</definedName>
    <definedName name="Predmeti_Opis_dela_SS">#REF!:INDEX(#REF!,COUNTA(#REF!)+1)</definedName>
    <definedName name="Predmeti_Opis_dela_VSS">'P-VSS'!$C$2:INDEX('P-VSS'!$C:$C,COUNTA('P-VSS'!$A:$A)+1)</definedName>
    <definedName name="Šola_enota">Enote!$A$2:INDEX(Enote!$A:$A,COUNTA(Enote!$A:$A)+1)</definedName>
    <definedName name="Vrsta_obveze">'Vrsta obveze'!$A$2:INDEX('Vrsta obveze'!$A:$A,COUNTA('Vrsta obveze'!$A:$A)+1)</definedName>
    <definedName name="Vrsta_obveze_izracun">'Vrsta obveze'!$A$2:INDEX('Vrsta obveze'!$C:$C,COUNTA('Vrsta obveze'!$C:$C)+1)</definedName>
    <definedName name="Zaposleni">Zaposleni!$C$2:INDEX(Zaposleni!$C:$C,COUNTA(Zaposleni!$A:$A)+1)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1" l="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39" i="51"/>
  <c r="G40" i="51"/>
  <c r="G41" i="51"/>
  <c r="G42" i="51"/>
  <c r="G43" i="51"/>
  <c r="G44" i="51"/>
  <c r="G45" i="51"/>
  <c r="G46" i="51"/>
  <c r="G47" i="51"/>
  <c r="G48" i="51"/>
  <c r="G49" i="51"/>
  <c r="G50" i="51"/>
  <c r="G51" i="51"/>
  <c r="G52" i="51"/>
  <c r="G53" i="51"/>
  <c r="G54" i="51"/>
  <c r="G55" i="51"/>
  <c r="G56" i="51"/>
  <c r="G57" i="51"/>
  <c r="G58" i="51"/>
  <c r="G59" i="51"/>
  <c r="G60" i="51"/>
  <c r="G61" i="51"/>
  <c r="G62" i="51"/>
  <c r="G63" i="51"/>
  <c r="G64" i="51"/>
  <c r="G65" i="51"/>
  <c r="G66" i="51"/>
  <c r="G67" i="51"/>
  <c r="G68" i="51"/>
  <c r="G69" i="51"/>
  <c r="G70" i="51"/>
  <c r="G71" i="51"/>
  <c r="G72" i="51"/>
  <c r="G73" i="51"/>
  <c r="G74" i="51"/>
  <c r="G75" i="51"/>
  <c r="G76" i="51"/>
  <c r="G77" i="51"/>
  <c r="G78" i="51"/>
  <c r="G79" i="51"/>
  <c r="G80" i="51"/>
  <c r="G81" i="51"/>
  <c r="G82" i="51"/>
  <c r="G83" i="51"/>
  <c r="G84" i="51"/>
  <c r="G85" i="51"/>
  <c r="G86" i="51"/>
  <c r="G87" i="51"/>
  <c r="G88" i="51"/>
  <c r="G89" i="51"/>
  <c r="G90" i="51"/>
  <c r="G91" i="51"/>
  <c r="G92" i="51"/>
  <c r="G93" i="51"/>
  <c r="G94" i="51"/>
  <c r="G95" i="51"/>
  <c r="G96" i="51"/>
  <c r="G97" i="51"/>
  <c r="G98" i="51"/>
  <c r="G99" i="51"/>
  <c r="G100" i="51"/>
  <c r="G101" i="51"/>
  <c r="G102" i="51"/>
  <c r="G103" i="51"/>
  <c r="G104" i="51"/>
  <c r="G105" i="51"/>
  <c r="G106" i="51"/>
  <c r="G107" i="51"/>
  <c r="G108" i="51"/>
  <c r="G109" i="51"/>
  <c r="G110" i="51"/>
  <c r="G111" i="51"/>
  <c r="G112" i="51"/>
  <c r="G113" i="51"/>
  <c r="G114" i="51"/>
  <c r="G115" i="51"/>
  <c r="G116" i="51"/>
  <c r="G117" i="51"/>
  <c r="G118" i="51"/>
  <c r="G119" i="51"/>
  <c r="G120" i="51"/>
  <c r="G121" i="51"/>
  <c r="G122" i="51"/>
  <c r="G123" i="51"/>
  <c r="G124" i="51"/>
  <c r="G125" i="51"/>
  <c r="G126" i="51"/>
  <c r="G127" i="51"/>
  <c r="G128" i="51"/>
  <c r="G129" i="51"/>
  <c r="G130" i="51"/>
  <c r="G131" i="51"/>
  <c r="G132" i="51"/>
  <c r="G133" i="51"/>
  <c r="G134" i="51"/>
  <c r="G135" i="51"/>
  <c r="G136" i="51"/>
  <c r="G137" i="51"/>
  <c r="G138" i="51"/>
  <c r="G139" i="51"/>
  <c r="G140" i="51"/>
  <c r="G141" i="51"/>
  <c r="G142" i="51"/>
  <c r="G143" i="51"/>
  <c r="G144" i="51"/>
  <c r="G145" i="51"/>
  <c r="G146" i="51"/>
  <c r="G147" i="51"/>
  <c r="G148" i="51"/>
  <c r="G149" i="51"/>
  <c r="G150" i="51"/>
  <c r="G151" i="51"/>
  <c r="G152" i="51"/>
  <c r="G153" i="51"/>
  <c r="G154" i="51"/>
  <c r="G155" i="51"/>
  <c r="G156" i="51"/>
  <c r="G157" i="51"/>
  <c r="G158" i="51"/>
  <c r="G159" i="51"/>
  <c r="G160" i="51"/>
  <c r="G161" i="51"/>
  <c r="G162" i="51"/>
  <c r="G163" i="51"/>
  <c r="G164" i="51"/>
  <c r="G165" i="51"/>
  <c r="G166" i="51"/>
  <c r="G167" i="51"/>
  <c r="G168" i="51"/>
  <c r="G169" i="51"/>
  <c r="G170" i="51"/>
  <c r="G171" i="51"/>
  <c r="G172" i="51"/>
  <c r="G173" i="51"/>
  <c r="G174" i="51"/>
  <c r="G175" i="51"/>
  <c r="G176" i="51"/>
  <c r="G177" i="51"/>
  <c r="G178" i="51"/>
  <c r="G179" i="51"/>
  <c r="G180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G217" i="51"/>
  <c r="G218" i="51"/>
  <c r="G219" i="51"/>
  <c r="G220" i="51"/>
  <c r="G221" i="51"/>
  <c r="G222" i="51"/>
  <c r="G223" i="51"/>
  <c r="G224" i="51"/>
  <c r="G225" i="51"/>
  <c r="G226" i="51"/>
  <c r="G227" i="51"/>
  <c r="G228" i="51"/>
  <c r="G229" i="51"/>
  <c r="G230" i="51"/>
  <c r="G231" i="51"/>
  <c r="G232" i="51"/>
  <c r="G233" i="51"/>
  <c r="G234" i="51"/>
  <c r="G235" i="51"/>
  <c r="G236" i="51"/>
  <c r="G237" i="51"/>
  <c r="G238" i="51"/>
  <c r="G239" i="51"/>
  <c r="G240" i="51"/>
  <c r="G241" i="51"/>
  <c r="G242" i="51"/>
  <c r="G243" i="51"/>
  <c r="G244" i="51"/>
  <c r="G245" i="51"/>
  <c r="G246" i="51"/>
  <c r="G247" i="51"/>
  <c r="G248" i="51"/>
  <c r="G249" i="51"/>
  <c r="G250" i="51"/>
  <c r="G251" i="51"/>
  <c r="G252" i="51"/>
  <c r="G253" i="51"/>
  <c r="G254" i="51"/>
  <c r="G255" i="51"/>
  <c r="G256" i="51"/>
  <c r="G257" i="51"/>
  <c r="G258" i="51"/>
  <c r="G259" i="51"/>
  <c r="G260" i="51"/>
  <c r="G261" i="51"/>
  <c r="G262" i="51"/>
  <c r="G263" i="51"/>
  <c r="G264" i="51"/>
  <c r="G265" i="51"/>
  <c r="G266" i="51"/>
  <c r="G267" i="51"/>
  <c r="G268" i="51"/>
  <c r="G269" i="51"/>
  <c r="G270" i="51"/>
  <c r="G271" i="51"/>
  <c r="G272" i="51"/>
  <c r="G273" i="51"/>
  <c r="G274" i="51"/>
  <c r="G275" i="51"/>
  <c r="G276" i="51"/>
  <c r="G277" i="51"/>
  <c r="G278" i="51"/>
  <c r="G279" i="51"/>
  <c r="G280" i="51"/>
  <c r="G281" i="51"/>
  <c r="G282" i="51"/>
  <c r="G283" i="51"/>
  <c r="G284" i="51"/>
  <c r="G285" i="51"/>
  <c r="G286" i="51"/>
  <c r="G287" i="51"/>
  <c r="G288" i="51"/>
  <c r="G289" i="51"/>
  <c r="G290" i="51"/>
  <c r="G291" i="51"/>
  <c r="G292" i="51"/>
  <c r="G293" i="51"/>
  <c r="G294" i="51"/>
  <c r="G295" i="51"/>
  <c r="G296" i="51"/>
  <c r="G297" i="51"/>
  <c r="G298" i="51"/>
  <c r="G299" i="51"/>
  <c r="G300" i="51"/>
  <c r="G301" i="51"/>
  <c r="G302" i="51"/>
  <c r="G303" i="51"/>
  <c r="G304" i="51"/>
  <c r="G305" i="51"/>
  <c r="G306" i="51"/>
  <c r="G307" i="51"/>
  <c r="G308" i="51"/>
  <c r="G309" i="51"/>
  <c r="G310" i="51"/>
  <c r="G311" i="51"/>
  <c r="G312" i="51"/>
  <c r="G313" i="51"/>
  <c r="G314" i="51"/>
  <c r="G315" i="51"/>
  <c r="G316" i="51"/>
  <c r="G317" i="51"/>
  <c r="G318" i="51"/>
  <c r="G319" i="51"/>
  <c r="G320" i="51"/>
  <c r="G321" i="51"/>
  <c r="G322" i="51"/>
  <c r="G323" i="51"/>
  <c r="G324" i="51"/>
  <c r="G325" i="51"/>
  <c r="G326" i="51"/>
  <c r="G327" i="51"/>
  <c r="G328" i="51"/>
  <c r="G329" i="51"/>
  <c r="G330" i="51"/>
  <c r="G331" i="51"/>
  <c r="G332" i="51"/>
  <c r="G333" i="51"/>
  <c r="G334" i="51"/>
  <c r="G335" i="51"/>
  <c r="G336" i="51"/>
  <c r="G337" i="51"/>
  <c r="G338" i="51"/>
  <c r="G339" i="51"/>
  <c r="G340" i="51"/>
  <c r="G341" i="51"/>
  <c r="G342" i="51"/>
  <c r="G343" i="51"/>
  <c r="G344" i="51"/>
  <c r="G345" i="51"/>
  <c r="G346" i="51"/>
  <c r="G347" i="51"/>
  <c r="G348" i="51"/>
  <c r="G349" i="51"/>
  <c r="G350" i="51"/>
  <c r="G351" i="51"/>
  <c r="G352" i="51"/>
  <c r="G353" i="51"/>
  <c r="G354" i="51"/>
  <c r="G355" i="51"/>
  <c r="G356" i="51"/>
  <c r="G357" i="51"/>
  <c r="G358" i="51"/>
  <c r="G359" i="51"/>
  <c r="G360" i="51"/>
  <c r="G361" i="51"/>
  <c r="G362" i="51"/>
  <c r="G363" i="51"/>
  <c r="G364" i="51"/>
  <c r="G365" i="51"/>
  <c r="G366" i="51"/>
  <c r="G367" i="51"/>
  <c r="G368" i="51"/>
  <c r="G369" i="51"/>
  <c r="G370" i="51"/>
  <c r="G371" i="51"/>
  <c r="G372" i="51"/>
  <c r="G373" i="51"/>
  <c r="G374" i="51"/>
  <c r="G375" i="51"/>
  <c r="G376" i="51"/>
  <c r="G377" i="51"/>
  <c r="G378" i="51"/>
  <c r="G379" i="51"/>
  <c r="G380" i="51"/>
  <c r="G381" i="51"/>
  <c r="G382" i="51"/>
  <c r="G383" i="51"/>
  <c r="G384" i="51"/>
  <c r="G385" i="51"/>
  <c r="G386" i="51"/>
  <c r="G387" i="51"/>
  <c r="G388" i="51"/>
  <c r="G389" i="51"/>
  <c r="G390" i="51"/>
  <c r="G391" i="51"/>
  <c r="G392" i="51"/>
  <c r="G393" i="51"/>
  <c r="G394" i="51"/>
  <c r="G395" i="51"/>
  <c r="G396" i="51"/>
  <c r="G397" i="51"/>
  <c r="G398" i="51"/>
  <c r="G399" i="51"/>
  <c r="G400" i="51"/>
  <c r="G401" i="51"/>
  <c r="G402" i="51"/>
  <c r="G403" i="51"/>
  <c r="G404" i="51"/>
  <c r="G405" i="51"/>
  <c r="G406" i="51"/>
  <c r="G407" i="51"/>
  <c r="G408" i="51"/>
  <c r="G409" i="51"/>
  <c r="G410" i="51"/>
  <c r="G411" i="51"/>
  <c r="G412" i="51"/>
  <c r="G413" i="51"/>
  <c r="G414" i="51"/>
  <c r="G415" i="51"/>
  <c r="G416" i="51"/>
  <c r="G417" i="51"/>
  <c r="G418" i="51"/>
  <c r="G419" i="51"/>
  <c r="G420" i="51"/>
  <c r="G421" i="51"/>
  <c r="G422" i="51"/>
  <c r="G423" i="51"/>
  <c r="G424" i="51"/>
  <c r="G425" i="51"/>
  <c r="G426" i="51"/>
  <c r="G427" i="51"/>
  <c r="G428" i="51"/>
  <c r="G429" i="51"/>
  <c r="G430" i="51"/>
  <c r="G431" i="51"/>
  <c r="G432" i="51"/>
  <c r="G433" i="51"/>
  <c r="G434" i="51"/>
  <c r="G435" i="51"/>
  <c r="G436" i="51"/>
  <c r="G437" i="51"/>
  <c r="G438" i="51"/>
  <c r="G439" i="51"/>
  <c r="G440" i="51"/>
  <c r="G441" i="51"/>
  <c r="G442" i="51"/>
  <c r="G443" i="51"/>
  <c r="G444" i="51"/>
  <c r="G445" i="51"/>
  <c r="G446" i="51"/>
  <c r="G447" i="51"/>
  <c r="G448" i="51"/>
  <c r="G449" i="51"/>
  <c r="G450" i="51"/>
  <c r="G451" i="51"/>
  <c r="G452" i="51"/>
  <c r="G453" i="51"/>
  <c r="G454" i="51"/>
  <c r="G455" i="51"/>
  <c r="G456" i="51"/>
  <c r="G457" i="51"/>
  <c r="G458" i="51"/>
  <c r="G459" i="51"/>
  <c r="G460" i="51"/>
  <c r="G461" i="51"/>
  <c r="G462" i="51"/>
  <c r="G463" i="51"/>
  <c r="G464" i="51"/>
  <c r="G465" i="51"/>
  <c r="G466" i="51"/>
  <c r="G467" i="51"/>
  <c r="G468" i="51"/>
  <c r="G469" i="51"/>
  <c r="G470" i="51"/>
  <c r="G471" i="51"/>
  <c r="G472" i="51"/>
  <c r="G473" i="51"/>
  <c r="G474" i="51"/>
  <c r="G475" i="51"/>
  <c r="G476" i="51"/>
  <c r="G477" i="51"/>
  <c r="G478" i="51"/>
  <c r="G479" i="51"/>
  <c r="G480" i="51"/>
  <c r="G481" i="51"/>
  <c r="G482" i="51"/>
  <c r="G483" i="51"/>
  <c r="G484" i="51"/>
  <c r="G485" i="51"/>
  <c r="G486" i="51"/>
  <c r="G487" i="51"/>
  <c r="G488" i="51"/>
  <c r="G489" i="51"/>
  <c r="G490" i="51"/>
  <c r="G491" i="51"/>
  <c r="G492" i="51"/>
  <c r="G493" i="51"/>
  <c r="G494" i="51"/>
  <c r="G495" i="51"/>
  <c r="G496" i="51"/>
  <c r="G497" i="51"/>
  <c r="G498" i="51"/>
  <c r="G499" i="51"/>
  <c r="G500" i="51"/>
  <c r="G501" i="51"/>
  <c r="G502" i="51"/>
  <c r="G503" i="51"/>
  <c r="G504" i="51"/>
  <c r="G505" i="51"/>
  <c r="G506" i="51"/>
  <c r="G507" i="51"/>
  <c r="G508" i="51"/>
  <c r="G509" i="51"/>
  <c r="G510" i="51"/>
  <c r="G511" i="51"/>
  <c r="G512" i="51"/>
  <c r="G513" i="51"/>
  <c r="G514" i="51"/>
  <c r="G515" i="51"/>
  <c r="G516" i="51"/>
  <c r="G517" i="51"/>
  <c r="G518" i="51"/>
  <c r="G519" i="51"/>
  <c r="G520" i="51"/>
  <c r="G521" i="51"/>
  <c r="G522" i="51"/>
  <c r="G523" i="51"/>
  <c r="G524" i="51"/>
  <c r="G525" i="51"/>
  <c r="G526" i="51"/>
  <c r="G527" i="51"/>
  <c r="G528" i="51"/>
  <c r="G529" i="51"/>
  <c r="G530" i="51"/>
  <c r="G531" i="51"/>
  <c r="G532" i="51"/>
  <c r="G533" i="51"/>
  <c r="G534" i="51"/>
  <c r="G535" i="51"/>
  <c r="G536" i="51"/>
  <c r="G537" i="51"/>
  <c r="G538" i="51"/>
  <c r="G539" i="51"/>
  <c r="G540" i="51"/>
  <c r="G541" i="51"/>
  <c r="G542" i="51"/>
  <c r="G543" i="51"/>
  <c r="G544" i="51"/>
  <c r="G545" i="51"/>
  <c r="G546" i="51"/>
  <c r="G547" i="51"/>
  <c r="G548" i="51"/>
  <c r="G549" i="51"/>
  <c r="G550" i="51"/>
  <c r="G551" i="51"/>
  <c r="G552" i="51"/>
  <c r="G553" i="51"/>
  <c r="G554" i="51"/>
  <c r="G555" i="51"/>
  <c r="G556" i="51"/>
  <c r="G557" i="51"/>
  <c r="G558" i="51"/>
  <c r="G559" i="51"/>
  <c r="G560" i="51"/>
  <c r="G561" i="51"/>
  <c r="G562" i="51"/>
  <c r="G563" i="51"/>
  <c r="G564" i="51"/>
  <c r="G565" i="51"/>
  <c r="G566" i="51"/>
  <c r="G567" i="51"/>
  <c r="G568" i="51"/>
  <c r="G569" i="51"/>
  <c r="G570" i="51"/>
  <c r="G571" i="51"/>
  <c r="G572" i="51"/>
  <c r="G573" i="51"/>
  <c r="G574" i="51"/>
  <c r="G575" i="51"/>
  <c r="G576" i="51"/>
  <c r="G577" i="51"/>
  <c r="G578" i="51"/>
  <c r="G579" i="51"/>
  <c r="G580" i="51"/>
  <c r="G581" i="51"/>
  <c r="G582" i="51"/>
  <c r="G583" i="51"/>
  <c r="G584" i="51"/>
  <c r="G585" i="51"/>
  <c r="G586" i="51"/>
  <c r="G587" i="51"/>
  <c r="G588" i="51"/>
  <c r="G589" i="51"/>
  <c r="G590" i="51"/>
  <c r="G591" i="51"/>
  <c r="G592" i="51"/>
  <c r="G593" i="51"/>
  <c r="G594" i="51"/>
  <c r="G595" i="51"/>
  <c r="G596" i="51"/>
  <c r="G597" i="51"/>
  <c r="G598" i="51"/>
  <c r="G599" i="51"/>
  <c r="G600" i="51"/>
  <c r="G601" i="51"/>
  <c r="G602" i="51"/>
  <c r="G603" i="51"/>
  <c r="G604" i="51"/>
  <c r="G605" i="51"/>
  <c r="G606" i="51"/>
  <c r="G607" i="51"/>
  <c r="G608" i="51"/>
  <c r="G609" i="51"/>
  <c r="G610" i="51"/>
  <c r="G611" i="51"/>
  <c r="G612" i="51"/>
  <c r="G613" i="51"/>
  <c r="G614" i="51"/>
  <c r="G615" i="51"/>
  <c r="G616" i="51"/>
  <c r="G617" i="51"/>
  <c r="G618" i="51"/>
  <c r="G619" i="51"/>
  <c r="G620" i="51"/>
  <c r="G621" i="51"/>
  <c r="G622" i="51"/>
  <c r="G623" i="51"/>
  <c r="G624" i="51"/>
  <c r="G625" i="51"/>
  <c r="G626" i="51"/>
  <c r="G627" i="51"/>
  <c r="G628" i="51"/>
  <c r="G629" i="51"/>
  <c r="G630" i="51"/>
  <c r="G631" i="51"/>
  <c r="G632" i="51"/>
  <c r="G633" i="51"/>
  <c r="G634" i="51"/>
  <c r="G635" i="51"/>
  <c r="G636" i="51"/>
  <c r="G637" i="51"/>
  <c r="G638" i="51"/>
  <c r="G639" i="51"/>
  <c r="G640" i="51"/>
  <c r="G641" i="51"/>
  <c r="G642" i="51"/>
  <c r="G643" i="51"/>
  <c r="G644" i="51"/>
  <c r="G645" i="51"/>
  <c r="G646" i="51"/>
  <c r="G647" i="51"/>
  <c r="G648" i="51"/>
  <c r="G649" i="51"/>
  <c r="G650" i="51"/>
  <c r="G651" i="51"/>
  <c r="G652" i="51"/>
  <c r="G653" i="51"/>
  <c r="G654" i="51"/>
  <c r="G655" i="51"/>
  <c r="G656" i="51"/>
  <c r="G657" i="51"/>
  <c r="G658" i="51"/>
  <c r="G659" i="51"/>
  <c r="G660" i="51"/>
  <c r="G661" i="51"/>
  <c r="G662" i="51"/>
  <c r="G663" i="51"/>
  <c r="G664" i="51"/>
  <c r="G665" i="51"/>
  <c r="G666" i="51"/>
  <c r="G667" i="51"/>
  <c r="G668" i="51"/>
  <c r="G669" i="51"/>
  <c r="G670" i="51"/>
  <c r="G671" i="51"/>
  <c r="G672" i="51"/>
  <c r="G673" i="51"/>
  <c r="G674" i="51"/>
  <c r="G675" i="51"/>
  <c r="G676" i="51"/>
  <c r="G677" i="51"/>
  <c r="G678" i="51"/>
  <c r="G679" i="51"/>
  <c r="G680" i="51"/>
  <c r="G681" i="51"/>
  <c r="G682" i="51"/>
  <c r="G683" i="51"/>
  <c r="G684" i="51"/>
  <c r="G685" i="51"/>
  <c r="G686" i="51"/>
  <c r="G687" i="51"/>
  <c r="G688" i="51"/>
  <c r="G689" i="51"/>
  <c r="G690" i="51"/>
  <c r="G691" i="51"/>
  <c r="G692" i="51"/>
  <c r="G693" i="51"/>
  <c r="G694" i="51"/>
  <c r="G695" i="51"/>
  <c r="G696" i="51"/>
  <c r="G697" i="51"/>
  <c r="G698" i="51"/>
  <c r="G699" i="51"/>
  <c r="G700" i="51"/>
  <c r="G701" i="51"/>
  <c r="G702" i="51"/>
  <c r="G703" i="51"/>
  <c r="G704" i="51"/>
  <c r="G705" i="51"/>
  <c r="G706" i="51"/>
  <c r="G707" i="51"/>
  <c r="G708" i="51"/>
  <c r="G709" i="51"/>
  <c r="G710" i="51"/>
  <c r="G711" i="51"/>
  <c r="G712" i="51"/>
  <c r="G713" i="51"/>
  <c r="G714" i="51"/>
  <c r="G715" i="51"/>
  <c r="G716" i="51"/>
  <c r="G717" i="51"/>
  <c r="G718" i="51"/>
  <c r="G719" i="51"/>
  <c r="G720" i="51"/>
  <c r="G721" i="51"/>
  <c r="G722" i="51"/>
  <c r="G723" i="51"/>
  <c r="G724" i="51"/>
  <c r="G725" i="51"/>
  <c r="G726" i="51"/>
  <c r="G727" i="51"/>
  <c r="G728" i="51"/>
  <c r="G729" i="51"/>
  <c r="G730" i="51"/>
  <c r="G731" i="51"/>
  <c r="G732" i="51"/>
  <c r="G733" i="51"/>
  <c r="G734" i="51"/>
  <c r="G735" i="51"/>
  <c r="G736" i="51"/>
  <c r="G737" i="51"/>
  <c r="G738" i="51"/>
  <c r="G739" i="51"/>
  <c r="G740" i="51"/>
  <c r="G741" i="51"/>
  <c r="G742" i="51"/>
  <c r="G743" i="51"/>
  <c r="G744" i="51"/>
  <c r="G745" i="51"/>
  <c r="G746" i="51"/>
  <c r="G747" i="51"/>
  <c r="G748" i="51"/>
  <c r="G749" i="51"/>
  <c r="G750" i="51"/>
  <c r="G751" i="51"/>
  <c r="G752" i="51"/>
  <c r="G753" i="51"/>
  <c r="G754" i="51"/>
  <c r="G755" i="51"/>
  <c r="G756" i="51"/>
  <c r="G757" i="51"/>
  <c r="G758" i="51"/>
  <c r="G759" i="51"/>
  <c r="G760" i="51"/>
  <c r="G761" i="51"/>
  <c r="G762" i="51"/>
  <c r="G763" i="51"/>
  <c r="G764" i="51"/>
  <c r="G765" i="51"/>
  <c r="G766" i="51"/>
  <c r="G767" i="51"/>
  <c r="G768" i="51"/>
  <c r="G769" i="51"/>
  <c r="G770" i="51"/>
  <c r="G771" i="51"/>
  <c r="G772" i="51"/>
  <c r="G773" i="51"/>
  <c r="G774" i="51"/>
  <c r="G775" i="51"/>
  <c r="G776" i="51"/>
  <c r="G777" i="51"/>
  <c r="G778" i="51"/>
  <c r="G779" i="51"/>
  <c r="G780" i="51"/>
  <c r="G781" i="51"/>
  <c r="G782" i="51"/>
  <c r="G783" i="51"/>
  <c r="G784" i="51"/>
  <c r="G785" i="51"/>
  <c r="G786" i="51"/>
  <c r="G787" i="51"/>
  <c r="G788" i="51"/>
  <c r="G789" i="51"/>
  <c r="G790" i="51"/>
  <c r="G791" i="51"/>
  <c r="G792" i="51"/>
  <c r="G793" i="51"/>
  <c r="G794" i="51"/>
  <c r="G795" i="51"/>
  <c r="G796" i="51"/>
  <c r="G797" i="51"/>
  <c r="G798" i="51"/>
  <c r="G799" i="51"/>
  <c r="G800" i="51"/>
  <c r="G801" i="51"/>
  <c r="G802" i="51"/>
  <c r="G803" i="51"/>
  <c r="G804" i="51"/>
  <c r="G805" i="51"/>
  <c r="G806" i="51"/>
  <c r="G807" i="51"/>
  <c r="G808" i="51"/>
  <c r="G809" i="51"/>
  <c r="G810" i="51"/>
  <c r="G811" i="51"/>
  <c r="G812" i="51"/>
  <c r="G813" i="51"/>
  <c r="G814" i="51"/>
  <c r="G815" i="51"/>
  <c r="G816" i="51"/>
  <c r="G817" i="51"/>
  <c r="G818" i="51"/>
  <c r="G819" i="51"/>
  <c r="G820" i="51"/>
  <c r="G821" i="51"/>
  <c r="G822" i="51"/>
  <c r="G823" i="51"/>
  <c r="G824" i="51"/>
  <c r="G825" i="51"/>
  <c r="G826" i="51"/>
  <c r="G827" i="51"/>
  <c r="G828" i="51"/>
  <c r="G829" i="51"/>
  <c r="G830" i="51"/>
  <c r="G831" i="51"/>
  <c r="G832" i="51"/>
  <c r="G833" i="51"/>
  <c r="G834" i="51"/>
  <c r="G835" i="51"/>
  <c r="G836" i="51"/>
  <c r="G837" i="51"/>
  <c r="G838" i="51"/>
  <c r="G839" i="51"/>
  <c r="G840" i="51"/>
  <c r="G841" i="51"/>
  <c r="G842" i="51"/>
  <c r="G843" i="51"/>
  <c r="G844" i="51"/>
  <c r="G845" i="51"/>
  <c r="G846" i="51"/>
  <c r="G847" i="51"/>
  <c r="G848" i="51"/>
  <c r="G849" i="51"/>
  <c r="G850" i="51"/>
  <c r="G851" i="51"/>
  <c r="G852" i="51"/>
  <c r="G853" i="51"/>
  <c r="G854" i="51"/>
  <c r="G855" i="51"/>
  <c r="G856" i="51"/>
  <c r="G857" i="51"/>
  <c r="G858" i="51"/>
  <c r="G859" i="51"/>
  <c r="G860" i="51"/>
  <c r="G861" i="51"/>
  <c r="G862" i="51"/>
  <c r="G863" i="51"/>
  <c r="G864" i="51"/>
  <c r="G865" i="51"/>
  <c r="G866" i="51"/>
  <c r="G867" i="51"/>
  <c r="G868" i="51"/>
  <c r="G869" i="51"/>
  <c r="G870" i="51"/>
  <c r="G871" i="51"/>
  <c r="G872" i="51"/>
  <c r="G873" i="51"/>
  <c r="G874" i="51"/>
  <c r="G875" i="51"/>
  <c r="G876" i="51"/>
  <c r="G877" i="51"/>
  <c r="G878" i="51"/>
  <c r="G879" i="51"/>
  <c r="G880" i="51"/>
  <c r="G881" i="51"/>
  <c r="G882" i="51"/>
  <c r="G883" i="51"/>
  <c r="G884" i="51"/>
  <c r="G885" i="51"/>
  <c r="G886" i="51"/>
  <c r="G887" i="51"/>
  <c r="G888" i="51"/>
  <c r="G889" i="51"/>
  <c r="G890" i="51"/>
  <c r="G891" i="51"/>
  <c r="G892" i="51"/>
  <c r="G893" i="51"/>
  <c r="G894" i="51"/>
  <c r="G895" i="51"/>
  <c r="G896" i="51"/>
  <c r="G897" i="51"/>
  <c r="G898" i="51"/>
  <c r="G899" i="51"/>
  <c r="G900" i="51"/>
  <c r="G901" i="51"/>
  <c r="G902" i="51"/>
  <c r="G903" i="51"/>
  <c r="G904" i="51"/>
  <c r="G905" i="51"/>
  <c r="G906" i="51"/>
  <c r="G907" i="51"/>
  <c r="G908" i="51"/>
  <c r="G909" i="51"/>
  <c r="G910" i="51"/>
  <c r="G911" i="51"/>
  <c r="G912" i="51"/>
  <c r="G913" i="51"/>
  <c r="G914" i="51"/>
  <c r="G915" i="51"/>
  <c r="G916" i="51"/>
  <c r="G917" i="51"/>
  <c r="G918" i="51"/>
  <c r="G919" i="51"/>
  <c r="G920" i="51"/>
  <c r="G921" i="51"/>
  <c r="G922" i="51"/>
  <c r="G923" i="51"/>
  <c r="G924" i="51"/>
  <c r="G925" i="51"/>
  <c r="G926" i="51"/>
  <c r="G927" i="51"/>
  <c r="G928" i="51"/>
  <c r="G929" i="51"/>
  <c r="G930" i="51"/>
  <c r="G931" i="51"/>
  <c r="G932" i="51"/>
  <c r="G933" i="51"/>
  <c r="G934" i="51"/>
  <c r="G935" i="51"/>
  <c r="G936" i="51"/>
  <c r="G937" i="51"/>
  <c r="G938" i="51"/>
  <c r="G939" i="51"/>
  <c r="G940" i="51"/>
  <c r="G941" i="51"/>
  <c r="G942" i="51"/>
  <c r="G943" i="51"/>
  <c r="G944" i="51"/>
  <c r="G945" i="51"/>
  <c r="G946" i="51"/>
  <c r="G947" i="51"/>
  <c r="G948" i="51"/>
  <c r="G949" i="51"/>
  <c r="G950" i="51"/>
  <c r="G951" i="51"/>
  <c r="G952" i="51"/>
  <c r="G953" i="51"/>
  <c r="G954" i="51"/>
  <c r="G955" i="51"/>
  <c r="G956" i="51"/>
  <c r="G957" i="51"/>
  <c r="G958" i="51"/>
  <c r="G959" i="51"/>
  <c r="G960" i="51"/>
  <c r="G961" i="51"/>
  <c r="G962" i="51"/>
  <c r="G963" i="51"/>
  <c r="G964" i="51"/>
  <c r="G965" i="51"/>
  <c r="G966" i="51"/>
  <c r="G967" i="51"/>
  <c r="G968" i="51"/>
  <c r="G969" i="51"/>
  <c r="G970" i="51"/>
  <c r="G971" i="51"/>
  <c r="G972" i="51"/>
  <c r="G973" i="51"/>
  <c r="G974" i="51"/>
  <c r="G975" i="51"/>
  <c r="G976" i="51"/>
  <c r="G977" i="51"/>
  <c r="G978" i="51"/>
  <c r="G979" i="51"/>
  <c r="G980" i="51"/>
  <c r="G981" i="51"/>
  <c r="G982" i="51"/>
  <c r="G983" i="51"/>
  <c r="G984" i="51"/>
  <c r="G985" i="51"/>
  <c r="G986" i="51"/>
  <c r="G987" i="51"/>
  <c r="G988" i="51"/>
  <c r="G989" i="51"/>
  <c r="G990" i="51"/>
  <c r="G991" i="51"/>
  <c r="G992" i="51"/>
  <c r="G993" i="51"/>
  <c r="G994" i="51"/>
  <c r="G995" i="51"/>
  <c r="G996" i="51"/>
  <c r="G997" i="51"/>
  <c r="G998" i="51"/>
  <c r="G999" i="51"/>
  <c r="G1000" i="51"/>
  <c r="G2" i="51"/>
  <c r="G1001" i="51" l="1"/>
  <c r="C304" i="44" l="1"/>
  <c r="E304" i="44" s="1"/>
  <c r="D304" i="44"/>
  <c r="D164" i="44" l="1"/>
  <c r="C164" i="44"/>
  <c r="E164" i="44" s="1"/>
  <c r="C268" i="44" l="1"/>
  <c r="E268" i="44" s="1"/>
  <c r="D268" i="44"/>
  <c r="E16" i="55" l="1"/>
  <c r="E15" i="55"/>
  <c r="E14" i="55"/>
  <c r="E13" i="55"/>
  <c r="E12" i="55"/>
  <c r="E11" i="55"/>
  <c r="E10" i="55"/>
  <c r="E8" i="55"/>
  <c r="E7" i="55"/>
  <c r="E6" i="55"/>
  <c r="E5" i="55"/>
  <c r="E3" i="55"/>
  <c r="E2" i="55"/>
  <c r="C433" i="54"/>
  <c r="C432" i="54"/>
  <c r="C431" i="54"/>
  <c r="C430" i="54"/>
  <c r="C429" i="54"/>
  <c r="C428" i="54"/>
  <c r="C427" i="54"/>
  <c r="C426" i="54"/>
  <c r="C425" i="54"/>
  <c r="C424" i="54"/>
  <c r="C423" i="54"/>
  <c r="C422" i="54"/>
  <c r="C421" i="54"/>
  <c r="C420" i="54"/>
  <c r="C419" i="54"/>
  <c r="C418" i="54"/>
  <c r="C417" i="54"/>
  <c r="C416" i="54"/>
  <c r="C415" i="54"/>
  <c r="C414" i="54"/>
  <c r="C413" i="54"/>
  <c r="C412" i="54"/>
  <c r="C411" i="54"/>
  <c r="C410" i="54"/>
  <c r="C409" i="54"/>
  <c r="C408" i="54"/>
  <c r="C407" i="54"/>
  <c r="C406" i="54"/>
  <c r="C405" i="54"/>
  <c r="C404" i="54"/>
  <c r="C403" i="54"/>
  <c r="C402" i="54"/>
  <c r="C401" i="54"/>
  <c r="C400" i="54"/>
  <c r="C399" i="54"/>
  <c r="C398" i="54"/>
  <c r="C397" i="54"/>
  <c r="C396" i="54"/>
  <c r="C395" i="54"/>
  <c r="C394" i="54"/>
  <c r="C393" i="54"/>
  <c r="C392" i="54"/>
  <c r="C391" i="54"/>
  <c r="C390" i="54"/>
  <c r="C389" i="54"/>
  <c r="C388" i="54"/>
  <c r="C387" i="54"/>
  <c r="C386" i="54"/>
  <c r="C385" i="54"/>
  <c r="C384" i="54"/>
  <c r="C383" i="54"/>
  <c r="C382" i="54"/>
  <c r="C381" i="54"/>
  <c r="C380" i="54"/>
  <c r="C379" i="54"/>
  <c r="C378" i="54"/>
  <c r="C377" i="54"/>
  <c r="C376" i="54"/>
  <c r="C375" i="54"/>
  <c r="C374" i="54"/>
  <c r="C373" i="54"/>
  <c r="C372" i="54"/>
  <c r="C371" i="54"/>
  <c r="C370" i="54"/>
  <c r="C369" i="54"/>
  <c r="C368" i="54"/>
  <c r="C367" i="54"/>
  <c r="C366" i="54"/>
  <c r="C365" i="54"/>
  <c r="C364" i="54"/>
  <c r="C363" i="54"/>
  <c r="C362" i="54"/>
  <c r="C361" i="54"/>
  <c r="C360" i="54"/>
  <c r="C359" i="54"/>
  <c r="C358" i="54"/>
  <c r="C357" i="54"/>
  <c r="C356" i="54"/>
  <c r="C355" i="54"/>
  <c r="C354" i="54"/>
  <c r="C353" i="54"/>
  <c r="C352" i="54"/>
  <c r="C351" i="54"/>
  <c r="C350" i="54"/>
  <c r="C349" i="54"/>
  <c r="C348" i="54"/>
  <c r="C347" i="54"/>
  <c r="C346" i="54"/>
  <c r="C345" i="54"/>
  <c r="C344" i="54"/>
  <c r="C343" i="54"/>
  <c r="C342" i="54"/>
  <c r="C341" i="54"/>
  <c r="C340" i="54"/>
  <c r="C339" i="54"/>
  <c r="C338" i="54"/>
  <c r="C337" i="54"/>
  <c r="C336" i="54"/>
  <c r="C335" i="54"/>
  <c r="C334" i="54"/>
  <c r="C333" i="54"/>
  <c r="C332" i="54"/>
  <c r="C331" i="54"/>
  <c r="C330" i="54"/>
  <c r="C329" i="54"/>
  <c r="C328" i="54"/>
  <c r="C327" i="54"/>
  <c r="C326" i="54"/>
  <c r="C325" i="54"/>
  <c r="C324" i="54"/>
  <c r="C323" i="54"/>
  <c r="C322" i="54"/>
  <c r="C321" i="54"/>
  <c r="C320" i="54"/>
  <c r="C319" i="54"/>
  <c r="C318" i="54"/>
  <c r="C317" i="54"/>
  <c r="C316" i="54"/>
  <c r="C315" i="54"/>
  <c r="C314" i="54"/>
  <c r="C313" i="54"/>
  <c r="C312" i="54"/>
  <c r="C311" i="54"/>
  <c r="C310" i="54"/>
  <c r="C309" i="54"/>
  <c r="C308" i="54"/>
  <c r="C307" i="54"/>
  <c r="C306" i="54"/>
  <c r="C305" i="54"/>
  <c r="C304" i="54"/>
  <c r="C303" i="54"/>
  <c r="C302" i="54"/>
  <c r="C301" i="54"/>
  <c r="C300" i="54"/>
  <c r="C299" i="54"/>
  <c r="C298" i="54"/>
  <c r="C297" i="54"/>
  <c r="C296" i="54"/>
  <c r="C295" i="54"/>
  <c r="C294" i="54"/>
  <c r="C293" i="54"/>
  <c r="C292" i="54"/>
  <c r="C291" i="54"/>
  <c r="C290" i="54"/>
  <c r="C289" i="54"/>
  <c r="C288" i="54"/>
  <c r="C287" i="54"/>
  <c r="C286" i="54"/>
  <c r="C285" i="54"/>
  <c r="C284" i="54"/>
  <c r="C283" i="54"/>
  <c r="C282" i="54"/>
  <c r="C281" i="54"/>
  <c r="C280" i="54"/>
  <c r="C279" i="54"/>
  <c r="C278" i="54"/>
  <c r="C277" i="54"/>
  <c r="C276" i="54"/>
  <c r="C275" i="54"/>
  <c r="C274" i="54"/>
  <c r="C273" i="54"/>
  <c r="C272" i="54"/>
  <c r="C271" i="54"/>
  <c r="C270" i="54"/>
  <c r="C269" i="54"/>
  <c r="C268" i="54"/>
  <c r="C267" i="54"/>
  <c r="C266" i="54"/>
  <c r="C265" i="54"/>
  <c r="C264" i="54"/>
  <c r="C263" i="54"/>
  <c r="C262" i="54"/>
  <c r="C261" i="54"/>
  <c r="C260" i="54"/>
  <c r="C259" i="54"/>
  <c r="C258" i="54"/>
  <c r="C257" i="54"/>
  <c r="C256" i="54"/>
  <c r="C255" i="54"/>
  <c r="C254" i="54"/>
  <c r="C253" i="54"/>
  <c r="C252" i="54"/>
  <c r="C251" i="54"/>
  <c r="C250" i="54"/>
  <c r="C249" i="54"/>
  <c r="C248" i="54"/>
  <c r="C247" i="54"/>
  <c r="C246" i="54"/>
  <c r="C245" i="54"/>
  <c r="C244" i="54"/>
  <c r="C243" i="54"/>
  <c r="C242" i="54"/>
  <c r="C241" i="54"/>
  <c r="C240" i="54"/>
  <c r="C239" i="54"/>
  <c r="C238" i="54"/>
  <c r="C237" i="54"/>
  <c r="C236" i="54"/>
  <c r="C235" i="54"/>
  <c r="C234" i="54"/>
  <c r="C233" i="54"/>
  <c r="C232" i="54"/>
  <c r="C231" i="54"/>
  <c r="C230" i="54"/>
  <c r="C229" i="54"/>
  <c r="C228" i="54"/>
  <c r="C227" i="54"/>
  <c r="C226" i="54"/>
  <c r="C225" i="54"/>
  <c r="C224" i="54"/>
  <c r="C223" i="54"/>
  <c r="C222" i="54"/>
  <c r="C221" i="54"/>
  <c r="C220" i="54"/>
  <c r="C219" i="54"/>
  <c r="C218" i="54"/>
  <c r="C217" i="54"/>
  <c r="C216" i="54"/>
  <c r="C215" i="54"/>
  <c r="C214" i="54"/>
  <c r="C213" i="54"/>
  <c r="C212" i="54"/>
  <c r="C211" i="54"/>
  <c r="C210" i="54"/>
  <c r="C209" i="54"/>
  <c r="C208" i="54"/>
  <c r="C207" i="54"/>
  <c r="C206" i="54"/>
  <c r="C205" i="54"/>
  <c r="C204" i="54"/>
  <c r="C203" i="54"/>
  <c r="C202" i="54"/>
  <c r="C201" i="54"/>
  <c r="C200" i="54"/>
  <c r="C199" i="54"/>
  <c r="C198" i="54"/>
  <c r="C197" i="54"/>
  <c r="C196" i="54"/>
  <c r="C195" i="54"/>
  <c r="C194" i="54"/>
  <c r="C193" i="54"/>
  <c r="C192" i="54"/>
  <c r="C191" i="54"/>
  <c r="C190" i="54"/>
  <c r="C189" i="54"/>
  <c r="C188" i="54"/>
  <c r="C187" i="54"/>
  <c r="C186" i="54"/>
  <c r="C185" i="54"/>
  <c r="C184" i="54"/>
  <c r="C183" i="54"/>
  <c r="C182" i="54"/>
  <c r="C181" i="54"/>
  <c r="C180" i="54"/>
  <c r="C179" i="54"/>
  <c r="C178" i="54"/>
  <c r="C177" i="54"/>
  <c r="C176" i="54"/>
  <c r="C175" i="54"/>
  <c r="C174" i="54"/>
  <c r="C173" i="54"/>
  <c r="C172" i="54"/>
  <c r="C171" i="54"/>
  <c r="C170" i="54"/>
  <c r="C169" i="54"/>
  <c r="C168" i="54"/>
  <c r="C167" i="54"/>
  <c r="C166" i="54"/>
  <c r="C165" i="54"/>
  <c r="C164" i="54"/>
  <c r="C163" i="54"/>
  <c r="C162" i="54"/>
  <c r="C161" i="54"/>
  <c r="C160" i="54"/>
  <c r="C159" i="54"/>
  <c r="C158" i="54"/>
  <c r="C157" i="54"/>
  <c r="C156" i="54"/>
  <c r="C155" i="54"/>
  <c r="C154" i="54"/>
  <c r="C153" i="54"/>
  <c r="C152" i="54"/>
  <c r="C151" i="54"/>
  <c r="C150" i="54"/>
  <c r="C149" i="54"/>
  <c r="C148" i="54"/>
  <c r="C147" i="54"/>
  <c r="C146" i="54"/>
  <c r="C145" i="54"/>
  <c r="C144" i="54"/>
  <c r="C143" i="54"/>
  <c r="C142" i="54"/>
  <c r="C141" i="54"/>
  <c r="C140" i="54"/>
  <c r="C139" i="54"/>
  <c r="C138" i="54"/>
  <c r="C137" i="54"/>
  <c r="C136" i="54"/>
  <c r="C135" i="54"/>
  <c r="C134" i="54"/>
  <c r="C133" i="54"/>
  <c r="C132" i="54"/>
  <c r="C131" i="54"/>
  <c r="C130" i="54"/>
  <c r="C129" i="54"/>
  <c r="C128" i="54"/>
  <c r="C127" i="54"/>
  <c r="C126" i="54"/>
  <c r="C125" i="54"/>
  <c r="C124" i="54"/>
  <c r="C123" i="54"/>
  <c r="C122" i="54"/>
  <c r="C121" i="54"/>
  <c r="C120" i="54"/>
  <c r="C119" i="54"/>
  <c r="C118" i="54"/>
  <c r="C117" i="54"/>
  <c r="C116" i="54"/>
  <c r="C115" i="54"/>
  <c r="C114" i="54"/>
  <c r="C113" i="54"/>
  <c r="C112" i="54"/>
  <c r="C111" i="54"/>
  <c r="C110" i="54"/>
  <c r="C109" i="54"/>
  <c r="C108" i="54"/>
  <c r="C107" i="54"/>
  <c r="C106" i="54"/>
  <c r="C105" i="54"/>
  <c r="C104" i="54"/>
  <c r="C103" i="54"/>
  <c r="C102" i="54"/>
  <c r="C101" i="54"/>
  <c r="C100" i="54"/>
  <c r="C99" i="54"/>
  <c r="C98" i="54"/>
  <c r="C97" i="54"/>
  <c r="C96" i="54"/>
  <c r="C95" i="54"/>
  <c r="C94" i="54"/>
  <c r="C93" i="54"/>
  <c r="C92" i="54"/>
  <c r="C91" i="54"/>
  <c r="C90" i="54"/>
  <c r="C89" i="54"/>
  <c r="C88" i="54"/>
  <c r="C87" i="54"/>
  <c r="C86" i="54"/>
  <c r="C85" i="54"/>
  <c r="C84" i="54"/>
  <c r="C83" i="54"/>
  <c r="C82" i="54"/>
  <c r="C81" i="54"/>
  <c r="C80" i="54"/>
  <c r="C79" i="54"/>
  <c r="C78" i="54"/>
  <c r="C77" i="54"/>
  <c r="C76" i="54"/>
  <c r="C75" i="54"/>
  <c r="C74" i="54"/>
  <c r="C73" i="54"/>
  <c r="C72" i="54"/>
  <c r="C71" i="54"/>
  <c r="C70" i="54"/>
  <c r="C69" i="54"/>
  <c r="C68" i="54"/>
  <c r="C67" i="54"/>
  <c r="C66" i="54"/>
  <c r="C65" i="54"/>
  <c r="C64" i="54"/>
  <c r="C63" i="54"/>
  <c r="C62" i="54"/>
  <c r="C61" i="54"/>
  <c r="C60" i="54"/>
  <c r="C59" i="54"/>
  <c r="C58" i="54"/>
  <c r="C57" i="54"/>
  <c r="C56" i="54"/>
  <c r="C55" i="54"/>
  <c r="C54" i="54"/>
  <c r="C53" i="54"/>
  <c r="C52" i="54"/>
  <c r="C51" i="54"/>
  <c r="C50" i="54"/>
  <c r="C49" i="54"/>
  <c r="C48" i="54"/>
  <c r="C47" i="54"/>
  <c r="C46" i="54"/>
  <c r="C45" i="54"/>
  <c r="C44" i="54"/>
  <c r="C43" i="54"/>
  <c r="C42" i="54"/>
  <c r="C41" i="54"/>
  <c r="C40" i="54"/>
  <c r="C39" i="54"/>
  <c r="C38" i="54"/>
  <c r="C37" i="54"/>
  <c r="C36" i="54"/>
  <c r="C35" i="54"/>
  <c r="C34" i="54"/>
  <c r="C33" i="54"/>
  <c r="C32" i="54"/>
  <c r="C31" i="54"/>
  <c r="C30" i="54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8" i="54"/>
  <c r="C7" i="54"/>
  <c r="C6" i="54"/>
  <c r="C5" i="54"/>
  <c r="C4" i="54"/>
  <c r="C3" i="54"/>
  <c r="C2" i="54"/>
  <c r="D240" i="44" l="1"/>
  <c r="C240" i="44"/>
  <c r="E240" i="44" s="1"/>
  <c r="C160" i="44" l="1"/>
  <c r="E160" i="44" s="1"/>
  <c r="D160" i="44"/>
  <c r="C145" i="44" l="1"/>
  <c r="E145" i="44" s="1"/>
  <c r="D145" i="44"/>
  <c r="C251" i="44" l="1"/>
  <c r="E251" i="44" s="1"/>
  <c r="D251" i="44"/>
  <c r="C70" i="44" l="1"/>
  <c r="E70" i="44" s="1"/>
  <c r="D70" i="44"/>
  <c r="C60" i="44" l="1"/>
  <c r="E60" i="44" s="1"/>
  <c r="D60" i="44"/>
  <c r="C73" i="44" l="1"/>
  <c r="E73" i="44" s="1"/>
  <c r="D73" i="44"/>
  <c r="D303" i="44" l="1"/>
  <c r="C303" i="44"/>
  <c r="E303" i="44" s="1"/>
  <c r="D302" i="44"/>
  <c r="C302" i="44"/>
  <c r="E302" i="44" s="1"/>
  <c r="D301" i="44"/>
  <c r="C301" i="44"/>
  <c r="E301" i="44" s="1"/>
  <c r="D300" i="44"/>
  <c r="C300" i="44"/>
  <c r="E300" i="44" s="1"/>
  <c r="D299" i="44"/>
  <c r="C299" i="44"/>
  <c r="E299" i="44" s="1"/>
  <c r="D298" i="44"/>
  <c r="C298" i="44"/>
  <c r="E298" i="44" s="1"/>
  <c r="D297" i="44"/>
  <c r="C297" i="44"/>
  <c r="E297" i="44" s="1"/>
  <c r="D296" i="44"/>
  <c r="C296" i="44"/>
  <c r="E296" i="44" s="1"/>
  <c r="D295" i="44"/>
  <c r="C295" i="44"/>
  <c r="E295" i="44" s="1"/>
  <c r="D294" i="44"/>
  <c r="C294" i="44"/>
  <c r="E294" i="44" s="1"/>
  <c r="D293" i="44"/>
  <c r="C293" i="44"/>
  <c r="E293" i="44" s="1"/>
  <c r="D292" i="44"/>
  <c r="C292" i="44"/>
  <c r="E292" i="44" s="1"/>
  <c r="D291" i="44"/>
  <c r="C291" i="44"/>
  <c r="E291" i="44" s="1"/>
  <c r="D290" i="44"/>
  <c r="C290" i="44"/>
  <c r="E290" i="44" s="1"/>
  <c r="D289" i="44"/>
  <c r="C289" i="44"/>
  <c r="E289" i="44" s="1"/>
  <c r="D288" i="44"/>
  <c r="C288" i="44"/>
  <c r="E288" i="44" s="1"/>
  <c r="D287" i="44"/>
  <c r="C287" i="44"/>
  <c r="E287" i="44" s="1"/>
  <c r="D286" i="44"/>
  <c r="C286" i="44"/>
  <c r="E286" i="44" s="1"/>
  <c r="D285" i="44"/>
  <c r="C285" i="44"/>
  <c r="E285" i="44" s="1"/>
  <c r="D284" i="44"/>
  <c r="C284" i="44"/>
  <c r="E284" i="44" s="1"/>
  <c r="D283" i="44"/>
  <c r="C283" i="44"/>
  <c r="E283" i="44" s="1"/>
  <c r="D282" i="44"/>
  <c r="C282" i="44"/>
  <c r="E282" i="44" s="1"/>
  <c r="D281" i="44"/>
  <c r="C281" i="44"/>
  <c r="E281" i="44" s="1"/>
  <c r="D280" i="44"/>
  <c r="C280" i="44"/>
  <c r="E280" i="44" s="1"/>
  <c r="D279" i="44"/>
  <c r="C279" i="44"/>
  <c r="E279" i="44" s="1"/>
  <c r="D278" i="44"/>
  <c r="C278" i="44"/>
  <c r="E278" i="44" s="1"/>
  <c r="D277" i="44"/>
  <c r="C277" i="44"/>
  <c r="E277" i="44" s="1"/>
  <c r="D276" i="44"/>
  <c r="C276" i="44"/>
  <c r="E276" i="44" s="1"/>
  <c r="D275" i="44"/>
  <c r="C275" i="44"/>
  <c r="E275" i="44" s="1"/>
  <c r="D274" i="44"/>
  <c r="C274" i="44"/>
  <c r="E274" i="44" s="1"/>
  <c r="D273" i="44"/>
  <c r="C273" i="44"/>
  <c r="E273" i="44" s="1"/>
  <c r="D272" i="44"/>
  <c r="C272" i="44"/>
  <c r="E272" i="44" s="1"/>
  <c r="D271" i="44"/>
  <c r="C271" i="44"/>
  <c r="E271" i="44" s="1"/>
  <c r="D270" i="44"/>
  <c r="C270" i="44"/>
  <c r="E270" i="44" s="1"/>
  <c r="D269" i="44"/>
  <c r="C269" i="44"/>
  <c r="E269" i="44" s="1"/>
  <c r="D267" i="44"/>
  <c r="C267" i="44"/>
  <c r="E267" i="44" s="1"/>
  <c r="D266" i="44"/>
  <c r="C266" i="44"/>
  <c r="E266" i="44" s="1"/>
  <c r="D265" i="44"/>
  <c r="C265" i="44"/>
  <c r="E265" i="44" s="1"/>
  <c r="D264" i="44"/>
  <c r="C264" i="44"/>
  <c r="E264" i="44" s="1"/>
  <c r="D263" i="44"/>
  <c r="C263" i="44"/>
  <c r="E263" i="44" s="1"/>
  <c r="D262" i="44"/>
  <c r="C262" i="44"/>
  <c r="E262" i="44" s="1"/>
  <c r="D261" i="44"/>
  <c r="C261" i="44"/>
  <c r="E261" i="44" s="1"/>
  <c r="D260" i="44"/>
  <c r="C260" i="44"/>
  <c r="E260" i="44" s="1"/>
  <c r="D259" i="44"/>
  <c r="C259" i="44"/>
  <c r="E259" i="44" s="1"/>
  <c r="D258" i="44"/>
  <c r="C258" i="44"/>
  <c r="E258" i="44" s="1"/>
  <c r="D257" i="44"/>
  <c r="C257" i="44"/>
  <c r="E257" i="44" s="1"/>
  <c r="D256" i="44"/>
  <c r="C256" i="44"/>
  <c r="E256" i="44" s="1"/>
  <c r="D255" i="44"/>
  <c r="C255" i="44"/>
  <c r="E255" i="44" s="1"/>
  <c r="D254" i="44"/>
  <c r="C254" i="44"/>
  <c r="E254" i="44" s="1"/>
  <c r="D253" i="44"/>
  <c r="C253" i="44"/>
  <c r="E253" i="44" s="1"/>
  <c r="D252" i="44"/>
  <c r="C252" i="44"/>
  <c r="E252" i="44" s="1"/>
  <c r="D250" i="44"/>
  <c r="C250" i="44"/>
  <c r="E250" i="44" s="1"/>
  <c r="D249" i="44"/>
  <c r="C249" i="44"/>
  <c r="E249" i="44" s="1"/>
  <c r="D248" i="44"/>
  <c r="C248" i="44"/>
  <c r="E248" i="44" s="1"/>
  <c r="D247" i="44"/>
  <c r="C247" i="44"/>
  <c r="E247" i="44" s="1"/>
  <c r="D246" i="44"/>
  <c r="C246" i="44"/>
  <c r="E246" i="44" s="1"/>
  <c r="D245" i="44"/>
  <c r="C245" i="44"/>
  <c r="E245" i="44" s="1"/>
  <c r="D244" i="44"/>
  <c r="C244" i="44"/>
  <c r="E244" i="44" s="1"/>
  <c r="D243" i="44"/>
  <c r="C243" i="44"/>
  <c r="E243" i="44" s="1"/>
  <c r="D242" i="44"/>
  <c r="C242" i="44"/>
  <c r="E242" i="44" s="1"/>
  <c r="D241" i="44"/>
  <c r="C241" i="44"/>
  <c r="E241" i="44" s="1"/>
  <c r="D239" i="44"/>
  <c r="C239" i="44"/>
  <c r="E239" i="44" s="1"/>
  <c r="D238" i="44"/>
  <c r="C238" i="44"/>
  <c r="E238" i="44" s="1"/>
  <c r="D237" i="44"/>
  <c r="C237" i="44"/>
  <c r="E237" i="44" s="1"/>
  <c r="D236" i="44"/>
  <c r="C236" i="44"/>
  <c r="E236" i="44" s="1"/>
  <c r="D235" i="44"/>
  <c r="C235" i="44"/>
  <c r="E235" i="44" s="1"/>
  <c r="D234" i="44"/>
  <c r="C234" i="44"/>
  <c r="E234" i="44" s="1"/>
  <c r="D233" i="44"/>
  <c r="C233" i="44"/>
  <c r="E233" i="44" s="1"/>
  <c r="D232" i="44"/>
  <c r="C232" i="44"/>
  <c r="E232" i="44" s="1"/>
  <c r="D231" i="44"/>
  <c r="C231" i="44"/>
  <c r="E231" i="44" s="1"/>
  <c r="D230" i="44"/>
  <c r="C230" i="44"/>
  <c r="E230" i="44" s="1"/>
  <c r="D229" i="44"/>
  <c r="C229" i="44"/>
  <c r="E229" i="44" s="1"/>
  <c r="D228" i="44"/>
  <c r="C228" i="44"/>
  <c r="E228" i="44" s="1"/>
  <c r="D227" i="44"/>
  <c r="C227" i="44"/>
  <c r="E227" i="44" s="1"/>
  <c r="D226" i="44"/>
  <c r="C226" i="44"/>
  <c r="E226" i="44" s="1"/>
  <c r="D225" i="44"/>
  <c r="C225" i="44"/>
  <c r="E225" i="44" s="1"/>
  <c r="D224" i="44"/>
  <c r="C224" i="44"/>
  <c r="E224" i="44" s="1"/>
  <c r="D223" i="44"/>
  <c r="C223" i="44"/>
  <c r="E223" i="44" s="1"/>
  <c r="D222" i="44"/>
  <c r="C222" i="44"/>
  <c r="E222" i="44" s="1"/>
  <c r="D221" i="44"/>
  <c r="C221" i="44"/>
  <c r="E221" i="44" s="1"/>
  <c r="D220" i="44"/>
  <c r="C220" i="44"/>
  <c r="E220" i="44" s="1"/>
  <c r="D219" i="44"/>
  <c r="C219" i="44"/>
  <c r="E219" i="44" s="1"/>
  <c r="D218" i="44"/>
  <c r="C218" i="44"/>
  <c r="E218" i="44" s="1"/>
  <c r="D217" i="44"/>
  <c r="C217" i="44"/>
  <c r="E217" i="44" s="1"/>
  <c r="D216" i="44"/>
  <c r="C216" i="44"/>
  <c r="E216" i="44" s="1"/>
  <c r="D215" i="44"/>
  <c r="C215" i="44"/>
  <c r="E215" i="44" s="1"/>
  <c r="D214" i="44"/>
  <c r="C214" i="44"/>
  <c r="E214" i="44" s="1"/>
  <c r="D213" i="44"/>
  <c r="C213" i="44"/>
  <c r="E213" i="44" s="1"/>
  <c r="D212" i="44"/>
  <c r="C212" i="44"/>
  <c r="E212" i="44" s="1"/>
  <c r="D211" i="44"/>
  <c r="C211" i="44"/>
  <c r="E211" i="44" s="1"/>
  <c r="D210" i="44"/>
  <c r="C210" i="44"/>
  <c r="E210" i="44" s="1"/>
  <c r="D209" i="44"/>
  <c r="C209" i="44"/>
  <c r="E209" i="44" s="1"/>
  <c r="D208" i="44"/>
  <c r="C208" i="44"/>
  <c r="E208" i="44" s="1"/>
  <c r="D207" i="44"/>
  <c r="C207" i="44"/>
  <c r="E207" i="44" s="1"/>
  <c r="D206" i="44"/>
  <c r="C206" i="44"/>
  <c r="E206" i="44" s="1"/>
  <c r="D205" i="44"/>
  <c r="C205" i="44"/>
  <c r="E205" i="44" s="1"/>
  <c r="D204" i="44"/>
  <c r="C204" i="44"/>
  <c r="E204" i="44" s="1"/>
  <c r="D203" i="44"/>
  <c r="C203" i="44"/>
  <c r="E203" i="44" s="1"/>
  <c r="D202" i="44"/>
  <c r="C202" i="44"/>
  <c r="E202" i="44" s="1"/>
  <c r="D201" i="44"/>
  <c r="C201" i="44"/>
  <c r="E201" i="44" s="1"/>
  <c r="D200" i="44"/>
  <c r="C200" i="44"/>
  <c r="E200" i="44" s="1"/>
  <c r="D199" i="44"/>
  <c r="C199" i="44"/>
  <c r="E199" i="44" s="1"/>
  <c r="D198" i="44"/>
  <c r="C198" i="44"/>
  <c r="E198" i="44" s="1"/>
  <c r="D197" i="44"/>
  <c r="C197" i="44"/>
  <c r="E197" i="44" s="1"/>
  <c r="D196" i="44"/>
  <c r="C196" i="44"/>
  <c r="E196" i="44" s="1"/>
  <c r="D195" i="44"/>
  <c r="C195" i="44"/>
  <c r="E195" i="44" s="1"/>
  <c r="D194" i="44"/>
  <c r="C194" i="44"/>
  <c r="E194" i="44" s="1"/>
  <c r="D193" i="44"/>
  <c r="C193" i="44"/>
  <c r="E193" i="44" s="1"/>
  <c r="D192" i="44"/>
  <c r="C192" i="44"/>
  <c r="E192" i="44" s="1"/>
  <c r="D191" i="44"/>
  <c r="C191" i="44"/>
  <c r="E191" i="44" s="1"/>
  <c r="D190" i="44"/>
  <c r="C190" i="44"/>
  <c r="E190" i="44" s="1"/>
  <c r="D189" i="44"/>
  <c r="C189" i="44"/>
  <c r="E189" i="44" s="1"/>
  <c r="D188" i="44"/>
  <c r="C188" i="44"/>
  <c r="E188" i="44" s="1"/>
  <c r="D187" i="44"/>
  <c r="C187" i="44"/>
  <c r="E187" i="44" s="1"/>
  <c r="D186" i="44"/>
  <c r="C186" i="44"/>
  <c r="E186" i="44" s="1"/>
  <c r="D185" i="44"/>
  <c r="C185" i="44"/>
  <c r="E185" i="44" s="1"/>
  <c r="D184" i="44"/>
  <c r="C184" i="44"/>
  <c r="E184" i="44" s="1"/>
  <c r="D183" i="44"/>
  <c r="C183" i="44"/>
  <c r="E183" i="44" s="1"/>
  <c r="D182" i="44"/>
  <c r="C182" i="44"/>
  <c r="E182" i="44" s="1"/>
  <c r="D181" i="44"/>
  <c r="C181" i="44"/>
  <c r="E181" i="44" s="1"/>
  <c r="D180" i="44"/>
  <c r="C180" i="44"/>
  <c r="E180" i="44" s="1"/>
  <c r="D179" i="44"/>
  <c r="C179" i="44"/>
  <c r="E179" i="44" s="1"/>
  <c r="D178" i="44"/>
  <c r="C178" i="44"/>
  <c r="E178" i="44" s="1"/>
  <c r="D177" i="44"/>
  <c r="C177" i="44"/>
  <c r="E177" i="44" s="1"/>
  <c r="D176" i="44"/>
  <c r="C176" i="44"/>
  <c r="E176" i="44" s="1"/>
  <c r="D175" i="44"/>
  <c r="C175" i="44"/>
  <c r="E175" i="44" s="1"/>
  <c r="D174" i="44"/>
  <c r="C174" i="44"/>
  <c r="E174" i="44" s="1"/>
  <c r="D173" i="44"/>
  <c r="C173" i="44"/>
  <c r="E173" i="44" s="1"/>
  <c r="D172" i="44"/>
  <c r="C172" i="44"/>
  <c r="E172" i="44" s="1"/>
  <c r="D171" i="44"/>
  <c r="C171" i="44"/>
  <c r="E171" i="44" s="1"/>
  <c r="D170" i="44"/>
  <c r="C170" i="44"/>
  <c r="E170" i="44" s="1"/>
  <c r="D169" i="44"/>
  <c r="C169" i="44"/>
  <c r="E169" i="44" s="1"/>
  <c r="D168" i="44"/>
  <c r="C168" i="44"/>
  <c r="E168" i="44" s="1"/>
  <c r="D167" i="44"/>
  <c r="C167" i="44"/>
  <c r="E167" i="44" s="1"/>
  <c r="D166" i="44"/>
  <c r="C166" i="44"/>
  <c r="E166" i="44" s="1"/>
  <c r="D165" i="44"/>
  <c r="C165" i="44"/>
  <c r="E165" i="44" s="1"/>
  <c r="D163" i="44"/>
  <c r="C163" i="44"/>
  <c r="E163" i="44" s="1"/>
  <c r="D162" i="44"/>
  <c r="C162" i="44"/>
  <c r="E162" i="44" s="1"/>
  <c r="D161" i="44"/>
  <c r="C161" i="44"/>
  <c r="E161" i="44" s="1"/>
  <c r="D159" i="44"/>
  <c r="C159" i="44"/>
  <c r="E159" i="44" s="1"/>
  <c r="D158" i="44"/>
  <c r="C158" i="44"/>
  <c r="E158" i="44" s="1"/>
  <c r="D157" i="44"/>
  <c r="C157" i="44"/>
  <c r="E157" i="44" s="1"/>
  <c r="D156" i="44"/>
  <c r="C156" i="44"/>
  <c r="E156" i="44" s="1"/>
  <c r="D155" i="44"/>
  <c r="C155" i="44"/>
  <c r="E155" i="44" s="1"/>
  <c r="D154" i="44"/>
  <c r="C154" i="44"/>
  <c r="E154" i="44" s="1"/>
  <c r="D153" i="44"/>
  <c r="C153" i="44"/>
  <c r="E153" i="44" s="1"/>
  <c r="D152" i="44"/>
  <c r="C152" i="44"/>
  <c r="E152" i="44" s="1"/>
  <c r="D151" i="44"/>
  <c r="C151" i="44"/>
  <c r="E151" i="44" s="1"/>
  <c r="D150" i="44"/>
  <c r="C150" i="44"/>
  <c r="E150" i="44" s="1"/>
  <c r="D149" i="44"/>
  <c r="C149" i="44"/>
  <c r="E149" i="44" s="1"/>
  <c r="D148" i="44"/>
  <c r="C148" i="44"/>
  <c r="E148" i="44" s="1"/>
  <c r="D147" i="44"/>
  <c r="C147" i="44"/>
  <c r="E147" i="44" s="1"/>
  <c r="D146" i="44"/>
  <c r="C146" i="44"/>
  <c r="E146" i="44" s="1"/>
  <c r="D144" i="44"/>
  <c r="C144" i="44"/>
  <c r="E144" i="44" s="1"/>
  <c r="D143" i="44"/>
  <c r="C143" i="44"/>
  <c r="E143" i="44" s="1"/>
  <c r="D142" i="44"/>
  <c r="C142" i="44"/>
  <c r="E142" i="44" s="1"/>
  <c r="D141" i="44"/>
  <c r="C141" i="44"/>
  <c r="E141" i="44" s="1"/>
  <c r="D140" i="44"/>
  <c r="C140" i="44"/>
  <c r="E140" i="44" s="1"/>
  <c r="D139" i="44"/>
  <c r="C139" i="44"/>
  <c r="E139" i="44" s="1"/>
  <c r="D138" i="44"/>
  <c r="C138" i="44"/>
  <c r="E138" i="44" s="1"/>
  <c r="D137" i="44"/>
  <c r="C137" i="44"/>
  <c r="E137" i="44" s="1"/>
  <c r="D136" i="44"/>
  <c r="C136" i="44"/>
  <c r="E136" i="44" s="1"/>
  <c r="D135" i="44"/>
  <c r="C135" i="44"/>
  <c r="E135" i="44" s="1"/>
  <c r="D134" i="44"/>
  <c r="C134" i="44"/>
  <c r="E134" i="44" s="1"/>
  <c r="D133" i="44"/>
  <c r="C133" i="44"/>
  <c r="E133" i="44" s="1"/>
  <c r="D132" i="44"/>
  <c r="C132" i="44"/>
  <c r="E132" i="44" s="1"/>
  <c r="D131" i="44"/>
  <c r="C131" i="44"/>
  <c r="E131" i="44" s="1"/>
  <c r="D130" i="44"/>
  <c r="C130" i="44"/>
  <c r="E130" i="44" s="1"/>
  <c r="D129" i="44"/>
  <c r="C129" i="44"/>
  <c r="E129" i="44" s="1"/>
  <c r="D128" i="44"/>
  <c r="C128" i="44"/>
  <c r="E128" i="44" s="1"/>
  <c r="D127" i="44"/>
  <c r="C127" i="44"/>
  <c r="E127" i="44" s="1"/>
  <c r="D126" i="44"/>
  <c r="C126" i="44"/>
  <c r="E126" i="44" s="1"/>
  <c r="D125" i="44"/>
  <c r="C125" i="44"/>
  <c r="E125" i="44" s="1"/>
  <c r="D124" i="44"/>
  <c r="C124" i="44"/>
  <c r="E124" i="44" s="1"/>
  <c r="D123" i="44"/>
  <c r="C123" i="44"/>
  <c r="E123" i="44" s="1"/>
  <c r="D122" i="44"/>
  <c r="C122" i="44"/>
  <c r="E122" i="44" s="1"/>
  <c r="D121" i="44"/>
  <c r="C121" i="44"/>
  <c r="E121" i="44" s="1"/>
  <c r="D120" i="44"/>
  <c r="C120" i="44"/>
  <c r="E120" i="44" s="1"/>
  <c r="D119" i="44"/>
  <c r="C119" i="44"/>
  <c r="E119" i="44" s="1"/>
  <c r="D118" i="44"/>
  <c r="C118" i="44"/>
  <c r="E118" i="44" s="1"/>
  <c r="D117" i="44"/>
  <c r="C117" i="44"/>
  <c r="E117" i="44" s="1"/>
  <c r="D116" i="44"/>
  <c r="C116" i="44"/>
  <c r="E116" i="44" s="1"/>
  <c r="D115" i="44"/>
  <c r="C115" i="44"/>
  <c r="E115" i="44" s="1"/>
  <c r="D114" i="44"/>
  <c r="C114" i="44"/>
  <c r="E114" i="44" s="1"/>
  <c r="D113" i="44"/>
  <c r="C113" i="44"/>
  <c r="E113" i="44" s="1"/>
  <c r="D112" i="44"/>
  <c r="C112" i="44"/>
  <c r="E112" i="44" s="1"/>
  <c r="D111" i="44"/>
  <c r="C111" i="44"/>
  <c r="E111" i="44" s="1"/>
  <c r="D110" i="44"/>
  <c r="C110" i="44"/>
  <c r="E110" i="44" s="1"/>
  <c r="D109" i="44"/>
  <c r="C109" i="44"/>
  <c r="E109" i="44" s="1"/>
  <c r="D108" i="44"/>
  <c r="C108" i="44"/>
  <c r="E108" i="44" s="1"/>
  <c r="D107" i="44"/>
  <c r="C107" i="44"/>
  <c r="E107" i="44" s="1"/>
  <c r="D106" i="44"/>
  <c r="C106" i="44"/>
  <c r="E106" i="44" s="1"/>
  <c r="D105" i="44"/>
  <c r="C105" i="44"/>
  <c r="E105" i="44" s="1"/>
  <c r="D104" i="44"/>
  <c r="C104" i="44"/>
  <c r="E104" i="44" s="1"/>
  <c r="D103" i="44"/>
  <c r="C103" i="44"/>
  <c r="E103" i="44" s="1"/>
  <c r="D102" i="44"/>
  <c r="C102" i="44"/>
  <c r="E102" i="44" s="1"/>
  <c r="D101" i="44"/>
  <c r="C101" i="44"/>
  <c r="E101" i="44" s="1"/>
  <c r="D100" i="44"/>
  <c r="C100" i="44"/>
  <c r="E100" i="44" s="1"/>
  <c r="D99" i="44"/>
  <c r="C99" i="44"/>
  <c r="E99" i="44" s="1"/>
  <c r="D98" i="44"/>
  <c r="C98" i="44"/>
  <c r="E98" i="44" s="1"/>
  <c r="D97" i="44"/>
  <c r="C97" i="44"/>
  <c r="E97" i="44" s="1"/>
  <c r="D96" i="44"/>
  <c r="C96" i="44"/>
  <c r="E96" i="44" s="1"/>
  <c r="D95" i="44"/>
  <c r="C95" i="44"/>
  <c r="E95" i="44" s="1"/>
  <c r="D94" i="44"/>
  <c r="C94" i="44"/>
  <c r="E94" i="44" s="1"/>
  <c r="D93" i="44"/>
  <c r="C93" i="44"/>
  <c r="E93" i="44" s="1"/>
  <c r="D92" i="44"/>
  <c r="C92" i="44"/>
  <c r="E92" i="44" s="1"/>
  <c r="D91" i="44"/>
  <c r="C91" i="44"/>
  <c r="E91" i="44" s="1"/>
  <c r="D90" i="44"/>
  <c r="C90" i="44"/>
  <c r="E90" i="44" s="1"/>
  <c r="D89" i="44"/>
  <c r="C89" i="44"/>
  <c r="E89" i="44" s="1"/>
  <c r="D88" i="44"/>
  <c r="C88" i="44"/>
  <c r="E88" i="44" s="1"/>
  <c r="D87" i="44"/>
  <c r="C87" i="44"/>
  <c r="E87" i="44" s="1"/>
  <c r="D86" i="44"/>
  <c r="C86" i="44"/>
  <c r="E86" i="44" s="1"/>
  <c r="D85" i="44"/>
  <c r="C85" i="44"/>
  <c r="E85" i="44" s="1"/>
  <c r="D84" i="44"/>
  <c r="C84" i="44"/>
  <c r="E84" i="44" s="1"/>
  <c r="D83" i="44"/>
  <c r="C83" i="44"/>
  <c r="E83" i="44" s="1"/>
  <c r="D82" i="44"/>
  <c r="C82" i="44"/>
  <c r="E82" i="44" s="1"/>
  <c r="D81" i="44"/>
  <c r="C81" i="44"/>
  <c r="E81" i="44" s="1"/>
  <c r="D80" i="44"/>
  <c r="C80" i="44"/>
  <c r="E80" i="44" s="1"/>
  <c r="D79" i="44"/>
  <c r="C79" i="44"/>
  <c r="E79" i="44" s="1"/>
  <c r="D78" i="44"/>
  <c r="C78" i="44"/>
  <c r="E78" i="44" s="1"/>
  <c r="D77" i="44"/>
  <c r="C77" i="44"/>
  <c r="E77" i="44" s="1"/>
  <c r="D76" i="44"/>
  <c r="C76" i="44"/>
  <c r="E76" i="44" s="1"/>
  <c r="D75" i="44"/>
  <c r="C75" i="44"/>
  <c r="E75" i="44" s="1"/>
  <c r="D74" i="44"/>
  <c r="C74" i="44"/>
  <c r="E74" i="44" s="1"/>
  <c r="D72" i="44"/>
  <c r="C72" i="44"/>
  <c r="E72" i="44" s="1"/>
  <c r="D71" i="44"/>
  <c r="C71" i="44"/>
  <c r="E71" i="44" s="1"/>
  <c r="D69" i="44"/>
  <c r="C69" i="44"/>
  <c r="E69" i="44" s="1"/>
  <c r="D68" i="44"/>
  <c r="C68" i="44"/>
  <c r="E68" i="44" s="1"/>
  <c r="D67" i="44"/>
  <c r="C67" i="44"/>
  <c r="E67" i="44" s="1"/>
  <c r="D66" i="44"/>
  <c r="C66" i="44"/>
  <c r="E66" i="44" s="1"/>
  <c r="D65" i="44"/>
  <c r="C65" i="44"/>
  <c r="E65" i="44" s="1"/>
  <c r="D64" i="44"/>
  <c r="C64" i="44"/>
  <c r="E64" i="44" s="1"/>
  <c r="D63" i="44"/>
  <c r="C63" i="44"/>
  <c r="E63" i="44" s="1"/>
  <c r="D62" i="44"/>
  <c r="C62" i="44"/>
  <c r="E62" i="44" s="1"/>
  <c r="D61" i="44"/>
  <c r="C61" i="44"/>
  <c r="E61" i="44" s="1"/>
  <c r="D59" i="44"/>
  <c r="C59" i="44"/>
  <c r="E59" i="44" s="1"/>
  <c r="D58" i="44"/>
  <c r="C58" i="44"/>
  <c r="E58" i="44" s="1"/>
  <c r="D57" i="44"/>
  <c r="C57" i="44"/>
  <c r="E57" i="44" s="1"/>
  <c r="D56" i="44"/>
  <c r="C56" i="44"/>
  <c r="E56" i="44" s="1"/>
  <c r="D55" i="44"/>
  <c r="C55" i="44"/>
  <c r="E55" i="44" s="1"/>
  <c r="D54" i="44"/>
  <c r="C54" i="44"/>
  <c r="E54" i="44" s="1"/>
  <c r="D53" i="44"/>
  <c r="C53" i="44"/>
  <c r="E53" i="44" s="1"/>
  <c r="D52" i="44"/>
  <c r="C52" i="44"/>
  <c r="E52" i="44" s="1"/>
  <c r="D51" i="44"/>
  <c r="C51" i="44"/>
  <c r="E51" i="44" s="1"/>
  <c r="D50" i="44"/>
  <c r="C50" i="44"/>
  <c r="E50" i="44" s="1"/>
  <c r="D49" i="44"/>
  <c r="C49" i="44"/>
  <c r="E49" i="44" s="1"/>
  <c r="D48" i="44"/>
  <c r="C48" i="44"/>
  <c r="E48" i="44" s="1"/>
  <c r="D47" i="44"/>
  <c r="C47" i="44"/>
  <c r="E47" i="44" s="1"/>
  <c r="D46" i="44"/>
  <c r="C46" i="44"/>
  <c r="E46" i="44" s="1"/>
  <c r="D45" i="44"/>
  <c r="C45" i="44"/>
  <c r="E45" i="44" s="1"/>
  <c r="D44" i="44"/>
  <c r="C44" i="44"/>
  <c r="E44" i="44" s="1"/>
  <c r="D43" i="44"/>
  <c r="C43" i="44"/>
  <c r="E43" i="44" s="1"/>
  <c r="D42" i="44"/>
  <c r="C42" i="44"/>
  <c r="E42" i="44" s="1"/>
  <c r="D41" i="44"/>
  <c r="C41" i="44"/>
  <c r="E41" i="44" s="1"/>
  <c r="D40" i="44"/>
  <c r="C40" i="44"/>
  <c r="E40" i="44" s="1"/>
  <c r="D39" i="44"/>
  <c r="C39" i="44"/>
  <c r="E39" i="44" s="1"/>
  <c r="D38" i="44"/>
  <c r="C38" i="44"/>
  <c r="E38" i="44" s="1"/>
  <c r="D37" i="44"/>
  <c r="C37" i="44"/>
  <c r="E37" i="44" s="1"/>
  <c r="D36" i="44"/>
  <c r="C36" i="44"/>
  <c r="E36" i="44" s="1"/>
  <c r="D35" i="44"/>
  <c r="C35" i="44"/>
  <c r="E35" i="44" s="1"/>
  <c r="D34" i="44"/>
  <c r="C34" i="44"/>
  <c r="E34" i="44" s="1"/>
  <c r="D33" i="44"/>
  <c r="C33" i="44"/>
  <c r="E33" i="44" s="1"/>
  <c r="D32" i="44"/>
  <c r="C32" i="44"/>
  <c r="E32" i="44" s="1"/>
  <c r="D31" i="44"/>
  <c r="C31" i="44"/>
  <c r="E31" i="44" s="1"/>
  <c r="D30" i="44"/>
  <c r="C30" i="44"/>
  <c r="E30" i="44" s="1"/>
  <c r="D29" i="44"/>
  <c r="C29" i="44"/>
  <c r="E29" i="44" s="1"/>
  <c r="D28" i="44"/>
  <c r="C28" i="44"/>
  <c r="E28" i="44" s="1"/>
  <c r="D27" i="44"/>
  <c r="C27" i="44"/>
  <c r="E27" i="44" s="1"/>
  <c r="D26" i="44"/>
  <c r="C26" i="44"/>
  <c r="E26" i="44" s="1"/>
  <c r="D25" i="44"/>
  <c r="C25" i="44"/>
  <c r="E25" i="44" s="1"/>
  <c r="D24" i="44"/>
  <c r="C24" i="44"/>
  <c r="E24" i="44" s="1"/>
  <c r="D23" i="44"/>
  <c r="C23" i="44"/>
  <c r="E23" i="44" s="1"/>
  <c r="D22" i="44"/>
  <c r="C22" i="44"/>
  <c r="E22" i="44" s="1"/>
  <c r="D21" i="44"/>
  <c r="C21" i="44"/>
  <c r="E21" i="44" s="1"/>
  <c r="D20" i="44"/>
  <c r="C20" i="44"/>
  <c r="E20" i="44" s="1"/>
  <c r="D19" i="44"/>
  <c r="C19" i="44"/>
  <c r="E19" i="44" s="1"/>
  <c r="D18" i="44"/>
  <c r="C18" i="44"/>
  <c r="E18" i="44" s="1"/>
  <c r="D17" i="44"/>
  <c r="C17" i="44"/>
  <c r="E17" i="44" s="1"/>
  <c r="D16" i="44"/>
  <c r="C16" i="44"/>
  <c r="E16" i="44" s="1"/>
  <c r="D15" i="44"/>
  <c r="C15" i="44"/>
  <c r="E15" i="44" s="1"/>
  <c r="D14" i="44"/>
  <c r="C14" i="44"/>
  <c r="E14" i="44" s="1"/>
  <c r="D13" i="44"/>
  <c r="C13" i="44"/>
  <c r="E13" i="44" s="1"/>
  <c r="D12" i="44"/>
  <c r="C12" i="44"/>
  <c r="E12" i="44" s="1"/>
  <c r="D11" i="44"/>
  <c r="C11" i="44"/>
  <c r="E11" i="44" s="1"/>
  <c r="D10" i="44"/>
  <c r="C10" i="44"/>
  <c r="E10" i="44" s="1"/>
  <c r="D9" i="44"/>
  <c r="C9" i="44"/>
  <c r="E9" i="44" s="1"/>
  <c r="D8" i="44"/>
  <c r="C8" i="44"/>
  <c r="E8" i="44" s="1"/>
  <c r="D7" i="44"/>
  <c r="C7" i="44"/>
  <c r="E7" i="44" s="1"/>
  <c r="D6" i="44"/>
  <c r="C6" i="44"/>
  <c r="E6" i="44" s="1"/>
  <c r="D5" i="44"/>
  <c r="C5" i="44"/>
  <c r="E5" i="44" s="1"/>
  <c r="D4" i="44"/>
  <c r="C4" i="44"/>
  <c r="E4" i="44" s="1"/>
  <c r="D3" i="44"/>
  <c r="C3" i="44"/>
  <c r="E3" i="44" s="1"/>
  <c r="D2" i="44"/>
  <c r="C2" i="44"/>
  <c r="E2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Saksida</author>
  </authors>
  <commentList>
    <comment ref="A20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38"/>
          </rPr>
          <t>Vpiše se ime enote.
Imenu se lahko doda črko D (neka dodatna obveza, ki gre v poveča obseg)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Saksida</author>
  </authors>
  <commentList>
    <comment ref="C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Ne spreminjaj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Miran Saksida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Ne spreminjaj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<sst xmlns="http://schemas.openxmlformats.org/spreadsheetml/2006/main" count="1878" uniqueCount="973">
  <si>
    <t>Šola/enota</t>
  </si>
  <si>
    <t>MIC</t>
  </si>
  <si>
    <t>SS</t>
  </si>
  <si>
    <t>Tip obveze</t>
  </si>
  <si>
    <t>Tedenska obveza</t>
  </si>
  <si>
    <t>Polna letna obveza</t>
  </si>
  <si>
    <t>Opis</t>
  </si>
  <si>
    <t>razredništvo 1. ali zaklj. letnik</t>
  </si>
  <si>
    <t>razredništvo ostali letniki</t>
  </si>
  <si>
    <t>Priimek</t>
  </si>
  <si>
    <t>Ime</t>
  </si>
  <si>
    <t>Zaposleni</t>
  </si>
  <si>
    <t>Kratica</t>
  </si>
  <si>
    <t>Zmanjšana učna obveznost</t>
  </si>
  <si>
    <t>ABOLNAR</t>
  </si>
  <si>
    <t>SIMON</t>
  </si>
  <si>
    <t>ALDŽIĆ MATIŠ</t>
  </si>
  <si>
    <t>TEA</t>
  </si>
  <si>
    <t>ANDRLIČ</t>
  </si>
  <si>
    <t xml:space="preserve">ALEN </t>
  </si>
  <si>
    <t>ARČON</t>
  </si>
  <si>
    <t>MAJDA</t>
  </si>
  <si>
    <t>TANJA</t>
  </si>
  <si>
    <t>BAJC</t>
  </si>
  <si>
    <t>SUZANA</t>
  </si>
  <si>
    <t>BALAŽIC</t>
  </si>
  <si>
    <t>DRAGICA</t>
  </si>
  <si>
    <t>BARALIĆ</t>
  </si>
  <si>
    <t>MIRJANA</t>
  </si>
  <si>
    <t>BARBER ROJC</t>
  </si>
  <si>
    <t>JANJA</t>
  </si>
  <si>
    <t>BAVČAR</t>
  </si>
  <si>
    <t>BELTRAM</t>
  </si>
  <si>
    <t>DENISE</t>
  </si>
  <si>
    <t>MATEJA</t>
  </si>
  <si>
    <t>BERKE</t>
  </si>
  <si>
    <t>NADA</t>
  </si>
  <si>
    <t>BESEDNJAK</t>
  </si>
  <si>
    <t>HERMAN</t>
  </si>
  <si>
    <t>BIZAJ</t>
  </si>
  <si>
    <t>ERIK</t>
  </si>
  <si>
    <t>BIZJAK</t>
  </si>
  <si>
    <t>IRENA</t>
  </si>
  <si>
    <t>IZTOK</t>
  </si>
  <si>
    <t>MATEJ</t>
  </si>
  <si>
    <t>KLAVDIJA</t>
  </si>
  <si>
    <t>BIZJAK PAVLICA</t>
  </si>
  <si>
    <t>KSENIJA</t>
  </si>
  <si>
    <t>BLAŽIČ</t>
  </si>
  <si>
    <t>LEON</t>
  </si>
  <si>
    <t>BORIŠEK</t>
  </si>
  <si>
    <t>ADA</t>
  </si>
  <si>
    <t>BOŽIČ</t>
  </si>
  <si>
    <t>ZORAN</t>
  </si>
  <si>
    <t>BOŽIĆ</t>
  </si>
  <si>
    <t>LJUBICA</t>
  </si>
  <si>
    <t>BRATINA</t>
  </si>
  <si>
    <t>ANA</t>
  </si>
  <si>
    <t>MARKO</t>
  </si>
  <si>
    <t>BRATINA ŠTEFANEC</t>
  </si>
  <si>
    <t>ADRIJANA</t>
  </si>
  <si>
    <t>BRATOŽ</t>
  </si>
  <si>
    <t>INGRID</t>
  </si>
  <si>
    <t>KRISTJAN</t>
  </si>
  <si>
    <t>BRECELJ</t>
  </si>
  <si>
    <t>BOGDAN</t>
  </si>
  <si>
    <t>IGOR</t>
  </si>
  <si>
    <t>BREŠČAK</t>
  </si>
  <si>
    <t>VOJKO</t>
  </si>
  <si>
    <t>CEK</t>
  </si>
  <si>
    <t>DAŠA</t>
  </si>
  <si>
    <t>COLJA</t>
  </si>
  <si>
    <t xml:space="preserve">ŽIVA </t>
  </si>
  <si>
    <t>ČEBRON</t>
  </si>
  <si>
    <t>ROBERT</t>
  </si>
  <si>
    <t>ČEFARIN</t>
  </si>
  <si>
    <t>ČEHOVIN</t>
  </si>
  <si>
    <t>ČERMELJ</t>
  </si>
  <si>
    <t xml:space="preserve">LUCIJA </t>
  </si>
  <si>
    <t>TOMISLAV</t>
  </si>
  <si>
    <t>ČERNE GEC</t>
  </si>
  <si>
    <t>NEŽKA</t>
  </si>
  <si>
    <t>ČERNILOGAR</t>
  </si>
  <si>
    <t>GRETA</t>
  </si>
  <si>
    <t>ČESNIK</t>
  </si>
  <si>
    <t>ČEŠČUT</t>
  </si>
  <si>
    <t>ROMI</t>
  </si>
  <si>
    <t>ČEŠNJAJ</t>
  </si>
  <si>
    <t>URŠKA</t>
  </si>
  <si>
    <t>ČETINA</t>
  </si>
  <si>
    <t>ČOPI</t>
  </si>
  <si>
    <t>VLADIMIR</t>
  </si>
  <si>
    <t>ČOTAR</t>
  </si>
  <si>
    <t>NIVES</t>
  </si>
  <si>
    <t>ČUFER</t>
  </si>
  <si>
    <t>DARJA</t>
  </si>
  <si>
    <t>DE BREA</t>
  </si>
  <si>
    <t>GIGO</t>
  </si>
  <si>
    <t>DEBELJAK HLEBEC</t>
  </si>
  <si>
    <t>HELENA</t>
  </si>
  <si>
    <t>DEJAK FURLAN</t>
  </si>
  <si>
    <t>ERNESTA</t>
  </si>
  <si>
    <t>DJUZIĆ KUNEJ</t>
  </si>
  <si>
    <t>NATAŠA</t>
  </si>
  <si>
    <t>SEVERIN</t>
  </si>
  <si>
    <t>DORNIK VALIČ</t>
  </si>
  <si>
    <t>ANKA</t>
  </si>
  <si>
    <t>DRAŠČEK</t>
  </si>
  <si>
    <t>JASNA</t>
  </si>
  <si>
    <t>DREKONJA</t>
  </si>
  <si>
    <t>DREŠČEK</t>
  </si>
  <si>
    <t>MARIJA</t>
  </si>
  <si>
    <t>ĐUKIĆ</t>
  </si>
  <si>
    <t>ANICA</t>
  </si>
  <si>
    <t>ERZETIČ</t>
  </si>
  <si>
    <t>MAJA</t>
  </si>
  <si>
    <t>FERFOLJA VIDIČ</t>
  </si>
  <si>
    <t>ERIKA</t>
  </si>
  <si>
    <t>FERJANČIČ</t>
  </si>
  <si>
    <t>FIEGL</t>
  </si>
  <si>
    <t>VANDA</t>
  </si>
  <si>
    <t>FIGELJ</t>
  </si>
  <si>
    <t>FLORJANČIČ</t>
  </si>
  <si>
    <t>FRANČEŠKIN</t>
  </si>
  <si>
    <t>VANESA</t>
  </si>
  <si>
    <t>FRANKO</t>
  </si>
  <si>
    <t>MIRAN</t>
  </si>
  <si>
    <t>GABERŠČEK</t>
  </si>
  <si>
    <t>UROŠ</t>
  </si>
  <si>
    <t>GABRIJELČIČ</t>
  </si>
  <si>
    <t>ANĐA</t>
  </si>
  <si>
    <t>MELITA</t>
  </si>
  <si>
    <t>GEC</t>
  </si>
  <si>
    <t>ALJAŽ</t>
  </si>
  <si>
    <t>GLAVAN PODBRŠČEK</t>
  </si>
  <si>
    <t>GOLJEVŠČEK ČARGO</t>
  </si>
  <si>
    <t>KARMEN</t>
  </si>
  <si>
    <t>GRBAC</t>
  </si>
  <si>
    <t>DRAŽEN</t>
  </si>
  <si>
    <t>GRGIČ</t>
  </si>
  <si>
    <t>NINA</t>
  </si>
  <si>
    <t>GRMEK</t>
  </si>
  <si>
    <t>DANJELA</t>
  </si>
  <si>
    <t>PETRA</t>
  </si>
  <si>
    <t>HAREJ</t>
  </si>
  <si>
    <t>JANKO</t>
  </si>
  <si>
    <t>HAUPTMAN</t>
  </si>
  <si>
    <t>ANDREJA</t>
  </si>
  <si>
    <t>HODAK</t>
  </si>
  <si>
    <t>HOLC</t>
  </si>
  <si>
    <t>HORVAT</t>
  </si>
  <si>
    <t>DEAN</t>
  </si>
  <si>
    <t>VITOMIR</t>
  </si>
  <si>
    <t>INFORMATIK</t>
  </si>
  <si>
    <t>NOV</t>
  </si>
  <si>
    <t>IPAVEC</t>
  </si>
  <si>
    <t>EDVARD</t>
  </si>
  <si>
    <t>JAKIN</t>
  </si>
  <si>
    <t>JANDRIČ</t>
  </si>
  <si>
    <t>CVETKA</t>
  </si>
  <si>
    <t>JANEŽIČ</t>
  </si>
  <si>
    <t>JEJČIČ</t>
  </si>
  <si>
    <t>SONJA</t>
  </si>
  <si>
    <t>JELEN</t>
  </si>
  <si>
    <t>JAN</t>
  </si>
  <si>
    <t>JERIČ</t>
  </si>
  <si>
    <t>BRANKO</t>
  </si>
  <si>
    <t>JERONČIČ</t>
  </si>
  <si>
    <t>JUG</t>
  </si>
  <si>
    <t>ALENKA</t>
  </si>
  <si>
    <t>JURETIČ</t>
  </si>
  <si>
    <t>DAMJANA</t>
  </si>
  <si>
    <t>VITJAN</t>
  </si>
  <si>
    <t>JUROŠ</t>
  </si>
  <si>
    <t>MILKA</t>
  </si>
  <si>
    <t>KAČIČ</t>
  </si>
  <si>
    <t>MILIVOJ</t>
  </si>
  <si>
    <t>KAVČIČ</t>
  </si>
  <si>
    <t>KENDA</t>
  </si>
  <si>
    <t>MITJA</t>
  </si>
  <si>
    <t>KENDA JANEŽ</t>
  </si>
  <si>
    <t>KERIĆ</t>
  </si>
  <si>
    <t>DARINKA</t>
  </si>
  <si>
    <t>KETE</t>
  </si>
  <si>
    <t>KLANJŠČEK</t>
  </si>
  <si>
    <t>ALBIN</t>
  </si>
  <si>
    <t>KLINEC</t>
  </si>
  <si>
    <t>DIMITRIJ</t>
  </si>
  <si>
    <t>KOBAL</t>
  </si>
  <si>
    <t>ANAMARIJA</t>
  </si>
  <si>
    <t>VALENTINA</t>
  </si>
  <si>
    <t>KODELE</t>
  </si>
  <si>
    <t>ANDREJ</t>
  </si>
  <si>
    <t>KODELJA</t>
  </si>
  <si>
    <t>MARTINA</t>
  </si>
  <si>
    <t>KODERMAC</t>
  </si>
  <si>
    <t>AMADEA</t>
  </si>
  <si>
    <t>KODRIČ</t>
  </si>
  <si>
    <t>IVAN</t>
  </si>
  <si>
    <t>KOFOL</t>
  </si>
  <si>
    <t>TOMAŽ</t>
  </si>
  <si>
    <t>KOGOJ</t>
  </si>
  <si>
    <t>LINDA</t>
  </si>
  <si>
    <t>KOHN</t>
  </si>
  <si>
    <t>LIDIJA</t>
  </si>
  <si>
    <t>KOMEL</t>
  </si>
  <si>
    <t>KOMPARA</t>
  </si>
  <si>
    <t>ANITA</t>
  </si>
  <si>
    <t>KRISTINA</t>
  </si>
  <si>
    <t>KORŠIČ</t>
  </si>
  <si>
    <t>KOSOVEL</t>
  </si>
  <si>
    <t>MOJCA</t>
  </si>
  <si>
    <t>KOŠUTA</t>
  </si>
  <si>
    <t>ANJA</t>
  </si>
  <si>
    <t>KOVAČIČ</t>
  </si>
  <si>
    <t>STANKO</t>
  </si>
  <si>
    <t>BOJAN</t>
  </si>
  <si>
    <t>KRAGELJ</t>
  </si>
  <si>
    <t>MARJETA</t>
  </si>
  <si>
    <t>KRAGELJ BENEDETIČ</t>
  </si>
  <si>
    <t>KRAŠNA</t>
  </si>
  <si>
    <t>TATJANA</t>
  </si>
  <si>
    <t>KREČIČ</t>
  </si>
  <si>
    <t>AMIRA</t>
  </si>
  <si>
    <t>KRIŽAN</t>
  </si>
  <si>
    <t>KRPAN</t>
  </si>
  <si>
    <t>ALEKSANDER</t>
  </si>
  <si>
    <t>KRUSIČ LAMUT</t>
  </si>
  <si>
    <t>INGA</t>
  </si>
  <si>
    <t>KUK PETROVČIČ</t>
  </si>
  <si>
    <t>BRANKA</t>
  </si>
  <si>
    <t>KULOT</t>
  </si>
  <si>
    <t>KURINČIČ</t>
  </si>
  <si>
    <t>LAVRENČIČ ŽIGON</t>
  </si>
  <si>
    <t>ELIZABETA</t>
  </si>
  <si>
    <t>LESTAN</t>
  </si>
  <si>
    <t>LEVPUŠČEK</t>
  </si>
  <si>
    <t>ELDA</t>
  </si>
  <si>
    <t>LEVSTEK</t>
  </si>
  <si>
    <t>KLARA</t>
  </si>
  <si>
    <t>LIKAR</t>
  </si>
  <si>
    <t>VANJA</t>
  </si>
  <si>
    <t>LUKIĆ</t>
  </si>
  <si>
    <t>RADOJKA</t>
  </si>
  <si>
    <t>LUTMAN</t>
  </si>
  <si>
    <t>MAKUC</t>
  </si>
  <si>
    <t>ALEŠ</t>
  </si>
  <si>
    <t>MAKUC ZAGOŽEN</t>
  </si>
  <si>
    <t>MALIK</t>
  </si>
  <si>
    <t>MARC</t>
  </si>
  <si>
    <t>MARČETIĆ</t>
  </si>
  <si>
    <t>SLOBODAN</t>
  </si>
  <si>
    <t>MARKOVČIČ</t>
  </si>
  <si>
    <t>EVGEN</t>
  </si>
  <si>
    <t>MARTINČIČ</t>
  </si>
  <si>
    <t>MARUŠIČ</t>
  </si>
  <si>
    <t>MATJAŽ</t>
  </si>
  <si>
    <t>MAVRI</t>
  </si>
  <si>
    <t>MAVRIČ ČEFARIN</t>
  </si>
  <si>
    <t>MAVRIČ ŠTRUKELJ</t>
  </si>
  <si>
    <t>MEDVEŠČEK</t>
  </si>
  <si>
    <t>MERVIČ</t>
  </si>
  <si>
    <t>KLAVDIJ</t>
  </si>
  <si>
    <t>MIKLAVČIČ VELIKONJA</t>
  </si>
  <si>
    <t>BARBARA</t>
  </si>
  <si>
    <t>MILETIĆ</t>
  </si>
  <si>
    <t>ZORA</t>
  </si>
  <si>
    <t>MILIČ</t>
  </si>
  <si>
    <t>GORAN</t>
  </si>
  <si>
    <t>MILJIĆ</t>
  </si>
  <si>
    <t>MIŠIĆ</t>
  </si>
  <si>
    <t>JOKA</t>
  </si>
  <si>
    <t>MIŠKOVIČ</t>
  </si>
  <si>
    <t>MOČNIK</t>
  </si>
  <si>
    <t>MODRIJANČIČ REŠČIČ</t>
  </si>
  <si>
    <t>BOJANA</t>
  </si>
  <si>
    <t>MORVAI</t>
  </si>
  <si>
    <t>MANUELA</t>
  </si>
  <si>
    <t>MOZETIČ</t>
  </si>
  <si>
    <t>MOZETIČ ČERNE</t>
  </si>
  <si>
    <t>VESNA</t>
  </si>
  <si>
    <t>MUGERLI ŠTROSAR</t>
  </si>
  <si>
    <t>ZDENKA</t>
  </si>
  <si>
    <t>MUNIH</t>
  </si>
  <si>
    <t>MURENC</t>
  </si>
  <si>
    <t>MUROVEC</t>
  </si>
  <si>
    <t>DORIS</t>
  </si>
  <si>
    <t>MUTAVČIĆ</t>
  </si>
  <si>
    <t>GORDANA</t>
  </si>
  <si>
    <t>NAGODE</t>
  </si>
  <si>
    <t>NUSDORFER</t>
  </si>
  <si>
    <t>VILER</t>
  </si>
  <si>
    <t>OŽBOLT</t>
  </si>
  <si>
    <t>OŽBOT</t>
  </si>
  <si>
    <t>ANUŠKA</t>
  </si>
  <si>
    <t>PAHOR</t>
  </si>
  <si>
    <t>GARDI</t>
  </si>
  <si>
    <t>ROSANA</t>
  </si>
  <si>
    <t>PAVLIN</t>
  </si>
  <si>
    <t>PAVZIN</t>
  </si>
  <si>
    <t>NEŽA</t>
  </si>
  <si>
    <t>PELENGIĆ</t>
  </si>
  <si>
    <t>JOVANKA</t>
  </si>
  <si>
    <t>PELICON</t>
  </si>
  <si>
    <t>SILVA</t>
  </si>
  <si>
    <t>PERKO</t>
  </si>
  <si>
    <t>PERŠIČ</t>
  </si>
  <si>
    <t>PERŠOLJA BUČINEL</t>
  </si>
  <si>
    <t>STAŠA</t>
  </si>
  <si>
    <t>PETREVČIČ</t>
  </si>
  <si>
    <t>LEA</t>
  </si>
  <si>
    <t>PETROVČIČ</t>
  </si>
  <si>
    <t>KARLO</t>
  </si>
  <si>
    <t>PINOSA</t>
  </si>
  <si>
    <t>PIPAN</t>
  </si>
  <si>
    <t>EGON</t>
  </si>
  <si>
    <t>PIRC</t>
  </si>
  <si>
    <t>MIRIJAM</t>
  </si>
  <si>
    <t>PISK RUTAR</t>
  </si>
  <si>
    <t>ANDREJKA</t>
  </si>
  <si>
    <t>PLAZAČIĆ</t>
  </si>
  <si>
    <t>RADMILA</t>
  </si>
  <si>
    <t>PLOHL</t>
  </si>
  <si>
    <t>NATALIJA</t>
  </si>
  <si>
    <t>PODBRŠČEK</t>
  </si>
  <si>
    <t>MILAN</t>
  </si>
  <si>
    <t>PODGORNIK</t>
  </si>
  <si>
    <t>SLAVICA</t>
  </si>
  <si>
    <t>NEVENKA</t>
  </si>
  <si>
    <t>POLANC</t>
  </si>
  <si>
    <t>POLENČIČ</t>
  </si>
  <si>
    <t>POŠA</t>
  </si>
  <si>
    <t>IVANA</t>
  </si>
  <si>
    <t>POŽENEL</t>
  </si>
  <si>
    <t>PRAH</t>
  </si>
  <si>
    <t>METKA</t>
  </si>
  <si>
    <t>PREGELJ</t>
  </si>
  <si>
    <t>BORIS</t>
  </si>
  <si>
    <t>PREMRL</t>
  </si>
  <si>
    <t>PRERAD</t>
  </si>
  <si>
    <t>PRINČIČ</t>
  </si>
  <si>
    <t>DAVIS</t>
  </si>
  <si>
    <t>PUŠNAR</t>
  </si>
  <si>
    <t>RAMADANI</t>
  </si>
  <si>
    <t>SABRIJA</t>
  </si>
  <si>
    <t>REMŠKAR</t>
  </si>
  <si>
    <t>BOGOMIR</t>
  </si>
  <si>
    <t>REŠČIČ</t>
  </si>
  <si>
    <t>NEVA</t>
  </si>
  <si>
    <t>RENATO</t>
  </si>
  <si>
    <t>RIBIĆ</t>
  </si>
  <si>
    <t>LJILJANA</t>
  </si>
  <si>
    <t>RIJAVEC</t>
  </si>
  <si>
    <t>DORICA</t>
  </si>
  <si>
    <t>RODMAN</t>
  </si>
  <si>
    <t>DRAGO</t>
  </si>
  <si>
    <t>ROT</t>
  </si>
  <si>
    <t>ROŽIČ</t>
  </si>
  <si>
    <t>JOŽICA</t>
  </si>
  <si>
    <t>RUPNIK</t>
  </si>
  <si>
    <t>VASILIJA</t>
  </si>
  <si>
    <t>RUTAR</t>
  </si>
  <si>
    <t>JOŽE</t>
  </si>
  <si>
    <t>SAKSIDA</t>
  </si>
  <si>
    <t>SEVER</t>
  </si>
  <si>
    <t>SIRK</t>
  </si>
  <si>
    <t>SAŠA</t>
  </si>
  <si>
    <t>SITAR</t>
  </si>
  <si>
    <t>SKOK</t>
  </si>
  <si>
    <t>SMOLE ĐORĐEVIĆ</t>
  </si>
  <si>
    <t>SOBAN</t>
  </si>
  <si>
    <t>SPAČAL</t>
  </si>
  <si>
    <t>STANIČ</t>
  </si>
  <si>
    <t>TINA</t>
  </si>
  <si>
    <t>STRUGALOVIĆ</t>
  </si>
  <si>
    <t>STUBELJ</t>
  </si>
  <si>
    <t>ŠAJNE</t>
  </si>
  <si>
    <t>ŠAVLI</t>
  </si>
  <si>
    <t>ŠČUKA</t>
  </si>
  <si>
    <t>ŠFILIGOJ</t>
  </si>
  <si>
    <t>ŠKIBIN</t>
  </si>
  <si>
    <t>ŠPACAPAN</t>
  </si>
  <si>
    <t>ŠTEKAR</t>
  </si>
  <si>
    <t>PRIMOŽ</t>
  </si>
  <si>
    <t>ŠTRANCAR</t>
  </si>
  <si>
    <t>METOD</t>
  </si>
  <si>
    <t>ŠTRUKELJ</t>
  </si>
  <si>
    <t>ŠULIGOJ</t>
  </si>
  <si>
    <t>DAVID</t>
  </si>
  <si>
    <t>TANKOSIĆ</t>
  </si>
  <si>
    <t>TAVČAR</t>
  </si>
  <si>
    <t>TJAŠA</t>
  </si>
  <si>
    <t>TUREL</t>
  </si>
  <si>
    <t>TURK</t>
  </si>
  <si>
    <t>SANDRA</t>
  </si>
  <si>
    <t>UŠAJ</t>
  </si>
  <si>
    <t>LAURA</t>
  </si>
  <si>
    <t>UŠAJ GULIN</t>
  </si>
  <si>
    <t>UŠAJ HVALIČ</t>
  </si>
  <si>
    <t>VALENTINČIČ AL BUKHARI</t>
  </si>
  <si>
    <t>NASTJA</t>
  </si>
  <si>
    <t>VASIĆ</t>
  </si>
  <si>
    <t>RADA</t>
  </si>
  <si>
    <t>BLAŽ</t>
  </si>
  <si>
    <t>VERMIGLIO</t>
  </si>
  <si>
    <t>LAVRA</t>
  </si>
  <si>
    <t>VIDMAR</t>
  </si>
  <si>
    <t>ALAN</t>
  </si>
  <si>
    <t>NADICA</t>
  </si>
  <si>
    <t>NEJC</t>
  </si>
  <si>
    <t>VIDMAR BAŠA</t>
  </si>
  <si>
    <t>DEBORA</t>
  </si>
  <si>
    <t>VODOPIVEC</t>
  </si>
  <si>
    <t>TEODOR</t>
  </si>
  <si>
    <t>VOGRINC</t>
  </si>
  <si>
    <t>VOGRINČIČ BIZJAK</t>
  </si>
  <si>
    <t>VOLK</t>
  </si>
  <si>
    <t>VOUK</t>
  </si>
  <si>
    <t>BOŠTJAN</t>
  </si>
  <si>
    <t>VOVK</t>
  </si>
  <si>
    <t>VRH MAKAROVIČ</t>
  </si>
  <si>
    <t>VRTOVEC REPIČ</t>
  </si>
  <si>
    <t>WEBER</t>
  </si>
  <si>
    <t>ZAGOREC</t>
  </si>
  <si>
    <t>ZAMAR</t>
  </si>
  <si>
    <t>ZEGA</t>
  </si>
  <si>
    <t>ZOROJA</t>
  </si>
  <si>
    <t>PETER</t>
  </si>
  <si>
    <t>ZORZUT SANTORO</t>
  </si>
  <si>
    <t>MARJETKA</t>
  </si>
  <si>
    <t>ZUNANJI</t>
  </si>
  <si>
    <t>IZVAJALEC</t>
  </si>
  <si>
    <t>ŽAGAR</t>
  </si>
  <si>
    <t>ŽELE</t>
  </si>
  <si>
    <t>ŽEŽLINA</t>
  </si>
  <si>
    <t>ŽGAVEC</t>
  </si>
  <si>
    <t>BERNARD</t>
  </si>
  <si>
    <t>ŽGUR</t>
  </si>
  <si>
    <t>ŽIGON</t>
  </si>
  <si>
    <t>POLONA</t>
  </si>
  <si>
    <t>Šola-enota</t>
  </si>
  <si>
    <t>Oddelek/Projekt</t>
  </si>
  <si>
    <t>Predmet/Opis dela</t>
  </si>
  <si>
    <t>Vrsta obveze</t>
  </si>
  <si>
    <t>Letno število ur/število dijakov/delež zaposlitve</t>
  </si>
  <si>
    <t>Obremenitev</t>
  </si>
  <si>
    <t>Skupina</t>
  </si>
  <si>
    <t>Dolžina bloka</t>
  </si>
  <si>
    <t>Št. blokov</t>
  </si>
  <si>
    <t>Učilnice</t>
  </si>
  <si>
    <t>IPAVEC EDVARD</t>
  </si>
  <si>
    <t>JUG VLADIMIR</t>
  </si>
  <si>
    <t>1sk</t>
  </si>
  <si>
    <t>2sk</t>
  </si>
  <si>
    <t>KENDA MITJA</t>
  </si>
  <si>
    <t>MERVIČ KLAVDIJ</t>
  </si>
  <si>
    <t>MARČETIĆ MARKO</t>
  </si>
  <si>
    <t>KRAGELJ INGRID</t>
  </si>
  <si>
    <t>VOUK BOŠTJAN</t>
  </si>
  <si>
    <t>Skupaj</t>
  </si>
  <si>
    <t>VSO</t>
  </si>
  <si>
    <t>Kratica oddelka</t>
  </si>
  <si>
    <t>Program</t>
  </si>
  <si>
    <t>Število dijakov/študentov</t>
  </si>
  <si>
    <t>Skupine</t>
  </si>
  <si>
    <t>Oddelek</t>
  </si>
  <si>
    <t>1sk,2sk</t>
  </si>
  <si>
    <t>BLAŽIČ LEON</t>
  </si>
  <si>
    <t>2IR-informatika</t>
  </si>
  <si>
    <t>OPS2-Operacijski sistemi II-predavanja</t>
  </si>
  <si>
    <t>OPS2-Operacijski sistemi II-vaje</t>
  </si>
  <si>
    <t>VIZ-Varnost in zaščita-predavanja</t>
  </si>
  <si>
    <t>VIZ-Varnost in zaščita-vaje</t>
  </si>
  <si>
    <t>2MR-mehatronika</t>
  </si>
  <si>
    <t>PIM-Pogoni in mehanizmi - vaje</t>
  </si>
  <si>
    <t>1IR-informatika</t>
  </si>
  <si>
    <t>1MR-mehatronika</t>
  </si>
  <si>
    <t>MRT-Meritve-predavanja</t>
  </si>
  <si>
    <t>OET-Osnove elektrotehnike-predavanja</t>
  </si>
  <si>
    <t>OET-Osnove elektrotehnike-vaje</t>
  </si>
  <si>
    <t>ELP-Elektronsko poslovanje-vaje</t>
  </si>
  <si>
    <t>PODBRŠČEK MILAN</t>
  </si>
  <si>
    <t>2IR/2MR-inf,meh</t>
  </si>
  <si>
    <t>KTS-Komunikacijske tehnologije in storitve-predavanja</t>
  </si>
  <si>
    <t>KTS-Komunikacijske tehnologije in storitve-vaje</t>
  </si>
  <si>
    <t>MUL-PIP- Multimediji-predavanja</t>
  </si>
  <si>
    <t>MUL-PIP- Multimediji-vaje</t>
  </si>
  <si>
    <t>ISS-Izdelava spletnih strani-predavanja</t>
  </si>
  <si>
    <t>ISS-Izdelava spletnih strani-vaje</t>
  </si>
  <si>
    <t>Predmet</t>
  </si>
  <si>
    <t>Projekti</t>
  </si>
  <si>
    <t>POŠA IVANA</t>
  </si>
  <si>
    <t>KODRIČ IVAN</t>
  </si>
  <si>
    <t>VRH MAKAROVIČ ROSANA</t>
  </si>
  <si>
    <t>VERMIGLIO ROBERT</t>
  </si>
  <si>
    <t>informatika</t>
  </si>
  <si>
    <t>PIT</t>
  </si>
  <si>
    <t>PRO</t>
  </si>
  <si>
    <t>SIS</t>
  </si>
  <si>
    <t>VNV</t>
  </si>
  <si>
    <t>HAREJ JANKO</t>
  </si>
  <si>
    <t>ABOLNAR SIMON</t>
  </si>
  <si>
    <t>M3-21</t>
  </si>
  <si>
    <t>PUŠNAR BARBARA</t>
  </si>
  <si>
    <t>GZŠ</t>
  </si>
  <si>
    <t>MEH</t>
  </si>
  <si>
    <t>PRA</t>
  </si>
  <si>
    <t>SMOLE ĐORĐEVIĆ MAJA</t>
  </si>
  <si>
    <t>KAČIČ MILIVOJ</t>
  </si>
  <si>
    <t>JERIČ BRANKO</t>
  </si>
  <si>
    <t>ČERMELJ TOMISLAV</t>
  </si>
  <si>
    <t>OET</t>
  </si>
  <si>
    <t>OIP</t>
  </si>
  <si>
    <t>OST</t>
  </si>
  <si>
    <t>POM</t>
  </si>
  <si>
    <t>RPT</t>
  </si>
  <si>
    <t>STJ</t>
  </si>
  <si>
    <t>TSP</t>
  </si>
  <si>
    <t>1KR/2KR-upk</t>
  </si>
  <si>
    <t>1KR-UPK</t>
  </si>
  <si>
    <t>TRB-Trajnostni razvoj z izbranimi poglavji iz biologije - predavanja</t>
  </si>
  <si>
    <t>TRB-Trajnostni razvoj z izbranimi poglavji iz biologije-lab vaje</t>
  </si>
  <si>
    <t>MRT-Meritve-vaje</t>
  </si>
  <si>
    <t>OST-Osnove strojništva-predavanja</t>
  </si>
  <si>
    <t>OST-Osnove strojništva-vaje</t>
  </si>
  <si>
    <t>RPT-Računalniško podprte tehnologije-predavanja</t>
  </si>
  <si>
    <t>RPT-Računalniško podprte tehnologije-vaje</t>
  </si>
  <si>
    <t>TRV-Trajnostni razvoj-predavanja</t>
  </si>
  <si>
    <t>TRV-Trajnostni razvoj-sem vaje</t>
  </si>
  <si>
    <t>PRI-Praktično izobraževanje MEH-organizacija</t>
  </si>
  <si>
    <t>PIM-Pogoni in mehanizmi - predavanja</t>
  </si>
  <si>
    <t>TPP-Tehniški predpisi in projektiranje-predavanja</t>
  </si>
  <si>
    <t>TPP-Tehniški predpisi in projektiranje-sem vaje</t>
  </si>
  <si>
    <t>TPP-Tehniški predpisi in projektiranje-vaje</t>
  </si>
  <si>
    <t>TPR-Tehnološki procesi-predavanja</t>
  </si>
  <si>
    <t>TPR-Tehnološki procesi-vaje</t>
  </si>
  <si>
    <t>Semester</t>
  </si>
  <si>
    <t>INS-Informacijski sistemi-predavanja</t>
  </si>
  <si>
    <t>INS-Informacijski sistemi-vaje</t>
  </si>
  <si>
    <t>ORS-Osnove zgradbe in delovanja računalniških sistemov -vaje</t>
  </si>
  <si>
    <t>ORS-Osnove zgradbe in delovanja računalniških sistemov-predavanja</t>
  </si>
  <si>
    <t>RKO1-Računalniške komunikacije in omrežja I-predavanja</t>
  </si>
  <si>
    <t>RKO1-Računalniške komunikacije in omrežja I-vaje</t>
  </si>
  <si>
    <t>RKO2-Računalniške komunikacije in omrežja II-predavanja</t>
  </si>
  <si>
    <t>RKO2-Računalniške komunikacije in omrežja II-vaje</t>
  </si>
  <si>
    <t>RPR-Rastlinska pridelava in reja živali-predavanja</t>
  </si>
  <si>
    <t>PRA-Programiranje v avtomatiki-predavanja</t>
  </si>
  <si>
    <t>PRA-Programiranje v avtomatiki-vaje</t>
  </si>
  <si>
    <t>ROB1-Robotski sistemi-predavanja</t>
  </si>
  <si>
    <t>ROB1-Robotski sistemi-vaje</t>
  </si>
  <si>
    <t>SME1-Sistemi mehatronike I-predavanja</t>
  </si>
  <si>
    <t>SME1-Sistemi mehatronike I-vaje</t>
  </si>
  <si>
    <t>SME2-Sistemi mehatronike II-lab vaje</t>
  </si>
  <si>
    <t>SME2-Sistemi mehatronike II-predavanja</t>
  </si>
  <si>
    <t>OPS1-Operacijski sistemi I-predavanja</t>
  </si>
  <si>
    <t>OPS1-Operacijski sistemi I-vaje</t>
  </si>
  <si>
    <t>VSO-Vzdrževanje sistemske programske opreme-predavanja</t>
  </si>
  <si>
    <t>VSO-Vzdrževanje sistemske programske opreme-vaje</t>
  </si>
  <si>
    <t>ZBP1-Zbirke podatkov I-predavanja</t>
  </si>
  <si>
    <t>ZBP1-Zbirke podatkov I-vaje</t>
  </si>
  <si>
    <t>RPZ-Razvoj podeželja z zakonodajo-predavanja</t>
  </si>
  <si>
    <t>2KR-UPK</t>
  </si>
  <si>
    <t>OIP-Organizacija in poslovanje-predavanja</t>
  </si>
  <si>
    <t>OIP-Organizacija in poslovanje-sem vaje</t>
  </si>
  <si>
    <t>OIP-Organizacija in poslovanje-vaje</t>
  </si>
  <si>
    <t>RAI-Računalništvo in informatika-lab vaje</t>
  </si>
  <si>
    <t>1IR/1MR-inf,meh</t>
  </si>
  <si>
    <t>RAI-Računalništvo in informatika-predavanja</t>
  </si>
  <si>
    <t>SIS-Strokovna informatika in statistične metode vrednotenja-lab vaje</t>
  </si>
  <si>
    <t>SIS-Strokovna informatika in statistične metode vrednotenja-predavanja</t>
  </si>
  <si>
    <t>SIS-Strokovna informatika in statistične metode vrednotenja-sem vaje</t>
  </si>
  <si>
    <t>ELP-Elektronsko poslovanje-predavanja</t>
  </si>
  <si>
    <t>MARČETIĆ SLOBODAN</t>
  </si>
  <si>
    <t xml:space="preserve">PRO1-Programiranje I- vaje </t>
  </si>
  <si>
    <t>PRO1-Programiranje I-predavanja</t>
  </si>
  <si>
    <t>PRO2-Programiranje II-predavanja</t>
  </si>
  <si>
    <t>PRO2-Programiranje II-vaje</t>
  </si>
  <si>
    <t>RPA-Razvoj programskih aplikacij-predavanja</t>
  </si>
  <si>
    <t>RPA-Razvoj programskih aplikacij-vaje</t>
  </si>
  <si>
    <t>ZBP2-Zbirke podatkov II-predavanja</t>
  </si>
  <si>
    <t>ZBP2-Zbirke podatkov II-vaje</t>
  </si>
  <si>
    <t>SAKSIDA MIRAN</t>
  </si>
  <si>
    <t>STJ-Strokovna terminologija v tujem jeziku -predavanja</t>
  </si>
  <si>
    <t>SIRK SAŠA</t>
  </si>
  <si>
    <t>STJ-Strokovna terminologija v tujem jeziku -sem vaje</t>
  </si>
  <si>
    <t>1KR/2IR/2MR-inf,meh, upk</t>
  </si>
  <si>
    <t>EKP-Ekonomika podjetij-predavanja</t>
  </si>
  <si>
    <t>TANKOSIĆ ALEŠ</t>
  </si>
  <si>
    <t>EKP-Ekonomika podjetij-sem vaje</t>
  </si>
  <si>
    <t>EKP-Ekonomika podjetij-vaje</t>
  </si>
  <si>
    <t>PIT-Podjetništvo in trženje-predavanja</t>
  </si>
  <si>
    <t>PRI-Praktično izobraževanje INF-organizacija</t>
  </si>
  <si>
    <t>PRI-Praktično izobraževanje UPK-organizacija</t>
  </si>
  <si>
    <t>RPR-Rastlinska pridelava in reja živali-vaje</t>
  </si>
  <si>
    <t>RPZ-Razvoj podeželja z zakonodajo- lab vaje</t>
  </si>
  <si>
    <t>RPZ-Razvoj podeželja z zakonodajo- sem vaje</t>
  </si>
  <si>
    <t>EMP</t>
  </si>
  <si>
    <t>Ekonomika in menedžment podjetij-sem vaje</t>
  </si>
  <si>
    <t>Ekonomika in menedžment podjetij-vaje</t>
  </si>
  <si>
    <t>EKP</t>
  </si>
  <si>
    <t>Ekonomika podjetij-predavanja</t>
  </si>
  <si>
    <t>Ekonomika podjetij-sem vaje</t>
  </si>
  <si>
    <t>Ekonomika podjetij-vaje</t>
  </si>
  <si>
    <t>ELP</t>
  </si>
  <si>
    <t>Elektronsko poslovanje-predavanja</t>
  </si>
  <si>
    <t>Elektronsko poslovanje-vaje</t>
  </si>
  <si>
    <t>INS</t>
  </si>
  <si>
    <t>Informacijski sistemi-predavanja</t>
  </si>
  <si>
    <t>Informacijski sistemi-vaje</t>
  </si>
  <si>
    <t>ISS</t>
  </si>
  <si>
    <t>Izdelava spletnih strani-predavanja</t>
  </si>
  <si>
    <t>Izdelava spletnih strani-vaje</t>
  </si>
  <si>
    <t>KTS</t>
  </si>
  <si>
    <t>Komunikacijske tehnologije in storitve-predavanja</t>
  </si>
  <si>
    <t>Komunikacijske tehnologije in storitve-vaje</t>
  </si>
  <si>
    <t>LIF</t>
  </si>
  <si>
    <t>Laboranstvo Informatika</t>
  </si>
  <si>
    <t>LIM</t>
  </si>
  <si>
    <t>Laborantstvo Mehatronika</t>
  </si>
  <si>
    <t>MRT</t>
  </si>
  <si>
    <t>Meritve-predavanja</t>
  </si>
  <si>
    <t>Meritve-vaje</t>
  </si>
  <si>
    <t>OPS2</t>
  </si>
  <si>
    <t>Operacijski sistemi II-predavanja</t>
  </si>
  <si>
    <t>Operacijski sistemi II-vaje</t>
  </si>
  <si>
    <t>OPS1</t>
  </si>
  <si>
    <t>Operacijski sistemi I-predavanja</t>
  </si>
  <si>
    <t>Operacijski sistemi I-vaje</t>
  </si>
  <si>
    <t>Organizacija in poslovanje-predavanja</t>
  </si>
  <si>
    <t>Organizacija in poslovanje-sem vaje</t>
  </si>
  <si>
    <t>Organizacija in poslovanje-vaje</t>
  </si>
  <si>
    <t>Osnove elektrotehnike-predavanja</t>
  </si>
  <si>
    <t>Osnove elektrotehnike-vaje</t>
  </si>
  <si>
    <t>Osnove strojništva-predavanja</t>
  </si>
  <si>
    <t>Osnove strojništva-vaje</t>
  </si>
  <si>
    <t>ORS</t>
  </si>
  <si>
    <t>MUL</t>
  </si>
  <si>
    <t>PIP- Multimediji-predavanja</t>
  </si>
  <si>
    <t>PIP- Multimediji-vaje</t>
  </si>
  <si>
    <t>Podjetništvo in trženje-predavanja</t>
  </si>
  <si>
    <t>Podjetništvo in trženje-sem vaje</t>
  </si>
  <si>
    <t>Podjetništvo in trženje-vaje</t>
  </si>
  <si>
    <t>PKV</t>
  </si>
  <si>
    <t>Poslovno komuniciranje in vodenje -predavanja</t>
  </si>
  <si>
    <t>Poslovno komuniciranje in vodenje-sem vaje</t>
  </si>
  <si>
    <t>Poslovno komuniciranje in vodenje-vaje</t>
  </si>
  <si>
    <t>PRI</t>
  </si>
  <si>
    <t>Praktično izobraževanje INF-organizacija</t>
  </si>
  <si>
    <t>Praktično izobraževanje MEH-organizacija</t>
  </si>
  <si>
    <t>Praktično izobraževanje UPK-organizacija</t>
  </si>
  <si>
    <t>PRO1</t>
  </si>
  <si>
    <t xml:space="preserve">Programiranje I- vaje </t>
  </si>
  <si>
    <t>PRO2</t>
  </si>
  <si>
    <t>Programiranje II-predavanja</t>
  </si>
  <si>
    <t>Programiranje II-vaje</t>
  </si>
  <si>
    <t>Programiranje I-lab vaje</t>
  </si>
  <si>
    <t>Programiranje I-predavanja</t>
  </si>
  <si>
    <t>Programiranje v avtomatiki-predavanja</t>
  </si>
  <si>
    <t>Programiranje v avtomatiki-vaje</t>
  </si>
  <si>
    <t>RKO2</t>
  </si>
  <si>
    <t>Računalniške komunikacije in omrežja II-predavanja</t>
  </si>
  <si>
    <t>Računalniške komunikacije in omrežja II-vaje</t>
  </si>
  <si>
    <t>RKO1</t>
  </si>
  <si>
    <t>Računalniške komunikacije in omrežja I-predavanja</t>
  </si>
  <si>
    <t>Računalniške komunikacije in omrežja I-vaje</t>
  </si>
  <si>
    <t>Računalniško podprte tehnologije-predavanja</t>
  </si>
  <si>
    <t>Računalniško podprte tehnologije-vaje</t>
  </si>
  <si>
    <t>RAI</t>
  </si>
  <si>
    <t>Računalništvo in informatika-lab vaje</t>
  </si>
  <si>
    <t>Računalništvo in informatika-predavanja</t>
  </si>
  <si>
    <t>Računalništvo in informatika-vaje</t>
  </si>
  <si>
    <t>RPR</t>
  </si>
  <si>
    <t>Rastlinska pridelava in reja živali-predavanja</t>
  </si>
  <si>
    <t>Rastlinska pridelava in reja živali-vaje</t>
  </si>
  <si>
    <t>RPZ</t>
  </si>
  <si>
    <t>Razvoj podeželja z zakonodajo- lab vaje</t>
  </si>
  <si>
    <t>Razvoj podeželja z zakonodajo- sem vaje</t>
  </si>
  <si>
    <t>Razvoj podeželja z zakonodajo-predavanja</t>
  </si>
  <si>
    <t>RPA</t>
  </si>
  <si>
    <t>Razvoj programskih aplikacij-predavanja</t>
  </si>
  <si>
    <t>Razvoj programskih aplikacij-vaje</t>
  </si>
  <si>
    <t>RŠZ</t>
  </si>
  <si>
    <t>Referentka na VSŠ</t>
  </si>
  <si>
    <t>ROB1</t>
  </si>
  <si>
    <t>Robotski sistemi-predavanja</t>
  </si>
  <si>
    <t>Robotski sistemi-vaje</t>
  </si>
  <si>
    <t>SME2</t>
  </si>
  <si>
    <t>Sistemi mehatronike II-lab vaje</t>
  </si>
  <si>
    <t>Sistemi mehatronike II-predavanja</t>
  </si>
  <si>
    <t>SME1</t>
  </si>
  <si>
    <t>Sistemi mehatronike I-predavanja</t>
  </si>
  <si>
    <t>Sistemi mehatronike I-vaje</t>
  </si>
  <si>
    <t>Strokovna informatika in statistične metode vrednotenja-lab vaje</t>
  </si>
  <si>
    <t>Strokovna informatika in statistične metode vrednotenja-predavanja</t>
  </si>
  <si>
    <t>Strokovna informatika in statistične metode vrednotenja-sem vaje</t>
  </si>
  <si>
    <t>Strokovna terminologija v tujem jeziku -predavanja</t>
  </si>
  <si>
    <t>Strokovna terminologija v tujem jeziku -sem vaje</t>
  </si>
  <si>
    <t>TPP</t>
  </si>
  <si>
    <t>Tehniški predpisi in projektiranje-predavanja</t>
  </si>
  <si>
    <t>Tehniški predpisi in projektiranje-sem vaje</t>
  </si>
  <si>
    <t>Tehniški predpisi in projektiranje-vaje</t>
  </si>
  <si>
    <t>TPR</t>
  </si>
  <si>
    <t>Tehnološki procesi-predavanja</t>
  </si>
  <si>
    <t>Tehnološki procesi-vaje</t>
  </si>
  <si>
    <t>TRB</t>
  </si>
  <si>
    <t>Trajnostni razvoj z izbranimi poglavji iz biologije - predavanja</t>
  </si>
  <si>
    <t>Trajnostni razvoj z izbranimi poglavji iz biologije-lab vaje</t>
  </si>
  <si>
    <t>TRV</t>
  </si>
  <si>
    <t>Trajnostni razvoj-predavanja</t>
  </si>
  <si>
    <t>Trajnostni razvoj-sem vaje</t>
  </si>
  <si>
    <t>VIZ</t>
  </si>
  <si>
    <t>Varnost in zaščita-predavanja</t>
  </si>
  <si>
    <t>Varnost in zaščita-vaje</t>
  </si>
  <si>
    <t>Vodja programskega področja UPK</t>
  </si>
  <si>
    <t>Vzdrževanje sistemske programske opreme-predavanja</t>
  </si>
  <si>
    <t>Vzdrževanje sistemske programske opreme-vaje</t>
  </si>
  <si>
    <t>ZBP2</t>
  </si>
  <si>
    <t>Zbirke podatkov II-predavanja</t>
  </si>
  <si>
    <t>Zbirke podatkov II-vaje</t>
  </si>
  <si>
    <t>ZBP1</t>
  </si>
  <si>
    <t>Zbirke podatkov I-predavanja</t>
  </si>
  <si>
    <t>Zbirke podatkov I-vaje</t>
  </si>
  <si>
    <t>Terapevtska in socialna dejavnost na podeželju-predavanja</t>
  </si>
  <si>
    <t>Varovanje naravnih vrednot in biotske raznovrstnosti-predavanja</t>
  </si>
  <si>
    <t>Terapevtska in socialna dejavnost na podeželju-vaje</t>
  </si>
  <si>
    <t>Varovanje naravnih vrednot in biotske raznovrstnosti-vaje</t>
  </si>
  <si>
    <t>GŽI</t>
  </si>
  <si>
    <t>Gospodarjenje v živinoreji-predavanja</t>
  </si>
  <si>
    <t>Gospodarjenje v živinoreji-sem vaje</t>
  </si>
  <si>
    <t>Gospodarjenje v živinoreji-vaje</t>
  </si>
  <si>
    <t>VDŽ</t>
  </si>
  <si>
    <t>Zdravstveno varstvo domačih živali-predavanja</t>
  </si>
  <si>
    <t>Zdravstveno varstvo domačih živali-sem vaje</t>
  </si>
  <si>
    <t>Zdravstveno varstvo domačih živali-vaje</t>
  </si>
  <si>
    <t>GPV</t>
  </si>
  <si>
    <t>Gospodarjenje v poljedelstvu in vrtnarstvu - predavanja</t>
  </si>
  <si>
    <t>Gospodarjenje v poljedelstvu in vrtnarstvu - sem vaje</t>
  </si>
  <si>
    <t>Gospodarjenje v poljedelstvu in vrtnarstvu - vaje</t>
  </si>
  <si>
    <t>Gospodarjenje v sadjarstvu in vinogradništvu- predavanja</t>
  </si>
  <si>
    <t>Gospodarjenje v sadjarstvu in vinogradništvu - sem vaje</t>
  </si>
  <si>
    <t>Gospodarjenje v sadjarstvu in vinogradništvu - vaje</t>
  </si>
  <si>
    <t>PIM</t>
  </si>
  <si>
    <t>Pogoni in mehanizmi - predavanja</t>
  </si>
  <si>
    <t>Pogoni in mehanizmi - vaje</t>
  </si>
  <si>
    <t>RVP</t>
  </si>
  <si>
    <t>Računalniško vodeni procesi - predavanja</t>
  </si>
  <si>
    <t>EPH</t>
  </si>
  <si>
    <t>Ekološka prideva hrane-predavanja</t>
  </si>
  <si>
    <t>Ekološka prideva hrane-vaje</t>
  </si>
  <si>
    <t>TRP</t>
  </si>
  <si>
    <t>Turizem in rekreacija na podeželju-predavanja</t>
  </si>
  <si>
    <t>Turizem in rekreacija na podeželju-sem vaje</t>
  </si>
  <si>
    <t>Turizem in rekreacija na podeželju-vaje</t>
  </si>
  <si>
    <t>LMK</t>
  </si>
  <si>
    <t>Logistika in mehanizacija v kmetijstvu-predavanja</t>
  </si>
  <si>
    <t>Logistika in mehanizacija v kmetijstvu-vaje</t>
  </si>
  <si>
    <t>TKJ</t>
  </si>
  <si>
    <t>Treniranje konj in učenje jahanja-predavanja</t>
  </si>
  <si>
    <t>Treniranje konj in učenje jahanja-sem vaje</t>
  </si>
  <si>
    <t>Treniranje konj in učenje jahanja-vaje</t>
  </si>
  <si>
    <t>VRF</t>
  </si>
  <si>
    <t>Varstvo rastlin s fitofarmacijo-predavanja</t>
  </si>
  <si>
    <t>Varstvo rastlin s fitofarmacijo-sem vaje</t>
  </si>
  <si>
    <t>Varstvo rastlin s fitofarmacijo-vaje</t>
  </si>
  <si>
    <t>1IR</t>
  </si>
  <si>
    <t>2IR</t>
  </si>
  <si>
    <t>1KR</t>
  </si>
  <si>
    <t>UPK</t>
  </si>
  <si>
    <t>2KR</t>
  </si>
  <si>
    <t>1MR</t>
  </si>
  <si>
    <t>mehatronika</t>
  </si>
  <si>
    <t>2MR</t>
  </si>
  <si>
    <t>1IR/1MR</t>
  </si>
  <si>
    <t>inf,meh</t>
  </si>
  <si>
    <t>2IR/2MR</t>
  </si>
  <si>
    <t>1IR/1MR/1KR</t>
  </si>
  <si>
    <t>inf,meh, upk</t>
  </si>
  <si>
    <t>1KR/2IR/2MR</t>
  </si>
  <si>
    <t>1KR/2KR</t>
  </si>
  <si>
    <t>upk</t>
  </si>
  <si>
    <t>VSŠ</t>
  </si>
  <si>
    <t>ŠKRLEP</t>
  </si>
  <si>
    <t>EVA</t>
  </si>
  <si>
    <t>B24</t>
  </si>
  <si>
    <t>MICHAELA VIDIČ</t>
  </si>
  <si>
    <t>1IO/2IO/3IO-informatika</t>
  </si>
  <si>
    <t>1MO/2MO/3MO - meh odrasli</t>
  </si>
  <si>
    <t>1IO/2IO/3IO</t>
  </si>
  <si>
    <t>1MO/2MO/3MO</t>
  </si>
  <si>
    <t>Osnove zgradbe in delovanja računalniških sistemov-vaje</t>
  </si>
  <si>
    <t>Osnove zgradbe in delovanja računalniških sistemo-predavanja</t>
  </si>
  <si>
    <t>ERŠ</t>
  </si>
  <si>
    <t>SETŠ</t>
  </si>
  <si>
    <t>SPLŠ</t>
  </si>
  <si>
    <t>PETROVIČ</t>
  </si>
  <si>
    <t>SOVDAT</t>
  </si>
  <si>
    <t>VALAND</t>
  </si>
  <si>
    <t>Opomba</t>
  </si>
  <si>
    <t>Predavatelj VSŠ 7/2</t>
  </si>
  <si>
    <t>Predavatelj VSŠ 7/2 ZNIŽANO</t>
  </si>
  <si>
    <t>Inštruktor 7/1, 7/2</t>
  </si>
  <si>
    <t>Laborant 6 (VSŠ) ZNIŽANO</t>
  </si>
  <si>
    <t>Laborant 6 (VSŠ)</t>
  </si>
  <si>
    <t>Predavatelj VSŠ 7/2 organizacija PRI</t>
  </si>
  <si>
    <t>VN8</t>
  </si>
  <si>
    <t>N3-21</t>
  </si>
  <si>
    <t>B23</t>
  </si>
  <si>
    <t>Učitelj 7/2 SLO</t>
  </si>
  <si>
    <t>Učitelj PP 5</t>
  </si>
  <si>
    <t>Učitelj PP 6</t>
  </si>
  <si>
    <t>Učitelj PP 5 ZNIŽANO</t>
  </si>
  <si>
    <t>Učitelj PP 6 ZNIŽANO</t>
  </si>
  <si>
    <t>Inštruktor 7/1, 7/2 ZNIŽANO</t>
  </si>
  <si>
    <t>Direktor šolskega centra 7/2</t>
  </si>
  <si>
    <t>Ravnatelj SŠ - organizacijske enote-7/2</t>
  </si>
  <si>
    <t>Ravnatelj VSŠ - organizacijske enote-7/2</t>
  </si>
  <si>
    <t>Vodja I-7/2 Vodja MIC</t>
  </si>
  <si>
    <t>Vodja II-7/2 Vodja projektne pisarne</t>
  </si>
  <si>
    <t>Pomočnik ravnatelja šole-7/2</t>
  </si>
  <si>
    <t>Vzgojitelj  7/1, 7/2</t>
  </si>
  <si>
    <t>Vzgojitelj 7/1, 7/2 ZNIŽANO</t>
  </si>
  <si>
    <t>Svetovalni delavec 7/1, 7/2</t>
  </si>
  <si>
    <t>Knjižničar 7/1, 7/2</t>
  </si>
  <si>
    <t>Laborant 5 (SŠ)</t>
  </si>
  <si>
    <t>Laborant 5 (SŠ) ZNIŽANO</t>
  </si>
  <si>
    <t>Samostojni strokovni delavec 7/1</t>
  </si>
  <si>
    <t>Samostojni strokovni delavec 7/2</t>
  </si>
  <si>
    <t>Samostojni strokovni delavec 7/2 (I)</t>
  </si>
  <si>
    <t>Administrator 5</t>
  </si>
  <si>
    <t>Tajnik VIZ 6</t>
  </si>
  <si>
    <t>Knjigovodja V</t>
  </si>
  <si>
    <t>Računovodja 6</t>
  </si>
  <si>
    <t>Računovodja 7/2 (II)</t>
  </si>
  <si>
    <t>Finančnik 7/1</t>
  </si>
  <si>
    <t>Finančnik 7/2 (II)</t>
  </si>
  <si>
    <t>Vzdrževalec 6</t>
  </si>
  <si>
    <t>Vzdrževalec računalniške opreme 7/1</t>
  </si>
  <si>
    <t>Sistemski administrator 7/1</t>
  </si>
  <si>
    <t>Kuhinjski pomočnik 3</t>
  </si>
  <si>
    <t>Natakar 4</t>
  </si>
  <si>
    <t>Kuhar 4</t>
  </si>
  <si>
    <t>Kuhar 5</t>
  </si>
  <si>
    <t>Hišnik 4</t>
  </si>
  <si>
    <t>Vratar 3</t>
  </si>
  <si>
    <t>Perica 2</t>
  </si>
  <si>
    <t>Čistilka 2</t>
  </si>
  <si>
    <t>Spremljevalec gibalno oviranih učencev V</t>
  </si>
  <si>
    <t>Traktorist strojnik 4</t>
  </si>
  <si>
    <t>Vinogradnik – Sadjar 4</t>
  </si>
  <si>
    <t>Delavec v kmetijstvu in ribištvu V</t>
  </si>
  <si>
    <t>Delovodja v kmetijstvu 6</t>
  </si>
  <si>
    <t>Vodja posestva 6</t>
  </si>
  <si>
    <t>Učitelj 7/2 SLO ZNIŽANO</t>
  </si>
  <si>
    <t>Učitelj 7/1,7/2</t>
  </si>
  <si>
    <t>Učitelj 7/1,7/2 ZNIŽANO</t>
  </si>
  <si>
    <t>Knjižničar 5</t>
  </si>
  <si>
    <t>Učitelj PP 7/1,7/2</t>
  </si>
  <si>
    <t>Učitelj PP 7/1,7/2  ZNIŽANO</t>
  </si>
  <si>
    <t>BTŠ</t>
  </si>
  <si>
    <t>Računalniško vodeni procesi - vaje</t>
  </si>
  <si>
    <t>Učitelj 7/1</t>
  </si>
  <si>
    <t>Učitelj 7/2</t>
  </si>
  <si>
    <t>Organizator šolske prehrane 7/2</t>
  </si>
  <si>
    <t xml:space="preserve">1. alineja 5. člen PRAVILNIK o normativih in standardih za izvajanje izobraževalnih programov in vzgojnega programa na področju srednjega šolstva </t>
  </si>
  <si>
    <t xml:space="preserve">2. alineja 5. člen PRAVILNIK o normativih in standardih za izvajanje izobraževalnih programov in vzgojnega programa na področju srednjega šolstva </t>
  </si>
  <si>
    <t xml:space="preserve">3. alineja 5. člen PRAVILNIK o normativih in standardih za izvajanje izobraževalnih programov in vzgojnega programa na področju srednjega šolstva </t>
  </si>
  <si>
    <t>6. člen PRAVILNIK o normativih in standardih za izvajanje izobraževalnih programov in vzgojnega programa na področju srednjega šolstva (30 ur na teden)</t>
  </si>
  <si>
    <t>6. člen PRAVILNIK o normativih in standardih za izvajanje izobraževalnih programov in vzgojnega programa na področju srednjega šolstva (28 ur na teden)</t>
  </si>
  <si>
    <t>27. člen  PRAVILNIK o normativih in standardih za izvajanje izobraževalnih programov in vzgojnega programa na področju srednjega šolstva</t>
  </si>
  <si>
    <t>5. alineja 5. člen PRAVILNIK o normativih in standardih za izvajanje izobraževalnih programov in vzgojnega programa na področju srednjega šolstva (30 ur na teden)</t>
  </si>
  <si>
    <t xml:space="preserve">1. ali 2. alineja 1 odst. 10. člen PRAVILNIK o normativih in standardih za izvajanje izobraževalnih programov in vzgojnega programa na področju srednjega šolstva </t>
  </si>
  <si>
    <t xml:space="preserve">3. alineja 1 odst. 10. člen PRAVILNIK o normativih in standardih za izvajanje izobraževalnih programov in vzgojnega programa na področju srednjega šolstva </t>
  </si>
  <si>
    <t>62. člen KP VIZ (18 ur tedensko)</t>
  </si>
  <si>
    <t>63. člen KP VIZ (17 ur tedensko)</t>
  </si>
  <si>
    <t>64. člen KP VIZ (23 ur tedensko)</t>
  </si>
  <si>
    <t>65. člen KP VIZ (23 ur tedensko)</t>
  </si>
  <si>
    <t>66. člen KP VIZ (23 ur tedensko)</t>
  </si>
  <si>
    <t>1. alineja 5. člen PRAVILNIK o normativih za financiranje višjih strokovnih šol</t>
  </si>
  <si>
    <t>3. in 4.  alineja 5. člen PRAVILNIK o normativih za financiranje višjih strokovnih šol (20 ur tedensko)</t>
  </si>
  <si>
    <t>62. člen KP VIZ ter 3. in 4.  alineja 5. člen PRAVILNIK o normativih za financiranje višjih strokovnih šol (18 ur tedensko)</t>
  </si>
  <si>
    <t>62. člen KP VIZ ter 1. alineja 5. člen PRAVILNIK o normativih za financiranje višjih strokovnih šol (14 ur tedensko)</t>
  </si>
  <si>
    <t>6. alineja 5. člen PRAVILNIK o normativih za financiranje višjih strokovnih šol (150 študentov polna obveza)</t>
  </si>
  <si>
    <t>5. alineja 5. člen PRAVILNIK o normativih za financiranje višjih strokovnih šol</t>
  </si>
  <si>
    <t>62. člen KP VIZ in 5. alineja 5. člen PRAVILNIK o normativih za financiranje višjih strokovnih šol</t>
  </si>
  <si>
    <t>Knjižničar 7/1, 7/2 VSŠ</t>
  </si>
  <si>
    <t>7. alineja 5. člen PRAVILNIK o normativih za financiranje višjih strokovnih šol (600 študentov)</t>
  </si>
  <si>
    <t>30. člen PRAVILNIK o normativih in standardih za izvajanje izobraževalnih programov in vzgojnega programa na področju srednjega šolstva</t>
  </si>
  <si>
    <t>39. člen PRAVILNIK o normativih in standardih za izvajanje izobraževalnih programov in vzgojnega programa na področju srednjega šolstva</t>
  </si>
  <si>
    <t>62. člen KP VIZ ter 5. alineja 5. člen PRAVILNIK o normativih in standardih za izvajanje izobraževalnih programov in vzgojnega programa na področju srednjega šolstva (28 ur na teden)</t>
  </si>
  <si>
    <t xml:space="preserve">23.  člen PRAVILNIK o normativih in standardih za izvajanje izobraževalnih programov in vzgojnega programa na področju srednjega šolstva </t>
  </si>
  <si>
    <t>Kadrovik 7/1</t>
  </si>
  <si>
    <t>Tehnični delavec – Vzdrževalec učne tehnologije 4</t>
  </si>
  <si>
    <t>Tehnični delavec – Vzdrževalec učne tehnologije 5</t>
  </si>
  <si>
    <t>Kontrolor v kmetijstvu II 7/2</t>
  </si>
  <si>
    <t>DIZ</t>
  </si>
  <si>
    <t>Delo izven zavoda</t>
  </si>
  <si>
    <t>CON</t>
  </si>
  <si>
    <t>Projekt Cona</t>
  </si>
  <si>
    <t>PNP</t>
  </si>
  <si>
    <t>Projekt PanUP</t>
  </si>
  <si>
    <t>VPR</t>
  </si>
  <si>
    <t>Letnik</t>
  </si>
  <si>
    <t>1,2,3</t>
  </si>
  <si>
    <t>Organizator praktičnega pouka v delovnem procesu-6</t>
  </si>
  <si>
    <t>Organizator praktičnega pouka-6</t>
  </si>
  <si>
    <t>Organizator Praktičnega Pouka -7/1, 7/2</t>
  </si>
  <si>
    <t>Organizator praktičnega pouka v delovnem procesu-7/1, 7/2</t>
  </si>
  <si>
    <t>Organizator izobraževanja odraslih-7/1, 7/2</t>
  </si>
  <si>
    <t>ELEKTROTEHNIK</t>
  </si>
  <si>
    <t>FRATNIK</t>
  </si>
  <si>
    <t>ŠAPLA TROHA</t>
  </si>
  <si>
    <t>LOKAR</t>
  </si>
  <si>
    <t>NIKA</t>
  </si>
  <si>
    <t>Skupne službe</t>
  </si>
  <si>
    <t>Biotehniška šola</t>
  </si>
  <si>
    <t>Gimnazija in zdravstvena šola</t>
  </si>
  <si>
    <t>Srednja ekonomska in trgovska šola</t>
  </si>
  <si>
    <t>Strojna, prometna in lesarska šola</t>
  </si>
  <si>
    <t>Višja strokovna šola</t>
  </si>
  <si>
    <t>Elektrotehniška in računalniška šola</t>
  </si>
  <si>
    <t>Medpodjetniški izobraževalni center</t>
  </si>
  <si>
    <t>MP06</t>
  </si>
  <si>
    <t>C-13</t>
  </si>
  <si>
    <t>M1-04</t>
  </si>
  <si>
    <t>B-23</t>
  </si>
  <si>
    <t>MAVRIČ ŠTRUKELJ MOJCA</t>
  </si>
  <si>
    <t>GSV</t>
  </si>
  <si>
    <t>1IO/2IO/1MO/2MO</t>
  </si>
  <si>
    <t xml:space="preserve">Informatika/Mehatronika </t>
  </si>
  <si>
    <t>MATOVINA</t>
  </si>
  <si>
    <t>PATRICIJA</t>
  </si>
  <si>
    <t>URDIH</t>
  </si>
  <si>
    <t>TADEJ</t>
  </si>
  <si>
    <t>EDI</t>
  </si>
  <si>
    <t>MP-06</t>
  </si>
  <si>
    <t>M3-23</t>
  </si>
  <si>
    <t>MP-07</t>
  </si>
  <si>
    <t>MP-05</t>
  </si>
  <si>
    <t>EMP-Ekonomika in menedžment podjetij-vaje</t>
  </si>
  <si>
    <t>Obravnava</t>
  </si>
  <si>
    <t>CEJ</t>
  </si>
  <si>
    <t>DOMEN</t>
  </si>
  <si>
    <t>VDŽ-Zdravstveno varstvo domačih živali-sem vaje</t>
  </si>
  <si>
    <t>VDŽ-Zdravstveno varstvo domačih živali-vaje</t>
  </si>
  <si>
    <t>1IR/1MR/1KR-inf,meh, upk</t>
  </si>
  <si>
    <t>PKV-Poslovno komuniciranje in vodenje -predavanja</t>
  </si>
  <si>
    <t>ŽIGON POLONA</t>
  </si>
  <si>
    <t>PKV-Poslovno komuniciranje in vodenje-sem vaje</t>
  </si>
  <si>
    <t>EMP-Ekonomika in menedžment podjetij-sem vaje</t>
  </si>
  <si>
    <t>PIT-Podjetništvo in trženje-sem vaje</t>
  </si>
  <si>
    <t>PIT-Podjetništvo in trženje-vaje</t>
  </si>
  <si>
    <t>PKV-Poslovno komuniciranje in vodenje-vaje</t>
  </si>
  <si>
    <t>RVP-Računalniško vodeni procesi - predavanja</t>
  </si>
  <si>
    <t>RVP-Računalniško vodeni procesi - Vaje</t>
  </si>
  <si>
    <t>BOŽIČ  IVAN</t>
  </si>
  <si>
    <t>GSV-Gospodarjenje v sadjarstvu in vinogradništvu - sem vaje</t>
  </si>
  <si>
    <t>GSV-Gospodarjenje v sadjarstvu in vinogradništvu - vaje</t>
  </si>
  <si>
    <t>GSV-Gospodarjenje v sadjarstvu in vinogradništvu- predavanja</t>
  </si>
  <si>
    <t>RAI-Računalništvo in informatika-vaje</t>
  </si>
  <si>
    <t>GPV-Gospodarjenje v poljedelstvu in vrtnarstvu - predavanja</t>
  </si>
  <si>
    <t>GPV-Gospodarjenje v poljedelstvu in vrtnarstvu - sem vaje</t>
  </si>
  <si>
    <t>GPV-Gospodarjenje v poljedelstvu in vrtnarstvu - vaje</t>
  </si>
  <si>
    <t>PRO-Projekti</t>
  </si>
  <si>
    <t>CON-Projekt Cona</t>
  </si>
  <si>
    <t>VPR-Vodja programskega področja UPK</t>
  </si>
  <si>
    <t>POŽENEL ANKA</t>
  </si>
  <si>
    <t xml:space="preserve">1IO/2IO/1MO/2MO-Informatika/Mehatronika </t>
  </si>
  <si>
    <t>VNV-Varovanje naravnih vrednot in biotske raznovrstnosti-predavanja</t>
  </si>
  <si>
    <t>VNV-Varovanje naravnih vrednot in biotske raznovrstnosti-vaje</t>
  </si>
  <si>
    <t>VDŽ-Zdravstveno varstvo domačih živali-predavanja</t>
  </si>
  <si>
    <t>ŠTRUKELJ EGON</t>
  </si>
  <si>
    <t>Strojnik</t>
  </si>
  <si>
    <t>Mahle - zunanji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</si>
</sst>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Arial CE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rgb="FFFF0000"/>
      <name val="Calibri"/>
      <family val="2"/>
      <charset val="238"/>
    </font>
    <font>
      <sz val="10"/>
      <name val="Segoe UI Light"/>
      <family val="2"/>
      <charset val="238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Franklin Gothic Book"/>
      <family val="2"/>
      <charset val="238"/>
    </font>
    <font>
      <b/>
      <sz val="10"/>
      <name val="Franklin Gothic Book"/>
      <family val="2"/>
      <charset val="238"/>
    </font>
    <font>
      <sz val="10"/>
      <color rgb="FFFF0000"/>
      <name val="Franklin Gothic Book"/>
      <family val="2"/>
      <charset val="238"/>
    </font>
    <font>
      <b/>
      <sz val="10"/>
      <color rgb="FFFF0000"/>
      <name val="Arial CE"/>
      <family val="2"/>
      <charset val="238"/>
    </font>
    <font>
      <sz val="11"/>
      <color rgb="FFFF0000"/>
      <name val="Calibri"/>
      <family val="2"/>
      <charset val="238"/>
      <scheme val="minor"/>
    </font>
    <font>
      <sz val="9"/>
      <name val="Arial"/>
      <family val="2"/>
      <charset val="238"/>
    </font>
    <font>
      <sz val="9"/>
      <name val="Calibri"/>
      <family val="2"/>
      <charset val="238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3F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DFB4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009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0" fontId="6" fillId="0" borderId="0"/>
    <xf numFmtId="0" fontId="4" fillId="0" borderId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23">
    <xf numFmtId="0" fontId="0" fillId="0" borderId="0" xfId="0"/>
    <xf numFmtId="0" fontId="0" fillId="3" borderId="0" xfId="0" applyFill="1"/>
    <xf numFmtId="0" fontId="0" fillId="5" borderId="0" xfId="0" applyFill="1"/>
    <xf numFmtId="0" fontId="0" fillId="0" borderId="0" xfId="0"/>
    <xf numFmtId="0" fontId="13" fillId="0" borderId="0" xfId="0" applyFont="1" applyAlignment="1">
      <alignment vertical="top"/>
    </xf>
    <xf numFmtId="0" fontId="0" fillId="4" borderId="0" xfId="0" applyFill="1"/>
    <xf numFmtId="0" fontId="1" fillId="3" borderId="0" xfId="13" applyFont="1" applyFill="1" applyBorder="1" applyAlignment="1">
      <alignment wrapText="1"/>
    </xf>
    <xf numFmtId="0" fontId="1" fillId="3" borderId="2" xfId="13" applyFont="1" applyFill="1" applyBorder="1" applyAlignment="1">
      <alignment wrapText="1"/>
    </xf>
    <xf numFmtId="0" fontId="1" fillId="3" borderId="1" xfId="13" applyFont="1" applyFill="1" applyBorder="1" applyAlignment="1">
      <alignment wrapText="1"/>
    </xf>
    <xf numFmtId="0" fontId="0" fillId="0" borderId="0" xfId="0" applyBorder="1"/>
    <xf numFmtId="0" fontId="0" fillId="9" borderId="0" xfId="0" applyFill="1"/>
    <xf numFmtId="0" fontId="0" fillId="0" borderId="0" xfId="0" applyFill="1"/>
    <xf numFmtId="0" fontId="22" fillId="0" borderId="0" xfId="0" applyFont="1" applyBorder="1"/>
    <xf numFmtId="0" fontId="2" fillId="2" borderId="0" xfId="9" applyFont="1" applyFill="1" applyBorder="1" applyAlignment="1">
      <alignment horizontal="left" readingOrder="1"/>
    </xf>
    <xf numFmtId="0" fontId="2" fillId="2" borderId="0" xfId="9" applyFont="1" applyFill="1" applyBorder="1" applyAlignment="1">
      <alignment readingOrder="1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1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4" fontId="23" fillId="0" borderId="0" xfId="0" applyNumberFormat="1" applyFont="1" applyBorder="1" applyAlignment="1">
      <alignment horizontal="center"/>
    </xf>
    <xf numFmtId="0" fontId="22" fillId="2" borderId="0" xfId="0" applyFont="1" applyFill="1" applyBorder="1"/>
    <xf numFmtId="0" fontId="21" fillId="2" borderId="0" xfId="0" applyNumberFormat="1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2" fillId="2" borderId="0" xfId="0" applyFont="1" applyFill="1" applyBorder="1" applyAlignment="1"/>
    <xf numFmtId="0" fontId="19" fillId="0" borderId="0" xfId="0" applyFont="1"/>
    <xf numFmtId="0" fontId="20" fillId="2" borderId="3" xfId="0" applyFont="1" applyFill="1" applyBorder="1"/>
    <xf numFmtId="0" fontId="20" fillId="13" borderId="3" xfId="0" applyFont="1" applyFill="1" applyBorder="1"/>
    <xf numFmtId="0" fontId="20" fillId="21" borderId="3" xfId="0" applyFont="1" applyFill="1" applyBorder="1"/>
    <xf numFmtId="0" fontId="20" fillId="23" borderId="3" xfId="0" applyFont="1" applyFill="1" applyBorder="1"/>
    <xf numFmtId="0" fontId="20" fillId="4" borderId="3" xfId="0" applyFont="1" applyFill="1" applyBorder="1"/>
    <xf numFmtId="0" fontId="0" fillId="3" borderId="3" xfId="0" applyFill="1" applyBorder="1"/>
    <xf numFmtId="0" fontId="20" fillId="3" borderId="3" xfId="0" applyFont="1" applyFill="1" applyBorder="1"/>
    <xf numFmtId="0" fontId="2" fillId="3" borderId="3" xfId="9" applyFont="1" applyFill="1" applyBorder="1" applyAlignment="1">
      <alignment horizontal="center"/>
    </xf>
    <xf numFmtId="0" fontId="21" fillId="2" borderId="0" xfId="0" applyFont="1" applyFill="1" applyBorder="1" applyAlignment="1"/>
    <xf numFmtId="14" fontId="21" fillId="0" borderId="0" xfId="0" applyNumberFormat="1" applyFont="1" applyBorder="1" applyAlignment="1">
      <alignment horizontal="center"/>
    </xf>
    <xf numFmtId="10" fontId="3" fillId="2" borderId="3" xfId="9" applyNumberFormat="1" applyFont="1" applyFill="1" applyBorder="1" applyAlignment="1">
      <alignment horizontal="center" readingOrder="1"/>
    </xf>
    <xf numFmtId="0" fontId="4" fillId="8" borderId="3" xfId="9" applyFont="1" applyFill="1" applyBorder="1"/>
    <xf numFmtId="0" fontId="0" fillId="0" borderId="3" xfId="0" applyBorder="1"/>
    <xf numFmtId="0" fontId="4" fillId="9" borderId="3" xfId="9" applyFont="1" applyFill="1" applyBorder="1"/>
    <xf numFmtId="0" fontId="2" fillId="9" borderId="3" xfId="9" applyFont="1" applyFill="1" applyBorder="1" applyAlignment="1">
      <alignment horizontal="left" readingOrder="1"/>
    </xf>
    <xf numFmtId="0" fontId="20" fillId="9" borderId="3" xfId="0" applyFont="1" applyFill="1" applyBorder="1"/>
    <xf numFmtId="0" fontId="25" fillId="2" borderId="3" xfId="0" applyFont="1" applyFill="1" applyBorder="1"/>
    <xf numFmtId="0" fontId="25" fillId="0" borderId="3" xfId="0" applyFont="1" applyFill="1" applyBorder="1"/>
    <xf numFmtId="0" fontId="4" fillId="17" borderId="3" xfId="9" applyFont="1" applyFill="1" applyBorder="1"/>
    <xf numFmtId="0" fontId="20" fillId="17" borderId="3" xfId="0" applyFont="1" applyFill="1" applyBorder="1"/>
    <xf numFmtId="0" fontId="2" fillId="17" borderId="3" xfId="9" applyFont="1" applyFill="1" applyBorder="1" applyAlignment="1">
      <alignment horizontal="left" readingOrder="1"/>
    </xf>
    <xf numFmtId="0" fontId="2" fillId="17" borderId="3" xfId="9" applyFont="1" applyFill="1" applyBorder="1" applyAlignment="1">
      <alignment readingOrder="1"/>
    </xf>
    <xf numFmtId="0" fontId="4" fillId="17" borderId="3" xfId="9" applyFont="1" applyFill="1" applyBorder="1" applyAlignment="1">
      <alignment horizontal="left"/>
    </xf>
    <xf numFmtId="0" fontId="20" fillId="11" borderId="3" xfId="0" applyFont="1" applyFill="1" applyBorder="1"/>
    <xf numFmtId="0" fontId="2" fillId="9" borderId="3" xfId="9" applyFont="1" applyFill="1" applyBorder="1" applyAlignment="1">
      <alignment readingOrder="1"/>
    </xf>
    <xf numFmtId="0" fontId="4" fillId="9" borderId="3" xfId="9" applyFont="1" applyFill="1" applyBorder="1" applyAlignment="1">
      <alignment horizontal="left"/>
    </xf>
    <xf numFmtId="0" fontId="20" fillId="10" borderId="3" xfId="0" applyFont="1" applyFill="1" applyBorder="1"/>
    <xf numFmtId="0" fontId="4" fillId="5" borderId="3" xfId="9" applyFont="1" applyFill="1" applyBorder="1"/>
    <xf numFmtId="0" fontId="20" fillId="5" borderId="3" xfId="0" applyFont="1" applyFill="1" applyBorder="1"/>
    <xf numFmtId="0" fontId="2" fillId="5" borderId="3" xfId="9" applyFont="1" applyFill="1" applyBorder="1" applyAlignment="1">
      <alignment horizontal="left" readingOrder="1"/>
    </xf>
    <xf numFmtId="0" fontId="2" fillId="5" borderId="3" xfId="9" applyFont="1" applyFill="1" applyBorder="1" applyAlignment="1">
      <alignment readingOrder="1"/>
    </xf>
    <xf numFmtId="0" fontId="4" fillId="5" borderId="3" xfId="9" applyFont="1" applyFill="1" applyBorder="1" applyAlignment="1">
      <alignment horizontal="left"/>
    </xf>
    <xf numFmtId="0" fontId="4" fillId="29" borderId="3" xfId="9" applyFont="1" applyFill="1" applyBorder="1"/>
    <xf numFmtId="0" fontId="20" fillId="29" borderId="3" xfId="0" applyFont="1" applyFill="1" applyBorder="1"/>
    <xf numFmtId="0" fontId="2" fillId="29" borderId="3" xfId="9" applyFont="1" applyFill="1" applyBorder="1" applyAlignment="1">
      <alignment horizontal="left" readingOrder="1"/>
    </xf>
    <xf numFmtId="0" fontId="2" fillId="29" borderId="3" xfId="9" applyFont="1" applyFill="1" applyBorder="1" applyAlignment="1">
      <alignment readingOrder="1"/>
    </xf>
    <xf numFmtId="0" fontId="4" fillId="29" borderId="3" xfId="9" applyFont="1" applyFill="1" applyBorder="1" applyAlignment="1">
      <alignment horizontal="left"/>
    </xf>
    <xf numFmtId="0" fontId="20" fillId="8" borderId="3" xfId="0" applyFont="1" applyFill="1" applyBorder="1"/>
    <xf numFmtId="0" fontId="2" fillId="8" borderId="3" xfId="9" applyFont="1" applyFill="1" applyBorder="1" applyAlignment="1">
      <alignment horizontal="left" readingOrder="1"/>
    </xf>
    <xf numFmtId="0" fontId="2" fillId="8" borderId="3" xfId="9" applyFont="1" applyFill="1" applyBorder="1" applyAlignment="1">
      <alignment readingOrder="1"/>
    </xf>
    <xf numFmtId="0" fontId="4" fillId="8" borderId="3" xfId="9" applyFont="1" applyFill="1" applyBorder="1" applyAlignment="1">
      <alignment horizontal="left"/>
    </xf>
    <xf numFmtId="0" fontId="20" fillId="30" borderId="3" xfId="0" applyFont="1" applyFill="1" applyBorder="1"/>
    <xf numFmtId="0" fontId="20" fillId="19" borderId="3" xfId="0" applyFont="1" applyFill="1" applyBorder="1"/>
    <xf numFmtId="0" fontId="25" fillId="3" borderId="3" xfId="0" applyFont="1" applyFill="1" applyBorder="1"/>
    <xf numFmtId="0" fontId="2" fillId="23" borderId="3" xfId="9" applyFont="1" applyFill="1" applyBorder="1" applyAlignment="1">
      <alignment horizontal="left" readingOrder="1"/>
    </xf>
    <xf numFmtId="0" fontId="2" fillId="23" borderId="3" xfId="9" applyFont="1" applyFill="1" applyBorder="1" applyAlignment="1">
      <alignment readingOrder="1"/>
    </xf>
    <xf numFmtId="0" fontId="4" fillId="23" borderId="3" xfId="9" applyFont="1" applyFill="1" applyBorder="1" applyAlignment="1">
      <alignment horizontal="left"/>
    </xf>
    <xf numFmtId="0" fontId="4" fillId="15" borderId="3" xfId="9" applyFont="1" applyFill="1" applyBorder="1"/>
    <xf numFmtId="0" fontId="20" fillId="15" borderId="3" xfId="0" applyFont="1" applyFill="1" applyBorder="1"/>
    <xf numFmtId="0" fontId="2" fillId="15" borderId="3" xfId="9" applyFont="1" applyFill="1" applyBorder="1" applyAlignment="1">
      <alignment horizontal="left" readingOrder="1"/>
    </xf>
    <xf numFmtId="0" fontId="4" fillId="15" borderId="3" xfId="9" applyFont="1" applyFill="1" applyBorder="1" applyAlignment="1">
      <alignment horizontal="left"/>
    </xf>
    <xf numFmtId="0" fontId="4" fillId="27" borderId="3" xfId="9" applyFont="1" applyFill="1" applyBorder="1"/>
    <xf numFmtId="0" fontId="20" fillId="27" borderId="3" xfId="0" applyFont="1" applyFill="1" applyBorder="1"/>
    <xf numFmtId="0" fontId="2" fillId="27" borderId="3" xfId="9" applyFont="1" applyFill="1" applyBorder="1" applyAlignment="1">
      <alignment horizontal="left" readingOrder="1"/>
    </xf>
    <xf numFmtId="0" fontId="2" fillId="27" borderId="3" xfId="9" applyFont="1" applyFill="1" applyBorder="1" applyAlignment="1">
      <alignment readingOrder="1"/>
    </xf>
    <xf numFmtId="0" fontId="4" fillId="27" borderId="3" xfId="9" applyFont="1" applyFill="1" applyBorder="1" applyAlignment="1">
      <alignment horizontal="left"/>
    </xf>
    <xf numFmtId="0" fontId="4" fillId="12" borderId="3" xfId="9" applyFont="1" applyFill="1" applyBorder="1"/>
    <xf numFmtId="0" fontId="20" fillId="12" borderId="3" xfId="0" applyFont="1" applyFill="1" applyBorder="1"/>
    <xf numFmtId="0" fontId="2" fillId="12" borderId="3" xfId="9" applyFont="1" applyFill="1" applyBorder="1" applyAlignment="1">
      <alignment horizontal="left" readingOrder="1"/>
    </xf>
    <xf numFmtId="0" fontId="2" fillId="12" borderId="3" xfId="9" applyFont="1" applyFill="1" applyBorder="1" applyAlignment="1">
      <alignment readingOrder="1"/>
    </xf>
    <xf numFmtId="0" fontId="4" fillId="12" borderId="3" xfId="9" applyFont="1" applyFill="1" applyBorder="1" applyAlignment="1">
      <alignment horizontal="left"/>
    </xf>
    <xf numFmtId="0" fontId="25" fillId="12" borderId="3" xfId="0" applyFont="1" applyFill="1" applyBorder="1"/>
    <xf numFmtId="0" fontId="4" fillId="7" borderId="3" xfId="9" applyFont="1" applyFill="1" applyBorder="1"/>
    <xf numFmtId="0" fontId="20" fillId="7" borderId="3" xfId="0" applyFont="1" applyFill="1" applyBorder="1"/>
    <xf numFmtId="0" fontId="2" fillId="7" borderId="3" xfId="9" applyFont="1" applyFill="1" applyBorder="1" applyAlignment="1">
      <alignment horizontal="left" readingOrder="1"/>
    </xf>
    <xf numFmtId="0" fontId="2" fillId="7" borderId="3" xfId="9" applyFont="1" applyFill="1" applyBorder="1" applyAlignment="1">
      <alignment readingOrder="1"/>
    </xf>
    <xf numFmtId="0" fontId="4" fillId="7" borderId="3" xfId="9" applyFont="1" applyFill="1" applyBorder="1" applyAlignment="1">
      <alignment horizontal="left"/>
    </xf>
    <xf numFmtId="0" fontId="2" fillId="15" borderId="3" xfId="9" applyFont="1" applyFill="1" applyBorder="1" applyAlignment="1">
      <alignment readingOrder="1"/>
    </xf>
    <xf numFmtId="0" fontId="20" fillId="0" borderId="3" xfId="0" applyFont="1" applyFill="1" applyBorder="1"/>
    <xf numFmtId="0" fontId="25" fillId="7" borderId="3" xfId="0" applyFont="1" applyFill="1" applyBorder="1"/>
    <xf numFmtId="0" fontId="20" fillId="25" borderId="3" xfId="0" applyFont="1" applyFill="1" applyBorder="1"/>
    <xf numFmtId="0" fontId="20" fillId="24" borderId="3" xfId="0" applyFont="1" applyFill="1" applyBorder="1"/>
    <xf numFmtId="0" fontId="20" fillId="20" borderId="3" xfId="0" applyFont="1" applyFill="1" applyBorder="1"/>
    <xf numFmtId="0" fontId="20" fillId="22" borderId="3" xfId="0" applyFont="1" applyFill="1" applyBorder="1"/>
    <xf numFmtId="0" fontId="20" fillId="28" borderId="3" xfId="0" applyFont="1" applyFill="1" applyBorder="1"/>
    <xf numFmtId="0" fontId="20" fillId="35" borderId="3" xfId="0" applyFont="1" applyFill="1" applyBorder="1"/>
    <xf numFmtId="10" fontId="10" fillId="35" borderId="3" xfId="7" applyNumberFormat="1" applyFont="1" applyFill="1" applyBorder="1" applyAlignment="1">
      <alignment horizontal="left"/>
    </xf>
    <xf numFmtId="0" fontId="20" fillId="9" borderId="3" xfId="0" applyFont="1" applyFill="1" applyBorder="1" applyAlignment="1">
      <alignment horizontal="center"/>
    </xf>
    <xf numFmtId="0" fontId="20" fillId="17" borderId="3" xfId="0" applyFont="1" applyFill="1" applyBorder="1" applyAlignment="1">
      <alignment horizontal="center"/>
    </xf>
    <xf numFmtId="0" fontId="4" fillId="36" borderId="3" xfId="9" applyFont="1" applyFill="1" applyBorder="1"/>
    <xf numFmtId="0" fontId="20" fillId="36" borderId="3" xfId="0" applyFont="1" applyFill="1" applyBorder="1"/>
    <xf numFmtId="0" fontId="2" fillId="36" borderId="3" xfId="9" applyFont="1" applyFill="1" applyBorder="1" applyAlignment="1">
      <alignment horizontal="left" readingOrder="1"/>
    </xf>
    <xf numFmtId="0" fontId="2" fillId="36" borderId="3" xfId="9" applyFont="1" applyFill="1" applyBorder="1" applyAlignment="1">
      <alignment readingOrder="1"/>
    </xf>
    <xf numFmtId="0" fontId="4" fillId="36" borderId="3" xfId="9" applyFont="1" applyFill="1" applyBorder="1" applyAlignment="1">
      <alignment horizontal="left"/>
    </xf>
    <xf numFmtId="0" fontId="20" fillId="36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20" fillId="29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27" borderId="3" xfId="0" applyFont="1" applyFill="1" applyBorder="1" applyAlignment="1">
      <alignment horizontal="center"/>
    </xf>
    <xf numFmtId="0" fontId="20" fillId="2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10" fontId="20" fillId="2" borderId="3" xfId="0" applyNumberFormat="1" applyFont="1" applyFill="1" applyBorder="1"/>
    <xf numFmtId="49" fontId="3" fillId="2" borderId="3" xfId="9" applyNumberFormat="1" applyFont="1" applyFill="1" applyBorder="1" applyAlignment="1">
      <alignment horizontal="center" textRotation="90" wrapText="1"/>
    </xf>
    <xf numFmtId="0" fontId="4" fillId="37" borderId="3" xfId="9" applyFont="1" applyFill="1" applyBorder="1"/>
    <xf numFmtId="0" fontId="20" fillId="37" borderId="3" xfId="0" applyFont="1" applyFill="1" applyBorder="1"/>
    <xf numFmtId="0" fontId="2" fillId="37" borderId="3" xfId="9" applyFont="1" applyFill="1" applyBorder="1" applyAlignment="1">
      <alignment horizontal="left" readingOrder="1"/>
    </xf>
    <xf numFmtId="0" fontId="2" fillId="37" borderId="3" xfId="9" applyFont="1" applyFill="1" applyBorder="1" applyAlignment="1">
      <alignment readingOrder="1"/>
    </xf>
    <xf numFmtId="0" fontId="4" fillId="37" borderId="3" xfId="9" applyFont="1" applyFill="1" applyBorder="1" applyAlignment="1">
      <alignment horizontal="left"/>
    </xf>
    <xf numFmtId="0" fontId="20" fillId="37" borderId="3" xfId="0" applyFont="1" applyFill="1" applyBorder="1" applyAlignment="1">
      <alignment horizontal="center"/>
    </xf>
    <xf numFmtId="0" fontId="4" fillId="38" borderId="3" xfId="9" applyFont="1" applyFill="1" applyBorder="1"/>
    <xf numFmtId="0" fontId="20" fillId="38" borderId="3" xfId="0" applyFont="1" applyFill="1" applyBorder="1"/>
    <xf numFmtId="0" fontId="2" fillId="38" borderId="3" xfId="9" applyFont="1" applyFill="1" applyBorder="1" applyAlignment="1">
      <alignment horizontal="left" readingOrder="1"/>
    </xf>
    <xf numFmtId="0" fontId="2" fillId="38" borderId="3" xfId="9" applyFont="1" applyFill="1" applyBorder="1" applyAlignment="1">
      <alignment readingOrder="1"/>
    </xf>
    <xf numFmtId="0" fontId="4" fillId="38" borderId="3" xfId="9" applyFont="1" applyFill="1" applyBorder="1" applyAlignment="1">
      <alignment horizontal="left"/>
    </xf>
    <xf numFmtId="0" fontId="20" fillId="38" borderId="3" xfId="0" applyFont="1" applyFill="1" applyBorder="1" applyAlignment="1">
      <alignment horizontal="center"/>
    </xf>
    <xf numFmtId="0" fontId="4" fillId="39" borderId="3" xfId="9" applyFont="1" applyFill="1" applyBorder="1"/>
    <xf numFmtId="0" fontId="20" fillId="39" borderId="3" xfId="0" applyFont="1" applyFill="1" applyBorder="1"/>
    <xf numFmtId="0" fontId="2" fillId="39" borderId="3" xfId="9" applyFont="1" applyFill="1" applyBorder="1" applyAlignment="1">
      <alignment readingOrder="1"/>
    </xf>
    <xf numFmtId="0" fontId="4" fillId="39" borderId="3" xfId="9" applyFont="1" applyFill="1" applyBorder="1" applyAlignment="1">
      <alignment horizontal="left"/>
    </xf>
    <xf numFmtId="0" fontId="2" fillId="39" borderId="3" xfId="9" applyFont="1" applyFill="1" applyBorder="1" applyAlignment="1">
      <alignment horizontal="left" readingOrder="1"/>
    </xf>
    <xf numFmtId="0" fontId="4" fillId="23" borderId="3" xfId="9" applyFont="1" applyFill="1" applyBorder="1"/>
    <xf numFmtId="0" fontId="4" fillId="40" borderId="3" xfId="9" applyFont="1" applyFill="1" applyBorder="1"/>
    <xf numFmtId="0" fontId="20" fillId="40" borderId="3" xfId="0" applyFont="1" applyFill="1" applyBorder="1"/>
    <xf numFmtId="0" fontId="2" fillId="40" borderId="3" xfId="9" applyFont="1" applyFill="1" applyBorder="1" applyAlignment="1">
      <alignment horizontal="left" readingOrder="1"/>
    </xf>
    <xf numFmtId="0" fontId="2" fillId="40" borderId="3" xfId="9" applyFont="1" applyFill="1" applyBorder="1" applyAlignment="1">
      <alignment readingOrder="1"/>
    </xf>
    <xf numFmtId="0" fontId="4" fillId="40" borderId="3" xfId="9" applyFont="1" applyFill="1" applyBorder="1" applyAlignment="1">
      <alignment horizontal="left"/>
    </xf>
    <xf numFmtId="0" fontId="20" fillId="40" borderId="3" xfId="0" applyFont="1" applyFill="1" applyBorder="1" applyAlignment="1">
      <alignment horizontal="center"/>
    </xf>
    <xf numFmtId="0" fontId="11" fillId="40" borderId="3" xfId="0" applyFont="1" applyFill="1" applyBorder="1" applyAlignment="1">
      <alignment horizontal="left" readingOrder="1"/>
    </xf>
    <xf numFmtId="0" fontId="4" fillId="41" borderId="3" xfId="9" applyFont="1" applyFill="1" applyBorder="1"/>
    <xf numFmtId="0" fontId="20" fillId="41" borderId="3" xfId="0" applyFont="1" applyFill="1" applyBorder="1"/>
    <xf numFmtId="0" fontId="2" fillId="41" borderId="3" xfId="9" applyFont="1" applyFill="1" applyBorder="1" applyAlignment="1">
      <alignment horizontal="left" readingOrder="1"/>
    </xf>
    <xf numFmtId="0" fontId="2" fillId="41" borderId="3" xfId="9" applyFont="1" applyFill="1" applyBorder="1" applyAlignment="1">
      <alignment readingOrder="1"/>
    </xf>
    <xf numFmtId="0" fontId="4" fillId="41" borderId="3" xfId="9" applyFont="1" applyFill="1" applyBorder="1" applyAlignment="1">
      <alignment horizontal="left"/>
    </xf>
    <xf numFmtId="0" fontId="4" fillId="14" borderId="3" xfId="9" applyFont="1" applyFill="1" applyBorder="1"/>
    <xf numFmtId="0" fontId="20" fillId="14" borderId="3" xfId="0" applyFont="1" applyFill="1" applyBorder="1"/>
    <xf numFmtId="0" fontId="2" fillId="14" borderId="3" xfId="9" applyFont="1" applyFill="1" applyBorder="1" applyAlignment="1">
      <alignment horizontal="left" readingOrder="1"/>
    </xf>
    <xf numFmtId="0" fontId="2" fillId="14" borderId="3" xfId="9" applyFont="1" applyFill="1" applyBorder="1" applyAlignment="1">
      <alignment readingOrder="1"/>
    </xf>
    <xf numFmtId="0" fontId="4" fillId="14" borderId="3" xfId="9" applyFont="1" applyFill="1" applyBorder="1" applyAlignment="1">
      <alignment horizontal="left"/>
    </xf>
    <xf numFmtId="0" fontId="4" fillId="14" borderId="3" xfId="0" applyFont="1" applyFill="1" applyBorder="1"/>
    <xf numFmtId="0" fontId="4" fillId="42" borderId="3" xfId="9" applyFont="1" applyFill="1" applyBorder="1"/>
    <xf numFmtId="0" fontId="20" fillId="42" borderId="3" xfId="0" applyFont="1" applyFill="1" applyBorder="1"/>
    <xf numFmtId="0" fontId="2" fillId="42" borderId="3" xfId="9" applyFont="1" applyFill="1" applyBorder="1" applyAlignment="1">
      <alignment horizontal="left" readingOrder="1"/>
    </xf>
    <xf numFmtId="0" fontId="4" fillId="42" borderId="3" xfId="9" applyFont="1" applyFill="1" applyBorder="1" applyAlignment="1">
      <alignment horizontal="left"/>
    </xf>
    <xf numFmtId="0" fontId="20" fillId="42" borderId="3" xfId="0" applyFont="1" applyFill="1" applyBorder="1" applyAlignment="1">
      <alignment horizontal="center"/>
    </xf>
    <xf numFmtId="0" fontId="20" fillId="39" borderId="3" xfId="0" applyFont="1" applyFill="1" applyBorder="1" applyAlignment="1">
      <alignment horizontal="center"/>
    </xf>
    <xf numFmtId="0" fontId="4" fillId="19" borderId="3" xfId="9" applyFont="1" applyFill="1" applyBorder="1"/>
    <xf numFmtId="0" fontId="2" fillId="19" borderId="3" xfId="9" applyFont="1" applyFill="1" applyBorder="1" applyAlignment="1">
      <alignment horizontal="left" readingOrder="1"/>
    </xf>
    <xf numFmtId="0" fontId="2" fillId="19" borderId="3" xfId="9" applyFont="1" applyFill="1" applyBorder="1" applyAlignment="1">
      <alignment readingOrder="1"/>
    </xf>
    <xf numFmtId="0" fontId="4" fillId="19" borderId="3" xfId="9" applyFont="1" applyFill="1" applyBorder="1" applyAlignment="1">
      <alignment horizontal="left"/>
    </xf>
    <xf numFmtId="0" fontId="20" fillId="19" borderId="3" xfId="0" applyFont="1" applyFill="1" applyBorder="1" applyAlignment="1">
      <alignment horizontal="center"/>
    </xf>
    <xf numFmtId="0" fontId="3" fillId="23" borderId="3" xfId="9" applyFont="1" applyFill="1" applyBorder="1"/>
    <xf numFmtId="0" fontId="4" fillId="18" borderId="3" xfId="9" applyFont="1" applyFill="1" applyBorder="1"/>
    <xf numFmtId="0" fontId="20" fillId="18" borderId="3" xfId="0" applyFont="1" applyFill="1" applyBorder="1"/>
    <xf numFmtId="0" fontId="2" fillId="18" borderId="3" xfId="9" applyFont="1" applyFill="1" applyBorder="1" applyAlignment="1">
      <alignment horizontal="left" readingOrder="1"/>
    </xf>
    <xf numFmtId="0" fontId="2" fillId="18" borderId="3" xfId="9" applyFont="1" applyFill="1" applyBorder="1" applyAlignment="1">
      <alignment readingOrder="1"/>
    </xf>
    <xf numFmtId="0" fontId="4" fillId="18" borderId="3" xfId="9" applyFont="1" applyFill="1" applyBorder="1" applyAlignment="1">
      <alignment horizontal="left"/>
    </xf>
    <xf numFmtId="0" fontId="20" fillId="18" borderId="3" xfId="0" applyFont="1" applyFill="1" applyBorder="1" applyAlignment="1">
      <alignment horizontal="center"/>
    </xf>
    <xf numFmtId="0" fontId="4" fillId="24" borderId="3" xfId="9" applyFont="1" applyFill="1" applyBorder="1"/>
    <xf numFmtId="0" fontId="2" fillId="24" borderId="3" xfId="9" applyFont="1" applyFill="1" applyBorder="1" applyAlignment="1">
      <alignment horizontal="left" readingOrder="1"/>
    </xf>
    <xf numFmtId="0" fontId="2" fillId="24" borderId="3" xfId="9" applyFont="1" applyFill="1" applyBorder="1" applyAlignment="1">
      <alignment readingOrder="1"/>
    </xf>
    <xf numFmtId="0" fontId="4" fillId="24" borderId="3" xfId="9" applyFont="1" applyFill="1" applyBorder="1" applyAlignment="1">
      <alignment horizontal="left"/>
    </xf>
    <xf numFmtId="0" fontId="20" fillId="24" borderId="3" xfId="0" applyFont="1" applyFill="1" applyBorder="1" applyAlignment="1">
      <alignment horizontal="center"/>
    </xf>
    <xf numFmtId="0" fontId="20" fillId="41" borderId="3" xfId="0" applyFont="1" applyFill="1" applyBorder="1" applyAlignment="1">
      <alignment horizontal="center"/>
    </xf>
    <xf numFmtId="0" fontId="4" fillId="25" borderId="3" xfId="9" applyFont="1" applyFill="1" applyBorder="1"/>
    <xf numFmtId="0" fontId="2" fillId="25" borderId="3" xfId="9" applyFont="1" applyFill="1" applyBorder="1" applyAlignment="1">
      <alignment horizontal="left" readingOrder="1"/>
    </xf>
    <xf numFmtId="0" fontId="2" fillId="25" borderId="3" xfId="9" applyFont="1" applyFill="1" applyBorder="1" applyAlignment="1">
      <alignment readingOrder="1"/>
    </xf>
    <xf numFmtId="0" fontId="4" fillId="25" borderId="3" xfId="9" applyFont="1" applyFill="1" applyBorder="1" applyAlignment="1">
      <alignment horizontal="left"/>
    </xf>
    <xf numFmtId="0" fontId="20" fillId="25" borderId="3" xfId="0" applyFont="1" applyFill="1" applyBorder="1" applyAlignment="1">
      <alignment horizontal="center"/>
    </xf>
    <xf numFmtId="0" fontId="3" fillId="5" borderId="3" xfId="9" applyFont="1" applyFill="1" applyBorder="1"/>
    <xf numFmtId="0" fontId="4" fillId="43" borderId="3" xfId="9" applyFont="1" applyFill="1" applyBorder="1"/>
    <xf numFmtId="0" fontId="20" fillId="43" borderId="3" xfId="0" applyFont="1" applyFill="1" applyBorder="1"/>
    <xf numFmtId="0" fontId="2" fillId="43" borderId="3" xfId="9" applyFont="1" applyFill="1" applyBorder="1" applyAlignment="1">
      <alignment horizontal="left" readingOrder="1"/>
    </xf>
    <xf numFmtId="0" fontId="4" fillId="43" borderId="3" xfId="9" applyFont="1" applyFill="1" applyBorder="1" applyAlignment="1">
      <alignment horizontal="left"/>
    </xf>
    <xf numFmtId="0" fontId="20" fillId="43" borderId="3" xfId="0" applyFont="1" applyFill="1" applyBorder="1" applyAlignment="1">
      <alignment horizontal="center"/>
    </xf>
    <xf numFmtId="0" fontId="4" fillId="12" borderId="3" xfId="9" applyFont="1" applyFill="1" applyBorder="1" applyAlignment="1">
      <alignment horizontal="center"/>
    </xf>
    <xf numFmtId="0" fontId="4" fillId="44" borderId="3" xfId="9" applyFont="1" applyFill="1" applyBorder="1"/>
    <xf numFmtId="0" fontId="20" fillId="44" borderId="3" xfId="0" applyFont="1" applyFill="1" applyBorder="1"/>
    <xf numFmtId="0" fontId="2" fillId="44" borderId="3" xfId="9" applyFont="1" applyFill="1" applyBorder="1" applyAlignment="1">
      <alignment horizontal="left" readingOrder="1"/>
    </xf>
    <xf numFmtId="0" fontId="2" fillId="44" borderId="3" xfId="9" applyFont="1" applyFill="1" applyBorder="1" applyAlignment="1">
      <alignment readingOrder="1"/>
    </xf>
    <xf numFmtId="0" fontId="4" fillId="44" borderId="3" xfId="9" applyFont="1" applyFill="1" applyBorder="1" applyAlignment="1">
      <alignment horizontal="left"/>
    </xf>
    <xf numFmtId="0" fontId="20" fillId="44" borderId="3" xfId="0" applyFont="1" applyFill="1" applyBorder="1" applyAlignment="1">
      <alignment horizontal="center"/>
    </xf>
    <xf numFmtId="0" fontId="4" fillId="32" borderId="3" xfId="9" applyFont="1" applyFill="1" applyBorder="1"/>
    <xf numFmtId="0" fontId="20" fillId="32" borderId="3" xfId="0" applyFont="1" applyFill="1" applyBorder="1"/>
    <xf numFmtId="0" fontId="2" fillId="32" borderId="3" xfId="9" applyFont="1" applyFill="1" applyBorder="1" applyAlignment="1">
      <alignment horizontal="left" readingOrder="1"/>
    </xf>
    <xf numFmtId="0" fontId="4" fillId="32" borderId="3" xfId="9" applyFont="1" applyFill="1" applyBorder="1" applyAlignment="1">
      <alignment horizontal="left"/>
    </xf>
    <xf numFmtId="0" fontId="20" fillId="32" borderId="3" xfId="0" applyFont="1" applyFill="1" applyBorder="1" applyAlignment="1">
      <alignment horizontal="center"/>
    </xf>
    <xf numFmtId="0" fontId="4" fillId="28" borderId="3" xfId="9" applyFont="1" applyFill="1" applyBorder="1"/>
    <xf numFmtId="0" fontId="2" fillId="28" borderId="3" xfId="9" applyFont="1" applyFill="1" applyBorder="1" applyAlignment="1">
      <alignment horizontal="left" readingOrder="1"/>
    </xf>
    <xf numFmtId="0" fontId="4" fillId="28" borderId="3" xfId="9" applyFont="1" applyFill="1" applyBorder="1" applyAlignment="1">
      <alignment horizontal="left"/>
    </xf>
    <xf numFmtId="0" fontId="20" fillId="28" borderId="3" xfId="0" applyFont="1" applyFill="1" applyBorder="1" applyAlignment="1">
      <alignment horizontal="center"/>
    </xf>
    <xf numFmtId="0" fontId="11" fillId="27" borderId="3" xfId="0" applyFont="1" applyFill="1" applyBorder="1" applyAlignment="1">
      <alignment horizontal="left" readingOrder="1"/>
    </xf>
    <xf numFmtId="0" fontId="4" fillId="16" borderId="3" xfId="9" applyFont="1" applyFill="1" applyBorder="1"/>
    <xf numFmtId="0" fontId="20" fillId="16" borderId="3" xfId="0" applyFont="1" applyFill="1" applyBorder="1"/>
    <xf numFmtId="0" fontId="2" fillId="16" borderId="3" xfId="9" applyFont="1" applyFill="1" applyBorder="1" applyAlignment="1">
      <alignment horizontal="left" readingOrder="1"/>
    </xf>
    <xf numFmtId="0" fontId="2" fillId="16" borderId="3" xfId="9" applyFont="1" applyFill="1" applyBorder="1" applyAlignment="1">
      <alignment readingOrder="1"/>
    </xf>
    <xf numFmtId="0" fontId="4" fillId="16" borderId="3" xfId="9" applyFont="1" applyFill="1" applyBorder="1" applyAlignment="1">
      <alignment horizontal="left"/>
    </xf>
    <xf numFmtId="0" fontId="4" fillId="10" borderId="3" xfId="9" applyFont="1" applyFill="1" applyBorder="1"/>
    <xf numFmtId="0" fontId="2" fillId="10" borderId="3" xfId="9" applyFont="1" applyFill="1" applyBorder="1" applyAlignment="1">
      <alignment horizontal="left" readingOrder="1"/>
    </xf>
    <xf numFmtId="0" fontId="2" fillId="10" borderId="3" xfId="9" applyFont="1" applyFill="1" applyBorder="1" applyAlignment="1">
      <alignment readingOrder="1"/>
    </xf>
    <xf numFmtId="0" fontId="4" fillId="10" borderId="3" xfId="9" applyFont="1" applyFill="1" applyBorder="1" applyAlignment="1">
      <alignment horizontal="left"/>
    </xf>
    <xf numFmtId="0" fontId="20" fillId="10" borderId="3" xfId="0" applyFont="1" applyFill="1" applyBorder="1" applyAlignment="1">
      <alignment horizontal="center"/>
    </xf>
    <xf numFmtId="0" fontId="4" fillId="45" borderId="3" xfId="9" applyFont="1" applyFill="1" applyBorder="1"/>
    <xf numFmtId="0" fontId="20" fillId="45" borderId="3" xfId="0" applyFont="1" applyFill="1" applyBorder="1"/>
    <xf numFmtId="0" fontId="2" fillId="45" borderId="3" xfId="9" applyFont="1" applyFill="1" applyBorder="1" applyAlignment="1">
      <alignment horizontal="left" readingOrder="1"/>
    </xf>
    <xf numFmtId="0" fontId="2" fillId="45" borderId="3" xfId="9" applyFont="1" applyFill="1" applyBorder="1" applyAlignment="1">
      <alignment readingOrder="1"/>
    </xf>
    <xf numFmtId="0" fontId="4" fillId="45" borderId="3" xfId="9" applyFont="1" applyFill="1" applyBorder="1" applyAlignment="1">
      <alignment horizontal="left"/>
    </xf>
    <xf numFmtId="0" fontId="20" fillId="45" borderId="3" xfId="0" applyFont="1" applyFill="1" applyBorder="1" applyAlignment="1">
      <alignment horizontal="center"/>
    </xf>
    <xf numFmtId="0" fontId="4" fillId="26" borderId="3" xfId="9" applyFont="1" applyFill="1" applyBorder="1"/>
    <xf numFmtId="0" fontId="20" fillId="26" borderId="3" xfId="0" applyFont="1" applyFill="1" applyBorder="1"/>
    <xf numFmtId="0" fontId="2" fillId="26" borderId="3" xfId="9" applyFont="1" applyFill="1" applyBorder="1" applyAlignment="1">
      <alignment horizontal="left" readingOrder="1"/>
    </xf>
    <xf numFmtId="0" fontId="2" fillId="26" borderId="3" xfId="9" applyFont="1" applyFill="1" applyBorder="1" applyAlignment="1">
      <alignment readingOrder="1"/>
    </xf>
    <xf numFmtId="0" fontId="4" fillId="26" borderId="3" xfId="9" applyFont="1" applyFill="1" applyBorder="1" applyAlignment="1">
      <alignment horizontal="left"/>
    </xf>
    <xf numFmtId="0" fontId="25" fillId="26" borderId="3" xfId="0" applyFont="1" applyFill="1" applyBorder="1" applyAlignment="1">
      <alignment horizontal="center"/>
    </xf>
    <xf numFmtId="0" fontId="4" fillId="34" borderId="3" xfId="9" applyFont="1" applyFill="1" applyBorder="1"/>
    <xf numFmtId="0" fontId="20" fillId="34" borderId="3" xfId="0" applyFont="1" applyFill="1" applyBorder="1"/>
    <xf numFmtId="0" fontId="2" fillId="34" borderId="3" xfId="9" applyFont="1" applyFill="1" applyBorder="1" applyAlignment="1">
      <alignment horizontal="left" readingOrder="1"/>
    </xf>
    <xf numFmtId="0" fontId="4" fillId="34" borderId="3" xfId="9" applyFont="1" applyFill="1" applyBorder="1" applyAlignment="1">
      <alignment horizontal="left"/>
    </xf>
    <xf numFmtId="0" fontId="20" fillId="34" borderId="3" xfId="0" applyFont="1" applyFill="1" applyBorder="1" applyAlignment="1">
      <alignment horizontal="center"/>
    </xf>
    <xf numFmtId="0" fontId="4" fillId="22" borderId="3" xfId="9" applyFont="1" applyFill="1" applyBorder="1"/>
    <xf numFmtId="0" fontId="2" fillId="22" borderId="3" xfId="9" applyFont="1" applyFill="1" applyBorder="1" applyAlignment="1">
      <alignment horizontal="left" readingOrder="1"/>
    </xf>
    <xf numFmtId="0" fontId="4" fillId="22" borderId="3" xfId="9" applyFont="1" applyFill="1" applyBorder="1" applyAlignment="1">
      <alignment horizontal="left"/>
    </xf>
    <xf numFmtId="0" fontId="20" fillId="22" borderId="3" xfId="0" applyFont="1" applyFill="1" applyBorder="1" applyAlignment="1">
      <alignment horizontal="center"/>
    </xf>
    <xf numFmtId="0" fontId="4" fillId="20" borderId="3" xfId="9" applyFont="1" applyFill="1" applyBorder="1"/>
    <xf numFmtId="0" fontId="2" fillId="20" borderId="3" xfId="9" applyFont="1" applyFill="1" applyBorder="1" applyAlignment="1">
      <alignment horizontal="left" readingOrder="1"/>
    </xf>
    <xf numFmtId="0" fontId="4" fillId="20" borderId="3" xfId="9" applyFont="1" applyFill="1" applyBorder="1" applyAlignment="1">
      <alignment horizontal="left"/>
    </xf>
    <xf numFmtId="0" fontId="20" fillId="20" borderId="3" xfId="0" applyFont="1" applyFill="1" applyBorder="1" applyAlignment="1">
      <alignment horizontal="center"/>
    </xf>
    <xf numFmtId="0" fontId="4" fillId="31" borderId="3" xfId="9" applyFont="1" applyFill="1" applyBorder="1"/>
    <xf numFmtId="0" fontId="20" fillId="31" borderId="3" xfId="0" applyFont="1" applyFill="1" applyBorder="1"/>
    <xf numFmtId="0" fontId="2" fillId="31" borderId="3" xfId="9" applyFont="1" applyFill="1" applyBorder="1" applyAlignment="1">
      <alignment horizontal="left" readingOrder="1"/>
    </xf>
    <xf numFmtId="0" fontId="4" fillId="31" borderId="3" xfId="9" applyFont="1" applyFill="1" applyBorder="1" applyAlignment="1">
      <alignment horizontal="left"/>
    </xf>
    <xf numFmtId="0" fontId="20" fillId="31" borderId="3" xfId="0" applyFont="1" applyFill="1" applyBorder="1" applyAlignment="1">
      <alignment horizontal="center"/>
    </xf>
    <xf numFmtId="1" fontId="20" fillId="12" borderId="3" xfId="0" applyNumberFormat="1" applyFont="1" applyFill="1" applyBorder="1" applyAlignment="1">
      <alignment horizontal="center"/>
    </xf>
    <xf numFmtId="1" fontId="20" fillId="8" borderId="3" xfId="0" applyNumberFormat="1" applyFont="1" applyFill="1" applyBorder="1" applyAlignment="1">
      <alignment horizontal="center"/>
    </xf>
    <xf numFmtId="0" fontId="4" fillId="2" borderId="0" xfId="9" applyFont="1" applyFill="1" applyBorder="1"/>
    <xf numFmtId="0" fontId="20" fillId="2" borderId="0" xfId="0" applyFont="1" applyFill="1" applyBorder="1"/>
    <xf numFmtId="0" fontId="4" fillId="2" borderId="0" xfId="9" applyFont="1" applyFill="1" applyBorder="1" applyAlignment="1">
      <alignment horizontal="left"/>
    </xf>
    <xf numFmtId="0" fontId="4" fillId="2" borderId="0" xfId="9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left" readingOrder="1"/>
    </xf>
    <xf numFmtId="0" fontId="11" fillId="2" borderId="0" xfId="0" applyFont="1" applyFill="1" applyBorder="1" applyAlignment="1">
      <alignment horizontal="center"/>
    </xf>
    <xf numFmtId="0" fontId="4" fillId="46" borderId="0" xfId="9" applyFont="1" applyFill="1" applyBorder="1"/>
    <xf numFmtId="0" fontId="25" fillId="3" borderId="0" xfId="0" applyFont="1" applyFill="1"/>
    <xf numFmtId="0" fontId="0" fillId="33" borderId="0" xfId="0" applyFill="1"/>
    <xf numFmtId="0" fontId="0" fillId="28" borderId="0" xfId="0" applyFill="1"/>
    <xf numFmtId="0" fontId="13" fillId="28" borderId="0" xfId="0" applyFont="1" applyFill="1" applyAlignment="1">
      <alignment vertical="top"/>
    </xf>
    <xf numFmtId="0" fontId="4" fillId="48" borderId="3" xfId="9" applyFont="1" applyFill="1" applyBorder="1"/>
    <xf numFmtId="0" fontId="20" fillId="48" borderId="3" xfId="0" applyFont="1" applyFill="1" applyBorder="1"/>
    <xf numFmtId="0" fontId="2" fillId="48" borderId="3" xfId="9" applyFont="1" applyFill="1" applyBorder="1" applyAlignment="1">
      <alignment horizontal="left" readingOrder="1"/>
    </xf>
    <xf numFmtId="0" fontId="4" fillId="48" borderId="3" xfId="9" applyFont="1" applyFill="1" applyBorder="1" applyAlignment="1">
      <alignment horizontal="left"/>
    </xf>
    <xf numFmtId="0" fontId="2" fillId="22" borderId="3" xfId="9" applyFont="1" applyFill="1" applyBorder="1" applyAlignment="1">
      <alignment readingOrder="1"/>
    </xf>
    <xf numFmtId="0" fontId="2" fillId="20" borderId="3" xfId="9" applyFont="1" applyFill="1" applyBorder="1" applyAlignment="1">
      <alignment readingOrder="1"/>
    </xf>
    <xf numFmtId="0" fontId="2" fillId="31" borderId="3" xfId="9" applyFont="1" applyFill="1" applyBorder="1" applyAlignment="1">
      <alignment readingOrder="1"/>
    </xf>
    <xf numFmtId="0" fontId="4" fillId="30" borderId="3" xfId="9" applyFont="1" applyFill="1" applyBorder="1"/>
    <xf numFmtId="0" fontId="2" fillId="30" borderId="3" xfId="9" applyFont="1" applyFill="1" applyBorder="1" applyAlignment="1">
      <alignment horizontal="left" readingOrder="1"/>
    </xf>
    <xf numFmtId="0" fontId="2" fillId="30" borderId="3" xfId="9" applyFont="1" applyFill="1" applyBorder="1" applyAlignment="1">
      <alignment readingOrder="1"/>
    </xf>
    <xf numFmtId="0" fontId="4" fillId="30" borderId="3" xfId="9" applyFont="1" applyFill="1" applyBorder="1" applyAlignment="1">
      <alignment horizontal="left"/>
    </xf>
    <xf numFmtId="0" fontId="4" fillId="6" borderId="3" xfId="9" applyFont="1" applyFill="1" applyBorder="1"/>
    <xf numFmtId="0" fontId="20" fillId="6" borderId="3" xfId="0" applyFont="1" applyFill="1" applyBorder="1"/>
    <xf numFmtId="0" fontId="2" fillId="6" borderId="3" xfId="9" applyFont="1" applyFill="1" applyBorder="1" applyAlignment="1">
      <alignment horizontal="left" readingOrder="1"/>
    </xf>
    <xf numFmtId="0" fontId="2" fillId="6" borderId="3" xfId="9" applyFont="1" applyFill="1" applyBorder="1" applyAlignment="1">
      <alignment readingOrder="1"/>
    </xf>
    <xf numFmtId="0" fontId="4" fillId="6" borderId="3" xfId="9" applyFont="1" applyFill="1" applyBorder="1" applyAlignment="1">
      <alignment horizontal="left"/>
    </xf>
    <xf numFmtId="0" fontId="4" fillId="49" borderId="3" xfId="9" applyFont="1" applyFill="1" applyBorder="1"/>
    <xf numFmtId="0" fontId="20" fillId="49" borderId="3" xfId="0" applyFont="1" applyFill="1" applyBorder="1"/>
    <xf numFmtId="0" fontId="2" fillId="49" borderId="3" xfId="9" applyFont="1" applyFill="1" applyBorder="1" applyAlignment="1">
      <alignment horizontal="left" readingOrder="1"/>
    </xf>
    <xf numFmtId="0" fontId="2" fillId="49" borderId="3" xfId="9" applyFont="1" applyFill="1" applyBorder="1" applyAlignment="1">
      <alignment readingOrder="1"/>
    </xf>
    <xf numFmtId="0" fontId="4" fillId="49" borderId="3" xfId="9" applyFont="1" applyFill="1" applyBorder="1" applyAlignment="1">
      <alignment horizontal="left"/>
    </xf>
    <xf numFmtId="0" fontId="4" fillId="50" borderId="3" xfId="9" applyFont="1" applyFill="1" applyBorder="1"/>
    <xf numFmtId="0" fontId="20" fillId="50" borderId="3" xfId="0" applyFont="1" applyFill="1" applyBorder="1"/>
    <xf numFmtId="0" fontId="2" fillId="50" borderId="3" xfId="9" applyFont="1" applyFill="1" applyBorder="1" applyAlignment="1">
      <alignment horizontal="left" readingOrder="1"/>
    </xf>
    <xf numFmtId="0" fontId="2" fillId="50" borderId="3" xfId="9" applyFont="1" applyFill="1" applyBorder="1" applyAlignment="1">
      <alignment readingOrder="1"/>
    </xf>
    <xf numFmtId="0" fontId="4" fillId="50" borderId="3" xfId="9" applyFont="1" applyFill="1" applyBorder="1" applyAlignment="1">
      <alignment horizontal="left"/>
    </xf>
    <xf numFmtId="0" fontId="4" fillId="51" borderId="3" xfId="9" applyFont="1" applyFill="1" applyBorder="1"/>
    <xf numFmtId="0" fontId="20" fillId="51" borderId="3" xfId="0" applyFont="1" applyFill="1" applyBorder="1"/>
    <xf numFmtId="0" fontId="2" fillId="51" borderId="3" xfId="9" applyFont="1" applyFill="1" applyBorder="1" applyAlignment="1">
      <alignment horizontal="left" readingOrder="1"/>
    </xf>
    <xf numFmtId="0" fontId="2" fillId="51" borderId="3" xfId="9" applyFont="1" applyFill="1" applyBorder="1" applyAlignment="1">
      <alignment readingOrder="1"/>
    </xf>
    <xf numFmtId="0" fontId="4" fillId="51" borderId="3" xfId="9" applyFont="1" applyFill="1" applyBorder="1" applyAlignment="1">
      <alignment horizontal="left"/>
    </xf>
    <xf numFmtId="0" fontId="4" fillId="52" borderId="3" xfId="9" applyFont="1" applyFill="1" applyBorder="1"/>
    <xf numFmtId="0" fontId="20" fillId="52" borderId="3" xfId="0" applyFont="1" applyFill="1" applyBorder="1"/>
    <xf numFmtId="0" fontId="2" fillId="52" borderId="3" xfId="9" applyFont="1" applyFill="1" applyBorder="1" applyAlignment="1">
      <alignment horizontal="left" readingOrder="1"/>
    </xf>
    <xf numFmtId="0" fontId="2" fillId="52" borderId="3" xfId="9" applyFont="1" applyFill="1" applyBorder="1" applyAlignment="1">
      <alignment readingOrder="1"/>
    </xf>
    <xf numFmtId="0" fontId="4" fillId="52" borderId="3" xfId="9" applyFont="1" applyFill="1" applyBorder="1" applyAlignment="1">
      <alignment horizontal="left"/>
    </xf>
    <xf numFmtId="0" fontId="4" fillId="47" borderId="3" xfId="9" applyFont="1" applyFill="1" applyBorder="1"/>
    <xf numFmtId="0" fontId="20" fillId="47" borderId="3" xfId="0" applyFont="1" applyFill="1" applyBorder="1"/>
    <xf numFmtId="0" fontId="2" fillId="47" borderId="3" xfId="9" applyFont="1" applyFill="1" applyBorder="1" applyAlignment="1">
      <alignment horizontal="left" readingOrder="1"/>
    </xf>
    <xf numFmtId="0" fontId="2" fillId="47" borderId="3" xfId="9" applyFont="1" applyFill="1" applyBorder="1" applyAlignment="1">
      <alignment readingOrder="1"/>
    </xf>
    <xf numFmtId="0" fontId="4" fillId="47" borderId="3" xfId="9" applyFont="1" applyFill="1" applyBorder="1" applyAlignment="1">
      <alignment horizontal="left"/>
    </xf>
    <xf numFmtId="0" fontId="4" fillId="53" borderId="3" xfId="9" applyFont="1" applyFill="1" applyBorder="1"/>
    <xf numFmtId="0" fontId="20" fillId="53" borderId="3" xfId="0" applyFont="1" applyFill="1" applyBorder="1"/>
    <xf numFmtId="0" fontId="2" fillId="53" borderId="3" xfId="9" applyFont="1" applyFill="1" applyBorder="1" applyAlignment="1">
      <alignment horizontal="left" readingOrder="1"/>
    </xf>
    <xf numFmtId="0" fontId="2" fillId="53" borderId="3" xfId="9" applyFont="1" applyFill="1" applyBorder="1" applyAlignment="1">
      <alignment readingOrder="1"/>
    </xf>
    <xf numFmtId="0" fontId="4" fillId="53" borderId="3" xfId="9" applyFont="1" applyFill="1" applyBorder="1" applyAlignment="1">
      <alignment horizontal="left"/>
    </xf>
    <xf numFmtId="0" fontId="4" fillId="54" borderId="3" xfId="9" applyFont="1" applyFill="1" applyBorder="1"/>
    <xf numFmtId="0" fontId="20" fillId="54" borderId="3" xfId="0" applyFont="1" applyFill="1" applyBorder="1"/>
    <xf numFmtId="0" fontId="2" fillId="54" borderId="3" xfId="9" applyFont="1" applyFill="1" applyBorder="1" applyAlignment="1">
      <alignment horizontal="left" readingOrder="1"/>
    </xf>
    <xf numFmtId="0" fontId="2" fillId="54" borderId="3" xfId="9" applyFont="1" applyFill="1" applyBorder="1" applyAlignment="1">
      <alignment readingOrder="1"/>
    </xf>
    <xf numFmtId="0" fontId="4" fillId="54" borderId="3" xfId="9" applyFont="1" applyFill="1" applyBorder="1" applyAlignment="1">
      <alignment horizontal="left"/>
    </xf>
    <xf numFmtId="0" fontId="4" fillId="55" borderId="3" xfId="9" applyFont="1" applyFill="1" applyBorder="1"/>
    <xf numFmtId="0" fontId="20" fillId="55" borderId="3" xfId="0" applyFont="1" applyFill="1" applyBorder="1"/>
    <xf numFmtId="0" fontId="2" fillId="55" borderId="3" xfId="9" applyFont="1" applyFill="1" applyBorder="1" applyAlignment="1">
      <alignment horizontal="left" readingOrder="1"/>
    </xf>
    <xf numFmtId="0" fontId="2" fillId="55" borderId="3" xfId="9" applyFont="1" applyFill="1" applyBorder="1" applyAlignment="1">
      <alignment readingOrder="1"/>
    </xf>
    <xf numFmtId="0" fontId="4" fillId="55" borderId="3" xfId="9" applyFont="1" applyFill="1" applyBorder="1" applyAlignment="1">
      <alignment horizontal="left"/>
    </xf>
    <xf numFmtId="0" fontId="26" fillId="12" borderId="3" xfId="9" applyFont="1" applyFill="1" applyBorder="1" applyAlignment="1">
      <alignment horizontal="left"/>
    </xf>
    <xf numFmtId="0" fontId="20" fillId="48" borderId="3" xfId="0" applyFont="1" applyFill="1" applyBorder="1" applyAlignment="1">
      <alignment horizontal="center"/>
    </xf>
    <xf numFmtId="1" fontId="20" fillId="41" borderId="3" xfId="0" applyNumberFormat="1" applyFont="1" applyFill="1" applyBorder="1" applyAlignment="1">
      <alignment horizontal="center"/>
    </xf>
    <xf numFmtId="0" fontId="20" fillId="30" borderId="3" xfId="0" applyFont="1" applyFill="1" applyBorder="1" applyAlignment="1">
      <alignment horizontal="center"/>
    </xf>
    <xf numFmtId="0" fontId="4" fillId="16" borderId="3" xfId="9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4" fillId="18" borderId="3" xfId="9" applyFont="1" applyFill="1" applyBorder="1" applyAlignment="1">
      <alignment horizontal="center"/>
    </xf>
    <xf numFmtId="0" fontId="20" fillId="49" borderId="3" xfId="0" applyFont="1" applyFill="1" applyBorder="1" applyAlignment="1">
      <alignment horizontal="center"/>
    </xf>
    <xf numFmtId="0" fontId="20" fillId="50" borderId="3" xfId="0" applyFont="1" applyFill="1" applyBorder="1" applyAlignment="1">
      <alignment horizontal="center"/>
    </xf>
    <xf numFmtId="0" fontId="20" fillId="51" borderId="3" xfId="0" applyFont="1" applyFill="1" applyBorder="1" applyAlignment="1">
      <alignment horizontal="center"/>
    </xf>
    <xf numFmtId="0" fontId="20" fillId="52" borderId="3" xfId="0" applyFont="1" applyFill="1" applyBorder="1" applyAlignment="1">
      <alignment horizontal="center"/>
    </xf>
    <xf numFmtId="0" fontId="20" fillId="47" borderId="3" xfId="0" applyFont="1" applyFill="1" applyBorder="1" applyAlignment="1">
      <alignment horizontal="center"/>
    </xf>
    <xf numFmtId="0" fontId="25" fillId="47" borderId="3" xfId="0" applyFont="1" applyFill="1" applyBorder="1" applyAlignment="1">
      <alignment horizontal="center"/>
    </xf>
    <xf numFmtId="0" fontId="20" fillId="53" borderId="3" xfId="0" applyFont="1" applyFill="1" applyBorder="1" applyAlignment="1">
      <alignment horizontal="center"/>
    </xf>
    <xf numFmtId="0" fontId="20" fillId="54" borderId="3" xfId="0" applyFont="1" applyFill="1" applyBorder="1" applyAlignment="1">
      <alignment horizontal="center"/>
    </xf>
    <xf numFmtId="1" fontId="20" fillId="55" borderId="3" xfId="0" applyNumberFormat="1" applyFont="1" applyFill="1" applyBorder="1" applyAlignment="1">
      <alignment horizontal="center"/>
    </xf>
    <xf numFmtId="0" fontId="20" fillId="55" borderId="3" xfId="0" applyFont="1" applyFill="1" applyBorder="1" applyAlignment="1">
      <alignment horizontal="center"/>
    </xf>
    <xf numFmtId="0" fontId="20" fillId="26" borderId="3" xfId="0" applyFont="1" applyFill="1" applyBorder="1" applyAlignment="1">
      <alignment horizontal="center"/>
    </xf>
    <xf numFmtId="0" fontId="4" fillId="26" borderId="3" xfId="9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/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49" fontId="3" fillId="2" borderId="5" xfId="9" applyNumberFormat="1" applyFont="1" applyFill="1" applyBorder="1" applyAlignment="1">
      <alignment horizontal="center" textRotation="90" wrapText="1"/>
    </xf>
    <xf numFmtId="0" fontId="4" fillId="39" borderId="6" xfId="9" applyFont="1" applyFill="1" applyBorder="1" applyAlignment="1">
      <alignment horizontal="center" vertical="center"/>
    </xf>
    <xf numFmtId="0" fontId="4" fillId="23" borderId="6" xfId="9" applyFont="1" applyFill="1" applyBorder="1" applyAlignment="1">
      <alignment horizontal="center" vertical="center"/>
    </xf>
    <xf numFmtId="0" fontId="4" fillId="24" borderId="6" xfId="9" applyFont="1" applyFill="1" applyBorder="1" applyAlignment="1">
      <alignment horizontal="center" vertical="center"/>
    </xf>
    <xf numFmtId="0" fontId="4" fillId="48" borderId="6" xfId="9" applyFont="1" applyFill="1" applyBorder="1" applyAlignment="1">
      <alignment horizontal="center" vertical="center"/>
    </xf>
    <xf numFmtId="0" fontId="4" fillId="32" borderId="6" xfId="9" applyFont="1" applyFill="1" applyBorder="1" applyAlignment="1">
      <alignment horizontal="center" vertical="center"/>
    </xf>
    <xf numFmtId="0" fontId="4" fillId="28" borderId="6" xfId="9" applyFont="1" applyFill="1" applyBorder="1" applyAlignment="1">
      <alignment horizontal="center" vertical="center"/>
    </xf>
    <xf numFmtId="0" fontId="4" fillId="34" borderId="6" xfId="9" applyFont="1" applyFill="1" applyBorder="1" applyAlignment="1">
      <alignment horizontal="center" vertical="center"/>
    </xf>
    <xf numFmtId="0" fontId="4" fillId="41" borderId="6" xfId="9" applyFont="1" applyFill="1" applyBorder="1" applyAlignment="1">
      <alignment horizontal="center" vertical="center"/>
    </xf>
    <xf numFmtId="0" fontId="4" fillId="25" borderId="6" xfId="9" applyFont="1" applyFill="1" applyBorder="1" applyAlignment="1">
      <alignment horizontal="center" vertical="center"/>
    </xf>
    <xf numFmtId="0" fontId="4" fillId="22" borderId="6" xfId="9" applyFont="1" applyFill="1" applyBorder="1" applyAlignment="1">
      <alignment horizontal="center" vertical="center"/>
    </xf>
    <xf numFmtId="0" fontId="4" fillId="20" borderId="6" xfId="9" applyFont="1" applyFill="1" applyBorder="1" applyAlignment="1">
      <alignment horizontal="center" vertical="center"/>
    </xf>
    <xf numFmtId="0" fontId="4" fillId="31" borderId="6" xfId="9" applyFont="1" applyFill="1" applyBorder="1" applyAlignment="1">
      <alignment horizontal="center" vertical="center"/>
    </xf>
    <xf numFmtId="0" fontId="4" fillId="37" borderId="6" xfId="9" applyFont="1" applyFill="1" applyBorder="1" applyAlignment="1">
      <alignment horizontal="center" vertical="center"/>
    </xf>
    <xf numFmtId="0" fontId="4" fillId="40" borderId="6" xfId="9" applyFont="1" applyFill="1" applyBorder="1" applyAlignment="1">
      <alignment horizontal="center" vertical="center"/>
    </xf>
    <xf numFmtId="0" fontId="4" fillId="27" borderId="6" xfId="9" applyFont="1" applyFill="1" applyBorder="1" applyAlignment="1">
      <alignment horizontal="center" vertical="center"/>
    </xf>
    <xf numFmtId="0" fontId="4" fillId="5" borderId="6" xfId="9" applyFont="1" applyFill="1" applyBorder="1" applyAlignment="1">
      <alignment horizontal="center" vertical="center"/>
    </xf>
    <xf numFmtId="0" fontId="4" fillId="15" borderId="6" xfId="9" applyFont="1" applyFill="1" applyBorder="1" applyAlignment="1">
      <alignment horizontal="center" vertical="center"/>
    </xf>
    <xf numFmtId="0" fontId="4" fillId="43" borderId="6" xfId="9" applyFont="1" applyFill="1" applyBorder="1" applyAlignment="1">
      <alignment horizontal="center" vertical="center"/>
    </xf>
    <xf numFmtId="0" fontId="4" fillId="7" borderId="6" xfId="9" applyFont="1" applyFill="1" applyBorder="1" applyAlignment="1">
      <alignment horizontal="center" vertical="center"/>
    </xf>
    <xf numFmtId="0" fontId="4" fillId="17" borderId="6" xfId="9" applyFont="1" applyFill="1" applyBorder="1" applyAlignment="1">
      <alignment horizontal="center" vertical="center"/>
    </xf>
    <xf numFmtId="0" fontId="4" fillId="38" borderId="6" xfId="9" applyFont="1" applyFill="1" applyBorder="1" applyAlignment="1">
      <alignment horizontal="center" vertical="center"/>
    </xf>
    <xf numFmtId="0" fontId="4" fillId="19" borderId="6" xfId="9" applyFont="1" applyFill="1" applyBorder="1" applyAlignment="1">
      <alignment horizontal="center" vertical="center"/>
    </xf>
    <xf numFmtId="0" fontId="4" fillId="29" borderId="6" xfId="9" applyFont="1" applyFill="1" applyBorder="1" applyAlignment="1">
      <alignment horizontal="center" vertical="center"/>
    </xf>
    <xf numFmtId="0" fontId="4" fillId="18" borderId="6" xfId="9" applyFont="1" applyFill="1" applyBorder="1" applyAlignment="1">
      <alignment horizontal="center" vertical="center"/>
    </xf>
    <xf numFmtId="0" fontId="4" fillId="30" borderId="6" xfId="9" applyFont="1" applyFill="1" applyBorder="1" applyAlignment="1">
      <alignment horizontal="center" vertical="center"/>
    </xf>
    <xf numFmtId="0" fontId="4" fillId="14" borderId="6" xfId="9" applyFont="1" applyFill="1" applyBorder="1" applyAlignment="1">
      <alignment horizontal="center" vertical="center"/>
    </xf>
    <xf numFmtId="0" fontId="4" fillId="16" borderId="6" xfId="9" applyFont="1" applyFill="1" applyBorder="1" applyAlignment="1">
      <alignment horizontal="center" vertical="center"/>
    </xf>
    <xf numFmtId="0" fontId="4" fillId="10" borderId="6" xfId="9" applyFont="1" applyFill="1" applyBorder="1" applyAlignment="1">
      <alignment horizontal="center" vertical="center"/>
    </xf>
    <xf numFmtId="0" fontId="4" fillId="45" borderId="6" xfId="9" applyFont="1" applyFill="1" applyBorder="1" applyAlignment="1">
      <alignment horizontal="center" vertical="center"/>
    </xf>
    <xf numFmtId="0" fontId="4" fillId="6" borderId="6" xfId="9" applyFont="1" applyFill="1" applyBorder="1" applyAlignment="1">
      <alignment horizontal="center" vertical="center"/>
    </xf>
    <xf numFmtId="0" fontId="4" fillId="42" borderId="6" xfId="9" applyFont="1" applyFill="1" applyBorder="1" applyAlignment="1">
      <alignment horizontal="center" vertical="center"/>
    </xf>
    <xf numFmtId="0" fontId="4" fillId="49" borderId="6" xfId="9" applyFont="1" applyFill="1" applyBorder="1" applyAlignment="1">
      <alignment horizontal="center" vertical="center"/>
    </xf>
    <xf numFmtId="0" fontId="4" fillId="50" borderId="6" xfId="9" applyFont="1" applyFill="1" applyBorder="1" applyAlignment="1">
      <alignment horizontal="center" vertical="center"/>
    </xf>
    <xf numFmtId="0" fontId="4" fillId="36" borderId="6" xfId="9" applyFont="1" applyFill="1" applyBorder="1" applyAlignment="1">
      <alignment horizontal="center" vertical="center"/>
    </xf>
    <xf numFmtId="0" fontId="4" fillId="12" borderId="6" xfId="9" applyFont="1" applyFill="1" applyBorder="1" applyAlignment="1">
      <alignment horizontal="center" vertical="center"/>
    </xf>
    <xf numFmtId="0" fontId="4" fillId="51" borderId="6" xfId="9" applyFont="1" applyFill="1" applyBorder="1" applyAlignment="1">
      <alignment horizontal="center" vertical="center"/>
    </xf>
    <xf numFmtId="0" fontId="4" fillId="8" borderId="6" xfId="9" applyFont="1" applyFill="1" applyBorder="1" applyAlignment="1">
      <alignment horizontal="center" vertical="center"/>
    </xf>
    <xf numFmtId="0" fontId="4" fillId="44" borderId="6" xfId="9" applyFont="1" applyFill="1" applyBorder="1" applyAlignment="1">
      <alignment horizontal="center" vertical="center"/>
    </xf>
    <xf numFmtId="0" fontId="4" fillId="52" borderId="6" xfId="9" applyFont="1" applyFill="1" applyBorder="1" applyAlignment="1">
      <alignment horizontal="center" vertical="center"/>
    </xf>
    <xf numFmtId="0" fontId="4" fillId="47" borderId="6" xfId="9" applyFont="1" applyFill="1" applyBorder="1" applyAlignment="1">
      <alignment horizontal="center" vertical="center"/>
    </xf>
    <xf numFmtId="0" fontId="4" fillId="53" borderId="6" xfId="9" applyFont="1" applyFill="1" applyBorder="1" applyAlignment="1">
      <alignment horizontal="center" vertical="center"/>
    </xf>
    <xf numFmtId="0" fontId="4" fillId="9" borderId="6" xfId="9" applyFont="1" applyFill="1" applyBorder="1" applyAlignment="1">
      <alignment horizontal="center" vertical="center"/>
    </xf>
    <xf numFmtId="0" fontId="4" fillId="54" borderId="6" xfId="9" applyFont="1" applyFill="1" applyBorder="1" applyAlignment="1">
      <alignment horizontal="center" vertical="center"/>
    </xf>
    <xf numFmtId="0" fontId="4" fillId="55" borderId="6" xfId="9" applyFont="1" applyFill="1" applyBorder="1" applyAlignment="1">
      <alignment horizontal="center" vertical="center"/>
    </xf>
    <xf numFmtId="0" fontId="4" fillId="12" borderId="6" xfId="9" applyFont="1" applyFill="1" applyBorder="1" applyAlignment="1">
      <alignment horizontal="center"/>
    </xf>
    <xf numFmtId="0" fontId="26" fillId="12" borderId="6" xfId="9" applyFont="1" applyFill="1" applyBorder="1" applyAlignment="1">
      <alignment horizontal="center" vertical="center"/>
    </xf>
    <xf numFmtId="0" fontId="4" fillId="26" borderId="6" xfId="9" applyFont="1" applyFill="1" applyBorder="1" applyAlignment="1">
      <alignment horizontal="center" vertical="center"/>
    </xf>
    <xf numFmtId="0" fontId="1" fillId="3" borderId="7" xfId="13" applyFont="1" applyFill="1" applyBorder="1" applyAlignment="1">
      <alignment wrapText="1"/>
    </xf>
    <xf numFmtId="0" fontId="0" fillId="3" borderId="7" xfId="0" applyFill="1" applyBorder="1"/>
    <xf numFmtId="0" fontId="15" fillId="3" borderId="7" xfId="13" applyFont="1" applyFill="1" applyBorder="1" applyAlignment="1">
      <alignment wrapText="1"/>
    </xf>
    <xf numFmtId="0" fontId="0" fillId="3" borderId="7" xfId="0" applyFill="1" applyBorder="1" applyAlignment="1"/>
    <xf numFmtId="0" fontId="20" fillId="24" borderId="5" xfId="0" applyFont="1" applyFill="1" applyBorder="1" applyAlignment="1">
      <alignment horizontal="center"/>
    </xf>
    <xf numFmtId="1" fontId="20" fillId="24" borderId="3" xfId="0" applyNumberFormat="1" applyFont="1" applyFill="1" applyBorder="1" applyAlignment="1">
      <alignment horizontal="center"/>
    </xf>
    <xf numFmtId="0" fontId="20" fillId="39" borderId="5" xfId="0" applyFont="1" applyFill="1" applyBorder="1" applyAlignment="1">
      <alignment horizontal="center"/>
    </xf>
    <xf numFmtId="1" fontId="20" fillId="39" borderId="3" xfId="0" applyNumberFormat="1" applyFont="1" applyFill="1" applyBorder="1" applyAlignment="1">
      <alignment horizontal="center"/>
    </xf>
    <xf numFmtId="0" fontId="20" fillId="23" borderId="5" xfId="0" applyFont="1" applyFill="1" applyBorder="1" applyAlignment="1">
      <alignment horizontal="center"/>
    </xf>
    <xf numFmtId="1" fontId="20" fillId="23" borderId="3" xfId="0" applyNumberFormat="1" applyFont="1" applyFill="1" applyBorder="1" applyAlignment="1">
      <alignment horizontal="center"/>
    </xf>
    <xf numFmtId="0" fontId="20" fillId="48" borderId="5" xfId="0" applyFont="1" applyFill="1" applyBorder="1" applyAlignment="1">
      <alignment horizontal="center"/>
    </xf>
    <xf numFmtId="1" fontId="20" fillId="48" borderId="3" xfId="0" applyNumberFormat="1" applyFont="1" applyFill="1" applyBorder="1" applyAlignment="1">
      <alignment horizontal="center"/>
    </xf>
    <xf numFmtId="0" fontId="20" fillId="34" borderId="5" xfId="0" applyFont="1" applyFill="1" applyBorder="1" applyAlignment="1">
      <alignment horizontal="center"/>
    </xf>
    <xf numFmtId="1" fontId="20" fillId="34" borderId="3" xfId="0" applyNumberFormat="1" applyFont="1" applyFill="1" applyBorder="1" applyAlignment="1">
      <alignment horizontal="center"/>
    </xf>
    <xf numFmtId="0" fontId="20" fillId="32" borderId="5" xfId="0" applyFont="1" applyFill="1" applyBorder="1" applyAlignment="1">
      <alignment horizontal="center"/>
    </xf>
    <xf numFmtId="1" fontId="20" fillId="32" borderId="3" xfId="0" applyNumberFormat="1" applyFont="1" applyFill="1" applyBorder="1" applyAlignment="1">
      <alignment horizontal="center"/>
    </xf>
    <xf numFmtId="0" fontId="4" fillId="33" borderId="3" xfId="9" applyFont="1" applyFill="1" applyBorder="1"/>
    <xf numFmtId="0" fontId="20" fillId="33" borderId="3" xfId="0" applyFont="1" applyFill="1" applyBorder="1"/>
    <xf numFmtId="0" fontId="2" fillId="33" borderId="3" xfId="9" applyFont="1" applyFill="1" applyBorder="1" applyAlignment="1">
      <alignment horizontal="left" readingOrder="1"/>
    </xf>
    <xf numFmtId="0" fontId="4" fillId="33" borderId="3" xfId="9" applyFont="1" applyFill="1" applyBorder="1" applyAlignment="1">
      <alignment horizontal="left"/>
    </xf>
    <xf numFmtId="0" fontId="4" fillId="33" borderId="6" xfId="9" applyFont="1" applyFill="1" applyBorder="1" applyAlignment="1">
      <alignment horizontal="center" vertical="center"/>
    </xf>
    <xf numFmtId="0" fontId="20" fillId="33" borderId="5" xfId="0" applyFont="1" applyFill="1" applyBorder="1" applyAlignment="1">
      <alignment horizontal="center"/>
    </xf>
    <xf numFmtId="1" fontId="20" fillId="33" borderId="3" xfId="0" applyNumberFormat="1" applyFont="1" applyFill="1" applyBorder="1" applyAlignment="1">
      <alignment horizontal="center"/>
    </xf>
    <xf numFmtId="0" fontId="20" fillId="33" borderId="3" xfId="0" applyFont="1" applyFill="1" applyBorder="1" applyAlignment="1">
      <alignment horizontal="center"/>
    </xf>
    <xf numFmtId="0" fontId="20" fillId="28" borderId="5" xfId="0" applyFont="1" applyFill="1" applyBorder="1" applyAlignment="1">
      <alignment horizontal="center"/>
    </xf>
    <xf numFmtId="1" fontId="20" fillId="28" borderId="3" xfId="0" applyNumberFormat="1" applyFont="1" applyFill="1" applyBorder="1" applyAlignment="1">
      <alignment horizontal="center"/>
    </xf>
    <xf numFmtId="0" fontId="20" fillId="41" borderId="5" xfId="0" applyFont="1" applyFill="1" applyBorder="1" applyAlignment="1">
      <alignment horizontal="center"/>
    </xf>
    <xf numFmtId="0" fontId="20" fillId="25" borderId="5" xfId="0" applyFont="1" applyFill="1" applyBorder="1" applyAlignment="1">
      <alignment horizontal="center"/>
    </xf>
    <xf numFmtId="1" fontId="20" fillId="25" borderId="3" xfId="0" applyNumberFormat="1" applyFont="1" applyFill="1" applyBorder="1" applyAlignment="1">
      <alignment horizontal="center"/>
    </xf>
    <xf numFmtId="0" fontId="20" fillId="22" borderId="5" xfId="0" applyFont="1" applyFill="1" applyBorder="1" applyAlignment="1">
      <alignment horizontal="center"/>
    </xf>
    <xf numFmtId="1" fontId="20" fillId="22" borderId="3" xfId="0" applyNumberFormat="1" applyFont="1" applyFill="1" applyBorder="1" applyAlignment="1">
      <alignment horizontal="center"/>
    </xf>
    <xf numFmtId="0" fontId="20" fillId="20" borderId="5" xfId="0" applyFont="1" applyFill="1" applyBorder="1" applyAlignment="1">
      <alignment horizontal="center"/>
    </xf>
    <xf numFmtId="1" fontId="20" fillId="20" borderId="3" xfId="0" applyNumberFormat="1" applyFont="1" applyFill="1" applyBorder="1" applyAlignment="1">
      <alignment horizontal="center"/>
    </xf>
    <xf numFmtId="0" fontId="20" fillId="31" borderId="5" xfId="0" applyFont="1" applyFill="1" applyBorder="1" applyAlignment="1">
      <alignment horizontal="center"/>
    </xf>
    <xf numFmtId="1" fontId="20" fillId="31" borderId="3" xfId="0" applyNumberFormat="1" applyFont="1" applyFill="1" applyBorder="1" applyAlignment="1">
      <alignment horizontal="center"/>
    </xf>
    <xf numFmtId="0" fontId="20" fillId="37" borderId="5" xfId="0" applyFont="1" applyFill="1" applyBorder="1" applyAlignment="1">
      <alignment horizontal="center"/>
    </xf>
    <xf numFmtId="1" fontId="20" fillId="37" borderId="3" xfId="0" applyNumberFormat="1" applyFont="1" applyFill="1" applyBorder="1" applyAlignment="1">
      <alignment horizontal="center"/>
    </xf>
    <xf numFmtId="0" fontId="20" fillId="51" borderId="5" xfId="0" applyFont="1" applyFill="1" applyBorder="1" applyAlignment="1">
      <alignment horizontal="center"/>
    </xf>
    <xf numFmtId="1" fontId="20" fillId="51" borderId="3" xfId="0" applyNumberFormat="1" applyFont="1" applyFill="1" applyBorder="1" applyAlignment="1">
      <alignment horizontal="center"/>
    </xf>
    <xf numFmtId="0" fontId="20" fillId="27" borderId="5" xfId="0" applyFont="1" applyFill="1" applyBorder="1" applyAlignment="1">
      <alignment horizontal="center"/>
    </xf>
    <xf numFmtId="1" fontId="20" fillId="27" borderId="3" xfId="0" applyNumberFormat="1" applyFont="1" applyFill="1" applyBorder="1" applyAlignment="1">
      <alignment horizontal="center"/>
    </xf>
    <xf numFmtId="0" fontId="20" fillId="40" borderId="5" xfId="0" applyFont="1" applyFill="1" applyBorder="1" applyAlignment="1">
      <alignment horizontal="center"/>
    </xf>
    <xf numFmtId="1" fontId="20" fillId="40" borderId="3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/>
    </xf>
    <xf numFmtId="1" fontId="20" fillId="5" borderId="3" xfId="0" applyNumberFormat="1" applyFont="1" applyFill="1" applyBorder="1" applyAlignment="1">
      <alignment horizontal="center"/>
    </xf>
    <xf numFmtId="0" fontId="20" fillId="15" borderId="5" xfId="0" applyFont="1" applyFill="1" applyBorder="1" applyAlignment="1">
      <alignment horizontal="center"/>
    </xf>
    <xf numFmtId="1" fontId="20" fillId="15" borderId="3" xfId="0" applyNumberFormat="1" applyFont="1" applyFill="1" applyBorder="1" applyAlignment="1">
      <alignment horizontal="center"/>
    </xf>
    <xf numFmtId="0" fontId="20" fillId="43" borderId="5" xfId="0" applyFont="1" applyFill="1" applyBorder="1" applyAlignment="1">
      <alignment horizontal="center"/>
    </xf>
    <xf numFmtId="1" fontId="20" fillId="43" borderId="3" xfId="0" applyNumberFormat="1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1" fontId="20" fillId="7" borderId="3" xfId="0" applyNumberFormat="1" applyFont="1" applyFill="1" applyBorder="1" applyAlignment="1">
      <alignment horizontal="center"/>
    </xf>
    <xf numFmtId="0" fontId="20" fillId="17" borderId="5" xfId="0" applyFont="1" applyFill="1" applyBorder="1" applyAlignment="1">
      <alignment horizontal="center"/>
    </xf>
    <xf numFmtId="1" fontId="20" fillId="17" borderId="3" xfId="0" applyNumberFormat="1" applyFont="1" applyFill="1" applyBorder="1" applyAlignment="1">
      <alignment horizontal="center"/>
    </xf>
    <xf numFmtId="0" fontId="20" fillId="38" borderId="5" xfId="0" applyFont="1" applyFill="1" applyBorder="1" applyAlignment="1">
      <alignment horizontal="center"/>
    </xf>
    <xf numFmtId="1" fontId="20" fillId="38" borderId="3" xfId="0" applyNumberFormat="1" applyFont="1" applyFill="1" applyBorder="1" applyAlignment="1">
      <alignment horizontal="center"/>
    </xf>
    <xf numFmtId="0" fontId="20" fillId="29" borderId="5" xfId="0" applyFont="1" applyFill="1" applyBorder="1" applyAlignment="1">
      <alignment horizontal="center"/>
    </xf>
    <xf numFmtId="1" fontId="20" fillId="29" borderId="3" xfId="0" applyNumberFormat="1" applyFont="1" applyFill="1" applyBorder="1" applyAlignment="1">
      <alignment horizontal="center"/>
    </xf>
    <xf numFmtId="0" fontId="25" fillId="38" borderId="5" xfId="0" applyFont="1" applyFill="1" applyBorder="1" applyAlignment="1">
      <alignment horizontal="center"/>
    </xf>
    <xf numFmtId="1" fontId="25" fillId="38" borderId="3" xfId="0" applyNumberFormat="1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  <xf numFmtId="1" fontId="20" fillId="19" borderId="3" xfId="0" applyNumberFormat="1" applyFont="1" applyFill="1" applyBorder="1" applyAlignment="1">
      <alignment horizontal="center"/>
    </xf>
    <xf numFmtId="0" fontId="20" fillId="18" borderId="5" xfId="0" applyFont="1" applyFill="1" applyBorder="1" applyAlignment="1">
      <alignment horizontal="center"/>
    </xf>
    <xf numFmtId="1" fontId="20" fillId="18" borderId="3" xfId="0" applyNumberFormat="1" applyFont="1" applyFill="1" applyBorder="1" applyAlignment="1">
      <alignment horizontal="center"/>
    </xf>
    <xf numFmtId="0" fontId="20" fillId="14" borderId="5" xfId="0" applyFont="1" applyFill="1" applyBorder="1" applyAlignment="1">
      <alignment horizontal="center"/>
    </xf>
    <xf numFmtId="1" fontId="20" fillId="14" borderId="3" xfId="0" applyNumberFormat="1" applyFont="1" applyFill="1" applyBorder="1" applyAlignment="1">
      <alignment horizontal="center"/>
    </xf>
    <xf numFmtId="0" fontId="20" fillId="14" borderId="3" xfId="0" applyFont="1" applyFill="1" applyBorder="1" applyAlignment="1">
      <alignment horizontal="center"/>
    </xf>
    <xf numFmtId="0" fontId="20" fillId="30" borderId="5" xfId="0" applyFont="1" applyFill="1" applyBorder="1" applyAlignment="1">
      <alignment horizontal="center"/>
    </xf>
    <xf numFmtId="1" fontId="20" fillId="30" borderId="3" xfId="0" applyNumberFormat="1" applyFont="1" applyFill="1" applyBorder="1" applyAlignment="1">
      <alignment horizontal="center"/>
    </xf>
    <xf numFmtId="0" fontId="4" fillId="16" borderId="5" xfId="9" applyFont="1" applyFill="1" applyBorder="1" applyAlignment="1">
      <alignment horizontal="center"/>
    </xf>
    <xf numFmtId="0" fontId="20" fillId="10" borderId="5" xfId="0" applyFont="1" applyFill="1" applyBorder="1" applyAlignment="1">
      <alignment horizontal="center"/>
    </xf>
    <xf numFmtId="1" fontId="20" fillId="10" borderId="3" xfId="0" applyNumberFormat="1" applyFont="1" applyFill="1" applyBorder="1" applyAlignment="1">
      <alignment horizontal="center"/>
    </xf>
    <xf numFmtId="0" fontId="20" fillId="45" borderId="5" xfId="0" applyFont="1" applyFill="1" applyBorder="1" applyAlignment="1">
      <alignment horizontal="center"/>
    </xf>
    <xf numFmtId="1" fontId="20" fillId="45" borderId="3" xfId="0" applyNumberFormat="1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1" fontId="20" fillId="6" borderId="3" xfId="0" applyNumberFormat="1" applyFont="1" applyFill="1" applyBorder="1" applyAlignment="1">
      <alignment horizontal="center"/>
    </xf>
    <xf numFmtId="0" fontId="20" fillId="42" borderId="5" xfId="0" applyFont="1" applyFill="1" applyBorder="1" applyAlignment="1">
      <alignment horizontal="center"/>
    </xf>
    <xf numFmtId="1" fontId="20" fillId="42" borderId="3" xfId="0" applyNumberFormat="1" applyFont="1" applyFill="1" applyBorder="1" applyAlignment="1">
      <alignment horizontal="center"/>
    </xf>
    <xf numFmtId="0" fontId="4" fillId="56" borderId="3" xfId="9" applyFont="1" applyFill="1" applyBorder="1"/>
    <xf numFmtId="0" fontId="20" fillId="56" borderId="3" xfId="0" applyFont="1" applyFill="1" applyBorder="1"/>
    <xf numFmtId="0" fontId="2" fillId="56" borderId="3" xfId="9" applyFont="1" applyFill="1" applyBorder="1" applyAlignment="1">
      <alignment horizontal="left" readingOrder="1"/>
    </xf>
    <xf numFmtId="0" fontId="4" fillId="56" borderId="3" xfId="9" applyFont="1" applyFill="1" applyBorder="1" applyAlignment="1">
      <alignment horizontal="left"/>
    </xf>
    <xf numFmtId="0" fontId="4" fillId="56" borderId="6" xfId="9" applyFont="1" applyFill="1" applyBorder="1" applyAlignment="1">
      <alignment horizontal="center" vertical="center"/>
    </xf>
    <xf numFmtId="0" fontId="20" fillId="56" borderId="5" xfId="0" applyFont="1" applyFill="1" applyBorder="1" applyAlignment="1">
      <alignment horizontal="center"/>
    </xf>
    <xf numFmtId="1" fontId="20" fillId="56" borderId="3" xfId="0" applyNumberFormat="1" applyFont="1" applyFill="1" applyBorder="1" applyAlignment="1">
      <alignment horizontal="center"/>
    </xf>
    <xf numFmtId="0" fontId="20" fillId="56" borderId="3" xfId="0" applyFont="1" applyFill="1" applyBorder="1" applyAlignment="1">
      <alignment horizontal="center"/>
    </xf>
    <xf numFmtId="0" fontId="20" fillId="49" borderId="5" xfId="0" applyFont="1" applyFill="1" applyBorder="1" applyAlignment="1">
      <alignment horizontal="center"/>
    </xf>
    <xf numFmtId="1" fontId="20" fillId="49" borderId="3" xfId="0" applyNumberFormat="1" applyFont="1" applyFill="1" applyBorder="1" applyAlignment="1">
      <alignment horizontal="center"/>
    </xf>
    <xf numFmtId="0" fontId="4" fillId="18" borderId="5" xfId="9" applyFont="1" applyFill="1" applyBorder="1" applyAlignment="1">
      <alignment horizontal="center"/>
    </xf>
    <xf numFmtId="0" fontId="20" fillId="50" borderId="5" xfId="0" applyFont="1" applyFill="1" applyBorder="1" applyAlignment="1">
      <alignment horizontal="center"/>
    </xf>
    <xf numFmtId="1" fontId="20" fillId="50" borderId="3" xfId="0" applyNumberFormat="1" applyFont="1" applyFill="1" applyBorder="1" applyAlignment="1">
      <alignment horizontal="center"/>
    </xf>
    <xf numFmtId="0" fontId="20" fillId="36" borderId="5" xfId="0" applyFont="1" applyFill="1" applyBorder="1" applyAlignment="1">
      <alignment horizontal="center"/>
    </xf>
    <xf numFmtId="1" fontId="20" fillId="36" borderId="3" xfId="0" applyNumberFormat="1" applyFont="1" applyFill="1" applyBorder="1" applyAlignment="1">
      <alignment horizontal="center"/>
    </xf>
    <xf numFmtId="0" fontId="20" fillId="52" borderId="5" xfId="0" applyFont="1" applyFill="1" applyBorder="1" applyAlignment="1">
      <alignment horizontal="center"/>
    </xf>
    <xf numFmtId="1" fontId="20" fillId="52" borderId="3" xfId="0" applyNumberFormat="1" applyFont="1" applyFill="1" applyBorder="1" applyAlignment="1">
      <alignment horizontal="center"/>
    </xf>
    <xf numFmtId="0" fontId="20" fillId="12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0" fontId="20" fillId="44" borderId="5" xfId="0" applyFont="1" applyFill="1" applyBorder="1" applyAlignment="1">
      <alignment horizontal="center"/>
    </xf>
    <xf numFmtId="1" fontId="20" fillId="44" borderId="3" xfId="0" applyNumberFormat="1" applyFont="1" applyFill="1" applyBorder="1" applyAlignment="1">
      <alignment horizontal="center"/>
    </xf>
    <xf numFmtId="0" fontId="25" fillId="53" borderId="5" xfId="0" applyFont="1" applyFill="1" applyBorder="1" applyAlignment="1">
      <alignment horizontal="center"/>
    </xf>
    <xf numFmtId="1" fontId="25" fillId="53" borderId="3" xfId="0" applyNumberFormat="1" applyFont="1" applyFill="1" applyBorder="1" applyAlignment="1">
      <alignment horizontal="center"/>
    </xf>
    <xf numFmtId="0" fontId="25" fillId="53" borderId="3" xfId="0" applyFont="1" applyFill="1" applyBorder="1" applyAlignment="1">
      <alignment horizontal="center"/>
    </xf>
    <xf numFmtId="0" fontId="20" fillId="9" borderId="5" xfId="0" applyFont="1" applyFill="1" applyBorder="1" applyAlignment="1">
      <alignment horizontal="center"/>
    </xf>
    <xf numFmtId="1" fontId="20" fillId="9" borderId="3" xfId="0" applyNumberFormat="1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20" fillId="47" borderId="5" xfId="0" applyFont="1" applyFill="1" applyBorder="1" applyAlignment="1">
      <alignment horizontal="center"/>
    </xf>
    <xf numFmtId="1" fontId="20" fillId="47" borderId="3" xfId="0" applyNumberFormat="1" applyFont="1" applyFill="1" applyBorder="1" applyAlignment="1">
      <alignment horizontal="center"/>
    </xf>
    <xf numFmtId="0" fontId="4" fillId="12" borderId="5" xfId="9" applyFont="1" applyFill="1" applyBorder="1" applyAlignment="1">
      <alignment horizontal="center"/>
    </xf>
    <xf numFmtId="0" fontId="20" fillId="54" borderId="5" xfId="0" applyFont="1" applyFill="1" applyBorder="1" applyAlignment="1">
      <alignment horizontal="center"/>
    </xf>
    <xf numFmtId="1" fontId="20" fillId="54" borderId="3" xfId="0" applyNumberFormat="1" applyFont="1" applyFill="1" applyBorder="1" applyAlignment="1">
      <alignment horizontal="center"/>
    </xf>
    <xf numFmtId="0" fontId="20" fillId="55" borderId="5" xfId="0" applyFont="1" applyFill="1" applyBorder="1" applyAlignment="1">
      <alignment horizontal="center"/>
    </xf>
    <xf numFmtId="0" fontId="20" fillId="26" borderId="5" xfId="0" applyFont="1" applyFill="1" applyBorder="1" applyAlignment="1">
      <alignment horizontal="center"/>
    </xf>
    <xf numFmtId="1" fontId="20" fillId="26" borderId="3" xfId="0" applyNumberFormat="1" applyFont="1" applyFill="1" applyBorder="1" applyAlignment="1">
      <alignment horizontal="center"/>
    </xf>
    <xf numFmtId="0" fontId="4" fillId="26" borderId="5" xfId="9" applyFont="1" applyFill="1" applyBorder="1" applyAlignment="1">
      <alignment horizontal="center"/>
    </xf>
    <xf numFmtId="0" fontId="27" fillId="12" borderId="5" xfId="0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center"/>
    </xf>
    <xf numFmtId="0" fontId="4" fillId="57" borderId="3" xfId="9" applyFont="1" applyFill="1" applyBorder="1"/>
    <xf numFmtId="0" fontId="20" fillId="57" borderId="3" xfId="0" applyFont="1" applyFill="1" applyBorder="1"/>
    <xf numFmtId="0" fontId="2" fillId="57" borderId="3" xfId="9" applyFont="1" applyFill="1" applyBorder="1" applyAlignment="1">
      <alignment horizontal="left" readingOrder="1"/>
    </xf>
    <xf numFmtId="0" fontId="2" fillId="57" borderId="3" xfId="9" applyFont="1" applyFill="1" applyBorder="1" applyAlignment="1">
      <alignment readingOrder="1"/>
    </xf>
    <xf numFmtId="0" fontId="4" fillId="57" borderId="3" xfId="9" applyFont="1" applyFill="1" applyBorder="1" applyAlignment="1">
      <alignment horizontal="left"/>
    </xf>
    <xf numFmtId="0" fontId="4" fillId="57" borderId="6" xfId="9" applyFont="1" applyFill="1" applyBorder="1" applyAlignment="1">
      <alignment horizontal="center" vertical="center"/>
    </xf>
    <xf numFmtId="0" fontId="4" fillId="57" borderId="5" xfId="9" applyFont="1" applyFill="1" applyBorder="1" applyAlignment="1">
      <alignment horizontal="center"/>
    </xf>
    <xf numFmtId="0" fontId="4" fillId="57" borderId="3" xfId="9" applyFont="1" applyFill="1" applyBorder="1" applyAlignment="1">
      <alignment horizontal="center"/>
    </xf>
    <xf numFmtId="0" fontId="20" fillId="57" borderId="3" xfId="0" applyFont="1" applyFill="1" applyBorder="1" applyAlignment="1">
      <alignment horizontal="center"/>
    </xf>
    <xf numFmtId="0" fontId="24" fillId="3" borderId="3" xfId="9" applyFont="1" applyFill="1" applyBorder="1" applyAlignment="1">
      <alignment readingOrder="1"/>
    </xf>
    <xf numFmtId="1" fontId="3" fillId="2" borderId="8" xfId="9" applyNumberFormat="1" applyFont="1" applyFill="1" applyBorder="1" applyAlignment="1">
      <alignment horizontal="center" readingOrder="1"/>
    </xf>
    <xf numFmtId="1" fontId="10" fillId="35" borderId="8" xfId="7" applyNumberFormat="1" applyFont="1" applyFill="1" applyBorder="1" applyAlignment="1">
      <alignment horizontal="left"/>
    </xf>
    <xf numFmtId="1" fontId="10" fillId="35" borderId="0" xfId="7" applyNumberFormat="1" applyFont="1" applyFill="1" applyBorder="1" applyAlignment="1">
      <alignment horizontal="left"/>
    </xf>
    <xf numFmtId="1" fontId="20" fillId="2" borderId="0" xfId="0" applyNumberFormat="1" applyFont="1" applyFill="1" applyBorder="1"/>
    <xf numFmtId="0" fontId="16" fillId="3" borderId="4" xfId="0" applyFont="1" applyFill="1" applyBorder="1"/>
    <xf numFmtId="0" fontId="0" fillId="3" borderId="4" xfId="0" applyFill="1" applyBorder="1" applyAlignment="1">
      <alignment horizontal="left"/>
    </xf>
    <xf numFmtId="0" fontId="0" fillId="0" borderId="4" xfId="0" applyFill="1" applyBorder="1"/>
    <xf numFmtId="0" fontId="0" fillId="0" borderId="4" xfId="0" applyFill="1" applyBorder="1" applyAlignment="1">
      <alignment horizontal="left"/>
    </xf>
  </cellXfs>
  <cellStyles count="24">
    <cellStyle name="Hiperpovezava" xfId="20" builtinId="8" hidden="1"/>
    <cellStyle name="Hiperpovezava" xfId="22" builtinId="8" hidden="1"/>
    <cellStyle name="Hiperpovezava" xfId="18" builtinId="8" hidden="1"/>
    <cellStyle name="Hiperpovezava" xfId="16" builtinId="8" hidden="1"/>
    <cellStyle name="Hiperpovezava" xfId="14" builtinId="8" hidden="1"/>
    <cellStyle name="Navadno" xfId="0" builtinId="0"/>
    <cellStyle name="Navadno 2" xfId="1" xr:uid="{00000000-0005-0000-0000-000006000000}"/>
    <cellStyle name="Navadno 3" xfId="2" xr:uid="{00000000-0005-0000-0000-000007000000}"/>
    <cellStyle name="Navadno 3 2" xfId="9" xr:uid="{00000000-0005-0000-0000-000008000000}"/>
    <cellStyle name="Navadno 3_Tehnik_računalništva_2010_2011" xfId="3" xr:uid="{00000000-0005-0000-0000-000009000000}"/>
    <cellStyle name="Navadno 4" xfId="8" xr:uid="{00000000-0005-0000-0000-00000A000000}"/>
    <cellStyle name="Navadno 4 2" xfId="12" xr:uid="{00000000-0005-0000-0000-00000B000000}"/>
    <cellStyle name="Navadno_List1" xfId="13" xr:uid="{00000000-0005-0000-0000-00000C000000}"/>
    <cellStyle name="Obiskana hiperpovezava" xfId="19" builtinId="9" hidden="1"/>
    <cellStyle name="Obiskana hiperpovezava" xfId="21" builtinId="9" hidden="1"/>
    <cellStyle name="Obiskana hiperpovezava" xfId="23" builtinId="9" hidden="1"/>
    <cellStyle name="Obiskana hiperpovezava" xfId="17" builtinId="9" hidden="1"/>
    <cellStyle name="Obiskana hiperpovezava" xfId="15" builtinId="9" hidden="1"/>
    <cellStyle name="Odstotek" xfId="7" builtinId="5"/>
    <cellStyle name="Odstotek 2" xfId="4" xr:uid="{00000000-0005-0000-0000-000013000000}"/>
    <cellStyle name="Odstotek 2 2" xfId="10" xr:uid="{00000000-0005-0000-0000-000014000000}"/>
    <cellStyle name="Odstotek 3" xfId="5" xr:uid="{00000000-0005-0000-0000-000015000000}"/>
    <cellStyle name="Odstotek 4" xfId="6" xr:uid="{00000000-0005-0000-0000-000016000000}"/>
    <cellStyle name="Odstotek 4 2" xfId="11" xr:uid="{00000000-0005-0000-0000-000017000000}"/>
  </cellStyles>
  <dxfs count="0"/>
  <tableStyles count="0" defaultTableStyle="TableStyleMedium9" defaultPivotStyle="PivotStyleLight16"/>
  <colors>
    <mruColors>
      <color rgb="FFFF8FFF"/>
      <color rgb="FFB1FC6C"/>
      <color rgb="FF9DFB47"/>
      <color rgb="FF66FFCC"/>
      <color rgb="FFD3FDAD"/>
      <color rgb="FFB2B2B2"/>
      <color rgb="FF2DAEEF"/>
      <color rgb="FFCF9D6B"/>
      <color rgb="FFFF6565"/>
      <color rgb="FFFFC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9">
    <tabColor theme="3" tint="0.39997558519241921"/>
  </sheetPr>
  <dimension ref="A1:B18"/>
  <sheetViews>
    <sheetView workbookViewId="0">
      <selection activeCell="B10" sqref="B10"/>
    </sheetView>
  </sheetViews>
  <sheetFormatPr defaultColWidth="8.85546875" defaultRowHeight="15" x14ac:dyDescent="0.25"/>
  <cols>
    <col min="1" max="1" width="10.28515625" bestFit="1" customWidth="1"/>
    <col min="2" max="2" width="34.7109375" bestFit="1" customWidth="1"/>
  </cols>
  <sheetData>
    <row r="1" spans="1:2" x14ac:dyDescent="0.25">
      <c r="A1" s="24" t="s">
        <v>0</v>
      </c>
      <c r="B1" s="24" t="s">
        <v>797</v>
      </c>
    </row>
    <row r="2" spans="1:2" x14ac:dyDescent="0.25">
      <c r="A2" s="2" t="s">
        <v>858</v>
      </c>
      <c r="B2" t="s">
        <v>914</v>
      </c>
    </row>
    <row r="3" spans="1:2" x14ac:dyDescent="0.25">
      <c r="A3" s="2" t="s">
        <v>791</v>
      </c>
      <c r="B3" t="s">
        <v>919</v>
      </c>
    </row>
    <row r="4" spans="1:2" x14ac:dyDescent="0.25">
      <c r="A4" s="2" t="s">
        <v>504</v>
      </c>
      <c r="B4" t="s">
        <v>915</v>
      </c>
    </row>
    <row r="5" spans="1:2" x14ac:dyDescent="0.25">
      <c r="A5" s="2" t="s">
        <v>792</v>
      </c>
      <c r="B5" t="s">
        <v>916</v>
      </c>
    </row>
    <row r="6" spans="1:2" x14ac:dyDescent="0.25">
      <c r="A6" s="2" t="s">
        <v>793</v>
      </c>
      <c r="B6" t="s">
        <v>917</v>
      </c>
    </row>
    <row r="7" spans="1:2" x14ac:dyDescent="0.25">
      <c r="A7" s="2" t="s">
        <v>780</v>
      </c>
      <c r="B7" t="s">
        <v>918</v>
      </c>
    </row>
    <row r="8" spans="1:2" x14ac:dyDescent="0.25">
      <c r="A8" s="2" t="s">
        <v>1</v>
      </c>
      <c r="B8" t="s">
        <v>920</v>
      </c>
    </row>
    <row r="9" spans="1:2" x14ac:dyDescent="0.25">
      <c r="A9" s="2" t="s">
        <v>2</v>
      </c>
      <c r="B9" t="s">
        <v>913</v>
      </c>
    </row>
    <row r="10" spans="1:2" x14ac:dyDescent="0.25">
      <c r="A10" s="2" t="s">
        <v>894</v>
      </c>
      <c r="B10" t="s">
        <v>895</v>
      </c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</sheetData>
  <sortState xmlns:xlrd2="http://schemas.microsoft.com/office/spreadsheetml/2017/richdata2" ref="A2:B10">
    <sortCondition ref="A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0">
    <tabColor rgb="FFFFFF00"/>
  </sheetPr>
  <dimension ref="A1:D73"/>
  <sheetViews>
    <sheetView zoomScale="90" zoomScaleNormal="90" workbookViewId="0">
      <selection activeCell="A5" sqref="A5"/>
    </sheetView>
  </sheetViews>
  <sheetFormatPr defaultColWidth="8.85546875" defaultRowHeight="15" x14ac:dyDescent="0.25"/>
  <cols>
    <col min="1" max="1" width="64.85546875" customWidth="1"/>
    <col min="2" max="2" width="16.28515625" bestFit="1" customWidth="1"/>
    <col min="3" max="3" width="20.28515625" bestFit="1" customWidth="1"/>
    <col min="4" max="4" width="190.7109375" bestFit="1" customWidth="1"/>
  </cols>
  <sheetData>
    <row r="1" spans="1:4" s="24" customFormat="1" x14ac:dyDescent="0.25">
      <c r="A1" s="24" t="s">
        <v>3</v>
      </c>
      <c r="B1" s="24" t="s">
        <v>4</v>
      </c>
      <c r="C1" s="24" t="s">
        <v>5</v>
      </c>
      <c r="D1" s="24" t="s">
        <v>6</v>
      </c>
    </row>
    <row r="2" spans="1:4" x14ac:dyDescent="0.25">
      <c r="A2" s="1" t="s">
        <v>828</v>
      </c>
      <c r="B2" s="1"/>
      <c r="C2" s="1">
        <v>100</v>
      </c>
      <c r="D2" s="3" t="s">
        <v>887</v>
      </c>
    </row>
    <row r="3" spans="1:4" s="3" customFormat="1" ht="15.75" x14ac:dyDescent="0.25">
      <c r="A3" s="3" t="s">
        <v>845</v>
      </c>
      <c r="B3" s="3">
        <v>0</v>
      </c>
      <c r="C3" s="3">
        <v>100</v>
      </c>
      <c r="D3" s="262"/>
    </row>
    <row r="4" spans="1:4" s="3" customFormat="1" x14ac:dyDescent="0.25">
      <c r="A4" s="3" t="s">
        <v>849</v>
      </c>
      <c r="B4" s="3">
        <v>0</v>
      </c>
      <c r="C4" s="3">
        <v>100</v>
      </c>
      <c r="D4" s="261"/>
    </row>
    <row r="5" spans="1:4" ht="15.75" x14ac:dyDescent="0.25">
      <c r="A5" s="3" t="s">
        <v>850</v>
      </c>
      <c r="B5" s="3">
        <v>0</v>
      </c>
      <c r="C5" s="3">
        <v>100</v>
      </c>
      <c r="D5" s="262"/>
    </row>
    <row r="6" spans="1:4" x14ac:dyDescent="0.25">
      <c r="A6" s="10" t="s">
        <v>813</v>
      </c>
      <c r="B6" s="10"/>
      <c r="C6" s="10">
        <v>100</v>
      </c>
      <c r="D6" s="261"/>
    </row>
    <row r="7" spans="1:4" s="3" customFormat="1" ht="15.75" x14ac:dyDescent="0.25">
      <c r="A7" s="3" t="s">
        <v>833</v>
      </c>
      <c r="B7" s="3">
        <v>0</v>
      </c>
      <c r="C7" s="3">
        <v>100</v>
      </c>
      <c r="D7" s="262"/>
    </row>
    <row r="8" spans="1:4" s="3" customFormat="1" x14ac:dyDescent="0.25">
      <c r="A8" s="3" t="s">
        <v>834</v>
      </c>
      <c r="B8" s="3">
        <v>0</v>
      </c>
      <c r="C8" s="3">
        <v>100</v>
      </c>
      <c r="D8" s="261"/>
    </row>
    <row r="9" spans="1:4" x14ac:dyDescent="0.25">
      <c r="A9" s="3" t="s">
        <v>842</v>
      </c>
      <c r="B9" s="3">
        <v>0</v>
      </c>
      <c r="C9" s="3">
        <v>100</v>
      </c>
      <c r="D9" s="261"/>
    </row>
    <row r="10" spans="1:4" ht="15.75" x14ac:dyDescent="0.25">
      <c r="A10" s="261" t="s">
        <v>800</v>
      </c>
      <c r="B10" s="261"/>
      <c r="C10" s="261">
        <v>480</v>
      </c>
      <c r="D10" s="4" t="s">
        <v>878</v>
      </c>
    </row>
    <row r="11" spans="1:4" ht="15.75" x14ac:dyDescent="0.25">
      <c r="A11" s="261" t="s">
        <v>812</v>
      </c>
      <c r="B11" s="261"/>
      <c r="C11" s="261">
        <v>432</v>
      </c>
      <c r="D11" s="4" t="s">
        <v>879</v>
      </c>
    </row>
    <row r="12" spans="1:4" x14ac:dyDescent="0.25">
      <c r="A12" s="3" t="s">
        <v>890</v>
      </c>
      <c r="B12" s="3">
        <v>0</v>
      </c>
      <c r="C12" s="3">
        <v>100</v>
      </c>
      <c r="D12" s="261"/>
    </row>
    <row r="13" spans="1:4" x14ac:dyDescent="0.25">
      <c r="A13" s="3" t="s">
        <v>830</v>
      </c>
      <c r="B13" s="3">
        <v>0</v>
      </c>
      <c r="C13" s="3">
        <v>100</v>
      </c>
      <c r="D13" s="3"/>
    </row>
    <row r="14" spans="1:4" ht="15.75" x14ac:dyDescent="0.25">
      <c r="A14" s="261" t="s">
        <v>855</v>
      </c>
      <c r="B14" s="261"/>
      <c r="C14" s="261">
        <v>100</v>
      </c>
      <c r="D14" s="262"/>
    </row>
    <row r="15" spans="1:4" ht="15.75" x14ac:dyDescent="0.25">
      <c r="A15" s="261" t="s">
        <v>822</v>
      </c>
      <c r="B15" s="261"/>
      <c r="C15" s="261">
        <v>100</v>
      </c>
      <c r="D15" s="4" t="s">
        <v>886</v>
      </c>
    </row>
    <row r="16" spans="1:4" ht="15.75" x14ac:dyDescent="0.25">
      <c r="A16" s="261" t="s">
        <v>884</v>
      </c>
      <c r="B16" s="261"/>
      <c r="C16" s="261">
        <v>600</v>
      </c>
      <c r="D16" s="4" t="s">
        <v>885</v>
      </c>
    </row>
    <row r="17" spans="1:4" x14ac:dyDescent="0.25">
      <c r="A17" s="3" t="s">
        <v>893</v>
      </c>
      <c r="B17" s="3">
        <v>0</v>
      </c>
      <c r="C17" s="3">
        <v>100</v>
      </c>
      <c r="D17" s="261"/>
    </row>
    <row r="18" spans="1:4" x14ac:dyDescent="0.25">
      <c r="A18" s="3" t="s">
        <v>840</v>
      </c>
      <c r="B18" s="3">
        <v>0</v>
      </c>
      <c r="C18" s="3">
        <v>100</v>
      </c>
      <c r="D18" s="261"/>
    </row>
    <row r="19" spans="1:4" s="3" customFormat="1" ht="15.75" x14ac:dyDescent="0.25">
      <c r="A19" s="3" t="s">
        <v>841</v>
      </c>
      <c r="B19" s="3">
        <v>0</v>
      </c>
      <c r="C19" s="3">
        <v>100</v>
      </c>
      <c r="D19" s="262"/>
    </row>
    <row r="20" spans="1:4" ht="15.75" x14ac:dyDescent="0.25">
      <c r="A20" s="3" t="s">
        <v>838</v>
      </c>
      <c r="B20" s="3">
        <v>0</v>
      </c>
      <c r="C20" s="3">
        <v>100</v>
      </c>
      <c r="D20" s="262"/>
    </row>
    <row r="21" spans="1:4" x14ac:dyDescent="0.25">
      <c r="A21" s="1" t="s">
        <v>823</v>
      </c>
      <c r="B21" s="1"/>
      <c r="C21" s="1">
        <v>1050</v>
      </c>
      <c r="D21" s="3" t="s">
        <v>869</v>
      </c>
    </row>
    <row r="22" spans="1:4" x14ac:dyDescent="0.25">
      <c r="A22" s="1" t="s">
        <v>824</v>
      </c>
      <c r="B22" s="1"/>
      <c r="C22" s="1">
        <v>980</v>
      </c>
      <c r="D22" s="3" t="s">
        <v>888</v>
      </c>
    </row>
    <row r="23" spans="1:4" ht="15.75" x14ac:dyDescent="0.25">
      <c r="A23" s="1" t="s">
        <v>802</v>
      </c>
      <c r="B23" s="1"/>
      <c r="C23" s="1">
        <v>600</v>
      </c>
      <c r="D23" s="4" t="s">
        <v>882</v>
      </c>
    </row>
    <row r="24" spans="1:4" ht="15.75" x14ac:dyDescent="0.25">
      <c r="A24" s="1" t="s">
        <v>801</v>
      </c>
      <c r="B24" s="1"/>
      <c r="C24" s="1">
        <v>552</v>
      </c>
      <c r="D24" s="4" t="s">
        <v>883</v>
      </c>
    </row>
    <row r="25" spans="1:4" s="3" customFormat="1" x14ac:dyDescent="0.25">
      <c r="A25" s="3" t="s">
        <v>839</v>
      </c>
      <c r="B25" s="3">
        <v>0</v>
      </c>
      <c r="C25" s="3">
        <v>100</v>
      </c>
      <c r="D25" s="261"/>
    </row>
    <row r="26" spans="1:4" x14ac:dyDescent="0.25">
      <c r="A26" s="1" t="s">
        <v>907</v>
      </c>
      <c r="B26" s="1"/>
      <c r="C26" s="1">
        <v>100</v>
      </c>
      <c r="D26" s="3"/>
    </row>
    <row r="27" spans="1:4" ht="15.75" x14ac:dyDescent="0.25">
      <c r="A27" s="1" t="s">
        <v>905</v>
      </c>
      <c r="B27" s="1"/>
      <c r="C27" s="1">
        <v>100</v>
      </c>
      <c r="D27" s="4"/>
    </row>
    <row r="28" spans="1:4" ht="15.75" x14ac:dyDescent="0.25">
      <c r="A28" s="1" t="s">
        <v>903</v>
      </c>
      <c r="B28" s="1"/>
      <c r="C28" s="1">
        <v>100</v>
      </c>
      <c r="D28" s="4"/>
    </row>
    <row r="29" spans="1:4" ht="15.75" x14ac:dyDescent="0.25">
      <c r="A29" s="1" t="s">
        <v>906</v>
      </c>
      <c r="B29" s="1"/>
      <c r="C29" s="1">
        <v>100</v>
      </c>
      <c r="D29" s="4"/>
    </row>
    <row r="30" spans="1:4" s="3" customFormat="1" ht="15.75" x14ac:dyDescent="0.25">
      <c r="A30" s="1" t="s">
        <v>904</v>
      </c>
      <c r="B30" s="1"/>
      <c r="C30" s="1">
        <v>100</v>
      </c>
      <c r="D30" s="4"/>
    </row>
    <row r="31" spans="1:4" s="3" customFormat="1" ht="15.75" x14ac:dyDescent="0.25">
      <c r="A31" s="1" t="s">
        <v>862</v>
      </c>
      <c r="B31" s="1"/>
      <c r="C31" s="1">
        <v>100</v>
      </c>
      <c r="D31" s="4"/>
    </row>
    <row r="32" spans="1:4" s="3" customFormat="1" x14ac:dyDescent="0.25">
      <c r="A32" s="3" t="s">
        <v>844</v>
      </c>
      <c r="B32" s="3">
        <v>0</v>
      </c>
      <c r="C32" s="3">
        <v>100</v>
      </c>
      <c r="D32" s="261"/>
    </row>
    <row r="33" spans="1:4" x14ac:dyDescent="0.25">
      <c r="A33" s="1" t="s">
        <v>818</v>
      </c>
      <c r="B33" s="1"/>
      <c r="C33" s="1">
        <v>100</v>
      </c>
      <c r="D33" s="3" t="s">
        <v>889</v>
      </c>
    </row>
    <row r="34" spans="1:4" s="3" customFormat="1" ht="15.75" x14ac:dyDescent="0.25">
      <c r="A34" s="261" t="s">
        <v>798</v>
      </c>
      <c r="B34" s="261"/>
      <c r="C34" s="261">
        <v>384</v>
      </c>
      <c r="D34" s="4" t="s">
        <v>877</v>
      </c>
    </row>
    <row r="35" spans="1:4" ht="15.75" x14ac:dyDescent="0.25">
      <c r="A35" s="261" t="s">
        <v>803</v>
      </c>
      <c r="B35" s="261"/>
      <c r="C35" s="261">
        <v>150</v>
      </c>
      <c r="D35" s="4" t="s">
        <v>881</v>
      </c>
    </row>
    <row r="36" spans="1:4" ht="15.75" x14ac:dyDescent="0.25">
      <c r="A36" s="261" t="s">
        <v>799</v>
      </c>
      <c r="B36" s="261"/>
      <c r="C36" s="261">
        <v>336</v>
      </c>
      <c r="D36" s="4" t="s">
        <v>880</v>
      </c>
    </row>
    <row r="37" spans="1:4" s="3" customFormat="1" x14ac:dyDescent="0.25">
      <c r="A37" s="3" t="s">
        <v>831</v>
      </c>
      <c r="B37" s="3">
        <v>0</v>
      </c>
      <c r="C37" s="3">
        <v>100</v>
      </c>
    </row>
    <row r="38" spans="1:4" x14ac:dyDescent="0.25">
      <c r="A38" s="3" t="s">
        <v>832</v>
      </c>
      <c r="B38" s="3">
        <v>0</v>
      </c>
      <c r="C38" s="3">
        <v>100</v>
      </c>
      <c r="D38" s="3"/>
    </row>
    <row r="39" spans="1:4" x14ac:dyDescent="0.25">
      <c r="A39" s="1" t="s">
        <v>814</v>
      </c>
      <c r="B39" s="1"/>
      <c r="C39" s="1">
        <v>100</v>
      </c>
      <c r="D39" s="261"/>
    </row>
    <row r="40" spans="1:4" x14ac:dyDescent="0.25">
      <c r="A40" s="1" t="s">
        <v>815</v>
      </c>
      <c r="B40" s="1"/>
      <c r="C40" s="1">
        <v>100</v>
      </c>
      <c r="D40" s="261"/>
    </row>
    <row r="41" spans="1:4" x14ac:dyDescent="0.25">
      <c r="A41" s="259" t="s">
        <v>7</v>
      </c>
      <c r="B41" s="259"/>
      <c r="C41" s="259">
        <v>700</v>
      </c>
      <c r="D41" s="3" t="s">
        <v>870</v>
      </c>
    </row>
    <row r="42" spans="1:4" x14ac:dyDescent="0.25">
      <c r="A42" s="259" t="s">
        <v>8</v>
      </c>
      <c r="B42" s="259"/>
      <c r="C42" s="259">
        <v>1400</v>
      </c>
      <c r="D42" s="3" t="s">
        <v>871</v>
      </c>
    </row>
    <row r="43" spans="1:4" ht="15.75" x14ac:dyDescent="0.25">
      <c r="A43" s="1" t="s">
        <v>825</v>
      </c>
      <c r="B43" s="1"/>
      <c r="C43" s="1">
        <v>100</v>
      </c>
      <c r="D43" s="262"/>
    </row>
    <row r="44" spans="1:4" x14ac:dyDescent="0.25">
      <c r="A44" s="1" t="s">
        <v>826</v>
      </c>
      <c r="B44" s="1"/>
      <c r="C44" s="1">
        <v>100</v>
      </c>
      <c r="D44" s="261"/>
    </row>
    <row r="45" spans="1:4" x14ac:dyDescent="0.25">
      <c r="A45" s="1" t="s">
        <v>827</v>
      </c>
      <c r="B45" s="1"/>
      <c r="C45" s="1">
        <v>100</v>
      </c>
      <c r="D45" s="261"/>
    </row>
    <row r="46" spans="1:4" x14ac:dyDescent="0.25">
      <c r="A46" s="3" t="s">
        <v>837</v>
      </c>
      <c r="B46" s="3">
        <v>0</v>
      </c>
      <c r="C46" s="3">
        <v>100</v>
      </c>
      <c r="D46" s="3"/>
    </row>
    <row r="47" spans="1:4" x14ac:dyDescent="0.25">
      <c r="A47" s="3" t="s">
        <v>846</v>
      </c>
      <c r="B47">
        <v>0</v>
      </c>
      <c r="C47">
        <v>100</v>
      </c>
      <c r="D47" s="261"/>
    </row>
    <row r="48" spans="1:4" ht="15.75" x14ac:dyDescent="0.25">
      <c r="A48" s="1" t="s">
        <v>821</v>
      </c>
      <c r="B48" s="1"/>
      <c r="C48" s="1">
        <v>100</v>
      </c>
      <c r="D48" s="4" t="s">
        <v>868</v>
      </c>
    </row>
    <row r="49" spans="1:4" x14ac:dyDescent="0.25">
      <c r="A49" s="1" t="s">
        <v>829</v>
      </c>
      <c r="D49" t="s">
        <v>887</v>
      </c>
    </row>
    <row r="50" spans="1:4" x14ac:dyDescent="0.25">
      <c r="A50" t="s">
        <v>891</v>
      </c>
      <c r="B50">
        <v>0</v>
      </c>
      <c r="C50">
        <v>100</v>
      </c>
    </row>
    <row r="51" spans="1:4" x14ac:dyDescent="0.25">
      <c r="A51" t="s">
        <v>892</v>
      </c>
      <c r="B51">
        <v>0</v>
      </c>
      <c r="C51">
        <v>100</v>
      </c>
      <c r="D51" s="3"/>
    </row>
    <row r="52" spans="1:4" x14ac:dyDescent="0.25">
      <c r="A52" t="s">
        <v>847</v>
      </c>
      <c r="B52">
        <v>0</v>
      </c>
      <c r="C52">
        <v>100</v>
      </c>
      <c r="D52" s="261"/>
    </row>
    <row r="53" spans="1:4" x14ac:dyDescent="0.25">
      <c r="A53" s="260" t="s">
        <v>860</v>
      </c>
      <c r="B53" s="260"/>
      <c r="C53" s="260">
        <v>700</v>
      </c>
      <c r="D53" s="3" t="s">
        <v>864</v>
      </c>
    </row>
    <row r="54" spans="1:4" x14ac:dyDescent="0.25">
      <c r="A54" s="260" t="s">
        <v>853</v>
      </c>
      <c r="B54" s="260"/>
      <c r="C54" s="260">
        <v>700</v>
      </c>
      <c r="D54" t="s">
        <v>863</v>
      </c>
    </row>
    <row r="55" spans="1:4" ht="15.75" x14ac:dyDescent="0.25">
      <c r="A55" s="1" t="s">
        <v>854</v>
      </c>
      <c r="B55" s="1"/>
      <c r="C55" s="1">
        <v>630</v>
      </c>
      <c r="D55" s="4" t="s">
        <v>872</v>
      </c>
    </row>
    <row r="56" spans="1:4" x14ac:dyDescent="0.25">
      <c r="A56" s="260" t="s">
        <v>861</v>
      </c>
      <c r="B56" s="260"/>
      <c r="C56" s="260">
        <v>700</v>
      </c>
      <c r="D56" t="s">
        <v>864</v>
      </c>
    </row>
    <row r="57" spans="1:4" x14ac:dyDescent="0.25">
      <c r="A57" s="260" t="s">
        <v>807</v>
      </c>
      <c r="B57" s="260"/>
      <c r="C57" s="260">
        <v>665</v>
      </c>
      <c r="D57" t="s">
        <v>863</v>
      </c>
    </row>
    <row r="58" spans="1:4" ht="15.75" x14ac:dyDescent="0.25">
      <c r="A58" s="1" t="s">
        <v>852</v>
      </c>
      <c r="B58" s="1"/>
      <c r="C58" s="1">
        <v>595</v>
      </c>
      <c r="D58" s="4" t="s">
        <v>873</v>
      </c>
    </row>
    <row r="59" spans="1:4" x14ac:dyDescent="0.25">
      <c r="A59" s="10" t="s">
        <v>808</v>
      </c>
      <c r="B59" s="10"/>
      <c r="C59" s="10">
        <v>875</v>
      </c>
      <c r="D59" s="3" t="s">
        <v>865</v>
      </c>
    </row>
    <row r="60" spans="1:4" ht="15.75" x14ac:dyDescent="0.25">
      <c r="A60" s="1" t="s">
        <v>810</v>
      </c>
      <c r="B60" s="1"/>
      <c r="C60" s="1">
        <v>805</v>
      </c>
      <c r="D60" s="4" t="s">
        <v>874</v>
      </c>
    </row>
    <row r="61" spans="1:4" x14ac:dyDescent="0.25">
      <c r="A61" s="10" t="s">
        <v>809</v>
      </c>
      <c r="B61" s="10"/>
      <c r="C61" s="10">
        <v>875</v>
      </c>
      <c r="D61" s="3" t="s">
        <v>865</v>
      </c>
    </row>
    <row r="62" spans="1:4" ht="15.75" x14ac:dyDescent="0.25">
      <c r="A62" s="1" t="s">
        <v>811</v>
      </c>
      <c r="B62" s="1"/>
      <c r="C62" s="1">
        <v>805</v>
      </c>
      <c r="D62" s="4" t="s">
        <v>875</v>
      </c>
    </row>
    <row r="63" spans="1:4" x14ac:dyDescent="0.25">
      <c r="A63" s="10" t="s">
        <v>856</v>
      </c>
      <c r="B63" s="10"/>
      <c r="C63" s="10">
        <v>875</v>
      </c>
      <c r="D63" s="3" t="s">
        <v>865</v>
      </c>
    </row>
    <row r="64" spans="1:4" ht="15.75" x14ac:dyDescent="0.25">
      <c r="A64" s="1" t="s">
        <v>857</v>
      </c>
      <c r="B64" s="1"/>
      <c r="C64" s="1">
        <v>805</v>
      </c>
      <c r="D64" s="4" t="s">
        <v>876</v>
      </c>
    </row>
    <row r="65" spans="1:4" ht="15.75" x14ac:dyDescent="0.25">
      <c r="A65" t="s">
        <v>848</v>
      </c>
      <c r="B65">
        <v>0</v>
      </c>
      <c r="C65">
        <v>100</v>
      </c>
      <c r="D65" s="262"/>
    </row>
    <row r="66" spans="1:4" x14ac:dyDescent="0.25">
      <c r="A66" s="1" t="s">
        <v>816</v>
      </c>
      <c r="B66" s="1"/>
      <c r="C66" s="1">
        <v>100</v>
      </c>
      <c r="D66" s="261"/>
    </row>
    <row r="67" spans="1:4" ht="15.75" x14ac:dyDescent="0.25">
      <c r="A67" s="1" t="s">
        <v>817</v>
      </c>
      <c r="B67" s="1"/>
      <c r="C67" s="1">
        <v>100</v>
      </c>
      <c r="D67" s="262"/>
    </row>
    <row r="68" spans="1:4" x14ac:dyDescent="0.25">
      <c r="A68" t="s">
        <v>851</v>
      </c>
      <c r="B68">
        <v>0</v>
      </c>
      <c r="C68">
        <v>100</v>
      </c>
      <c r="D68" s="261"/>
    </row>
    <row r="69" spans="1:4" ht="15.75" x14ac:dyDescent="0.25">
      <c r="A69" t="s">
        <v>843</v>
      </c>
      <c r="B69">
        <v>0</v>
      </c>
      <c r="C69">
        <v>100</v>
      </c>
      <c r="D69" s="262"/>
    </row>
    <row r="70" spans="1:4" x14ac:dyDescent="0.25">
      <c r="A70" t="s">
        <v>835</v>
      </c>
      <c r="B70">
        <v>0</v>
      </c>
      <c r="C70">
        <v>100</v>
      </c>
      <c r="D70" s="3"/>
    </row>
    <row r="71" spans="1:4" x14ac:dyDescent="0.25">
      <c r="A71" t="s">
        <v>836</v>
      </c>
      <c r="B71">
        <v>0</v>
      </c>
      <c r="C71">
        <v>100</v>
      </c>
      <c r="D71" s="3"/>
    </row>
    <row r="72" spans="1:4" ht="15.75" x14ac:dyDescent="0.25">
      <c r="A72" s="261" t="s">
        <v>819</v>
      </c>
      <c r="B72" s="261"/>
      <c r="C72" s="261">
        <v>1050</v>
      </c>
      <c r="D72" s="4" t="s">
        <v>866</v>
      </c>
    </row>
    <row r="73" spans="1:4" ht="15.75" x14ac:dyDescent="0.25">
      <c r="A73" s="261" t="s">
        <v>820</v>
      </c>
      <c r="B73" s="261"/>
      <c r="C73" s="261">
        <v>980</v>
      </c>
      <c r="D73" s="4" t="s">
        <v>867</v>
      </c>
    </row>
  </sheetData>
  <autoFilter ref="A1:D44" xr:uid="{00000000-0009-0000-0000-000001000000}">
    <sortState xmlns:xlrd2="http://schemas.microsoft.com/office/spreadsheetml/2017/richdata2" ref="A2:D73">
      <sortCondition ref="A1:A44"/>
    </sortState>
  </autoFilter>
  <sortState xmlns:xlrd2="http://schemas.microsoft.com/office/spreadsheetml/2017/richdata2" ref="A2:C14">
    <sortCondition descending="1" ref="C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17">
    <tabColor rgb="FFFF0000"/>
  </sheetPr>
  <dimension ref="A1:M304"/>
  <sheetViews>
    <sheetView tabSelected="1" zoomScale="85" zoomScaleNormal="85" workbookViewId="0">
      <selection activeCell="A264" sqref="A264"/>
    </sheetView>
  </sheetViews>
  <sheetFormatPr defaultColWidth="8.85546875" defaultRowHeight="15" x14ac:dyDescent="0.25"/>
  <cols>
    <col min="1" max="1" width="22.28515625" style="3" bestFit="1" customWidth="1"/>
    <col min="2" max="2" width="11.28515625" style="3" bestFit="1" customWidth="1"/>
    <col min="3" max="3" width="23.7109375" style="3" bestFit="1" customWidth="1"/>
    <col min="4" max="4" width="7" style="3" bestFit="1" customWidth="1"/>
    <col min="5" max="5" width="25" style="3" bestFit="1" customWidth="1"/>
    <col min="6" max="6" width="25" style="3" customWidth="1"/>
    <col min="7" max="7" width="8.85546875" style="3"/>
    <col min="8" max="8" width="21.28515625" style="3" bestFit="1" customWidth="1"/>
    <col min="9" max="10" width="15.7109375" style="3" bestFit="1" customWidth="1"/>
    <col min="11" max="11" width="22.28515625" style="3" bestFit="1" customWidth="1"/>
    <col min="12" max="16384" width="8.85546875" style="3"/>
  </cols>
  <sheetData>
    <row r="1" spans="1:13" x14ac:dyDescent="0.25">
      <c r="A1" s="37" t="s">
        <v>9</v>
      </c>
      <c r="B1" s="37" t="s">
        <v>10</v>
      </c>
      <c r="C1" s="37" t="s">
        <v>11</v>
      </c>
      <c r="D1" s="37" t="s">
        <v>12</v>
      </c>
      <c r="E1" s="37" t="s">
        <v>13</v>
      </c>
      <c r="G1" s="9"/>
      <c r="H1" s="9"/>
      <c r="I1" s="9"/>
      <c r="J1" s="9"/>
      <c r="K1" s="9"/>
      <c r="L1" s="9"/>
    </row>
    <row r="2" spans="1:13" x14ac:dyDescent="0.25">
      <c r="A2" s="339" t="s">
        <v>14</v>
      </c>
      <c r="B2" s="339" t="s">
        <v>15</v>
      </c>
      <c r="C2" s="340" t="str">
        <f t="shared" ref="C2:C65" si="0">A2&amp;" "&amp;B2</f>
        <v>ABOLNAR SIMON</v>
      </c>
      <c r="D2" s="341" t="str">
        <f t="shared" ref="D2:D65" si="1">LEFT(A2,1)&amp;LOWER(MID(A2,2,1))&amp;LEFT(B2,1)&amp;LOWER(MID(B2,2,1))</f>
        <v>AbSi</v>
      </c>
      <c r="E2" s="37" t="e">
        <f t="shared" ref="E2:E65" si="2">VLOOKUP(C2,H:H,1,FALSE)=C2</f>
        <v>#N/A</v>
      </c>
      <c r="G2" s="9"/>
      <c r="H2" s="9"/>
      <c r="I2" s="9"/>
      <c r="J2" s="9"/>
      <c r="K2" s="9"/>
      <c r="L2" s="9"/>
    </row>
    <row r="3" spans="1:13" x14ac:dyDescent="0.25">
      <c r="A3" s="339" t="s">
        <v>16</v>
      </c>
      <c r="B3" s="339" t="s">
        <v>17</v>
      </c>
      <c r="C3" s="340" t="str">
        <f t="shared" si="0"/>
        <v>ALDŽIĆ MATIŠ TEA</v>
      </c>
      <c r="D3" s="341" t="str">
        <f t="shared" si="1"/>
        <v>AlTe</v>
      </c>
      <c r="E3" s="37" t="e">
        <f t="shared" si="2"/>
        <v>#N/A</v>
      </c>
      <c r="G3" s="9"/>
      <c r="H3" s="9"/>
      <c r="I3" s="9"/>
      <c r="J3" s="9"/>
      <c r="K3" s="9"/>
      <c r="L3" s="9"/>
    </row>
    <row r="4" spans="1:13" x14ac:dyDescent="0.25">
      <c r="A4" s="339" t="s">
        <v>18</v>
      </c>
      <c r="B4" s="339" t="s">
        <v>19</v>
      </c>
      <c r="C4" s="340" t="str">
        <f t="shared" si="0"/>
        <v xml:space="preserve">ANDRLIČ ALEN </v>
      </c>
      <c r="D4" s="341" t="str">
        <f t="shared" si="1"/>
        <v>AnAl</v>
      </c>
      <c r="E4" s="37" t="e">
        <f t="shared" si="2"/>
        <v>#N/A</v>
      </c>
      <c r="G4" s="22"/>
      <c r="H4" s="23"/>
      <c r="I4" s="22"/>
      <c r="J4" s="22"/>
      <c r="K4" s="22"/>
      <c r="L4" s="33"/>
    </row>
    <row r="5" spans="1:13" x14ac:dyDescent="0.25">
      <c r="A5" s="339" t="s">
        <v>20</v>
      </c>
      <c r="B5" s="339" t="s">
        <v>21</v>
      </c>
      <c r="C5" s="340" t="str">
        <f t="shared" si="0"/>
        <v>ARČON MAJDA</v>
      </c>
      <c r="D5" s="341" t="str">
        <f t="shared" si="1"/>
        <v>ArMa</v>
      </c>
      <c r="E5" s="37" t="e">
        <f t="shared" si="2"/>
        <v>#N/A</v>
      </c>
      <c r="G5" s="15"/>
      <c r="H5" s="16"/>
      <c r="I5" s="17"/>
      <c r="J5" s="15"/>
      <c r="K5" s="18"/>
      <c r="L5" s="15"/>
    </row>
    <row r="6" spans="1:13" x14ac:dyDescent="0.25">
      <c r="A6" s="339" t="s">
        <v>20</v>
      </c>
      <c r="B6" s="339" t="s">
        <v>22</v>
      </c>
      <c r="C6" s="340" t="str">
        <f t="shared" si="0"/>
        <v>ARČON TANJA</v>
      </c>
      <c r="D6" s="341" t="str">
        <f t="shared" si="1"/>
        <v>ArTa</v>
      </c>
      <c r="E6" s="37" t="e">
        <f t="shared" si="2"/>
        <v>#N/A</v>
      </c>
      <c r="G6" s="15"/>
      <c r="H6" s="16"/>
      <c r="I6" s="17"/>
      <c r="J6" s="15"/>
      <c r="K6" s="18"/>
      <c r="L6" s="15"/>
    </row>
    <row r="7" spans="1:13" x14ac:dyDescent="0.25">
      <c r="A7" s="339" t="s">
        <v>23</v>
      </c>
      <c r="B7" s="339" t="s">
        <v>24</v>
      </c>
      <c r="C7" s="340" t="str">
        <f t="shared" si="0"/>
        <v>BAJC SUZANA</v>
      </c>
      <c r="D7" s="341" t="str">
        <f t="shared" si="1"/>
        <v>BaSu</v>
      </c>
      <c r="E7" s="37" t="e">
        <f t="shared" si="2"/>
        <v>#N/A</v>
      </c>
      <c r="G7" s="15"/>
      <c r="H7" s="16"/>
      <c r="I7" s="17"/>
      <c r="J7" s="15"/>
      <c r="K7" s="19"/>
      <c r="L7" s="34"/>
    </row>
    <row r="8" spans="1:13" x14ac:dyDescent="0.25">
      <c r="A8" s="339" t="s">
        <v>25</v>
      </c>
      <c r="B8" s="339" t="s">
        <v>26</v>
      </c>
      <c r="C8" s="340" t="str">
        <f t="shared" si="0"/>
        <v>BALAŽIC DRAGICA</v>
      </c>
      <c r="D8" s="341" t="str">
        <f t="shared" si="1"/>
        <v>BaDr</v>
      </c>
      <c r="E8" s="37" t="e">
        <f t="shared" si="2"/>
        <v>#N/A</v>
      </c>
      <c r="G8" s="15"/>
      <c r="H8" s="12"/>
      <c r="I8" s="17"/>
      <c r="J8" s="15"/>
      <c r="K8" s="18"/>
      <c r="L8" s="15"/>
      <c r="M8" s="9"/>
    </row>
    <row r="9" spans="1:13" x14ac:dyDescent="0.25">
      <c r="A9" s="339" t="s">
        <v>27</v>
      </c>
      <c r="B9" s="339" t="s">
        <v>28</v>
      </c>
      <c r="C9" s="340" t="str">
        <f t="shared" si="0"/>
        <v>BARALIĆ MIRJANA</v>
      </c>
      <c r="D9" s="341" t="str">
        <f t="shared" si="1"/>
        <v>BaMi</v>
      </c>
      <c r="E9" s="37" t="e">
        <f t="shared" si="2"/>
        <v>#N/A</v>
      </c>
      <c r="G9" s="15"/>
      <c r="H9" s="12"/>
      <c r="I9" s="17"/>
      <c r="J9" s="15"/>
      <c r="K9" s="18"/>
      <c r="L9" s="15"/>
      <c r="M9" s="9"/>
    </row>
    <row r="10" spans="1:13" x14ac:dyDescent="0.25">
      <c r="A10" s="339" t="s">
        <v>29</v>
      </c>
      <c r="B10" s="339" t="s">
        <v>30</v>
      </c>
      <c r="C10" s="340" t="str">
        <f t="shared" si="0"/>
        <v>BARBER ROJC JANJA</v>
      </c>
      <c r="D10" s="341" t="str">
        <f t="shared" si="1"/>
        <v>BaJa</v>
      </c>
      <c r="E10" s="37" t="e">
        <f t="shared" si="2"/>
        <v>#N/A</v>
      </c>
      <c r="G10" s="15"/>
      <c r="H10" s="20"/>
      <c r="I10" s="21"/>
      <c r="J10" s="22"/>
      <c r="K10" s="18"/>
      <c r="L10" s="22"/>
      <c r="M10" s="9"/>
    </row>
    <row r="11" spans="1:13" x14ac:dyDescent="0.25">
      <c r="A11" s="339" t="s">
        <v>31</v>
      </c>
      <c r="B11" s="339" t="s">
        <v>30</v>
      </c>
      <c r="C11" s="340" t="str">
        <f t="shared" si="0"/>
        <v>BAVČAR JANJA</v>
      </c>
      <c r="D11" s="341" t="str">
        <f t="shared" si="1"/>
        <v>BaJa</v>
      </c>
      <c r="E11" s="37" t="e">
        <f t="shared" si="2"/>
        <v>#N/A</v>
      </c>
      <c r="G11" s="15"/>
      <c r="H11" s="12"/>
      <c r="I11" s="17"/>
      <c r="J11" s="15"/>
      <c r="K11" s="18"/>
      <c r="L11" s="15"/>
      <c r="M11" s="9"/>
    </row>
    <row r="12" spans="1:13" x14ac:dyDescent="0.25">
      <c r="A12" s="339" t="s">
        <v>32</v>
      </c>
      <c r="B12" s="339" t="s">
        <v>33</v>
      </c>
      <c r="C12" s="340" t="str">
        <f t="shared" si="0"/>
        <v>BELTRAM DENISE</v>
      </c>
      <c r="D12" s="341" t="str">
        <f t="shared" si="1"/>
        <v>BeDe</v>
      </c>
      <c r="E12" s="37" t="e">
        <f t="shared" si="2"/>
        <v>#N/A</v>
      </c>
      <c r="G12" s="15"/>
      <c r="H12" s="12"/>
      <c r="I12" s="17"/>
      <c r="J12" s="15"/>
      <c r="K12" s="18"/>
      <c r="L12" s="15"/>
      <c r="M12" s="9"/>
    </row>
    <row r="13" spans="1:13" x14ac:dyDescent="0.25">
      <c r="A13" s="339" t="s">
        <v>32</v>
      </c>
      <c r="B13" s="339" t="s">
        <v>34</v>
      </c>
      <c r="C13" s="340" t="str">
        <f t="shared" si="0"/>
        <v>BELTRAM MATEJA</v>
      </c>
      <c r="D13" s="341" t="str">
        <f t="shared" si="1"/>
        <v>BeMa</v>
      </c>
      <c r="E13" s="37" t="e">
        <f t="shared" si="2"/>
        <v>#N/A</v>
      </c>
      <c r="G13" s="15"/>
      <c r="H13" s="12"/>
      <c r="I13" s="17"/>
      <c r="J13" s="15"/>
      <c r="K13" s="19"/>
      <c r="L13" s="15"/>
      <c r="M13" s="9"/>
    </row>
    <row r="14" spans="1:13" x14ac:dyDescent="0.25">
      <c r="A14" s="339" t="s">
        <v>35</v>
      </c>
      <c r="B14" s="339" t="s">
        <v>36</v>
      </c>
      <c r="C14" s="340" t="str">
        <f t="shared" si="0"/>
        <v>BERKE NADA</v>
      </c>
      <c r="D14" s="341" t="str">
        <f t="shared" si="1"/>
        <v>BeNa</v>
      </c>
      <c r="E14" s="37" t="e">
        <f t="shared" si="2"/>
        <v>#N/A</v>
      </c>
      <c r="G14" s="15"/>
      <c r="H14" s="12"/>
      <c r="I14" s="17"/>
      <c r="J14" s="15"/>
      <c r="K14" s="18"/>
      <c r="L14" s="15"/>
    </row>
    <row r="15" spans="1:13" x14ac:dyDescent="0.25">
      <c r="A15" s="339" t="s">
        <v>37</v>
      </c>
      <c r="B15" s="339" t="s">
        <v>38</v>
      </c>
      <c r="C15" s="340" t="str">
        <f t="shared" si="0"/>
        <v>BESEDNJAK HERMAN</v>
      </c>
      <c r="D15" s="341" t="str">
        <f t="shared" si="1"/>
        <v>BeHe</v>
      </c>
      <c r="E15" s="37" t="e">
        <f t="shared" si="2"/>
        <v>#N/A</v>
      </c>
      <c r="G15" s="15"/>
      <c r="H15" s="12"/>
      <c r="I15" s="17"/>
      <c r="J15" s="15"/>
      <c r="K15" s="18"/>
      <c r="L15" s="15"/>
    </row>
    <row r="16" spans="1:13" x14ac:dyDescent="0.25">
      <c r="A16" s="339" t="s">
        <v>39</v>
      </c>
      <c r="B16" s="339" t="s">
        <v>40</v>
      </c>
      <c r="C16" s="340" t="str">
        <f t="shared" si="0"/>
        <v>BIZAJ ERIK</v>
      </c>
      <c r="D16" s="341" t="str">
        <f t="shared" si="1"/>
        <v>BiEr</v>
      </c>
      <c r="E16" s="37" t="e">
        <f t="shared" si="2"/>
        <v>#N/A</v>
      </c>
      <c r="G16" s="15"/>
      <c r="H16" s="12"/>
      <c r="I16" s="17"/>
      <c r="J16" s="15"/>
      <c r="K16" s="18"/>
      <c r="L16" s="15"/>
    </row>
    <row r="17" spans="1:12" x14ac:dyDescent="0.25">
      <c r="A17" s="339" t="s">
        <v>41</v>
      </c>
      <c r="B17" s="339" t="s">
        <v>42</v>
      </c>
      <c r="C17" s="340" t="str">
        <f t="shared" si="0"/>
        <v>BIZJAK IRENA</v>
      </c>
      <c r="D17" s="341" t="str">
        <f t="shared" si="1"/>
        <v>BiIr</v>
      </c>
      <c r="E17" s="37" t="e">
        <f t="shared" si="2"/>
        <v>#N/A</v>
      </c>
      <c r="G17" s="15"/>
      <c r="H17" s="12"/>
      <c r="I17" s="17"/>
      <c r="J17" s="15"/>
      <c r="K17" s="18"/>
      <c r="L17" s="15"/>
    </row>
    <row r="18" spans="1:12" x14ac:dyDescent="0.25">
      <c r="A18" s="339" t="s">
        <v>41</v>
      </c>
      <c r="B18" s="339" t="s">
        <v>43</v>
      </c>
      <c r="C18" s="340" t="str">
        <f t="shared" si="0"/>
        <v>BIZJAK IZTOK</v>
      </c>
      <c r="D18" s="341" t="str">
        <f t="shared" si="1"/>
        <v>BiIz</v>
      </c>
      <c r="E18" s="37" t="e">
        <f t="shared" si="2"/>
        <v>#N/A</v>
      </c>
      <c r="G18" s="15"/>
      <c r="H18" s="12"/>
      <c r="I18" s="17"/>
      <c r="J18" s="15"/>
      <c r="K18" s="18"/>
      <c r="L18" s="15"/>
    </row>
    <row r="19" spans="1:12" x14ac:dyDescent="0.25">
      <c r="A19" s="339" t="s">
        <v>41</v>
      </c>
      <c r="B19" s="339" t="s">
        <v>44</v>
      </c>
      <c r="C19" s="340" t="str">
        <f t="shared" si="0"/>
        <v>BIZJAK MATEJ</v>
      </c>
      <c r="D19" s="341" t="str">
        <f t="shared" si="1"/>
        <v>BiMa</v>
      </c>
      <c r="E19" s="37" t="e">
        <f t="shared" si="2"/>
        <v>#N/A</v>
      </c>
      <c r="G19" s="15"/>
      <c r="H19" s="12"/>
      <c r="I19" s="17"/>
      <c r="J19" s="15"/>
      <c r="K19" s="18"/>
      <c r="L19" s="15"/>
    </row>
    <row r="20" spans="1:12" x14ac:dyDescent="0.25">
      <c r="A20" s="339" t="s">
        <v>41</v>
      </c>
      <c r="B20" s="339" t="s">
        <v>45</v>
      </c>
      <c r="C20" s="340" t="str">
        <f t="shared" si="0"/>
        <v>BIZJAK KLAVDIJA</v>
      </c>
      <c r="D20" s="341" t="str">
        <f t="shared" si="1"/>
        <v>BiKl</v>
      </c>
      <c r="E20" s="37" t="e">
        <f t="shared" si="2"/>
        <v>#N/A</v>
      </c>
      <c r="G20" s="15"/>
      <c r="H20" s="12"/>
      <c r="I20" s="17"/>
      <c r="J20" s="15"/>
      <c r="K20" s="18"/>
      <c r="L20" s="15"/>
    </row>
    <row r="21" spans="1:12" x14ac:dyDescent="0.25">
      <c r="A21" s="339" t="s">
        <v>46</v>
      </c>
      <c r="B21" s="339" t="s">
        <v>47</v>
      </c>
      <c r="C21" s="340" t="str">
        <f t="shared" si="0"/>
        <v>BIZJAK PAVLICA KSENIJA</v>
      </c>
      <c r="D21" s="341" t="str">
        <f t="shared" si="1"/>
        <v>BiKs</v>
      </c>
      <c r="E21" s="37" t="e">
        <f t="shared" si="2"/>
        <v>#N/A</v>
      </c>
      <c r="G21" s="15"/>
      <c r="H21" s="12"/>
      <c r="I21" s="17"/>
      <c r="J21" s="15"/>
      <c r="K21" s="18"/>
      <c r="L21" s="15"/>
    </row>
    <row r="22" spans="1:12" x14ac:dyDescent="0.25">
      <c r="A22" s="339" t="s">
        <v>48</v>
      </c>
      <c r="B22" s="339" t="s">
        <v>49</v>
      </c>
      <c r="C22" s="340" t="str">
        <f t="shared" si="0"/>
        <v>BLAŽIČ LEON</v>
      </c>
      <c r="D22" s="341" t="str">
        <f t="shared" si="1"/>
        <v>BlLe</v>
      </c>
      <c r="E22" s="37" t="e">
        <f t="shared" si="2"/>
        <v>#N/A</v>
      </c>
      <c r="G22" s="15"/>
      <c r="H22" s="12"/>
      <c r="I22" s="17"/>
      <c r="J22" s="15"/>
      <c r="K22" s="19"/>
      <c r="L22" s="15"/>
    </row>
    <row r="23" spans="1:12" x14ac:dyDescent="0.25">
      <c r="A23" s="339" t="s">
        <v>48</v>
      </c>
      <c r="B23" s="339" t="s">
        <v>22</v>
      </c>
      <c r="C23" s="340" t="str">
        <f t="shared" si="0"/>
        <v>BLAŽIČ TANJA</v>
      </c>
      <c r="D23" s="341" t="str">
        <f t="shared" si="1"/>
        <v>BlTa</v>
      </c>
      <c r="E23" s="37" t="e">
        <f t="shared" si="2"/>
        <v>#N/A</v>
      </c>
      <c r="G23" s="15"/>
      <c r="H23" s="12"/>
      <c r="I23" s="17"/>
      <c r="J23" s="15"/>
      <c r="K23" s="18"/>
      <c r="L23" s="15"/>
    </row>
    <row r="24" spans="1:12" x14ac:dyDescent="0.25">
      <c r="A24" s="339" t="s">
        <v>50</v>
      </c>
      <c r="B24" s="339" t="s">
        <v>51</v>
      </c>
      <c r="C24" s="340" t="str">
        <f t="shared" si="0"/>
        <v>BORIŠEK ADA</v>
      </c>
      <c r="D24" s="341" t="str">
        <f t="shared" si="1"/>
        <v>BoAd</v>
      </c>
      <c r="E24" s="37" t="e">
        <f t="shared" si="2"/>
        <v>#N/A</v>
      </c>
      <c r="G24" s="15"/>
      <c r="H24" s="12"/>
      <c r="I24" s="17"/>
      <c r="J24" s="15"/>
      <c r="K24" s="19"/>
      <c r="L24" s="15"/>
    </row>
    <row r="25" spans="1:12" x14ac:dyDescent="0.25">
      <c r="A25" s="339" t="s">
        <v>52</v>
      </c>
      <c r="B25" s="339" t="s">
        <v>53</v>
      </c>
      <c r="C25" s="340" t="str">
        <f t="shared" si="0"/>
        <v>BOŽIČ ZORAN</v>
      </c>
      <c r="D25" s="341" t="str">
        <f t="shared" si="1"/>
        <v>BoZo</v>
      </c>
      <c r="E25" s="37" t="e">
        <f t="shared" si="2"/>
        <v>#N/A</v>
      </c>
      <c r="G25" s="15"/>
      <c r="H25" s="12"/>
      <c r="I25" s="17"/>
      <c r="J25" s="15"/>
      <c r="K25" s="18"/>
      <c r="L25" s="15"/>
    </row>
    <row r="26" spans="1:12" x14ac:dyDescent="0.25">
      <c r="A26" s="339" t="s">
        <v>54</v>
      </c>
      <c r="B26" s="339" t="s">
        <v>55</v>
      </c>
      <c r="C26" s="340" t="str">
        <f t="shared" si="0"/>
        <v>BOŽIĆ LJUBICA</v>
      </c>
      <c r="D26" s="341" t="str">
        <f t="shared" si="1"/>
        <v>BoLj</v>
      </c>
      <c r="E26" s="37" t="e">
        <f t="shared" si="2"/>
        <v>#N/A</v>
      </c>
      <c r="G26" s="15"/>
      <c r="H26" s="12"/>
      <c r="I26" s="17"/>
      <c r="J26" s="15"/>
      <c r="K26" s="19"/>
      <c r="L26" s="15"/>
    </row>
    <row r="27" spans="1:12" x14ac:dyDescent="0.25">
      <c r="A27" s="339" t="s">
        <v>56</v>
      </c>
      <c r="B27" s="339" t="s">
        <v>57</v>
      </c>
      <c r="C27" s="340" t="str">
        <f t="shared" si="0"/>
        <v>BRATINA ANA</v>
      </c>
      <c r="D27" s="341" t="str">
        <f t="shared" si="1"/>
        <v>BrAn</v>
      </c>
      <c r="E27" s="37" t="e">
        <f t="shared" si="2"/>
        <v>#N/A</v>
      </c>
      <c r="G27" s="15"/>
      <c r="H27" s="12"/>
      <c r="I27" s="17"/>
      <c r="J27" s="15"/>
      <c r="K27" s="18"/>
      <c r="L27" s="15"/>
    </row>
    <row r="28" spans="1:12" x14ac:dyDescent="0.25">
      <c r="A28" s="339" t="s">
        <v>56</v>
      </c>
      <c r="B28" s="339" t="s">
        <v>58</v>
      </c>
      <c r="C28" s="340" t="str">
        <f t="shared" si="0"/>
        <v>BRATINA MARKO</v>
      </c>
      <c r="D28" s="341" t="str">
        <f t="shared" si="1"/>
        <v>BrMa</v>
      </c>
      <c r="E28" s="37" t="e">
        <f t="shared" si="2"/>
        <v>#N/A</v>
      </c>
      <c r="G28" s="15"/>
      <c r="H28" s="12"/>
      <c r="I28" s="17"/>
      <c r="J28" s="15"/>
      <c r="K28" s="19"/>
      <c r="L28" s="15"/>
    </row>
    <row r="29" spans="1:12" x14ac:dyDescent="0.25">
      <c r="A29" s="339" t="s">
        <v>59</v>
      </c>
      <c r="B29" s="339" t="s">
        <v>60</v>
      </c>
      <c r="C29" s="340" t="str">
        <f t="shared" si="0"/>
        <v>BRATINA ŠTEFANEC ADRIJANA</v>
      </c>
      <c r="D29" s="341" t="str">
        <f t="shared" si="1"/>
        <v>BrAd</v>
      </c>
      <c r="E29" s="37" t="e">
        <f t="shared" si="2"/>
        <v>#N/A</v>
      </c>
      <c r="G29" s="15"/>
      <c r="H29" s="12"/>
      <c r="I29" s="17"/>
      <c r="J29" s="15"/>
      <c r="K29" s="19"/>
      <c r="L29" s="15"/>
    </row>
    <row r="30" spans="1:12" x14ac:dyDescent="0.25">
      <c r="A30" s="339" t="s">
        <v>61</v>
      </c>
      <c r="B30" s="339" t="s">
        <v>62</v>
      </c>
      <c r="C30" s="340" t="str">
        <f t="shared" si="0"/>
        <v>BRATOŽ INGRID</v>
      </c>
      <c r="D30" s="341" t="str">
        <f t="shared" si="1"/>
        <v>BrIn</v>
      </c>
      <c r="E30" s="37" t="e">
        <f t="shared" si="2"/>
        <v>#N/A</v>
      </c>
      <c r="G30" s="15"/>
      <c r="H30" s="12"/>
      <c r="I30" s="17"/>
      <c r="J30" s="15"/>
      <c r="K30" s="18"/>
      <c r="L30" s="15"/>
    </row>
    <row r="31" spans="1:12" x14ac:dyDescent="0.25">
      <c r="A31" s="339" t="s">
        <v>61</v>
      </c>
      <c r="B31" s="339" t="s">
        <v>63</v>
      </c>
      <c r="C31" s="340" t="str">
        <f t="shared" si="0"/>
        <v>BRATOŽ KRISTJAN</v>
      </c>
      <c r="D31" s="341" t="str">
        <f t="shared" si="1"/>
        <v>BrKr</v>
      </c>
      <c r="E31" s="37" t="e">
        <f t="shared" si="2"/>
        <v>#N/A</v>
      </c>
      <c r="G31" s="15"/>
      <c r="H31" s="12"/>
      <c r="I31" s="17"/>
      <c r="J31" s="15"/>
      <c r="K31" s="19"/>
      <c r="L31" s="15"/>
    </row>
    <row r="32" spans="1:12" x14ac:dyDescent="0.25">
      <c r="A32" s="339" t="s">
        <v>64</v>
      </c>
      <c r="B32" s="339" t="s">
        <v>65</v>
      </c>
      <c r="C32" s="340" t="str">
        <f t="shared" si="0"/>
        <v>BRECELJ BOGDAN</v>
      </c>
      <c r="D32" s="341" t="str">
        <f t="shared" si="1"/>
        <v>BrBo</v>
      </c>
      <c r="E32" s="37" t="e">
        <f t="shared" si="2"/>
        <v>#N/A</v>
      </c>
      <c r="G32" s="15"/>
      <c r="H32" s="12"/>
      <c r="I32" s="17"/>
      <c r="J32" s="15"/>
      <c r="K32" s="18"/>
      <c r="L32" s="15"/>
    </row>
    <row r="33" spans="1:12" x14ac:dyDescent="0.25">
      <c r="A33" s="339" t="s">
        <v>64</v>
      </c>
      <c r="B33" s="339" t="s">
        <v>66</v>
      </c>
      <c r="C33" s="340" t="str">
        <f t="shared" si="0"/>
        <v>BRECELJ IGOR</v>
      </c>
      <c r="D33" s="341" t="str">
        <f t="shared" si="1"/>
        <v>BrIg</v>
      </c>
      <c r="E33" s="37" t="e">
        <f t="shared" si="2"/>
        <v>#N/A</v>
      </c>
      <c r="G33" s="15"/>
      <c r="H33" s="12"/>
      <c r="I33" s="17"/>
      <c r="J33" s="15"/>
      <c r="K33" s="18"/>
      <c r="L33" s="15"/>
    </row>
    <row r="34" spans="1:12" x14ac:dyDescent="0.25">
      <c r="A34" s="339" t="s">
        <v>67</v>
      </c>
      <c r="B34" s="339" t="s">
        <v>22</v>
      </c>
      <c r="C34" s="340" t="str">
        <f t="shared" si="0"/>
        <v>BREŠČAK TANJA</v>
      </c>
      <c r="D34" s="341" t="str">
        <f t="shared" si="1"/>
        <v>BrTa</v>
      </c>
      <c r="E34" s="37" t="e">
        <f t="shared" si="2"/>
        <v>#N/A</v>
      </c>
      <c r="G34" s="15"/>
      <c r="H34" s="12"/>
      <c r="I34" s="17"/>
      <c r="J34" s="15"/>
      <c r="K34" s="18"/>
      <c r="L34" s="15"/>
    </row>
    <row r="35" spans="1:12" x14ac:dyDescent="0.25">
      <c r="A35" s="339" t="s">
        <v>69</v>
      </c>
      <c r="B35" s="339" t="s">
        <v>70</v>
      </c>
      <c r="C35" s="340" t="str">
        <f t="shared" si="0"/>
        <v>CEK DAŠA</v>
      </c>
      <c r="D35" s="341" t="str">
        <f t="shared" si="1"/>
        <v>CeDa</v>
      </c>
      <c r="E35" s="37" t="e">
        <f t="shared" si="2"/>
        <v>#N/A</v>
      </c>
    </row>
    <row r="36" spans="1:12" x14ac:dyDescent="0.25">
      <c r="A36" s="339" t="s">
        <v>71</v>
      </c>
      <c r="B36" s="339" t="s">
        <v>72</v>
      </c>
      <c r="C36" s="340" t="str">
        <f t="shared" si="0"/>
        <v xml:space="preserve">COLJA ŽIVA </v>
      </c>
      <c r="D36" s="341" t="str">
        <f t="shared" si="1"/>
        <v>CoŽi</v>
      </c>
      <c r="E36" s="37" t="e">
        <f t="shared" si="2"/>
        <v>#N/A</v>
      </c>
    </row>
    <row r="37" spans="1:12" x14ac:dyDescent="0.25">
      <c r="A37" s="339" t="s">
        <v>73</v>
      </c>
      <c r="B37" s="339" t="s">
        <v>74</v>
      </c>
      <c r="C37" s="340" t="str">
        <f t="shared" si="0"/>
        <v>ČEBRON ROBERT</v>
      </c>
      <c r="D37" s="341" t="str">
        <f t="shared" si="1"/>
        <v>ČeRo</v>
      </c>
      <c r="E37" s="37" t="e">
        <f t="shared" si="2"/>
        <v>#N/A</v>
      </c>
    </row>
    <row r="38" spans="1:12" x14ac:dyDescent="0.25">
      <c r="A38" s="339" t="s">
        <v>75</v>
      </c>
      <c r="B38" s="339" t="s">
        <v>22</v>
      </c>
      <c r="C38" s="340" t="str">
        <f t="shared" si="0"/>
        <v>ČEFARIN TANJA</v>
      </c>
      <c r="D38" s="341" t="str">
        <f t="shared" si="1"/>
        <v>ČeTa</v>
      </c>
      <c r="E38" s="37" t="e">
        <f t="shared" si="2"/>
        <v>#N/A</v>
      </c>
    </row>
    <row r="39" spans="1:12" x14ac:dyDescent="0.25">
      <c r="A39" s="339" t="s">
        <v>76</v>
      </c>
      <c r="B39" s="339" t="s">
        <v>43</v>
      </c>
      <c r="C39" s="340" t="str">
        <f t="shared" si="0"/>
        <v>ČEHOVIN IZTOK</v>
      </c>
      <c r="D39" s="341" t="str">
        <f t="shared" si="1"/>
        <v>ČeIz</v>
      </c>
      <c r="E39" s="37" t="e">
        <f t="shared" si="2"/>
        <v>#N/A</v>
      </c>
    </row>
    <row r="40" spans="1:12" x14ac:dyDescent="0.25">
      <c r="A40" s="339" t="s">
        <v>77</v>
      </c>
      <c r="B40" s="339" t="s">
        <v>78</v>
      </c>
      <c r="C40" s="340" t="str">
        <f t="shared" si="0"/>
        <v xml:space="preserve">ČERMELJ LUCIJA </v>
      </c>
      <c r="D40" s="341" t="str">
        <f t="shared" si="1"/>
        <v>ČeLu</v>
      </c>
      <c r="E40" s="37" t="e">
        <f t="shared" si="2"/>
        <v>#N/A</v>
      </c>
    </row>
    <row r="41" spans="1:12" x14ac:dyDescent="0.25">
      <c r="A41" s="339" t="s">
        <v>77</v>
      </c>
      <c r="B41" s="339" t="s">
        <v>79</v>
      </c>
      <c r="C41" s="340" t="str">
        <f t="shared" si="0"/>
        <v>ČERMELJ TOMISLAV</v>
      </c>
      <c r="D41" s="341" t="str">
        <f t="shared" si="1"/>
        <v>ČeTo</v>
      </c>
      <c r="E41" s="37" t="e">
        <f t="shared" si="2"/>
        <v>#N/A</v>
      </c>
    </row>
    <row r="42" spans="1:12" x14ac:dyDescent="0.25">
      <c r="A42" s="339" t="s">
        <v>80</v>
      </c>
      <c r="B42" s="339" t="s">
        <v>81</v>
      </c>
      <c r="C42" s="340" t="str">
        <f t="shared" si="0"/>
        <v>ČERNE GEC NEŽKA</v>
      </c>
      <c r="D42" s="341" t="str">
        <f t="shared" si="1"/>
        <v>ČeNe</v>
      </c>
      <c r="E42" s="37" t="e">
        <f t="shared" si="2"/>
        <v>#N/A</v>
      </c>
    </row>
    <row r="43" spans="1:12" x14ac:dyDescent="0.25">
      <c r="A43" s="339" t="s">
        <v>82</v>
      </c>
      <c r="B43" s="339" t="s">
        <v>83</v>
      </c>
      <c r="C43" s="340" t="str">
        <f t="shared" si="0"/>
        <v>ČERNILOGAR GRETA</v>
      </c>
      <c r="D43" s="341" t="str">
        <f t="shared" si="1"/>
        <v>ČeGr</v>
      </c>
      <c r="E43" s="37" t="e">
        <f t="shared" si="2"/>
        <v>#N/A</v>
      </c>
    </row>
    <row r="44" spans="1:12" x14ac:dyDescent="0.25">
      <c r="A44" s="339" t="s">
        <v>84</v>
      </c>
      <c r="B44" s="339" t="s">
        <v>58</v>
      </c>
      <c r="C44" s="340" t="str">
        <f t="shared" si="0"/>
        <v>ČESNIK MARKO</v>
      </c>
      <c r="D44" s="341" t="str">
        <f t="shared" si="1"/>
        <v>ČeMa</v>
      </c>
      <c r="E44" s="37" t="e">
        <f t="shared" si="2"/>
        <v>#N/A</v>
      </c>
    </row>
    <row r="45" spans="1:12" x14ac:dyDescent="0.25">
      <c r="A45" s="339" t="s">
        <v>85</v>
      </c>
      <c r="B45" s="339" t="s">
        <v>86</v>
      </c>
      <c r="C45" s="340" t="str">
        <f t="shared" si="0"/>
        <v>ČEŠČUT ROMI</v>
      </c>
      <c r="D45" s="341" t="str">
        <f t="shared" si="1"/>
        <v>ČeRo</v>
      </c>
      <c r="E45" s="37" t="e">
        <f t="shared" si="2"/>
        <v>#N/A</v>
      </c>
    </row>
    <row r="46" spans="1:12" x14ac:dyDescent="0.25">
      <c r="A46" s="339" t="s">
        <v>87</v>
      </c>
      <c r="B46" s="339" t="s">
        <v>88</v>
      </c>
      <c r="C46" s="340" t="str">
        <f t="shared" si="0"/>
        <v>ČEŠNJAJ URŠKA</v>
      </c>
      <c r="D46" s="341" t="str">
        <f t="shared" si="1"/>
        <v>ČeUr</v>
      </c>
      <c r="E46" s="37" t="e">
        <f t="shared" si="2"/>
        <v>#N/A</v>
      </c>
    </row>
    <row r="47" spans="1:12" x14ac:dyDescent="0.25">
      <c r="A47" s="339" t="s">
        <v>89</v>
      </c>
      <c r="B47" s="339" t="s">
        <v>42</v>
      </c>
      <c r="C47" s="340" t="str">
        <f t="shared" si="0"/>
        <v>ČETINA IRENA</v>
      </c>
      <c r="D47" s="341" t="str">
        <f t="shared" si="1"/>
        <v>ČeIr</v>
      </c>
      <c r="E47" s="37" t="e">
        <f t="shared" si="2"/>
        <v>#N/A</v>
      </c>
    </row>
    <row r="48" spans="1:12" x14ac:dyDescent="0.25">
      <c r="A48" s="339" t="s">
        <v>90</v>
      </c>
      <c r="B48" s="339" t="s">
        <v>91</v>
      </c>
      <c r="C48" s="340" t="str">
        <f t="shared" si="0"/>
        <v>ČOPI VLADIMIR</v>
      </c>
      <c r="D48" s="341" t="str">
        <f t="shared" si="1"/>
        <v>ČoVl</v>
      </c>
      <c r="E48" s="37" t="e">
        <f t="shared" si="2"/>
        <v>#N/A</v>
      </c>
    </row>
    <row r="49" spans="1:5" x14ac:dyDescent="0.25">
      <c r="A49" s="339" t="s">
        <v>92</v>
      </c>
      <c r="B49" s="339" t="s">
        <v>93</v>
      </c>
      <c r="C49" s="340" t="str">
        <f t="shared" si="0"/>
        <v>ČOTAR NIVES</v>
      </c>
      <c r="D49" s="341" t="str">
        <f t="shared" si="1"/>
        <v>ČoNi</v>
      </c>
      <c r="E49" s="37" t="e">
        <f t="shared" si="2"/>
        <v>#N/A</v>
      </c>
    </row>
    <row r="50" spans="1:5" x14ac:dyDescent="0.25">
      <c r="A50" s="339" t="s">
        <v>94</v>
      </c>
      <c r="B50" s="339" t="s">
        <v>95</v>
      </c>
      <c r="C50" s="340" t="str">
        <f t="shared" si="0"/>
        <v>ČUFER DARJA</v>
      </c>
      <c r="D50" s="341" t="str">
        <f t="shared" si="1"/>
        <v>ČuDa</v>
      </c>
      <c r="E50" s="37" t="e">
        <f t="shared" si="2"/>
        <v>#N/A</v>
      </c>
    </row>
    <row r="51" spans="1:5" x14ac:dyDescent="0.25">
      <c r="A51" s="339" t="s">
        <v>96</v>
      </c>
      <c r="B51" s="339" t="s">
        <v>97</v>
      </c>
      <c r="C51" s="340" t="str">
        <f t="shared" si="0"/>
        <v>DE BREA GIGO</v>
      </c>
      <c r="D51" s="341" t="str">
        <f t="shared" si="1"/>
        <v>DeGi</v>
      </c>
      <c r="E51" s="37" t="e">
        <f t="shared" si="2"/>
        <v>#N/A</v>
      </c>
    </row>
    <row r="52" spans="1:5" x14ac:dyDescent="0.25">
      <c r="A52" s="339" t="s">
        <v>98</v>
      </c>
      <c r="B52" s="339" t="s">
        <v>99</v>
      </c>
      <c r="C52" s="340" t="str">
        <f t="shared" si="0"/>
        <v>DEBELJAK HLEBEC HELENA</v>
      </c>
      <c r="D52" s="341" t="str">
        <f t="shared" si="1"/>
        <v>DeHe</v>
      </c>
      <c r="E52" s="37" t="e">
        <f t="shared" si="2"/>
        <v>#N/A</v>
      </c>
    </row>
    <row r="53" spans="1:5" x14ac:dyDescent="0.25">
      <c r="A53" s="339" t="s">
        <v>100</v>
      </c>
      <c r="B53" s="339" t="s">
        <v>101</v>
      </c>
      <c r="C53" s="340" t="str">
        <f t="shared" si="0"/>
        <v>DEJAK FURLAN ERNESTA</v>
      </c>
      <c r="D53" s="341" t="str">
        <f t="shared" si="1"/>
        <v>DeEr</v>
      </c>
      <c r="E53" s="37" t="e">
        <f t="shared" si="2"/>
        <v>#N/A</v>
      </c>
    </row>
    <row r="54" spans="1:5" x14ac:dyDescent="0.25">
      <c r="A54" s="339" t="s">
        <v>102</v>
      </c>
      <c r="B54" s="339" t="s">
        <v>103</v>
      </c>
      <c r="C54" s="340" t="str">
        <f t="shared" si="0"/>
        <v>DJUZIĆ KUNEJ NATAŠA</v>
      </c>
      <c r="D54" s="341" t="str">
        <f t="shared" si="1"/>
        <v>DjNa</v>
      </c>
      <c r="E54" s="37" t="e">
        <f t="shared" si="2"/>
        <v>#N/A</v>
      </c>
    </row>
    <row r="55" spans="1:5" x14ac:dyDescent="0.25">
      <c r="A55" s="339" t="s">
        <v>105</v>
      </c>
      <c r="B55" s="339" t="s">
        <v>106</v>
      </c>
      <c r="C55" s="340" t="str">
        <f t="shared" si="0"/>
        <v>DORNIK VALIČ ANKA</v>
      </c>
      <c r="D55" s="341" t="str">
        <f t="shared" si="1"/>
        <v>DoAn</v>
      </c>
      <c r="E55" s="37" t="e">
        <f t="shared" si="2"/>
        <v>#N/A</v>
      </c>
    </row>
    <row r="56" spans="1:5" x14ac:dyDescent="0.25">
      <c r="A56" s="339" t="s">
        <v>107</v>
      </c>
      <c r="B56" s="339" t="s">
        <v>108</v>
      </c>
      <c r="C56" s="340" t="str">
        <f t="shared" si="0"/>
        <v>DRAŠČEK JASNA</v>
      </c>
      <c r="D56" s="341" t="str">
        <f t="shared" si="1"/>
        <v>DrJa</v>
      </c>
      <c r="E56" s="37" t="e">
        <f t="shared" si="2"/>
        <v>#N/A</v>
      </c>
    </row>
    <row r="57" spans="1:5" x14ac:dyDescent="0.25">
      <c r="A57" s="339" t="s">
        <v>109</v>
      </c>
      <c r="B57" s="339" t="s">
        <v>104</v>
      </c>
      <c r="C57" s="340" t="str">
        <f t="shared" si="0"/>
        <v>DREKONJA SEVERIN</v>
      </c>
      <c r="D57" s="341" t="str">
        <f t="shared" si="1"/>
        <v>DrSe</v>
      </c>
      <c r="E57" s="37" t="e">
        <f t="shared" si="2"/>
        <v>#N/A</v>
      </c>
    </row>
    <row r="58" spans="1:5" x14ac:dyDescent="0.25">
      <c r="A58" s="339" t="s">
        <v>110</v>
      </c>
      <c r="B58" s="339" t="s">
        <v>111</v>
      </c>
      <c r="C58" s="340" t="str">
        <f t="shared" si="0"/>
        <v>DREŠČEK MARIJA</v>
      </c>
      <c r="D58" s="341" t="str">
        <f t="shared" si="1"/>
        <v>DrMa</v>
      </c>
      <c r="E58" s="37" t="e">
        <f t="shared" si="2"/>
        <v>#N/A</v>
      </c>
    </row>
    <row r="59" spans="1:5" x14ac:dyDescent="0.25">
      <c r="A59" s="339" t="s">
        <v>112</v>
      </c>
      <c r="B59" s="339" t="s">
        <v>113</v>
      </c>
      <c r="C59" s="340" t="str">
        <f t="shared" si="0"/>
        <v>ĐUKIĆ ANICA</v>
      </c>
      <c r="D59" s="341" t="str">
        <f t="shared" si="1"/>
        <v>ĐuAn</v>
      </c>
      <c r="E59" s="37" t="e">
        <f t="shared" si="2"/>
        <v>#N/A</v>
      </c>
    </row>
    <row r="60" spans="1:5" x14ac:dyDescent="0.25">
      <c r="A60" s="339" t="s">
        <v>908</v>
      </c>
      <c r="B60" s="339" t="s">
        <v>154</v>
      </c>
      <c r="C60" s="340" t="str">
        <f t="shared" si="0"/>
        <v>ELEKTROTEHNIK NOV</v>
      </c>
      <c r="D60" s="341" t="str">
        <f t="shared" si="1"/>
        <v>ElNo</v>
      </c>
      <c r="E60" s="37" t="e">
        <f t="shared" si="2"/>
        <v>#N/A</v>
      </c>
    </row>
    <row r="61" spans="1:5" x14ac:dyDescent="0.25">
      <c r="A61" s="339" t="s">
        <v>114</v>
      </c>
      <c r="B61" s="339" t="s">
        <v>68</v>
      </c>
      <c r="C61" s="340" t="str">
        <f t="shared" si="0"/>
        <v>ERZETIČ VOJKO</v>
      </c>
      <c r="D61" s="341" t="str">
        <f t="shared" si="1"/>
        <v>ErVo</v>
      </c>
      <c r="E61" s="37" t="e">
        <f t="shared" si="2"/>
        <v>#N/A</v>
      </c>
    </row>
    <row r="62" spans="1:5" x14ac:dyDescent="0.25">
      <c r="A62" s="339" t="s">
        <v>116</v>
      </c>
      <c r="B62" s="339" t="s">
        <v>117</v>
      </c>
      <c r="C62" s="340" t="str">
        <f t="shared" si="0"/>
        <v>FERFOLJA VIDIČ ERIKA</v>
      </c>
      <c r="D62" s="341" t="str">
        <f t="shared" si="1"/>
        <v>FeEr</v>
      </c>
      <c r="E62" s="37" t="e">
        <f t="shared" si="2"/>
        <v>#N/A</v>
      </c>
    </row>
    <row r="63" spans="1:5" x14ac:dyDescent="0.25">
      <c r="A63" s="339" t="s">
        <v>118</v>
      </c>
      <c r="B63" s="339" t="s">
        <v>47</v>
      </c>
      <c r="C63" s="340" t="str">
        <f t="shared" si="0"/>
        <v>FERJANČIČ KSENIJA</v>
      </c>
      <c r="D63" s="341" t="str">
        <f t="shared" si="1"/>
        <v>FeKs</v>
      </c>
      <c r="E63" s="37" t="e">
        <f t="shared" si="2"/>
        <v>#N/A</v>
      </c>
    </row>
    <row r="64" spans="1:5" x14ac:dyDescent="0.25">
      <c r="A64" s="339" t="s">
        <v>119</v>
      </c>
      <c r="B64" s="339" t="s">
        <v>120</v>
      </c>
      <c r="C64" s="340" t="str">
        <f t="shared" si="0"/>
        <v>FIEGL VANDA</v>
      </c>
      <c r="D64" s="341" t="str">
        <f t="shared" si="1"/>
        <v>FiVa</v>
      </c>
      <c r="E64" s="37" t="e">
        <f t="shared" si="2"/>
        <v>#N/A</v>
      </c>
    </row>
    <row r="65" spans="1:5" x14ac:dyDescent="0.25">
      <c r="A65" s="339" t="s">
        <v>119</v>
      </c>
      <c r="B65" s="339" t="s">
        <v>24</v>
      </c>
      <c r="C65" s="340" t="str">
        <f t="shared" si="0"/>
        <v>FIEGL SUZANA</v>
      </c>
      <c r="D65" s="341" t="str">
        <f t="shared" si="1"/>
        <v>FiSu</v>
      </c>
      <c r="E65" s="37" t="e">
        <f t="shared" si="2"/>
        <v>#N/A</v>
      </c>
    </row>
    <row r="66" spans="1:5" x14ac:dyDescent="0.25">
      <c r="A66" s="339" t="s">
        <v>121</v>
      </c>
      <c r="B66" s="339" t="s">
        <v>21</v>
      </c>
      <c r="C66" s="340" t="str">
        <f t="shared" ref="C66:C128" si="3">A66&amp;" "&amp;B66</f>
        <v>FIGELJ MAJDA</v>
      </c>
      <c r="D66" s="341" t="str">
        <f t="shared" ref="D66:D128" si="4">LEFT(A66,1)&amp;LOWER(MID(A66,2,1))&amp;LEFT(B66,1)&amp;LOWER(MID(B66,2,1))</f>
        <v>FiMa</v>
      </c>
      <c r="E66" s="37" t="e">
        <f t="shared" ref="E66:E129" si="5">VLOOKUP(C66,H:H,1,FALSE)=C66</f>
        <v>#N/A</v>
      </c>
    </row>
    <row r="67" spans="1:5" x14ac:dyDescent="0.25">
      <c r="A67" s="339" t="s">
        <v>122</v>
      </c>
      <c r="B67" s="339" t="s">
        <v>34</v>
      </c>
      <c r="C67" s="340" t="str">
        <f t="shared" si="3"/>
        <v>FLORJANČIČ MATEJA</v>
      </c>
      <c r="D67" s="341" t="str">
        <f t="shared" si="4"/>
        <v>FlMa</v>
      </c>
      <c r="E67" s="37" t="e">
        <f t="shared" si="5"/>
        <v>#N/A</v>
      </c>
    </row>
    <row r="68" spans="1:5" x14ac:dyDescent="0.25">
      <c r="A68" s="339" t="s">
        <v>123</v>
      </c>
      <c r="B68" s="339" t="s">
        <v>124</v>
      </c>
      <c r="C68" s="340" t="str">
        <f t="shared" si="3"/>
        <v>FRANČEŠKIN VANESA</v>
      </c>
      <c r="D68" s="341" t="str">
        <f t="shared" si="4"/>
        <v>FrVa</v>
      </c>
      <c r="E68" s="37" t="e">
        <f t="shared" si="5"/>
        <v>#N/A</v>
      </c>
    </row>
    <row r="69" spans="1:5" x14ac:dyDescent="0.25">
      <c r="A69" s="339" t="s">
        <v>125</v>
      </c>
      <c r="B69" s="339" t="s">
        <v>126</v>
      </c>
      <c r="C69" s="340" t="str">
        <f t="shared" si="3"/>
        <v>FRANKO MIRAN</v>
      </c>
      <c r="D69" s="341" t="str">
        <f t="shared" si="4"/>
        <v>FrMi</v>
      </c>
      <c r="E69" s="37" t="e">
        <f t="shared" si="5"/>
        <v>#N/A</v>
      </c>
    </row>
    <row r="70" spans="1:5" x14ac:dyDescent="0.25">
      <c r="A70" s="339" t="s">
        <v>909</v>
      </c>
      <c r="B70" s="339" t="s">
        <v>194</v>
      </c>
      <c r="C70" s="340" t="str">
        <f t="shared" si="3"/>
        <v>FRATNIK MARTINA</v>
      </c>
      <c r="D70" s="341" t="str">
        <f t="shared" si="4"/>
        <v>FrMa</v>
      </c>
      <c r="E70" s="37" t="e">
        <f t="shared" si="5"/>
        <v>#N/A</v>
      </c>
    </row>
    <row r="71" spans="1:5" x14ac:dyDescent="0.25">
      <c r="A71" s="339" t="s">
        <v>127</v>
      </c>
      <c r="B71" s="339" t="s">
        <v>128</v>
      </c>
      <c r="C71" s="340" t="str">
        <f t="shared" si="3"/>
        <v>GABERŠČEK UROŠ</v>
      </c>
      <c r="D71" s="341" t="str">
        <f t="shared" si="4"/>
        <v>GaUr</v>
      </c>
      <c r="E71" s="37" t="e">
        <f t="shared" si="5"/>
        <v>#N/A</v>
      </c>
    </row>
    <row r="72" spans="1:5" x14ac:dyDescent="0.25">
      <c r="A72" s="339" t="s">
        <v>129</v>
      </c>
      <c r="B72" s="339" t="s">
        <v>130</v>
      </c>
      <c r="C72" s="340" t="str">
        <f t="shared" si="3"/>
        <v>GABRIJELČIČ ANĐA</v>
      </c>
      <c r="D72" s="341" t="str">
        <f t="shared" si="4"/>
        <v>GaAn</v>
      </c>
      <c r="E72" s="37" t="e">
        <f t="shared" si="5"/>
        <v>#N/A</v>
      </c>
    </row>
    <row r="73" spans="1:5" x14ac:dyDescent="0.25">
      <c r="A73" s="339" t="s">
        <v>129</v>
      </c>
      <c r="B73" s="339" t="s">
        <v>373</v>
      </c>
      <c r="C73" s="340" t="str">
        <f t="shared" si="3"/>
        <v>GABRIJELČIČ TINA</v>
      </c>
      <c r="D73" s="341" t="str">
        <f t="shared" si="4"/>
        <v>GaTi</v>
      </c>
      <c r="E73" s="37" t="e">
        <f t="shared" si="5"/>
        <v>#N/A</v>
      </c>
    </row>
    <row r="74" spans="1:5" x14ac:dyDescent="0.25">
      <c r="A74" s="339" t="s">
        <v>132</v>
      </c>
      <c r="B74" s="339" t="s">
        <v>133</v>
      </c>
      <c r="C74" s="340" t="str">
        <f t="shared" si="3"/>
        <v>GEC ALJAŽ</v>
      </c>
      <c r="D74" s="341" t="str">
        <f t="shared" si="4"/>
        <v>GeAl</v>
      </c>
      <c r="E74" s="37" t="e">
        <f t="shared" si="5"/>
        <v>#N/A</v>
      </c>
    </row>
    <row r="75" spans="1:5" x14ac:dyDescent="0.25">
      <c r="A75" s="339" t="s">
        <v>134</v>
      </c>
      <c r="B75" s="339" t="s">
        <v>147</v>
      </c>
      <c r="C75" s="340" t="str">
        <f t="shared" si="3"/>
        <v>GLAVAN PODBRŠČEK ANDREJA</v>
      </c>
      <c r="D75" s="341" t="str">
        <f t="shared" si="4"/>
        <v>GlAn</v>
      </c>
      <c r="E75" s="37" t="e">
        <f t="shared" si="5"/>
        <v>#N/A</v>
      </c>
    </row>
    <row r="76" spans="1:5" x14ac:dyDescent="0.25">
      <c r="A76" s="339" t="s">
        <v>135</v>
      </c>
      <c r="B76" s="339" t="s">
        <v>136</v>
      </c>
      <c r="C76" s="340" t="str">
        <f t="shared" si="3"/>
        <v>GOLJEVŠČEK ČARGO KARMEN</v>
      </c>
      <c r="D76" s="341" t="str">
        <f t="shared" si="4"/>
        <v>GoKa</v>
      </c>
      <c r="E76" s="37" t="e">
        <f t="shared" si="5"/>
        <v>#N/A</v>
      </c>
    </row>
    <row r="77" spans="1:5" x14ac:dyDescent="0.25">
      <c r="A77" s="339" t="s">
        <v>137</v>
      </c>
      <c r="B77" s="339" t="s">
        <v>138</v>
      </c>
      <c r="C77" s="340" t="str">
        <f t="shared" si="3"/>
        <v>GRBAC DRAŽEN</v>
      </c>
      <c r="D77" s="341" t="str">
        <f t="shared" si="4"/>
        <v>GrDr</v>
      </c>
      <c r="E77" s="37" t="e">
        <f t="shared" si="5"/>
        <v>#N/A</v>
      </c>
    </row>
    <row r="78" spans="1:5" x14ac:dyDescent="0.25">
      <c r="A78" s="339" t="s">
        <v>139</v>
      </c>
      <c r="B78" s="339" t="s">
        <v>140</v>
      </c>
      <c r="C78" s="340" t="str">
        <f t="shared" si="3"/>
        <v>GRGIČ NINA</v>
      </c>
      <c r="D78" s="341" t="str">
        <f t="shared" si="4"/>
        <v>GrNi</v>
      </c>
      <c r="E78" s="37" t="e">
        <f t="shared" si="5"/>
        <v>#N/A</v>
      </c>
    </row>
    <row r="79" spans="1:5" x14ac:dyDescent="0.25">
      <c r="A79" s="339" t="s">
        <v>141</v>
      </c>
      <c r="B79" s="339" t="s">
        <v>142</v>
      </c>
      <c r="C79" s="340" t="str">
        <f t="shared" si="3"/>
        <v>GRMEK DANJELA</v>
      </c>
      <c r="D79" s="341" t="str">
        <f t="shared" si="4"/>
        <v>GrDa</v>
      </c>
      <c r="E79" s="37" t="e">
        <f t="shared" si="5"/>
        <v>#N/A</v>
      </c>
    </row>
    <row r="80" spans="1:5" x14ac:dyDescent="0.25">
      <c r="A80" s="339" t="s">
        <v>141</v>
      </c>
      <c r="B80" s="339" t="s">
        <v>143</v>
      </c>
      <c r="C80" s="340" t="str">
        <f t="shared" si="3"/>
        <v>GRMEK PETRA</v>
      </c>
      <c r="D80" s="341" t="str">
        <f t="shared" si="4"/>
        <v>GrPe</v>
      </c>
      <c r="E80" s="37" t="e">
        <f t="shared" si="5"/>
        <v>#N/A</v>
      </c>
    </row>
    <row r="81" spans="1:5" x14ac:dyDescent="0.25">
      <c r="A81" s="339" t="s">
        <v>144</v>
      </c>
      <c r="B81" s="339" t="s">
        <v>145</v>
      </c>
      <c r="C81" s="340" t="str">
        <f t="shared" si="3"/>
        <v>HAREJ JANKO</v>
      </c>
      <c r="D81" s="341" t="str">
        <f t="shared" si="4"/>
        <v>HaJa</v>
      </c>
      <c r="E81" s="37" t="e">
        <f t="shared" si="5"/>
        <v>#N/A</v>
      </c>
    </row>
    <row r="82" spans="1:5" x14ac:dyDescent="0.25">
      <c r="A82" s="339" t="s">
        <v>146</v>
      </c>
      <c r="B82" s="339" t="s">
        <v>147</v>
      </c>
      <c r="C82" s="340" t="str">
        <f t="shared" si="3"/>
        <v>HAUPTMAN ANDREJA</v>
      </c>
      <c r="D82" s="341" t="str">
        <f t="shared" si="4"/>
        <v>HaAn</v>
      </c>
      <c r="E82" s="37" t="e">
        <f t="shared" si="5"/>
        <v>#N/A</v>
      </c>
    </row>
    <row r="83" spans="1:5" x14ac:dyDescent="0.25">
      <c r="A83" s="339" t="s">
        <v>148</v>
      </c>
      <c r="B83" s="339" t="s">
        <v>60</v>
      </c>
      <c r="C83" s="340" t="str">
        <f t="shared" si="3"/>
        <v>HODAK ADRIJANA</v>
      </c>
      <c r="D83" s="341" t="str">
        <f t="shared" si="4"/>
        <v>HoAd</v>
      </c>
      <c r="E83" s="37" t="e">
        <f t="shared" si="5"/>
        <v>#N/A</v>
      </c>
    </row>
    <row r="84" spans="1:5" x14ac:dyDescent="0.25">
      <c r="A84" s="339" t="s">
        <v>149</v>
      </c>
      <c r="B84" s="339" t="s">
        <v>131</v>
      </c>
      <c r="C84" s="340" t="str">
        <f t="shared" si="3"/>
        <v>HOLC MELITA</v>
      </c>
      <c r="D84" s="341" t="str">
        <f t="shared" si="4"/>
        <v>HoMe</v>
      </c>
      <c r="E84" s="37" t="e">
        <f t="shared" si="5"/>
        <v>#N/A</v>
      </c>
    </row>
    <row r="85" spans="1:5" x14ac:dyDescent="0.25">
      <c r="A85" s="339" t="s">
        <v>150</v>
      </c>
      <c r="B85" s="339" t="s">
        <v>151</v>
      </c>
      <c r="C85" s="340" t="str">
        <f t="shared" si="3"/>
        <v>HORVAT DEAN</v>
      </c>
      <c r="D85" s="341" t="str">
        <f t="shared" si="4"/>
        <v>HoDe</v>
      </c>
      <c r="E85" s="37" t="e">
        <f t="shared" si="5"/>
        <v>#N/A</v>
      </c>
    </row>
    <row r="86" spans="1:5" x14ac:dyDescent="0.25">
      <c r="A86" s="339" t="s">
        <v>150</v>
      </c>
      <c r="B86" s="339" t="s">
        <v>152</v>
      </c>
      <c r="C86" s="340" t="str">
        <f t="shared" si="3"/>
        <v>HORVAT VITOMIR</v>
      </c>
      <c r="D86" s="341" t="str">
        <f t="shared" si="4"/>
        <v>HoVi</v>
      </c>
      <c r="E86" s="37" t="e">
        <f t="shared" si="5"/>
        <v>#N/A</v>
      </c>
    </row>
    <row r="87" spans="1:5" x14ac:dyDescent="0.25">
      <c r="A87" s="339" t="s">
        <v>153</v>
      </c>
      <c r="B87" s="339" t="s">
        <v>154</v>
      </c>
      <c r="C87" s="340" t="str">
        <f t="shared" si="3"/>
        <v>INFORMATIK NOV</v>
      </c>
      <c r="D87" s="341" t="str">
        <f t="shared" si="4"/>
        <v>InNo</v>
      </c>
      <c r="E87" s="37" t="e">
        <f t="shared" si="5"/>
        <v>#N/A</v>
      </c>
    </row>
    <row r="88" spans="1:5" x14ac:dyDescent="0.25">
      <c r="A88" s="339" t="s">
        <v>155</v>
      </c>
      <c r="B88" s="339" t="s">
        <v>156</v>
      </c>
      <c r="C88" s="340" t="str">
        <f t="shared" si="3"/>
        <v>IPAVEC EDVARD</v>
      </c>
      <c r="D88" s="341" t="str">
        <f t="shared" si="4"/>
        <v>IpEd</v>
      </c>
      <c r="E88" s="37" t="e">
        <f t="shared" si="5"/>
        <v>#N/A</v>
      </c>
    </row>
    <row r="89" spans="1:5" x14ac:dyDescent="0.25">
      <c r="A89" s="339" t="s">
        <v>157</v>
      </c>
      <c r="B89" s="339" t="s">
        <v>62</v>
      </c>
      <c r="C89" s="340" t="str">
        <f t="shared" si="3"/>
        <v>JAKIN INGRID</v>
      </c>
      <c r="D89" s="341" t="str">
        <f t="shared" si="4"/>
        <v>JaIn</v>
      </c>
      <c r="E89" s="37" t="e">
        <f t="shared" si="5"/>
        <v>#N/A</v>
      </c>
    </row>
    <row r="90" spans="1:5" x14ac:dyDescent="0.25">
      <c r="A90" s="339" t="s">
        <v>158</v>
      </c>
      <c r="B90" s="339" t="s">
        <v>159</v>
      </c>
      <c r="C90" s="340" t="str">
        <f t="shared" si="3"/>
        <v>JANDRIČ CVETKA</v>
      </c>
      <c r="D90" s="341" t="str">
        <f t="shared" si="4"/>
        <v>JaCv</v>
      </c>
      <c r="E90" s="37" t="e">
        <f t="shared" si="5"/>
        <v>#N/A</v>
      </c>
    </row>
    <row r="91" spans="1:5" x14ac:dyDescent="0.25">
      <c r="A91" s="339" t="s">
        <v>160</v>
      </c>
      <c r="B91" s="339" t="s">
        <v>22</v>
      </c>
      <c r="C91" s="340" t="str">
        <f t="shared" si="3"/>
        <v>JANEŽIČ TANJA</v>
      </c>
      <c r="D91" s="341" t="str">
        <f t="shared" si="4"/>
        <v>JaTa</v>
      </c>
      <c r="E91" s="37" t="e">
        <f t="shared" si="5"/>
        <v>#N/A</v>
      </c>
    </row>
    <row r="92" spans="1:5" x14ac:dyDescent="0.25">
      <c r="A92" s="339" t="s">
        <v>161</v>
      </c>
      <c r="B92" s="339" t="s">
        <v>162</v>
      </c>
      <c r="C92" s="340" t="str">
        <f t="shared" si="3"/>
        <v>JEJČIČ SONJA</v>
      </c>
      <c r="D92" s="341" t="str">
        <f t="shared" si="4"/>
        <v>JeSo</v>
      </c>
      <c r="E92" s="37" t="e">
        <f t="shared" si="5"/>
        <v>#N/A</v>
      </c>
    </row>
    <row r="93" spans="1:5" x14ac:dyDescent="0.25">
      <c r="A93" s="339" t="s">
        <v>163</v>
      </c>
      <c r="B93" s="339" t="s">
        <v>164</v>
      </c>
      <c r="C93" s="340" t="str">
        <f t="shared" si="3"/>
        <v>JELEN JAN</v>
      </c>
      <c r="D93" s="341" t="str">
        <f t="shared" si="4"/>
        <v>JeJa</v>
      </c>
      <c r="E93" s="37" t="e">
        <f t="shared" si="5"/>
        <v>#N/A</v>
      </c>
    </row>
    <row r="94" spans="1:5" x14ac:dyDescent="0.25">
      <c r="A94" s="339" t="s">
        <v>165</v>
      </c>
      <c r="B94" s="339" t="s">
        <v>166</v>
      </c>
      <c r="C94" s="340" t="str">
        <f t="shared" si="3"/>
        <v>JERIČ BRANKO</v>
      </c>
      <c r="D94" s="341" t="str">
        <f t="shared" si="4"/>
        <v>JeBr</v>
      </c>
      <c r="E94" s="37" t="e">
        <f t="shared" si="5"/>
        <v>#N/A</v>
      </c>
    </row>
    <row r="95" spans="1:5" x14ac:dyDescent="0.25">
      <c r="A95" s="339" t="s">
        <v>167</v>
      </c>
      <c r="B95" s="339" t="s">
        <v>30</v>
      </c>
      <c r="C95" s="340" t="str">
        <f t="shared" si="3"/>
        <v>JERONČIČ JANJA</v>
      </c>
      <c r="D95" s="341" t="str">
        <f t="shared" si="4"/>
        <v>JeJa</v>
      </c>
      <c r="E95" s="37" t="e">
        <f t="shared" si="5"/>
        <v>#N/A</v>
      </c>
    </row>
    <row r="96" spans="1:5" x14ac:dyDescent="0.25">
      <c r="A96" s="339" t="s">
        <v>168</v>
      </c>
      <c r="B96" s="339" t="s">
        <v>169</v>
      </c>
      <c r="C96" s="340" t="str">
        <f t="shared" si="3"/>
        <v>JUG ALENKA</v>
      </c>
      <c r="D96" s="341" t="str">
        <f t="shared" si="4"/>
        <v>JuAl</v>
      </c>
      <c r="E96" s="37" t="e">
        <f t="shared" si="5"/>
        <v>#N/A</v>
      </c>
    </row>
    <row r="97" spans="1:5" x14ac:dyDescent="0.25">
      <c r="A97" s="339" t="s">
        <v>168</v>
      </c>
      <c r="B97" s="339" t="s">
        <v>91</v>
      </c>
      <c r="C97" s="340" t="str">
        <f t="shared" si="3"/>
        <v>JUG VLADIMIR</v>
      </c>
      <c r="D97" s="341" t="str">
        <f t="shared" si="4"/>
        <v>JuVl</v>
      </c>
      <c r="E97" s="37" t="e">
        <f t="shared" si="5"/>
        <v>#N/A</v>
      </c>
    </row>
    <row r="98" spans="1:5" x14ac:dyDescent="0.25">
      <c r="A98" s="339" t="s">
        <v>170</v>
      </c>
      <c r="B98" s="339" t="s">
        <v>171</v>
      </c>
      <c r="C98" s="340" t="str">
        <f t="shared" si="3"/>
        <v>JURETIČ DAMJANA</v>
      </c>
      <c r="D98" s="341" t="str">
        <f t="shared" si="4"/>
        <v>JuDa</v>
      </c>
      <c r="E98" s="37" t="e">
        <f t="shared" si="5"/>
        <v>#N/A</v>
      </c>
    </row>
    <row r="99" spans="1:5" x14ac:dyDescent="0.25">
      <c r="A99" s="339" t="s">
        <v>170</v>
      </c>
      <c r="B99" s="339" t="s">
        <v>172</v>
      </c>
      <c r="C99" s="340" t="str">
        <f t="shared" si="3"/>
        <v>JURETIČ VITJAN</v>
      </c>
      <c r="D99" s="341" t="str">
        <f t="shared" si="4"/>
        <v>JuVi</v>
      </c>
      <c r="E99" s="37" t="e">
        <f t="shared" si="5"/>
        <v>#N/A</v>
      </c>
    </row>
    <row r="100" spans="1:5" x14ac:dyDescent="0.25">
      <c r="A100" s="339" t="s">
        <v>173</v>
      </c>
      <c r="B100" s="339" t="s">
        <v>174</v>
      </c>
      <c r="C100" s="340" t="str">
        <f t="shared" si="3"/>
        <v>JUROŠ MILKA</v>
      </c>
      <c r="D100" s="341" t="str">
        <f t="shared" si="4"/>
        <v>JuMi</v>
      </c>
      <c r="E100" s="37" t="e">
        <f t="shared" si="5"/>
        <v>#N/A</v>
      </c>
    </row>
    <row r="101" spans="1:5" x14ac:dyDescent="0.25">
      <c r="A101" s="339" t="s">
        <v>175</v>
      </c>
      <c r="B101" s="339" t="s">
        <v>176</v>
      </c>
      <c r="C101" s="340" t="str">
        <f t="shared" si="3"/>
        <v>KAČIČ MILIVOJ</v>
      </c>
      <c r="D101" s="341" t="str">
        <f t="shared" si="4"/>
        <v>KaMi</v>
      </c>
      <c r="E101" s="37" t="e">
        <f t="shared" si="5"/>
        <v>#N/A</v>
      </c>
    </row>
    <row r="102" spans="1:5" x14ac:dyDescent="0.25">
      <c r="A102" s="339" t="s">
        <v>177</v>
      </c>
      <c r="B102" s="339" t="s">
        <v>166</v>
      </c>
      <c r="C102" s="340" t="str">
        <f t="shared" si="3"/>
        <v>KAVČIČ BRANKO</v>
      </c>
      <c r="D102" s="341" t="str">
        <f t="shared" si="4"/>
        <v>KaBr</v>
      </c>
      <c r="E102" s="37" t="e">
        <f t="shared" si="5"/>
        <v>#N/A</v>
      </c>
    </row>
    <row r="103" spans="1:5" x14ac:dyDescent="0.25">
      <c r="A103" s="339" t="s">
        <v>178</v>
      </c>
      <c r="B103" s="339" t="s">
        <v>179</v>
      </c>
      <c r="C103" s="340" t="str">
        <f t="shared" si="3"/>
        <v>KENDA MITJA</v>
      </c>
      <c r="D103" s="341" t="str">
        <f t="shared" si="4"/>
        <v>KeMi</v>
      </c>
      <c r="E103" s="37" t="e">
        <f t="shared" si="5"/>
        <v>#N/A</v>
      </c>
    </row>
    <row r="104" spans="1:5" x14ac:dyDescent="0.25">
      <c r="A104" s="339" t="s">
        <v>180</v>
      </c>
      <c r="B104" s="339" t="s">
        <v>42</v>
      </c>
      <c r="C104" s="340" t="str">
        <f t="shared" si="3"/>
        <v>KENDA JANEŽ IRENA</v>
      </c>
      <c r="D104" s="341" t="str">
        <f t="shared" si="4"/>
        <v>KeIr</v>
      </c>
      <c r="E104" s="37" t="e">
        <f t="shared" si="5"/>
        <v>#N/A</v>
      </c>
    </row>
    <row r="105" spans="1:5" x14ac:dyDescent="0.25">
      <c r="A105" s="339" t="s">
        <v>181</v>
      </c>
      <c r="B105" s="339" t="s">
        <v>182</v>
      </c>
      <c r="C105" s="340" t="str">
        <f t="shared" si="3"/>
        <v>KERIĆ DARINKA</v>
      </c>
      <c r="D105" s="341" t="str">
        <f t="shared" si="4"/>
        <v>KeDa</v>
      </c>
      <c r="E105" s="37" t="e">
        <f t="shared" si="5"/>
        <v>#N/A</v>
      </c>
    </row>
    <row r="106" spans="1:5" x14ac:dyDescent="0.25">
      <c r="A106" s="339" t="s">
        <v>183</v>
      </c>
      <c r="B106" s="339" t="s">
        <v>136</v>
      </c>
      <c r="C106" s="340" t="str">
        <f t="shared" si="3"/>
        <v>KETE KARMEN</v>
      </c>
      <c r="D106" s="341" t="str">
        <f t="shared" si="4"/>
        <v>KeKa</v>
      </c>
      <c r="E106" s="37" t="e">
        <f t="shared" si="5"/>
        <v>#N/A</v>
      </c>
    </row>
    <row r="107" spans="1:5" x14ac:dyDescent="0.25">
      <c r="A107" s="339" t="s">
        <v>184</v>
      </c>
      <c r="B107" s="339" t="s">
        <v>185</v>
      </c>
      <c r="C107" s="340" t="str">
        <f t="shared" si="3"/>
        <v>KLANJŠČEK ALBIN</v>
      </c>
      <c r="D107" s="341" t="str">
        <f t="shared" si="4"/>
        <v>KlAl</v>
      </c>
      <c r="E107" s="37" t="e">
        <f t="shared" si="5"/>
        <v>#N/A</v>
      </c>
    </row>
    <row r="108" spans="1:5" x14ac:dyDescent="0.25">
      <c r="A108" s="339" t="s">
        <v>186</v>
      </c>
      <c r="B108" s="339" t="s">
        <v>187</v>
      </c>
      <c r="C108" s="340" t="str">
        <f t="shared" si="3"/>
        <v>KLINEC DIMITRIJ</v>
      </c>
      <c r="D108" s="341" t="str">
        <f t="shared" si="4"/>
        <v>KlDi</v>
      </c>
      <c r="E108" s="37" t="e">
        <f t="shared" si="5"/>
        <v>#N/A</v>
      </c>
    </row>
    <row r="109" spans="1:5" x14ac:dyDescent="0.25">
      <c r="A109" s="339" t="s">
        <v>188</v>
      </c>
      <c r="B109" s="339" t="s">
        <v>189</v>
      </c>
      <c r="C109" s="340" t="str">
        <f t="shared" si="3"/>
        <v>KOBAL ANAMARIJA</v>
      </c>
      <c r="D109" s="341" t="str">
        <f t="shared" si="4"/>
        <v>KoAn</v>
      </c>
      <c r="E109" s="37" t="e">
        <f t="shared" si="5"/>
        <v>#N/A</v>
      </c>
    </row>
    <row r="110" spans="1:5" x14ac:dyDescent="0.25">
      <c r="A110" s="339" t="s">
        <v>188</v>
      </c>
      <c r="B110" s="339" t="s">
        <v>190</v>
      </c>
      <c r="C110" s="340" t="str">
        <f t="shared" si="3"/>
        <v>KOBAL VALENTINA</v>
      </c>
      <c r="D110" s="341" t="str">
        <f t="shared" si="4"/>
        <v>KoVa</v>
      </c>
      <c r="E110" s="37" t="e">
        <f t="shared" si="5"/>
        <v>#N/A</v>
      </c>
    </row>
    <row r="111" spans="1:5" x14ac:dyDescent="0.25">
      <c r="A111" s="339" t="s">
        <v>191</v>
      </c>
      <c r="B111" s="339" t="s">
        <v>192</v>
      </c>
      <c r="C111" s="340" t="str">
        <f t="shared" si="3"/>
        <v>KODELE ANDREJ</v>
      </c>
      <c r="D111" s="341" t="str">
        <f t="shared" si="4"/>
        <v>KoAn</v>
      </c>
      <c r="E111" s="37" t="e">
        <f t="shared" si="5"/>
        <v>#N/A</v>
      </c>
    </row>
    <row r="112" spans="1:5" x14ac:dyDescent="0.25">
      <c r="A112" s="339" t="s">
        <v>193</v>
      </c>
      <c r="B112" s="339" t="s">
        <v>194</v>
      </c>
      <c r="C112" s="340" t="str">
        <f t="shared" si="3"/>
        <v>KODELJA MARTINA</v>
      </c>
      <c r="D112" s="341" t="str">
        <f t="shared" si="4"/>
        <v>KoMa</v>
      </c>
      <c r="E112" s="37" t="e">
        <f t="shared" si="5"/>
        <v>#N/A</v>
      </c>
    </row>
    <row r="113" spans="1:5" x14ac:dyDescent="0.25">
      <c r="A113" s="339" t="s">
        <v>195</v>
      </c>
      <c r="B113" s="339" t="s">
        <v>196</v>
      </c>
      <c r="C113" s="340" t="str">
        <f t="shared" si="3"/>
        <v>KODERMAC AMADEA</v>
      </c>
      <c r="D113" s="341" t="str">
        <f t="shared" si="4"/>
        <v>KoAm</v>
      </c>
      <c r="E113" s="37" t="e">
        <f t="shared" si="5"/>
        <v>#N/A</v>
      </c>
    </row>
    <row r="114" spans="1:5" x14ac:dyDescent="0.25">
      <c r="A114" s="339" t="s">
        <v>197</v>
      </c>
      <c r="B114" s="339" t="s">
        <v>198</v>
      </c>
      <c r="C114" s="340" t="str">
        <f t="shared" si="3"/>
        <v>KODRIČ IVAN</v>
      </c>
      <c r="D114" s="341" t="str">
        <f t="shared" si="4"/>
        <v>KoIv</v>
      </c>
      <c r="E114" s="37" t="e">
        <f t="shared" si="5"/>
        <v>#N/A</v>
      </c>
    </row>
    <row r="115" spans="1:5" x14ac:dyDescent="0.25">
      <c r="A115" s="339" t="s">
        <v>199</v>
      </c>
      <c r="B115" s="339" t="s">
        <v>200</v>
      </c>
      <c r="C115" s="340" t="str">
        <f t="shared" si="3"/>
        <v>KOFOL TOMAŽ</v>
      </c>
      <c r="D115" s="341" t="str">
        <f t="shared" si="4"/>
        <v>KoTo</v>
      </c>
      <c r="E115" s="37" t="e">
        <f t="shared" si="5"/>
        <v>#N/A</v>
      </c>
    </row>
    <row r="116" spans="1:5" x14ac:dyDescent="0.25">
      <c r="A116" s="339" t="s">
        <v>201</v>
      </c>
      <c r="B116" s="339" t="s">
        <v>202</v>
      </c>
      <c r="C116" s="340" t="str">
        <f t="shared" si="3"/>
        <v>KOGOJ LINDA</v>
      </c>
      <c r="D116" s="341" t="str">
        <f t="shared" si="4"/>
        <v>KoLi</v>
      </c>
      <c r="E116" s="37" t="e">
        <f t="shared" si="5"/>
        <v>#N/A</v>
      </c>
    </row>
    <row r="117" spans="1:5" x14ac:dyDescent="0.25">
      <c r="A117" s="339" t="s">
        <v>203</v>
      </c>
      <c r="B117" s="339" t="s">
        <v>204</v>
      </c>
      <c r="C117" s="340" t="str">
        <f t="shared" si="3"/>
        <v>KOHN LIDIJA</v>
      </c>
      <c r="D117" s="341" t="str">
        <f t="shared" si="4"/>
        <v>KoLi</v>
      </c>
      <c r="E117" s="37" t="e">
        <f t="shared" si="5"/>
        <v>#N/A</v>
      </c>
    </row>
    <row r="118" spans="1:5" x14ac:dyDescent="0.25">
      <c r="A118" s="339" t="s">
        <v>205</v>
      </c>
      <c r="B118" s="339" t="s">
        <v>128</v>
      </c>
      <c r="C118" s="340" t="str">
        <f t="shared" si="3"/>
        <v>KOMEL UROŠ</v>
      </c>
      <c r="D118" s="341" t="str">
        <f t="shared" si="4"/>
        <v>KoUr</v>
      </c>
      <c r="E118" s="37" t="e">
        <f t="shared" si="5"/>
        <v>#N/A</v>
      </c>
    </row>
    <row r="119" spans="1:5" x14ac:dyDescent="0.25">
      <c r="A119" s="339" t="s">
        <v>206</v>
      </c>
      <c r="B119" s="339" t="s">
        <v>207</v>
      </c>
      <c r="C119" s="340" t="str">
        <f t="shared" si="3"/>
        <v>KOMPARA ANITA</v>
      </c>
      <c r="D119" s="341" t="str">
        <f t="shared" si="4"/>
        <v>KoAn</v>
      </c>
      <c r="E119" s="37" t="e">
        <f t="shared" si="5"/>
        <v>#N/A</v>
      </c>
    </row>
    <row r="120" spans="1:5" x14ac:dyDescent="0.25">
      <c r="A120" s="339" t="s">
        <v>206</v>
      </c>
      <c r="B120" s="339" t="s">
        <v>40</v>
      </c>
      <c r="C120" s="340" t="str">
        <f t="shared" si="3"/>
        <v>KOMPARA ERIK</v>
      </c>
      <c r="D120" s="341" t="str">
        <f t="shared" si="4"/>
        <v>KoEr</v>
      </c>
      <c r="E120" s="37" t="e">
        <f t="shared" si="5"/>
        <v>#N/A</v>
      </c>
    </row>
    <row r="121" spans="1:5" x14ac:dyDescent="0.25">
      <c r="A121" s="339" t="s">
        <v>206</v>
      </c>
      <c r="B121" s="339" t="s">
        <v>208</v>
      </c>
      <c r="C121" s="340" t="str">
        <f t="shared" si="3"/>
        <v>KOMPARA KRISTINA</v>
      </c>
      <c r="D121" s="341" t="str">
        <f t="shared" si="4"/>
        <v>KoKr</v>
      </c>
      <c r="E121" s="37" t="e">
        <f t="shared" si="5"/>
        <v>#N/A</v>
      </c>
    </row>
    <row r="122" spans="1:5" x14ac:dyDescent="0.25">
      <c r="A122" s="339" t="s">
        <v>209</v>
      </c>
      <c r="B122" s="339" t="s">
        <v>106</v>
      </c>
      <c r="C122" s="340" t="str">
        <f t="shared" si="3"/>
        <v>KORŠIČ ANKA</v>
      </c>
      <c r="D122" s="341" t="str">
        <f t="shared" si="4"/>
        <v>KoAn</v>
      </c>
      <c r="E122" s="37" t="e">
        <f t="shared" si="5"/>
        <v>#N/A</v>
      </c>
    </row>
    <row r="123" spans="1:5" x14ac:dyDescent="0.25">
      <c r="A123" s="339" t="s">
        <v>210</v>
      </c>
      <c r="B123" s="339" t="s">
        <v>143</v>
      </c>
      <c r="C123" s="340" t="str">
        <f t="shared" si="3"/>
        <v>KOSOVEL PETRA</v>
      </c>
      <c r="D123" s="341" t="str">
        <f t="shared" si="4"/>
        <v>KoPe</v>
      </c>
      <c r="E123" s="37" t="e">
        <f t="shared" si="5"/>
        <v>#N/A</v>
      </c>
    </row>
    <row r="124" spans="1:5" x14ac:dyDescent="0.25">
      <c r="A124" s="339" t="s">
        <v>210</v>
      </c>
      <c r="B124" s="339" t="s">
        <v>211</v>
      </c>
      <c r="C124" s="340" t="str">
        <f t="shared" si="3"/>
        <v>KOSOVEL MOJCA</v>
      </c>
      <c r="D124" s="341" t="str">
        <f t="shared" si="4"/>
        <v>KoMo</v>
      </c>
      <c r="E124" s="37" t="e">
        <f t="shared" si="5"/>
        <v>#N/A</v>
      </c>
    </row>
    <row r="125" spans="1:5" x14ac:dyDescent="0.25">
      <c r="A125" s="339" t="s">
        <v>212</v>
      </c>
      <c r="B125" s="339" t="s">
        <v>213</v>
      </c>
      <c r="C125" s="340" t="str">
        <f t="shared" si="3"/>
        <v>KOŠUTA ANJA</v>
      </c>
      <c r="D125" s="341" t="str">
        <f t="shared" si="4"/>
        <v>KoAn</v>
      </c>
      <c r="E125" s="37" t="e">
        <f t="shared" si="5"/>
        <v>#N/A</v>
      </c>
    </row>
    <row r="126" spans="1:5" x14ac:dyDescent="0.25">
      <c r="A126" s="339" t="s">
        <v>214</v>
      </c>
      <c r="B126" s="339" t="s">
        <v>215</v>
      </c>
      <c r="C126" s="340" t="str">
        <f t="shared" si="3"/>
        <v>KOVAČIČ STANKO</v>
      </c>
      <c r="D126" s="341" t="str">
        <f t="shared" si="4"/>
        <v>KoSt</v>
      </c>
      <c r="E126" s="37" t="e">
        <f t="shared" si="5"/>
        <v>#N/A</v>
      </c>
    </row>
    <row r="127" spans="1:5" x14ac:dyDescent="0.25">
      <c r="A127" s="339" t="s">
        <v>214</v>
      </c>
      <c r="B127" s="339" t="s">
        <v>216</v>
      </c>
      <c r="C127" s="340" t="str">
        <f t="shared" si="3"/>
        <v>KOVAČIČ BOJAN</v>
      </c>
      <c r="D127" s="341" t="str">
        <f t="shared" si="4"/>
        <v>KoBo</v>
      </c>
      <c r="E127" s="37" t="e">
        <f t="shared" si="5"/>
        <v>#N/A</v>
      </c>
    </row>
    <row r="128" spans="1:5" x14ac:dyDescent="0.25">
      <c r="A128" s="339" t="s">
        <v>217</v>
      </c>
      <c r="B128" s="339" t="s">
        <v>62</v>
      </c>
      <c r="C128" s="340" t="str">
        <f t="shared" si="3"/>
        <v>KRAGELJ INGRID</v>
      </c>
      <c r="D128" s="341" t="str">
        <f t="shared" si="4"/>
        <v>KrIn</v>
      </c>
      <c r="E128" s="37" t="e">
        <f t="shared" si="5"/>
        <v>#N/A</v>
      </c>
    </row>
    <row r="129" spans="1:5" x14ac:dyDescent="0.25">
      <c r="A129" s="339" t="s">
        <v>217</v>
      </c>
      <c r="B129" s="339" t="s">
        <v>218</v>
      </c>
      <c r="C129" s="340" t="str">
        <f t="shared" ref="C129:C194" si="6">A129&amp;" "&amp;B129</f>
        <v>KRAGELJ MARJETA</v>
      </c>
      <c r="D129" s="341" t="str">
        <f t="shared" ref="D129:D194" si="7">LEFT(A129,1)&amp;LOWER(MID(A129,2,1))&amp;LEFT(B129,1)&amp;LOWER(MID(B129,2,1))</f>
        <v>KrMa</v>
      </c>
      <c r="E129" s="37" t="e">
        <f t="shared" si="5"/>
        <v>#N/A</v>
      </c>
    </row>
    <row r="130" spans="1:5" x14ac:dyDescent="0.25">
      <c r="A130" s="339" t="s">
        <v>217</v>
      </c>
      <c r="B130" s="339" t="s">
        <v>15</v>
      </c>
      <c r="C130" s="340" t="str">
        <f t="shared" si="6"/>
        <v>KRAGELJ SIMON</v>
      </c>
      <c r="D130" s="341" t="str">
        <f t="shared" si="7"/>
        <v>KrSi</v>
      </c>
      <c r="E130" s="37" t="e">
        <f t="shared" ref="E130:E193" si="8">VLOOKUP(C130,H:H,1,FALSE)=C130</f>
        <v>#N/A</v>
      </c>
    </row>
    <row r="131" spans="1:5" x14ac:dyDescent="0.25">
      <c r="A131" s="339" t="s">
        <v>219</v>
      </c>
      <c r="B131" s="339" t="s">
        <v>93</v>
      </c>
      <c r="C131" s="340" t="str">
        <f t="shared" si="6"/>
        <v>KRAGELJ BENEDETIČ NIVES</v>
      </c>
      <c r="D131" s="341" t="str">
        <f t="shared" si="7"/>
        <v>KrNi</v>
      </c>
      <c r="E131" s="37" t="e">
        <f t="shared" si="8"/>
        <v>#N/A</v>
      </c>
    </row>
    <row r="132" spans="1:5" x14ac:dyDescent="0.25">
      <c r="A132" s="339" t="s">
        <v>220</v>
      </c>
      <c r="B132" s="339" t="s">
        <v>221</v>
      </c>
      <c r="C132" s="340" t="str">
        <f t="shared" si="6"/>
        <v>KRAŠNA TATJANA</v>
      </c>
      <c r="D132" s="341" t="str">
        <f t="shared" si="7"/>
        <v>KrTa</v>
      </c>
      <c r="E132" s="37" t="e">
        <f t="shared" si="8"/>
        <v>#N/A</v>
      </c>
    </row>
    <row r="133" spans="1:5" x14ac:dyDescent="0.25">
      <c r="A133" s="339" t="s">
        <v>222</v>
      </c>
      <c r="B133" s="339" t="s">
        <v>223</v>
      </c>
      <c r="C133" s="340" t="str">
        <f t="shared" si="6"/>
        <v>KREČIČ AMIRA</v>
      </c>
      <c r="D133" s="341" t="str">
        <f t="shared" si="7"/>
        <v>KrAm</v>
      </c>
      <c r="E133" s="37" t="e">
        <f t="shared" si="8"/>
        <v>#N/A</v>
      </c>
    </row>
    <row r="134" spans="1:5" x14ac:dyDescent="0.25">
      <c r="A134" s="339" t="s">
        <v>224</v>
      </c>
      <c r="B134" s="339" t="s">
        <v>22</v>
      </c>
      <c r="C134" s="340" t="str">
        <f t="shared" si="6"/>
        <v>KRIŽAN TANJA</v>
      </c>
      <c r="D134" s="341" t="str">
        <f t="shared" si="7"/>
        <v>KrTa</v>
      </c>
      <c r="E134" s="37" t="e">
        <f t="shared" si="8"/>
        <v>#N/A</v>
      </c>
    </row>
    <row r="135" spans="1:5" x14ac:dyDescent="0.25">
      <c r="A135" s="339" t="s">
        <v>225</v>
      </c>
      <c r="B135" s="339" t="s">
        <v>226</v>
      </c>
      <c r="C135" s="340" t="str">
        <f t="shared" si="6"/>
        <v>KRPAN ALEKSANDER</v>
      </c>
      <c r="D135" s="341" t="str">
        <f t="shared" si="7"/>
        <v>KrAl</v>
      </c>
      <c r="E135" s="37" t="e">
        <f t="shared" si="8"/>
        <v>#N/A</v>
      </c>
    </row>
    <row r="136" spans="1:5" x14ac:dyDescent="0.25">
      <c r="A136" s="339" t="s">
        <v>227</v>
      </c>
      <c r="B136" s="339" t="s">
        <v>228</v>
      </c>
      <c r="C136" s="340" t="str">
        <f t="shared" si="6"/>
        <v>KRUSIČ LAMUT INGA</v>
      </c>
      <c r="D136" s="341" t="str">
        <f t="shared" si="7"/>
        <v>KrIn</v>
      </c>
      <c r="E136" s="37" t="e">
        <f t="shared" si="8"/>
        <v>#N/A</v>
      </c>
    </row>
    <row r="137" spans="1:5" x14ac:dyDescent="0.25">
      <c r="A137" s="339" t="s">
        <v>229</v>
      </c>
      <c r="B137" s="339" t="s">
        <v>230</v>
      </c>
      <c r="C137" s="340" t="str">
        <f t="shared" si="6"/>
        <v>KUK PETROVČIČ BRANKA</v>
      </c>
      <c r="D137" s="341" t="str">
        <f t="shared" si="7"/>
        <v>KuBr</v>
      </c>
      <c r="E137" s="37" t="e">
        <f t="shared" si="8"/>
        <v>#N/A</v>
      </c>
    </row>
    <row r="138" spans="1:5" x14ac:dyDescent="0.25">
      <c r="A138" s="339" t="s">
        <v>231</v>
      </c>
      <c r="B138" s="339" t="s">
        <v>34</v>
      </c>
      <c r="C138" s="340" t="str">
        <f t="shared" si="6"/>
        <v>KULOT MATEJA</v>
      </c>
      <c r="D138" s="341" t="str">
        <f t="shared" si="7"/>
        <v>KuMa</v>
      </c>
      <c r="E138" s="37" t="e">
        <f t="shared" si="8"/>
        <v>#N/A</v>
      </c>
    </row>
    <row r="139" spans="1:5" x14ac:dyDescent="0.25">
      <c r="A139" s="339" t="s">
        <v>232</v>
      </c>
      <c r="B139" s="339" t="s">
        <v>207</v>
      </c>
      <c r="C139" s="340" t="str">
        <f t="shared" si="6"/>
        <v>KURINČIČ ANITA</v>
      </c>
      <c r="D139" s="341" t="str">
        <f t="shared" si="7"/>
        <v>KuAn</v>
      </c>
      <c r="E139" s="37" t="e">
        <f t="shared" si="8"/>
        <v>#N/A</v>
      </c>
    </row>
    <row r="140" spans="1:5" x14ac:dyDescent="0.25">
      <c r="A140" s="339" t="s">
        <v>233</v>
      </c>
      <c r="B140" s="339" t="s">
        <v>234</v>
      </c>
      <c r="C140" s="340" t="str">
        <f t="shared" si="6"/>
        <v>LAVRENČIČ ŽIGON ELIZABETA</v>
      </c>
      <c r="D140" s="341" t="str">
        <f t="shared" si="7"/>
        <v>LaEl</v>
      </c>
      <c r="E140" s="37" t="e">
        <f t="shared" si="8"/>
        <v>#N/A</v>
      </c>
    </row>
    <row r="141" spans="1:5" x14ac:dyDescent="0.25">
      <c r="A141" s="339" t="s">
        <v>235</v>
      </c>
      <c r="B141" s="339" t="s">
        <v>22</v>
      </c>
      <c r="C141" s="340" t="str">
        <f t="shared" si="6"/>
        <v>LESTAN TANJA</v>
      </c>
      <c r="D141" s="341" t="str">
        <f t="shared" si="7"/>
        <v>LeTa</v>
      </c>
      <c r="E141" s="37" t="e">
        <f t="shared" si="8"/>
        <v>#N/A</v>
      </c>
    </row>
    <row r="142" spans="1:5" x14ac:dyDescent="0.25">
      <c r="A142" s="339" t="s">
        <v>236</v>
      </c>
      <c r="B142" s="339" t="s">
        <v>237</v>
      </c>
      <c r="C142" s="340" t="str">
        <f t="shared" si="6"/>
        <v>LEVPUŠČEK ELDA</v>
      </c>
      <c r="D142" s="341" t="str">
        <f t="shared" si="7"/>
        <v>LeEl</v>
      </c>
      <c r="E142" s="37" t="e">
        <f t="shared" si="8"/>
        <v>#N/A</v>
      </c>
    </row>
    <row r="143" spans="1:5" x14ac:dyDescent="0.25">
      <c r="A143" s="339" t="s">
        <v>238</v>
      </c>
      <c r="B143" s="339" t="s">
        <v>239</v>
      </c>
      <c r="C143" s="340" t="str">
        <f t="shared" si="6"/>
        <v>LEVSTEK KLARA</v>
      </c>
      <c r="D143" s="341" t="str">
        <f t="shared" si="7"/>
        <v>LeKl</v>
      </c>
      <c r="E143" s="37" t="e">
        <f t="shared" si="8"/>
        <v>#N/A</v>
      </c>
    </row>
    <row r="144" spans="1:5" x14ac:dyDescent="0.25">
      <c r="A144" s="339" t="s">
        <v>240</v>
      </c>
      <c r="B144" s="339" t="s">
        <v>241</v>
      </c>
      <c r="C144" s="340" t="str">
        <f t="shared" si="6"/>
        <v>LIKAR VANJA</v>
      </c>
      <c r="D144" s="341" t="str">
        <f t="shared" si="7"/>
        <v>LiVa</v>
      </c>
      <c r="E144" s="37" t="e">
        <f t="shared" si="8"/>
        <v>#N/A</v>
      </c>
    </row>
    <row r="145" spans="1:5" x14ac:dyDescent="0.25">
      <c r="A145" s="339" t="s">
        <v>911</v>
      </c>
      <c r="B145" s="339" t="s">
        <v>912</v>
      </c>
      <c r="C145" s="340" t="str">
        <f t="shared" si="6"/>
        <v>LOKAR NIKA</v>
      </c>
      <c r="D145" s="341" t="str">
        <f t="shared" si="7"/>
        <v>LoNi</v>
      </c>
      <c r="E145" s="37" t="e">
        <f t="shared" si="8"/>
        <v>#N/A</v>
      </c>
    </row>
    <row r="146" spans="1:5" x14ac:dyDescent="0.25">
      <c r="A146" s="339" t="s">
        <v>242</v>
      </c>
      <c r="B146" s="339" t="s">
        <v>243</v>
      </c>
      <c r="C146" s="340" t="str">
        <f t="shared" si="6"/>
        <v>LUKIĆ RADOJKA</v>
      </c>
      <c r="D146" s="341" t="str">
        <f t="shared" si="7"/>
        <v>LuRa</v>
      </c>
      <c r="E146" s="37" t="e">
        <f t="shared" si="8"/>
        <v>#N/A</v>
      </c>
    </row>
    <row r="147" spans="1:5" x14ac:dyDescent="0.25">
      <c r="A147" s="339" t="s">
        <v>244</v>
      </c>
      <c r="B147" s="339" t="s">
        <v>204</v>
      </c>
      <c r="C147" s="340" t="str">
        <f t="shared" si="6"/>
        <v>LUTMAN LIDIJA</v>
      </c>
      <c r="D147" s="341" t="str">
        <f t="shared" si="7"/>
        <v>LuLi</v>
      </c>
      <c r="E147" s="37" t="e">
        <f t="shared" si="8"/>
        <v>#N/A</v>
      </c>
    </row>
    <row r="148" spans="1:5" x14ac:dyDescent="0.25">
      <c r="A148" s="339" t="s">
        <v>245</v>
      </c>
      <c r="B148" s="339" t="s">
        <v>246</v>
      </c>
      <c r="C148" s="340" t="str">
        <f t="shared" si="6"/>
        <v>MAKUC ALEŠ</v>
      </c>
      <c r="D148" s="341" t="str">
        <f t="shared" si="7"/>
        <v>MaAl</v>
      </c>
      <c r="E148" s="37" t="e">
        <f t="shared" si="8"/>
        <v>#N/A</v>
      </c>
    </row>
    <row r="149" spans="1:5" x14ac:dyDescent="0.25">
      <c r="A149" s="339" t="s">
        <v>245</v>
      </c>
      <c r="B149" s="339" t="s">
        <v>162</v>
      </c>
      <c r="C149" s="340" t="str">
        <f t="shared" si="6"/>
        <v>MAKUC SONJA</v>
      </c>
      <c r="D149" s="341" t="str">
        <f t="shared" si="7"/>
        <v>MaSo</v>
      </c>
      <c r="E149" s="37" t="e">
        <f t="shared" si="8"/>
        <v>#N/A</v>
      </c>
    </row>
    <row r="150" spans="1:5" x14ac:dyDescent="0.25">
      <c r="A150" s="339" t="s">
        <v>247</v>
      </c>
      <c r="B150" s="339" t="s">
        <v>169</v>
      </c>
      <c r="C150" s="340" t="str">
        <f t="shared" si="6"/>
        <v>MAKUC ZAGOŽEN ALENKA</v>
      </c>
      <c r="D150" s="341" t="str">
        <f t="shared" si="7"/>
        <v>MaAl</v>
      </c>
      <c r="E150" s="37" t="e">
        <f t="shared" si="8"/>
        <v>#N/A</v>
      </c>
    </row>
    <row r="151" spans="1:5" x14ac:dyDescent="0.25">
      <c r="A151" s="339" t="s">
        <v>248</v>
      </c>
      <c r="B151" s="339" t="s">
        <v>21</v>
      </c>
      <c r="C151" s="340" t="str">
        <f t="shared" si="6"/>
        <v>MALIK MAJDA</v>
      </c>
      <c r="D151" s="341" t="str">
        <f t="shared" si="7"/>
        <v>MaMa</v>
      </c>
      <c r="E151" s="37" t="e">
        <f t="shared" si="8"/>
        <v>#N/A</v>
      </c>
    </row>
    <row r="152" spans="1:5" x14ac:dyDescent="0.25">
      <c r="A152" s="339" t="s">
        <v>248</v>
      </c>
      <c r="B152" s="339" t="s">
        <v>22</v>
      </c>
      <c r="C152" s="340" t="str">
        <f t="shared" si="6"/>
        <v>MALIK TANJA</v>
      </c>
      <c r="D152" s="341" t="str">
        <f t="shared" si="7"/>
        <v>MaTa</v>
      </c>
      <c r="E152" s="37" t="e">
        <f t="shared" si="8"/>
        <v>#N/A</v>
      </c>
    </row>
    <row r="153" spans="1:5" x14ac:dyDescent="0.25">
      <c r="A153" s="339" t="s">
        <v>249</v>
      </c>
      <c r="B153" s="339" t="s">
        <v>34</v>
      </c>
      <c r="C153" s="340" t="str">
        <f t="shared" si="6"/>
        <v>MARC MATEJA</v>
      </c>
      <c r="D153" s="341" t="str">
        <f t="shared" si="7"/>
        <v>MaMa</v>
      </c>
      <c r="E153" s="37" t="e">
        <f t="shared" si="8"/>
        <v>#N/A</v>
      </c>
    </row>
    <row r="154" spans="1:5" x14ac:dyDescent="0.25">
      <c r="A154" s="339" t="s">
        <v>249</v>
      </c>
      <c r="B154" s="339" t="s">
        <v>58</v>
      </c>
      <c r="C154" s="340" t="str">
        <f t="shared" si="6"/>
        <v>MARC MARKO</v>
      </c>
      <c r="D154" s="341" t="str">
        <f t="shared" si="7"/>
        <v>MaMa</v>
      </c>
      <c r="E154" s="37" t="e">
        <f t="shared" si="8"/>
        <v>#N/A</v>
      </c>
    </row>
    <row r="155" spans="1:5" x14ac:dyDescent="0.25">
      <c r="A155" s="339" t="s">
        <v>250</v>
      </c>
      <c r="B155" s="339" t="s">
        <v>58</v>
      </c>
      <c r="C155" s="340" t="str">
        <f t="shared" si="6"/>
        <v>MARČETIĆ MARKO</v>
      </c>
      <c r="D155" s="341" t="str">
        <f t="shared" si="7"/>
        <v>MaMa</v>
      </c>
      <c r="E155" s="37" t="e">
        <f t="shared" si="8"/>
        <v>#N/A</v>
      </c>
    </row>
    <row r="156" spans="1:5" x14ac:dyDescent="0.25">
      <c r="A156" s="339" t="s">
        <v>250</v>
      </c>
      <c r="B156" s="339" t="s">
        <v>251</v>
      </c>
      <c r="C156" s="340" t="str">
        <f t="shared" si="6"/>
        <v>MARČETIĆ SLOBODAN</v>
      </c>
      <c r="D156" s="341" t="str">
        <f t="shared" si="7"/>
        <v>MaSl</v>
      </c>
      <c r="E156" s="37" t="e">
        <f t="shared" si="8"/>
        <v>#N/A</v>
      </c>
    </row>
    <row r="157" spans="1:5" x14ac:dyDescent="0.25">
      <c r="A157" s="339" t="s">
        <v>252</v>
      </c>
      <c r="B157" s="339" t="s">
        <v>253</v>
      </c>
      <c r="C157" s="340" t="str">
        <f t="shared" si="6"/>
        <v>MARKOVČIČ EVGEN</v>
      </c>
      <c r="D157" s="341" t="str">
        <f t="shared" si="7"/>
        <v>MaEv</v>
      </c>
      <c r="E157" s="37" t="e">
        <f t="shared" si="8"/>
        <v>#N/A</v>
      </c>
    </row>
    <row r="158" spans="1:5" x14ac:dyDescent="0.25">
      <c r="A158" s="339" t="s">
        <v>254</v>
      </c>
      <c r="B158" s="339" t="s">
        <v>43</v>
      </c>
      <c r="C158" s="340" t="str">
        <f t="shared" si="6"/>
        <v>MARTINČIČ IZTOK</v>
      </c>
      <c r="D158" s="341" t="str">
        <f t="shared" si="7"/>
        <v>MaIz</v>
      </c>
      <c r="E158" s="37" t="e">
        <f t="shared" si="8"/>
        <v>#N/A</v>
      </c>
    </row>
    <row r="159" spans="1:5" x14ac:dyDescent="0.25">
      <c r="A159" s="339" t="s">
        <v>255</v>
      </c>
      <c r="B159" s="339" t="s">
        <v>256</v>
      </c>
      <c r="C159" s="340" t="str">
        <f t="shared" si="6"/>
        <v>MARUŠIČ MATJAŽ</v>
      </c>
      <c r="D159" s="341" t="str">
        <f t="shared" si="7"/>
        <v>MaMa</v>
      </c>
      <c r="E159" s="37" t="e">
        <f t="shared" si="8"/>
        <v>#N/A</v>
      </c>
    </row>
    <row r="160" spans="1:5" x14ac:dyDescent="0.25">
      <c r="A160" s="339" t="s">
        <v>929</v>
      </c>
      <c r="B160" s="339" t="s">
        <v>930</v>
      </c>
      <c r="C160" s="340" t="str">
        <f t="shared" si="6"/>
        <v>MATOVINA PATRICIJA</v>
      </c>
      <c r="D160" s="341" t="str">
        <f t="shared" si="7"/>
        <v>MaPa</v>
      </c>
      <c r="E160" s="37" t="e">
        <f t="shared" si="8"/>
        <v>#N/A</v>
      </c>
    </row>
    <row r="161" spans="1:5" x14ac:dyDescent="0.25">
      <c r="A161" s="339" t="s">
        <v>257</v>
      </c>
      <c r="B161" s="339" t="s">
        <v>200</v>
      </c>
      <c r="C161" s="340" t="str">
        <f t="shared" si="6"/>
        <v>MAVRI TOMAŽ</v>
      </c>
      <c r="D161" s="341" t="str">
        <f t="shared" si="7"/>
        <v>MaTo</v>
      </c>
      <c r="E161" s="37" t="e">
        <f t="shared" si="8"/>
        <v>#N/A</v>
      </c>
    </row>
    <row r="162" spans="1:5" x14ac:dyDescent="0.25">
      <c r="A162" s="339" t="s">
        <v>258</v>
      </c>
      <c r="B162" s="339" t="s">
        <v>169</v>
      </c>
      <c r="C162" s="340" t="str">
        <f t="shared" si="6"/>
        <v>MAVRIČ ČEFARIN ALENKA</v>
      </c>
      <c r="D162" s="341" t="str">
        <f t="shared" si="7"/>
        <v>MaAl</v>
      </c>
      <c r="E162" s="37" t="e">
        <f t="shared" si="8"/>
        <v>#N/A</v>
      </c>
    </row>
    <row r="163" spans="1:5" x14ac:dyDescent="0.25">
      <c r="A163" s="339" t="s">
        <v>259</v>
      </c>
      <c r="B163" s="339" t="s">
        <v>211</v>
      </c>
      <c r="C163" s="340" t="str">
        <f t="shared" si="6"/>
        <v>MAVRIČ ŠTRUKELJ MOJCA</v>
      </c>
      <c r="D163" s="341" t="str">
        <f t="shared" si="7"/>
        <v>MaMo</v>
      </c>
      <c r="E163" s="37" t="e">
        <f t="shared" si="8"/>
        <v>#N/A</v>
      </c>
    </row>
    <row r="164" spans="1:5" x14ac:dyDescent="0.25">
      <c r="A164" s="339" t="s">
        <v>260</v>
      </c>
      <c r="B164" s="339" t="s">
        <v>933</v>
      </c>
      <c r="C164" s="340" t="str">
        <f t="shared" ref="C164" si="9">A164&amp;" "&amp;B164</f>
        <v>MEDVEŠČEK EDI</v>
      </c>
      <c r="D164" s="341" t="str">
        <f t="shared" ref="D164" si="10">LEFT(A164,1)&amp;LOWER(MID(A164,2,1))&amp;LEFT(B164,1)&amp;LOWER(MID(B164,2,1))</f>
        <v>MeEd</v>
      </c>
      <c r="E164" s="37" t="e">
        <f t="shared" si="8"/>
        <v>#N/A</v>
      </c>
    </row>
    <row r="165" spans="1:5" x14ac:dyDescent="0.25">
      <c r="A165" s="339" t="s">
        <v>260</v>
      </c>
      <c r="B165" s="339" t="s">
        <v>58</v>
      </c>
      <c r="C165" s="340" t="str">
        <f t="shared" si="6"/>
        <v>MEDVEŠČEK MARKO</v>
      </c>
      <c r="D165" s="341" t="str">
        <f t="shared" si="7"/>
        <v>MeMa</v>
      </c>
      <c r="E165" s="37" t="e">
        <f t="shared" si="8"/>
        <v>#N/A</v>
      </c>
    </row>
    <row r="166" spans="1:5" x14ac:dyDescent="0.25">
      <c r="A166" s="339" t="s">
        <v>261</v>
      </c>
      <c r="B166" s="339" t="s">
        <v>262</v>
      </c>
      <c r="C166" s="340" t="str">
        <f t="shared" si="6"/>
        <v>MERVIČ KLAVDIJ</v>
      </c>
      <c r="D166" s="341" t="str">
        <f t="shared" si="7"/>
        <v>MeKl</v>
      </c>
      <c r="E166" s="37" t="e">
        <f t="shared" si="8"/>
        <v>#N/A</v>
      </c>
    </row>
    <row r="167" spans="1:5" x14ac:dyDescent="0.25">
      <c r="A167" s="339" t="s">
        <v>261</v>
      </c>
      <c r="B167" s="339" t="s">
        <v>22</v>
      </c>
      <c r="C167" s="340" t="str">
        <f t="shared" si="6"/>
        <v>MERVIČ TANJA</v>
      </c>
      <c r="D167" s="341" t="str">
        <f t="shared" si="7"/>
        <v>MeTa</v>
      </c>
      <c r="E167" s="37" t="e">
        <f t="shared" si="8"/>
        <v>#N/A</v>
      </c>
    </row>
    <row r="168" spans="1:5" x14ac:dyDescent="0.25">
      <c r="A168" s="339" t="s">
        <v>263</v>
      </c>
      <c r="B168" s="339" t="s">
        <v>264</v>
      </c>
      <c r="C168" s="340" t="str">
        <f t="shared" si="6"/>
        <v>MIKLAVČIČ VELIKONJA BARBARA</v>
      </c>
      <c r="D168" s="341" t="str">
        <f t="shared" si="7"/>
        <v>MiBa</v>
      </c>
      <c r="E168" s="37" t="e">
        <f t="shared" si="8"/>
        <v>#N/A</v>
      </c>
    </row>
    <row r="169" spans="1:5" x14ac:dyDescent="0.25">
      <c r="A169" s="339" t="s">
        <v>265</v>
      </c>
      <c r="B169" s="339" t="s">
        <v>266</v>
      </c>
      <c r="C169" s="340" t="str">
        <f t="shared" si="6"/>
        <v>MILETIĆ ZORA</v>
      </c>
      <c r="D169" s="341" t="str">
        <f t="shared" si="7"/>
        <v>MiZo</v>
      </c>
      <c r="E169" s="37" t="e">
        <f t="shared" si="8"/>
        <v>#N/A</v>
      </c>
    </row>
    <row r="170" spans="1:5" x14ac:dyDescent="0.25">
      <c r="A170" s="339" t="s">
        <v>267</v>
      </c>
      <c r="B170" s="339" t="s">
        <v>268</v>
      </c>
      <c r="C170" s="340" t="str">
        <f t="shared" si="6"/>
        <v>MILIČ GORAN</v>
      </c>
      <c r="D170" s="341" t="str">
        <f t="shared" si="7"/>
        <v>MiGo</v>
      </c>
      <c r="E170" s="37" t="e">
        <f t="shared" si="8"/>
        <v>#N/A</v>
      </c>
    </row>
    <row r="171" spans="1:5" x14ac:dyDescent="0.25">
      <c r="A171" s="339" t="s">
        <v>269</v>
      </c>
      <c r="B171" s="339" t="s">
        <v>130</v>
      </c>
      <c r="C171" s="340" t="str">
        <f t="shared" si="6"/>
        <v>MILJIĆ ANĐA</v>
      </c>
      <c r="D171" s="341" t="str">
        <f t="shared" si="7"/>
        <v>MiAn</v>
      </c>
      <c r="E171" s="37" t="e">
        <f t="shared" si="8"/>
        <v>#N/A</v>
      </c>
    </row>
    <row r="172" spans="1:5" x14ac:dyDescent="0.25">
      <c r="A172" s="339" t="s">
        <v>270</v>
      </c>
      <c r="B172" s="339" t="s">
        <v>271</v>
      </c>
      <c r="C172" s="340" t="str">
        <f t="shared" si="6"/>
        <v>MIŠIĆ JOKA</v>
      </c>
      <c r="D172" s="341" t="str">
        <f t="shared" si="7"/>
        <v>MiJo</v>
      </c>
      <c r="E172" s="37" t="e">
        <f t="shared" si="8"/>
        <v>#N/A</v>
      </c>
    </row>
    <row r="173" spans="1:5" x14ac:dyDescent="0.25">
      <c r="A173" s="339" t="s">
        <v>272</v>
      </c>
      <c r="B173" s="339" t="s">
        <v>213</v>
      </c>
      <c r="C173" s="340" t="str">
        <f t="shared" si="6"/>
        <v>MIŠKOVIČ ANJA</v>
      </c>
      <c r="D173" s="341" t="str">
        <f t="shared" si="7"/>
        <v>MiAn</v>
      </c>
      <c r="E173" s="37" t="e">
        <f t="shared" si="8"/>
        <v>#N/A</v>
      </c>
    </row>
    <row r="174" spans="1:5" x14ac:dyDescent="0.25">
      <c r="A174" s="339" t="s">
        <v>273</v>
      </c>
      <c r="B174" s="339" t="s">
        <v>221</v>
      </c>
      <c r="C174" s="340" t="str">
        <f t="shared" si="6"/>
        <v>MOČNIK TATJANA</v>
      </c>
      <c r="D174" s="341" t="str">
        <f t="shared" si="7"/>
        <v>MoTa</v>
      </c>
      <c r="E174" s="37" t="e">
        <f t="shared" si="8"/>
        <v>#N/A</v>
      </c>
    </row>
    <row r="175" spans="1:5" x14ac:dyDescent="0.25">
      <c r="A175" s="339" t="s">
        <v>274</v>
      </c>
      <c r="B175" s="339" t="s">
        <v>275</v>
      </c>
      <c r="C175" s="340" t="str">
        <f t="shared" si="6"/>
        <v>MODRIJANČIČ REŠČIČ BOJANA</v>
      </c>
      <c r="D175" s="341" t="str">
        <f t="shared" si="7"/>
        <v>MoBo</v>
      </c>
      <c r="E175" s="37" t="e">
        <f t="shared" si="8"/>
        <v>#N/A</v>
      </c>
    </row>
    <row r="176" spans="1:5" x14ac:dyDescent="0.25">
      <c r="A176" s="339" t="s">
        <v>276</v>
      </c>
      <c r="B176" s="339" t="s">
        <v>277</v>
      </c>
      <c r="C176" s="340" t="str">
        <f t="shared" si="6"/>
        <v>MORVAI MANUELA</v>
      </c>
      <c r="D176" s="341" t="str">
        <f t="shared" si="7"/>
        <v>MoMa</v>
      </c>
      <c r="E176" s="37" t="e">
        <f t="shared" si="8"/>
        <v>#N/A</v>
      </c>
    </row>
    <row r="177" spans="1:5" x14ac:dyDescent="0.25">
      <c r="A177" s="339" t="s">
        <v>278</v>
      </c>
      <c r="B177" s="339" t="s">
        <v>126</v>
      </c>
      <c r="C177" s="340" t="str">
        <f t="shared" si="6"/>
        <v>MOZETIČ MIRAN</v>
      </c>
      <c r="D177" s="341" t="str">
        <f t="shared" si="7"/>
        <v>MoMi</v>
      </c>
      <c r="E177" s="37" t="e">
        <f t="shared" si="8"/>
        <v>#N/A</v>
      </c>
    </row>
    <row r="178" spans="1:5" x14ac:dyDescent="0.25">
      <c r="A178" s="339" t="s">
        <v>279</v>
      </c>
      <c r="B178" s="339" t="s">
        <v>280</v>
      </c>
      <c r="C178" s="340" t="str">
        <f t="shared" si="6"/>
        <v>MOZETIČ ČERNE VESNA</v>
      </c>
      <c r="D178" s="341" t="str">
        <f t="shared" si="7"/>
        <v>MoVe</v>
      </c>
      <c r="E178" s="37" t="e">
        <f t="shared" si="8"/>
        <v>#N/A</v>
      </c>
    </row>
    <row r="179" spans="1:5" x14ac:dyDescent="0.25">
      <c r="A179" s="339" t="s">
        <v>281</v>
      </c>
      <c r="B179" s="339" t="s">
        <v>282</v>
      </c>
      <c r="C179" s="340" t="str">
        <f t="shared" si="6"/>
        <v>MUGERLI ŠTROSAR ZDENKA</v>
      </c>
      <c r="D179" s="341" t="str">
        <f t="shared" si="7"/>
        <v>MuZd</v>
      </c>
      <c r="E179" s="37" t="e">
        <f t="shared" si="8"/>
        <v>#N/A</v>
      </c>
    </row>
    <row r="180" spans="1:5" x14ac:dyDescent="0.25">
      <c r="A180" s="339" t="s">
        <v>283</v>
      </c>
      <c r="B180" s="339" t="s">
        <v>221</v>
      </c>
      <c r="C180" s="340" t="str">
        <f t="shared" si="6"/>
        <v>MUNIH TATJANA</v>
      </c>
      <c r="D180" s="341" t="str">
        <f t="shared" si="7"/>
        <v>MuTa</v>
      </c>
      <c r="E180" s="37" t="e">
        <f t="shared" si="8"/>
        <v>#N/A</v>
      </c>
    </row>
    <row r="181" spans="1:5" x14ac:dyDescent="0.25">
      <c r="A181" s="339" t="s">
        <v>284</v>
      </c>
      <c r="B181" s="339" t="s">
        <v>234</v>
      </c>
      <c r="C181" s="340" t="str">
        <f t="shared" si="6"/>
        <v>MURENC ELIZABETA</v>
      </c>
      <c r="D181" s="341" t="str">
        <f t="shared" si="7"/>
        <v>MuEl</v>
      </c>
      <c r="E181" s="37" t="e">
        <f t="shared" si="8"/>
        <v>#N/A</v>
      </c>
    </row>
    <row r="182" spans="1:5" x14ac:dyDescent="0.25">
      <c r="A182" s="339" t="s">
        <v>285</v>
      </c>
      <c r="B182" s="339" t="s">
        <v>286</v>
      </c>
      <c r="C182" s="340" t="str">
        <f t="shared" si="6"/>
        <v>MUROVEC DORIS</v>
      </c>
      <c r="D182" s="341" t="str">
        <f t="shared" si="7"/>
        <v>MuDo</v>
      </c>
      <c r="E182" s="37" t="e">
        <f t="shared" si="8"/>
        <v>#N/A</v>
      </c>
    </row>
    <row r="183" spans="1:5" x14ac:dyDescent="0.25">
      <c r="A183" s="339" t="s">
        <v>287</v>
      </c>
      <c r="B183" s="339" t="s">
        <v>288</v>
      </c>
      <c r="C183" s="340" t="str">
        <f t="shared" si="6"/>
        <v>MUTAVČIĆ GORDANA</v>
      </c>
      <c r="D183" s="341" t="str">
        <f t="shared" si="7"/>
        <v>MuGo</v>
      </c>
      <c r="E183" s="37" t="e">
        <f t="shared" si="8"/>
        <v>#N/A</v>
      </c>
    </row>
    <row r="184" spans="1:5" x14ac:dyDescent="0.25">
      <c r="A184" s="339" t="s">
        <v>289</v>
      </c>
      <c r="B184" s="339" t="s">
        <v>34</v>
      </c>
      <c r="C184" s="340" t="str">
        <f t="shared" si="6"/>
        <v>NAGODE MATEJA</v>
      </c>
      <c r="D184" s="341" t="str">
        <f t="shared" si="7"/>
        <v>NaMa</v>
      </c>
      <c r="E184" s="37" t="e">
        <f t="shared" si="8"/>
        <v>#N/A</v>
      </c>
    </row>
    <row r="185" spans="1:5" x14ac:dyDescent="0.25">
      <c r="A185" s="339" t="s">
        <v>290</v>
      </c>
      <c r="B185" s="339" t="s">
        <v>291</v>
      </c>
      <c r="C185" s="340" t="str">
        <f t="shared" si="6"/>
        <v>NUSDORFER VILER</v>
      </c>
      <c r="D185" s="341" t="str">
        <f t="shared" si="7"/>
        <v>NuVi</v>
      </c>
      <c r="E185" s="37" t="e">
        <f t="shared" si="8"/>
        <v>#N/A</v>
      </c>
    </row>
    <row r="186" spans="1:5" x14ac:dyDescent="0.25">
      <c r="A186" s="339" t="s">
        <v>292</v>
      </c>
      <c r="B186" s="339" t="s">
        <v>22</v>
      </c>
      <c r="C186" s="340" t="str">
        <f t="shared" si="6"/>
        <v>OŽBOLT TANJA</v>
      </c>
      <c r="D186" s="341" t="str">
        <f t="shared" si="7"/>
        <v>OžTa</v>
      </c>
      <c r="E186" s="37" t="e">
        <f t="shared" si="8"/>
        <v>#N/A</v>
      </c>
    </row>
    <row r="187" spans="1:5" x14ac:dyDescent="0.25">
      <c r="A187" s="339" t="s">
        <v>293</v>
      </c>
      <c r="B187" s="339" t="s">
        <v>294</v>
      </c>
      <c r="C187" s="340" t="str">
        <f t="shared" si="6"/>
        <v>OŽBOT ANUŠKA</v>
      </c>
      <c r="D187" s="341" t="str">
        <f t="shared" si="7"/>
        <v>OžAn</v>
      </c>
      <c r="E187" s="37" t="e">
        <f t="shared" si="8"/>
        <v>#N/A</v>
      </c>
    </row>
    <row r="188" spans="1:5" x14ac:dyDescent="0.25">
      <c r="A188" s="339" t="s">
        <v>295</v>
      </c>
      <c r="B188" s="339" t="s">
        <v>296</v>
      </c>
      <c r="C188" s="340" t="str">
        <f t="shared" si="6"/>
        <v>PAHOR GARDI</v>
      </c>
      <c r="D188" s="341" t="str">
        <f t="shared" si="7"/>
        <v>PaGa</v>
      </c>
      <c r="E188" s="37" t="e">
        <f t="shared" si="8"/>
        <v>#N/A</v>
      </c>
    </row>
    <row r="189" spans="1:5" x14ac:dyDescent="0.25">
      <c r="A189" s="339" t="s">
        <v>295</v>
      </c>
      <c r="B189" s="339" t="s">
        <v>297</v>
      </c>
      <c r="C189" s="340" t="str">
        <f t="shared" si="6"/>
        <v>PAHOR ROSANA</v>
      </c>
      <c r="D189" s="341" t="str">
        <f t="shared" si="7"/>
        <v>PaRo</v>
      </c>
      <c r="E189" s="37" t="e">
        <f t="shared" si="8"/>
        <v>#N/A</v>
      </c>
    </row>
    <row r="190" spans="1:5" x14ac:dyDescent="0.25">
      <c r="A190" s="339" t="s">
        <v>298</v>
      </c>
      <c r="B190" s="339" t="s">
        <v>66</v>
      </c>
      <c r="C190" s="340" t="str">
        <f t="shared" si="6"/>
        <v>PAVLIN IGOR</v>
      </c>
      <c r="D190" s="341" t="str">
        <f t="shared" si="7"/>
        <v>PaIg</v>
      </c>
      <c r="E190" s="37" t="e">
        <f t="shared" si="8"/>
        <v>#N/A</v>
      </c>
    </row>
    <row r="191" spans="1:5" x14ac:dyDescent="0.25">
      <c r="A191" s="339" t="s">
        <v>299</v>
      </c>
      <c r="B191" s="339" t="s">
        <v>300</v>
      </c>
      <c r="C191" s="340" t="str">
        <f t="shared" si="6"/>
        <v>PAVZIN NEŽA</v>
      </c>
      <c r="D191" s="341" t="str">
        <f t="shared" si="7"/>
        <v>PaNe</v>
      </c>
      <c r="E191" s="37" t="e">
        <f t="shared" si="8"/>
        <v>#N/A</v>
      </c>
    </row>
    <row r="192" spans="1:5" x14ac:dyDescent="0.25">
      <c r="A192" s="339" t="s">
        <v>301</v>
      </c>
      <c r="B192" s="339" t="s">
        <v>302</v>
      </c>
      <c r="C192" s="340" t="str">
        <f t="shared" si="6"/>
        <v>PELENGIĆ JOVANKA</v>
      </c>
      <c r="D192" s="341" t="str">
        <f t="shared" si="7"/>
        <v>PeJo</v>
      </c>
      <c r="E192" s="37" t="e">
        <f t="shared" si="8"/>
        <v>#N/A</v>
      </c>
    </row>
    <row r="193" spans="1:5" x14ac:dyDescent="0.25">
      <c r="A193" s="339" t="s">
        <v>303</v>
      </c>
      <c r="B193" s="339" t="s">
        <v>304</v>
      </c>
      <c r="C193" s="340" t="str">
        <f t="shared" si="6"/>
        <v>PELICON SILVA</v>
      </c>
      <c r="D193" s="341" t="str">
        <f t="shared" si="7"/>
        <v>PeSi</v>
      </c>
      <c r="E193" s="37" t="e">
        <f t="shared" si="8"/>
        <v>#N/A</v>
      </c>
    </row>
    <row r="194" spans="1:5" x14ac:dyDescent="0.25">
      <c r="A194" s="339" t="s">
        <v>305</v>
      </c>
      <c r="B194" s="339" t="s">
        <v>211</v>
      </c>
      <c r="C194" s="340" t="str">
        <f t="shared" si="6"/>
        <v>PERKO MOJCA</v>
      </c>
      <c r="D194" s="341" t="str">
        <f t="shared" si="7"/>
        <v>PeMo</v>
      </c>
      <c r="E194" s="37" t="e">
        <f t="shared" ref="E194:E257" si="11">VLOOKUP(C194,H:H,1,FALSE)=C194</f>
        <v>#N/A</v>
      </c>
    </row>
    <row r="195" spans="1:5" x14ac:dyDescent="0.25">
      <c r="A195" s="339" t="s">
        <v>306</v>
      </c>
      <c r="B195" s="339" t="s">
        <v>58</v>
      </c>
      <c r="C195" s="340" t="str">
        <f t="shared" ref="C195:C259" si="12">A195&amp;" "&amp;B195</f>
        <v>PERŠIČ MARKO</v>
      </c>
      <c r="D195" s="341" t="str">
        <f t="shared" ref="D195:D259" si="13">LEFT(A195,1)&amp;LOWER(MID(A195,2,1))&amp;LEFT(B195,1)&amp;LOWER(MID(B195,2,1))</f>
        <v>PeMa</v>
      </c>
      <c r="E195" s="37" t="e">
        <f t="shared" si="11"/>
        <v>#N/A</v>
      </c>
    </row>
    <row r="196" spans="1:5" x14ac:dyDescent="0.25">
      <c r="A196" s="339" t="s">
        <v>306</v>
      </c>
      <c r="B196" s="339" t="s">
        <v>74</v>
      </c>
      <c r="C196" s="340" t="str">
        <f t="shared" si="12"/>
        <v>PERŠIČ ROBERT</v>
      </c>
      <c r="D196" s="341" t="str">
        <f t="shared" si="13"/>
        <v>PeRo</v>
      </c>
      <c r="E196" s="37" t="e">
        <f t="shared" si="11"/>
        <v>#N/A</v>
      </c>
    </row>
    <row r="197" spans="1:5" x14ac:dyDescent="0.25">
      <c r="A197" s="339" t="s">
        <v>307</v>
      </c>
      <c r="B197" s="339" t="s">
        <v>308</v>
      </c>
      <c r="C197" s="340" t="str">
        <f t="shared" si="12"/>
        <v>PERŠOLJA BUČINEL STAŠA</v>
      </c>
      <c r="D197" s="341" t="str">
        <f t="shared" si="13"/>
        <v>PeSt</v>
      </c>
      <c r="E197" s="37" t="e">
        <f t="shared" si="11"/>
        <v>#N/A</v>
      </c>
    </row>
    <row r="198" spans="1:5" x14ac:dyDescent="0.25">
      <c r="A198" s="339" t="s">
        <v>309</v>
      </c>
      <c r="B198" s="339" t="s">
        <v>310</v>
      </c>
      <c r="C198" s="340" t="str">
        <f t="shared" si="12"/>
        <v>PETREVČIČ LEA</v>
      </c>
      <c r="D198" s="341" t="str">
        <f t="shared" si="13"/>
        <v>PeLe</v>
      </c>
      <c r="E198" s="37" t="e">
        <f t="shared" si="11"/>
        <v>#N/A</v>
      </c>
    </row>
    <row r="199" spans="1:5" x14ac:dyDescent="0.25">
      <c r="A199" s="339" t="s">
        <v>311</v>
      </c>
      <c r="B199" s="339" t="s">
        <v>312</v>
      </c>
      <c r="C199" s="340" t="str">
        <f t="shared" si="12"/>
        <v>PETROVČIČ KARLO</v>
      </c>
      <c r="D199" s="341" t="str">
        <f t="shared" si="13"/>
        <v>PeKa</v>
      </c>
      <c r="E199" s="37" t="e">
        <f t="shared" si="11"/>
        <v>#N/A</v>
      </c>
    </row>
    <row r="200" spans="1:5" x14ac:dyDescent="0.25">
      <c r="A200" s="339" t="s">
        <v>794</v>
      </c>
      <c r="B200" s="339" t="s">
        <v>194</v>
      </c>
      <c r="C200" s="340" t="str">
        <f t="shared" si="12"/>
        <v>PETROVIČ MARTINA</v>
      </c>
      <c r="D200" s="341" t="str">
        <f t="shared" si="13"/>
        <v>PeMa</v>
      </c>
      <c r="E200" s="37" t="e">
        <f t="shared" si="11"/>
        <v>#N/A</v>
      </c>
    </row>
    <row r="201" spans="1:5" x14ac:dyDescent="0.25">
      <c r="A201" s="339" t="s">
        <v>313</v>
      </c>
      <c r="B201" s="339" t="s">
        <v>44</v>
      </c>
      <c r="C201" s="340" t="str">
        <f t="shared" si="12"/>
        <v>PINOSA MATEJ</v>
      </c>
      <c r="D201" s="341" t="str">
        <f t="shared" si="13"/>
        <v>PiMa</v>
      </c>
      <c r="E201" s="37" t="e">
        <f t="shared" si="11"/>
        <v>#N/A</v>
      </c>
    </row>
    <row r="202" spans="1:5" x14ac:dyDescent="0.25">
      <c r="A202" s="339" t="s">
        <v>314</v>
      </c>
      <c r="B202" s="339" t="s">
        <v>315</v>
      </c>
      <c r="C202" s="340" t="str">
        <f t="shared" si="12"/>
        <v>PIPAN EGON</v>
      </c>
      <c r="D202" s="341" t="str">
        <f t="shared" si="13"/>
        <v>PiEg</v>
      </c>
      <c r="E202" s="37" t="e">
        <f t="shared" si="11"/>
        <v>#N/A</v>
      </c>
    </row>
    <row r="203" spans="1:5" x14ac:dyDescent="0.25">
      <c r="A203" s="339" t="s">
        <v>316</v>
      </c>
      <c r="B203" s="339" t="s">
        <v>317</v>
      </c>
      <c r="C203" s="340" t="str">
        <f t="shared" si="12"/>
        <v>PIRC MIRIJAM</v>
      </c>
      <c r="D203" s="341" t="str">
        <f t="shared" si="13"/>
        <v>PiMi</v>
      </c>
      <c r="E203" s="37" t="e">
        <f t="shared" si="11"/>
        <v>#N/A</v>
      </c>
    </row>
    <row r="204" spans="1:5" x14ac:dyDescent="0.25">
      <c r="A204" s="339" t="s">
        <v>318</v>
      </c>
      <c r="B204" s="339" t="s">
        <v>319</v>
      </c>
      <c r="C204" s="340" t="str">
        <f t="shared" si="12"/>
        <v>PISK RUTAR ANDREJKA</v>
      </c>
      <c r="D204" s="341" t="str">
        <f t="shared" si="13"/>
        <v>PiAn</v>
      </c>
      <c r="E204" s="37" t="e">
        <f t="shared" si="11"/>
        <v>#N/A</v>
      </c>
    </row>
    <row r="205" spans="1:5" x14ac:dyDescent="0.25">
      <c r="A205" s="339" t="s">
        <v>320</v>
      </c>
      <c r="B205" s="339" t="s">
        <v>321</v>
      </c>
      <c r="C205" s="340" t="str">
        <f t="shared" si="12"/>
        <v>PLAZAČIĆ RADMILA</v>
      </c>
      <c r="D205" s="341" t="str">
        <f t="shared" si="13"/>
        <v>PlRa</v>
      </c>
      <c r="E205" s="37" t="e">
        <f t="shared" si="11"/>
        <v>#N/A</v>
      </c>
    </row>
    <row r="206" spans="1:5" x14ac:dyDescent="0.25">
      <c r="A206" s="339" t="s">
        <v>322</v>
      </c>
      <c r="B206" s="339" t="s">
        <v>323</v>
      </c>
      <c r="C206" s="340" t="str">
        <f t="shared" si="12"/>
        <v>PLOHL NATALIJA</v>
      </c>
      <c r="D206" s="341" t="str">
        <f t="shared" si="13"/>
        <v>PlNa</v>
      </c>
      <c r="E206" s="37" t="e">
        <f t="shared" si="11"/>
        <v>#N/A</v>
      </c>
    </row>
    <row r="207" spans="1:5" x14ac:dyDescent="0.25">
      <c r="A207" s="339" t="s">
        <v>324</v>
      </c>
      <c r="B207" s="339" t="s">
        <v>325</v>
      </c>
      <c r="C207" s="340" t="str">
        <f t="shared" si="12"/>
        <v>PODBRŠČEK MILAN</v>
      </c>
      <c r="D207" s="341" t="str">
        <f t="shared" si="13"/>
        <v>PoMi</v>
      </c>
      <c r="E207" s="37" t="e">
        <f t="shared" si="11"/>
        <v>#N/A</v>
      </c>
    </row>
    <row r="208" spans="1:5" x14ac:dyDescent="0.25">
      <c r="A208" s="339" t="s">
        <v>326</v>
      </c>
      <c r="B208" s="339" t="s">
        <v>327</v>
      </c>
      <c r="C208" s="340" t="str">
        <f t="shared" si="12"/>
        <v>PODGORNIK SLAVICA</v>
      </c>
      <c r="D208" s="341" t="str">
        <f t="shared" si="13"/>
        <v>PoSl</v>
      </c>
      <c r="E208" s="37" t="e">
        <f t="shared" si="11"/>
        <v>#N/A</v>
      </c>
    </row>
    <row r="209" spans="1:5" x14ac:dyDescent="0.25">
      <c r="A209" s="339" t="s">
        <v>326</v>
      </c>
      <c r="B209" s="339" t="s">
        <v>328</v>
      </c>
      <c r="C209" s="340" t="str">
        <f t="shared" si="12"/>
        <v>PODGORNIK NEVENKA</v>
      </c>
      <c r="D209" s="341" t="str">
        <f t="shared" si="13"/>
        <v>PoNe</v>
      </c>
      <c r="E209" s="37" t="e">
        <f t="shared" si="11"/>
        <v>#N/A</v>
      </c>
    </row>
    <row r="210" spans="1:5" x14ac:dyDescent="0.25">
      <c r="A210" s="339" t="s">
        <v>329</v>
      </c>
      <c r="B210" s="339" t="s">
        <v>147</v>
      </c>
      <c r="C210" s="340" t="str">
        <f t="shared" si="12"/>
        <v>POLANC ANDREJA</v>
      </c>
      <c r="D210" s="341" t="str">
        <f t="shared" si="13"/>
        <v>PoAn</v>
      </c>
      <c r="E210" s="37" t="e">
        <f t="shared" si="11"/>
        <v>#N/A</v>
      </c>
    </row>
    <row r="211" spans="1:5" x14ac:dyDescent="0.25">
      <c r="A211" s="339" t="s">
        <v>330</v>
      </c>
      <c r="B211" s="339" t="s">
        <v>66</v>
      </c>
      <c r="C211" s="340" t="str">
        <f t="shared" si="12"/>
        <v>POLENČIČ IGOR</v>
      </c>
      <c r="D211" s="341" t="str">
        <f t="shared" si="13"/>
        <v>PoIg</v>
      </c>
      <c r="E211" s="37" t="e">
        <f t="shared" si="11"/>
        <v>#N/A</v>
      </c>
    </row>
    <row r="212" spans="1:5" x14ac:dyDescent="0.25">
      <c r="A212" s="339" t="s">
        <v>331</v>
      </c>
      <c r="B212" s="339" t="s">
        <v>332</v>
      </c>
      <c r="C212" s="340" t="str">
        <f t="shared" si="12"/>
        <v>POŠA IVANA</v>
      </c>
      <c r="D212" s="341" t="str">
        <f t="shared" si="13"/>
        <v>PoIv</v>
      </c>
      <c r="E212" s="37" t="e">
        <f t="shared" si="11"/>
        <v>#N/A</v>
      </c>
    </row>
    <row r="213" spans="1:5" x14ac:dyDescent="0.25">
      <c r="A213" s="339" t="s">
        <v>333</v>
      </c>
      <c r="B213" s="339" t="s">
        <v>106</v>
      </c>
      <c r="C213" s="340" t="str">
        <f t="shared" si="12"/>
        <v>POŽENEL ANKA</v>
      </c>
      <c r="D213" s="341" t="str">
        <f t="shared" si="13"/>
        <v>PoAn</v>
      </c>
      <c r="E213" s="37" t="e">
        <f t="shared" si="11"/>
        <v>#N/A</v>
      </c>
    </row>
    <row r="214" spans="1:5" x14ac:dyDescent="0.25">
      <c r="A214" s="339" t="s">
        <v>334</v>
      </c>
      <c r="B214" s="339" t="s">
        <v>335</v>
      </c>
      <c r="C214" s="340" t="str">
        <f t="shared" si="12"/>
        <v>PRAH METKA</v>
      </c>
      <c r="D214" s="341" t="str">
        <f t="shared" si="13"/>
        <v>PrMe</v>
      </c>
      <c r="E214" s="37" t="e">
        <f t="shared" si="11"/>
        <v>#N/A</v>
      </c>
    </row>
    <row r="215" spans="1:5" x14ac:dyDescent="0.25">
      <c r="A215" s="339" t="s">
        <v>336</v>
      </c>
      <c r="B215" s="339" t="s">
        <v>337</v>
      </c>
      <c r="C215" s="340" t="str">
        <f t="shared" si="12"/>
        <v>PREGELJ BORIS</v>
      </c>
      <c r="D215" s="341" t="str">
        <f t="shared" si="13"/>
        <v>PrBo</v>
      </c>
      <c r="E215" s="37" t="e">
        <f t="shared" si="11"/>
        <v>#N/A</v>
      </c>
    </row>
    <row r="216" spans="1:5" x14ac:dyDescent="0.25">
      <c r="A216" s="339" t="s">
        <v>338</v>
      </c>
      <c r="B216" s="339" t="s">
        <v>192</v>
      </c>
      <c r="C216" s="340" t="str">
        <f t="shared" si="12"/>
        <v>PREMRL ANDREJ</v>
      </c>
      <c r="D216" s="341" t="str">
        <f t="shared" si="13"/>
        <v>PrAn</v>
      </c>
      <c r="E216" s="37" t="e">
        <f t="shared" si="11"/>
        <v>#N/A</v>
      </c>
    </row>
    <row r="217" spans="1:5" x14ac:dyDescent="0.25">
      <c r="A217" s="339" t="s">
        <v>339</v>
      </c>
      <c r="B217" s="339" t="s">
        <v>243</v>
      </c>
      <c r="C217" s="340" t="str">
        <f t="shared" si="12"/>
        <v>PRERAD RADOJKA</v>
      </c>
      <c r="D217" s="341" t="str">
        <f t="shared" si="13"/>
        <v>PrRa</v>
      </c>
      <c r="E217" s="37" t="e">
        <f t="shared" si="11"/>
        <v>#N/A</v>
      </c>
    </row>
    <row r="218" spans="1:5" x14ac:dyDescent="0.25">
      <c r="A218" s="339" t="s">
        <v>340</v>
      </c>
      <c r="B218" s="339" t="s">
        <v>341</v>
      </c>
      <c r="C218" s="340" t="str">
        <f t="shared" si="12"/>
        <v>PRINČIČ DAVIS</v>
      </c>
      <c r="D218" s="341" t="str">
        <f t="shared" si="13"/>
        <v>PrDa</v>
      </c>
      <c r="E218" s="37" t="e">
        <f t="shared" si="11"/>
        <v>#N/A</v>
      </c>
    </row>
    <row r="219" spans="1:5" x14ac:dyDescent="0.25">
      <c r="A219" s="339" t="s">
        <v>340</v>
      </c>
      <c r="B219" s="339" t="s">
        <v>108</v>
      </c>
      <c r="C219" s="340" t="str">
        <f t="shared" si="12"/>
        <v>PRINČIČ JASNA</v>
      </c>
      <c r="D219" s="341" t="str">
        <f t="shared" si="13"/>
        <v>PrJa</v>
      </c>
      <c r="E219" s="37" t="e">
        <f t="shared" si="11"/>
        <v>#N/A</v>
      </c>
    </row>
    <row r="220" spans="1:5" x14ac:dyDescent="0.25">
      <c r="A220" s="339" t="s">
        <v>342</v>
      </c>
      <c r="B220" s="339" t="s">
        <v>264</v>
      </c>
      <c r="C220" s="340" t="str">
        <f t="shared" si="12"/>
        <v>PUŠNAR BARBARA</v>
      </c>
      <c r="D220" s="341" t="str">
        <f t="shared" si="13"/>
        <v>PuBa</v>
      </c>
      <c r="E220" s="37" t="e">
        <f t="shared" si="11"/>
        <v>#N/A</v>
      </c>
    </row>
    <row r="221" spans="1:5" x14ac:dyDescent="0.25">
      <c r="A221" s="339" t="s">
        <v>343</v>
      </c>
      <c r="B221" s="339" t="s">
        <v>344</v>
      </c>
      <c r="C221" s="340" t="str">
        <f t="shared" si="12"/>
        <v>RAMADANI SABRIJA</v>
      </c>
      <c r="D221" s="341" t="str">
        <f t="shared" si="13"/>
        <v>RaSa</v>
      </c>
      <c r="E221" s="37" t="e">
        <f t="shared" si="11"/>
        <v>#N/A</v>
      </c>
    </row>
    <row r="222" spans="1:5" x14ac:dyDescent="0.25">
      <c r="A222" s="339" t="s">
        <v>345</v>
      </c>
      <c r="B222" s="339" t="s">
        <v>346</v>
      </c>
      <c r="C222" s="340" t="str">
        <f t="shared" si="12"/>
        <v>REMŠKAR BOGOMIR</v>
      </c>
      <c r="D222" s="341" t="str">
        <f t="shared" si="13"/>
        <v>ReBo</v>
      </c>
      <c r="E222" s="37" t="e">
        <f t="shared" si="11"/>
        <v>#N/A</v>
      </c>
    </row>
    <row r="223" spans="1:5" x14ac:dyDescent="0.25">
      <c r="A223" s="339" t="s">
        <v>347</v>
      </c>
      <c r="B223" s="339" t="s">
        <v>348</v>
      </c>
      <c r="C223" s="340" t="str">
        <f t="shared" si="12"/>
        <v>REŠČIČ NEVA</v>
      </c>
      <c r="D223" s="341" t="str">
        <f t="shared" si="13"/>
        <v>ReNe</v>
      </c>
      <c r="E223" s="37" t="e">
        <f t="shared" si="11"/>
        <v>#N/A</v>
      </c>
    </row>
    <row r="224" spans="1:5" x14ac:dyDescent="0.25">
      <c r="A224" s="339" t="s">
        <v>347</v>
      </c>
      <c r="B224" s="339" t="s">
        <v>349</v>
      </c>
      <c r="C224" s="340" t="str">
        <f t="shared" si="12"/>
        <v>REŠČIČ RENATO</v>
      </c>
      <c r="D224" s="341" t="str">
        <f t="shared" si="13"/>
        <v>ReRe</v>
      </c>
      <c r="E224" s="37" t="e">
        <f t="shared" si="11"/>
        <v>#N/A</v>
      </c>
    </row>
    <row r="225" spans="1:5" x14ac:dyDescent="0.25">
      <c r="A225" s="339" t="s">
        <v>350</v>
      </c>
      <c r="B225" s="339" t="s">
        <v>351</v>
      </c>
      <c r="C225" s="340" t="str">
        <f t="shared" si="12"/>
        <v>RIBIĆ LJILJANA</v>
      </c>
      <c r="D225" s="341" t="str">
        <f t="shared" si="13"/>
        <v>RiLj</v>
      </c>
      <c r="E225" s="37" t="e">
        <f t="shared" si="11"/>
        <v>#N/A</v>
      </c>
    </row>
    <row r="226" spans="1:5" x14ac:dyDescent="0.25">
      <c r="A226" s="339" t="s">
        <v>352</v>
      </c>
      <c r="B226" s="339" t="s">
        <v>353</v>
      </c>
      <c r="C226" s="340" t="str">
        <f t="shared" si="12"/>
        <v>RIJAVEC DORICA</v>
      </c>
      <c r="D226" s="341" t="str">
        <f t="shared" si="13"/>
        <v>RiDo</v>
      </c>
      <c r="E226" s="37" t="e">
        <f t="shared" si="11"/>
        <v>#N/A</v>
      </c>
    </row>
    <row r="227" spans="1:5" x14ac:dyDescent="0.25">
      <c r="A227" s="339" t="s">
        <v>354</v>
      </c>
      <c r="B227" s="339" t="s">
        <v>355</v>
      </c>
      <c r="C227" s="340" t="str">
        <f t="shared" si="12"/>
        <v>RODMAN DRAGO</v>
      </c>
      <c r="D227" s="341" t="str">
        <f t="shared" si="13"/>
        <v>RoDr</v>
      </c>
      <c r="E227" s="37" t="e">
        <f t="shared" si="11"/>
        <v>#N/A</v>
      </c>
    </row>
    <row r="228" spans="1:5" x14ac:dyDescent="0.25">
      <c r="A228" s="339" t="s">
        <v>356</v>
      </c>
      <c r="B228" s="339" t="s">
        <v>211</v>
      </c>
      <c r="C228" s="340" t="str">
        <f t="shared" si="12"/>
        <v>ROT MOJCA</v>
      </c>
      <c r="D228" s="341" t="str">
        <f t="shared" si="13"/>
        <v>RoMo</v>
      </c>
      <c r="E228" s="37" t="e">
        <f t="shared" si="11"/>
        <v>#N/A</v>
      </c>
    </row>
    <row r="229" spans="1:5" x14ac:dyDescent="0.25">
      <c r="A229" s="339" t="s">
        <v>357</v>
      </c>
      <c r="B229" s="339" t="s">
        <v>358</v>
      </c>
      <c r="C229" s="340" t="str">
        <f t="shared" si="12"/>
        <v>ROŽIČ JOŽICA</v>
      </c>
      <c r="D229" s="341" t="str">
        <f t="shared" si="13"/>
        <v>RoJo</v>
      </c>
      <c r="E229" s="37" t="e">
        <f t="shared" si="11"/>
        <v>#N/A</v>
      </c>
    </row>
    <row r="230" spans="1:5" x14ac:dyDescent="0.25">
      <c r="A230" s="339" t="s">
        <v>359</v>
      </c>
      <c r="B230" s="339" t="s">
        <v>42</v>
      </c>
      <c r="C230" s="340" t="str">
        <f t="shared" si="12"/>
        <v>RUPNIK IRENA</v>
      </c>
      <c r="D230" s="341" t="str">
        <f t="shared" si="13"/>
        <v>RuIr</v>
      </c>
      <c r="E230" s="37" t="e">
        <f t="shared" si="11"/>
        <v>#N/A</v>
      </c>
    </row>
    <row r="231" spans="1:5" x14ac:dyDescent="0.25">
      <c r="A231" s="339" t="s">
        <v>359</v>
      </c>
      <c r="B231" s="339" t="s">
        <v>325</v>
      </c>
      <c r="C231" s="340" t="str">
        <f t="shared" si="12"/>
        <v>RUPNIK MILAN</v>
      </c>
      <c r="D231" s="341" t="str">
        <f t="shared" si="13"/>
        <v>RuMi</v>
      </c>
      <c r="E231" s="37" t="e">
        <f t="shared" si="11"/>
        <v>#N/A</v>
      </c>
    </row>
    <row r="232" spans="1:5" x14ac:dyDescent="0.25">
      <c r="A232" s="339" t="s">
        <v>359</v>
      </c>
      <c r="B232" s="339" t="s">
        <v>360</v>
      </c>
      <c r="C232" s="340" t="str">
        <f t="shared" si="12"/>
        <v>RUPNIK VASILIJA</v>
      </c>
      <c r="D232" s="341" t="str">
        <f t="shared" si="13"/>
        <v>RuVa</v>
      </c>
      <c r="E232" s="37" t="e">
        <f t="shared" si="11"/>
        <v>#N/A</v>
      </c>
    </row>
    <row r="233" spans="1:5" x14ac:dyDescent="0.25">
      <c r="A233" s="339" t="s">
        <v>361</v>
      </c>
      <c r="B233" s="339" t="s">
        <v>42</v>
      </c>
      <c r="C233" s="340" t="str">
        <f t="shared" si="12"/>
        <v>RUTAR IRENA</v>
      </c>
      <c r="D233" s="341" t="str">
        <f t="shared" si="13"/>
        <v>RuIr</v>
      </c>
      <c r="E233" s="37" t="e">
        <f t="shared" si="11"/>
        <v>#N/A</v>
      </c>
    </row>
    <row r="234" spans="1:5" x14ac:dyDescent="0.25">
      <c r="A234" s="339" t="s">
        <v>361</v>
      </c>
      <c r="B234" s="339" t="s">
        <v>362</v>
      </c>
      <c r="C234" s="340" t="str">
        <f t="shared" si="12"/>
        <v>RUTAR JOŽE</v>
      </c>
      <c r="D234" s="341" t="str">
        <f t="shared" si="13"/>
        <v>RuJo</v>
      </c>
      <c r="E234" s="37" t="e">
        <f t="shared" si="11"/>
        <v>#N/A</v>
      </c>
    </row>
    <row r="235" spans="1:5" x14ac:dyDescent="0.25">
      <c r="A235" s="339" t="s">
        <v>363</v>
      </c>
      <c r="B235" s="339" t="s">
        <v>126</v>
      </c>
      <c r="C235" s="340" t="str">
        <f t="shared" si="12"/>
        <v>SAKSIDA MIRAN</v>
      </c>
      <c r="D235" s="341" t="str">
        <f t="shared" si="13"/>
        <v>SaMi</v>
      </c>
      <c r="E235" s="37" t="e">
        <f t="shared" si="11"/>
        <v>#N/A</v>
      </c>
    </row>
    <row r="236" spans="1:5" x14ac:dyDescent="0.25">
      <c r="A236" s="339" t="s">
        <v>364</v>
      </c>
      <c r="B236" s="339" t="s">
        <v>194</v>
      </c>
      <c r="C236" s="340" t="str">
        <f t="shared" si="12"/>
        <v>SEVER MARTINA</v>
      </c>
      <c r="D236" s="341" t="str">
        <f t="shared" si="13"/>
        <v>SeMa</v>
      </c>
      <c r="E236" s="37" t="e">
        <f t="shared" si="11"/>
        <v>#N/A</v>
      </c>
    </row>
    <row r="237" spans="1:5" x14ac:dyDescent="0.25">
      <c r="A237" s="339" t="s">
        <v>365</v>
      </c>
      <c r="B237" s="339" t="s">
        <v>136</v>
      </c>
      <c r="C237" s="340" t="str">
        <f t="shared" si="12"/>
        <v>SIRK KARMEN</v>
      </c>
      <c r="D237" s="341" t="str">
        <f t="shared" si="13"/>
        <v>SiKa</v>
      </c>
      <c r="E237" s="37" t="e">
        <f t="shared" si="11"/>
        <v>#N/A</v>
      </c>
    </row>
    <row r="238" spans="1:5" x14ac:dyDescent="0.25">
      <c r="A238" s="339" t="s">
        <v>365</v>
      </c>
      <c r="B238" s="339" t="s">
        <v>33</v>
      </c>
      <c r="C238" s="340" t="str">
        <f t="shared" si="12"/>
        <v>SIRK DENISE</v>
      </c>
      <c r="D238" s="341" t="str">
        <f t="shared" si="13"/>
        <v>SiDe</v>
      </c>
      <c r="E238" s="37" t="e">
        <f t="shared" si="11"/>
        <v>#N/A</v>
      </c>
    </row>
    <row r="239" spans="1:5" x14ac:dyDescent="0.25">
      <c r="A239" s="339" t="s">
        <v>365</v>
      </c>
      <c r="B239" s="339" t="s">
        <v>366</v>
      </c>
      <c r="C239" s="340" t="str">
        <f t="shared" si="12"/>
        <v>SIRK SAŠA</v>
      </c>
      <c r="D239" s="341" t="str">
        <f t="shared" si="13"/>
        <v>SiSa</v>
      </c>
      <c r="E239" s="37" t="e">
        <f t="shared" si="11"/>
        <v>#N/A</v>
      </c>
    </row>
    <row r="240" spans="1:5" x14ac:dyDescent="0.25">
      <c r="A240" s="339" t="s">
        <v>367</v>
      </c>
      <c r="B240" s="339" t="s">
        <v>264</v>
      </c>
      <c r="C240" s="340" t="str">
        <f t="shared" ref="C240" si="14">A240&amp;" "&amp;B240</f>
        <v>SITAR BARBARA</v>
      </c>
      <c r="D240" s="341" t="str">
        <f t="shared" ref="D240" si="15">LEFT(A240,1)&amp;LOWER(MID(A240,2,1))&amp;LEFT(B240,1)&amp;LOWER(MID(B240,2,1))</f>
        <v>SiBa</v>
      </c>
      <c r="E240" s="37" t="e">
        <f t="shared" si="11"/>
        <v>#N/A</v>
      </c>
    </row>
    <row r="241" spans="1:5" x14ac:dyDescent="0.25">
      <c r="A241" s="339" t="s">
        <v>367</v>
      </c>
      <c r="B241" s="339" t="s">
        <v>66</v>
      </c>
      <c r="C241" s="340" t="str">
        <f t="shared" si="12"/>
        <v>SITAR IGOR</v>
      </c>
      <c r="D241" s="341" t="str">
        <f t="shared" si="13"/>
        <v>SiIg</v>
      </c>
      <c r="E241" s="37" t="e">
        <f t="shared" si="11"/>
        <v>#N/A</v>
      </c>
    </row>
    <row r="242" spans="1:5" x14ac:dyDescent="0.25">
      <c r="A242" s="339" t="s">
        <v>368</v>
      </c>
      <c r="B242" s="339" t="s">
        <v>264</v>
      </c>
      <c r="C242" s="340" t="str">
        <f t="shared" si="12"/>
        <v>SKOK BARBARA</v>
      </c>
      <c r="D242" s="341" t="str">
        <f t="shared" si="13"/>
        <v>SkBa</v>
      </c>
      <c r="E242" s="37" t="e">
        <f t="shared" si="11"/>
        <v>#N/A</v>
      </c>
    </row>
    <row r="243" spans="1:5" x14ac:dyDescent="0.25">
      <c r="A243" s="339" t="s">
        <v>369</v>
      </c>
      <c r="B243" s="339" t="s">
        <v>115</v>
      </c>
      <c r="C243" s="340" t="str">
        <f t="shared" si="12"/>
        <v>SMOLE ĐORĐEVIĆ MAJA</v>
      </c>
      <c r="D243" s="341" t="str">
        <f t="shared" si="13"/>
        <v>SmMa</v>
      </c>
      <c r="E243" s="37" t="e">
        <f t="shared" si="11"/>
        <v>#N/A</v>
      </c>
    </row>
    <row r="244" spans="1:5" x14ac:dyDescent="0.25">
      <c r="A244" s="339" t="s">
        <v>370</v>
      </c>
      <c r="B244" s="339" t="s">
        <v>42</v>
      </c>
      <c r="C244" s="340" t="str">
        <f t="shared" si="12"/>
        <v>SOBAN IRENA</v>
      </c>
      <c r="D244" s="341" t="str">
        <f t="shared" si="13"/>
        <v>SoIr</v>
      </c>
      <c r="E244" s="37" t="e">
        <f t="shared" si="11"/>
        <v>#N/A</v>
      </c>
    </row>
    <row r="245" spans="1:5" x14ac:dyDescent="0.25">
      <c r="A245" s="339" t="s">
        <v>795</v>
      </c>
      <c r="B245" s="339" t="s">
        <v>391</v>
      </c>
      <c r="C245" s="340" t="str">
        <f t="shared" si="12"/>
        <v>SOVDAT TJAŠA</v>
      </c>
      <c r="D245" s="341" t="str">
        <f t="shared" si="13"/>
        <v>SoTj</v>
      </c>
      <c r="E245" s="37" t="e">
        <f t="shared" si="11"/>
        <v>#N/A</v>
      </c>
    </row>
    <row r="246" spans="1:5" x14ac:dyDescent="0.25">
      <c r="A246" s="339" t="s">
        <v>371</v>
      </c>
      <c r="B246" s="339" t="s">
        <v>74</v>
      </c>
      <c r="C246" s="340" t="str">
        <f t="shared" si="12"/>
        <v>SPAČAL ROBERT</v>
      </c>
      <c r="D246" s="341" t="str">
        <f t="shared" si="13"/>
        <v>SpRo</v>
      </c>
      <c r="E246" s="37" t="e">
        <f t="shared" si="11"/>
        <v>#N/A</v>
      </c>
    </row>
    <row r="247" spans="1:5" x14ac:dyDescent="0.25">
      <c r="A247" s="339" t="s">
        <v>372</v>
      </c>
      <c r="B247" s="339" t="s">
        <v>373</v>
      </c>
      <c r="C247" s="340" t="str">
        <f t="shared" si="12"/>
        <v>STANIČ TINA</v>
      </c>
      <c r="D247" s="341" t="str">
        <f t="shared" si="13"/>
        <v>StTi</v>
      </c>
      <c r="E247" s="37" t="e">
        <f t="shared" si="11"/>
        <v>#N/A</v>
      </c>
    </row>
    <row r="248" spans="1:5" x14ac:dyDescent="0.25">
      <c r="A248" s="339" t="s">
        <v>374</v>
      </c>
      <c r="B248" s="339" t="s">
        <v>174</v>
      </c>
      <c r="C248" s="340" t="str">
        <f t="shared" si="12"/>
        <v>STRUGALOVIĆ MILKA</v>
      </c>
      <c r="D248" s="341" t="str">
        <f t="shared" si="13"/>
        <v>StMi</v>
      </c>
      <c r="E248" s="37" t="e">
        <f t="shared" si="11"/>
        <v>#N/A</v>
      </c>
    </row>
    <row r="249" spans="1:5" x14ac:dyDescent="0.25">
      <c r="A249" s="339" t="s">
        <v>375</v>
      </c>
      <c r="B249" s="339" t="s">
        <v>211</v>
      </c>
      <c r="C249" s="340" t="str">
        <f t="shared" si="12"/>
        <v>STUBELJ MOJCA</v>
      </c>
      <c r="D249" s="341" t="str">
        <f t="shared" si="13"/>
        <v>StMo</v>
      </c>
      <c r="E249" s="37" t="e">
        <f t="shared" si="11"/>
        <v>#N/A</v>
      </c>
    </row>
    <row r="250" spans="1:5" x14ac:dyDescent="0.25">
      <c r="A250" s="339" t="s">
        <v>376</v>
      </c>
      <c r="B250" s="339" t="s">
        <v>171</v>
      </c>
      <c r="C250" s="340" t="str">
        <f t="shared" si="12"/>
        <v>ŠAJNE DAMJANA</v>
      </c>
      <c r="D250" s="341" t="str">
        <f t="shared" si="13"/>
        <v>ŠaDa</v>
      </c>
      <c r="E250" s="37" t="e">
        <f t="shared" si="11"/>
        <v>#N/A</v>
      </c>
    </row>
    <row r="251" spans="1:5" x14ac:dyDescent="0.25">
      <c r="A251" s="339" t="s">
        <v>910</v>
      </c>
      <c r="B251" s="339" t="s">
        <v>391</v>
      </c>
      <c r="C251" s="340" t="str">
        <f t="shared" si="12"/>
        <v>ŠAPLA TROHA TJAŠA</v>
      </c>
      <c r="D251" s="341" t="str">
        <f t="shared" si="13"/>
        <v>ŠaTj</v>
      </c>
      <c r="E251" s="37" t="e">
        <f t="shared" si="11"/>
        <v>#N/A</v>
      </c>
    </row>
    <row r="252" spans="1:5" x14ac:dyDescent="0.25">
      <c r="A252" s="339" t="s">
        <v>377</v>
      </c>
      <c r="B252" s="339" t="s">
        <v>24</v>
      </c>
      <c r="C252" s="340" t="str">
        <f t="shared" si="12"/>
        <v>ŠAVLI SUZANA</v>
      </c>
      <c r="D252" s="341" t="str">
        <f t="shared" si="13"/>
        <v>ŠaSu</v>
      </c>
      <c r="E252" s="37" t="e">
        <f t="shared" si="11"/>
        <v>#N/A</v>
      </c>
    </row>
    <row r="253" spans="1:5" x14ac:dyDescent="0.25">
      <c r="A253" s="339" t="s">
        <v>378</v>
      </c>
      <c r="B253" s="339" t="s">
        <v>234</v>
      </c>
      <c r="C253" s="340" t="str">
        <f t="shared" si="12"/>
        <v>ŠČUKA ELIZABETA</v>
      </c>
      <c r="D253" s="341" t="str">
        <f t="shared" si="13"/>
        <v>ŠčEl</v>
      </c>
      <c r="E253" s="37" t="e">
        <f t="shared" si="11"/>
        <v>#N/A</v>
      </c>
    </row>
    <row r="254" spans="1:5" x14ac:dyDescent="0.25">
      <c r="A254" s="339" t="s">
        <v>379</v>
      </c>
      <c r="B254" s="339" t="s">
        <v>282</v>
      </c>
      <c r="C254" s="340" t="str">
        <f t="shared" si="12"/>
        <v>ŠFILIGOJ ZDENKA</v>
      </c>
      <c r="D254" s="341" t="str">
        <f t="shared" si="13"/>
        <v>ŠfZd</v>
      </c>
      <c r="E254" s="37" t="e">
        <f t="shared" si="11"/>
        <v>#N/A</v>
      </c>
    </row>
    <row r="255" spans="1:5" x14ac:dyDescent="0.25">
      <c r="A255" s="339" t="s">
        <v>380</v>
      </c>
      <c r="B255" s="339" t="s">
        <v>208</v>
      </c>
      <c r="C255" s="340" t="str">
        <f t="shared" si="12"/>
        <v>ŠKIBIN KRISTINA</v>
      </c>
      <c r="D255" s="341" t="str">
        <f t="shared" si="13"/>
        <v>ŠkKr</v>
      </c>
      <c r="E255" s="37" t="e">
        <f t="shared" si="11"/>
        <v>#N/A</v>
      </c>
    </row>
    <row r="256" spans="1:5" x14ac:dyDescent="0.25">
      <c r="A256" s="339" t="s">
        <v>781</v>
      </c>
      <c r="B256" s="339" t="s">
        <v>782</v>
      </c>
      <c r="C256" s="340" t="str">
        <f t="shared" si="12"/>
        <v>ŠKRLEP EVA</v>
      </c>
      <c r="D256" s="341" t="str">
        <f t="shared" si="13"/>
        <v>ŠkEv</v>
      </c>
      <c r="E256" s="37" t="e">
        <f t="shared" si="11"/>
        <v>#N/A</v>
      </c>
    </row>
    <row r="257" spans="1:5" x14ac:dyDescent="0.25">
      <c r="A257" s="339" t="s">
        <v>381</v>
      </c>
      <c r="B257" s="339" t="s">
        <v>60</v>
      </c>
      <c r="C257" s="340" t="str">
        <f t="shared" si="12"/>
        <v>ŠPACAPAN ADRIJANA</v>
      </c>
      <c r="D257" s="341" t="str">
        <f t="shared" si="13"/>
        <v>ŠpAd</v>
      </c>
      <c r="E257" s="37" t="e">
        <f t="shared" si="11"/>
        <v>#N/A</v>
      </c>
    </row>
    <row r="258" spans="1:5" x14ac:dyDescent="0.25">
      <c r="A258" s="339" t="s">
        <v>382</v>
      </c>
      <c r="B258" s="339" t="s">
        <v>383</v>
      </c>
      <c r="C258" s="340" t="str">
        <f t="shared" si="12"/>
        <v>ŠTEKAR PRIMOŽ</v>
      </c>
      <c r="D258" s="341" t="str">
        <f t="shared" si="13"/>
        <v>ŠtPr</v>
      </c>
      <c r="E258" s="37" t="e">
        <f t="shared" ref="E258:E304" si="16">VLOOKUP(C258,H:H,1,FALSE)=C258</f>
        <v>#N/A</v>
      </c>
    </row>
    <row r="259" spans="1:5" x14ac:dyDescent="0.25">
      <c r="A259" s="339" t="s">
        <v>384</v>
      </c>
      <c r="B259" s="339" t="s">
        <v>246</v>
      </c>
      <c r="C259" s="340" t="str">
        <f t="shared" si="12"/>
        <v>ŠTRANCAR ALEŠ</v>
      </c>
      <c r="D259" s="341" t="str">
        <f t="shared" si="13"/>
        <v>ŠtAl</v>
      </c>
      <c r="E259" s="37" t="e">
        <f t="shared" si="16"/>
        <v>#N/A</v>
      </c>
    </row>
    <row r="260" spans="1:5" x14ac:dyDescent="0.25">
      <c r="A260" s="339" t="s">
        <v>384</v>
      </c>
      <c r="B260" s="339" t="s">
        <v>385</v>
      </c>
      <c r="C260" s="340" t="str">
        <f t="shared" ref="C260:C304" si="17">A260&amp;" "&amp;B260</f>
        <v>ŠTRANCAR METOD</v>
      </c>
      <c r="D260" s="341" t="str">
        <f t="shared" ref="D260:D304" si="18">LEFT(A260,1)&amp;LOWER(MID(A260,2,1))&amp;LEFT(B260,1)&amp;LOWER(MID(B260,2,1))</f>
        <v>ŠtMe</v>
      </c>
      <c r="E260" s="37" t="e">
        <f t="shared" si="16"/>
        <v>#N/A</v>
      </c>
    </row>
    <row r="261" spans="1:5" x14ac:dyDescent="0.25">
      <c r="A261" s="339" t="s">
        <v>386</v>
      </c>
      <c r="B261" s="339" t="s">
        <v>171</v>
      </c>
      <c r="C261" s="340" t="str">
        <f t="shared" si="17"/>
        <v>ŠTRUKELJ DAMJANA</v>
      </c>
      <c r="D261" s="341" t="str">
        <f t="shared" si="18"/>
        <v>ŠtDa</v>
      </c>
      <c r="E261" s="37" t="e">
        <f t="shared" si="16"/>
        <v>#N/A</v>
      </c>
    </row>
    <row r="262" spans="1:5" x14ac:dyDescent="0.25">
      <c r="A262" s="339" t="s">
        <v>386</v>
      </c>
      <c r="B262" s="339" t="s">
        <v>315</v>
      </c>
      <c r="C262" s="340" t="str">
        <f t="shared" si="17"/>
        <v>ŠTRUKELJ EGON</v>
      </c>
      <c r="D262" s="341" t="str">
        <f t="shared" si="18"/>
        <v>ŠtEg</v>
      </c>
      <c r="E262" s="37" t="e">
        <f t="shared" si="16"/>
        <v>#N/A</v>
      </c>
    </row>
    <row r="263" spans="1:5" x14ac:dyDescent="0.25">
      <c r="A263" s="339" t="s">
        <v>387</v>
      </c>
      <c r="B263" s="339" t="s">
        <v>388</v>
      </c>
      <c r="C263" s="340" t="str">
        <f t="shared" si="17"/>
        <v>ŠULIGOJ DAVID</v>
      </c>
      <c r="D263" s="341" t="str">
        <f t="shared" si="18"/>
        <v>ŠuDa</v>
      </c>
      <c r="E263" s="37" t="e">
        <f t="shared" si="16"/>
        <v>#N/A</v>
      </c>
    </row>
    <row r="264" spans="1:5" x14ac:dyDescent="0.25">
      <c r="A264" s="339" t="s">
        <v>389</v>
      </c>
      <c r="B264" s="339" t="s">
        <v>246</v>
      </c>
      <c r="C264" s="340" t="str">
        <f t="shared" si="17"/>
        <v>TANKOSIĆ ALEŠ</v>
      </c>
      <c r="D264" s="341" t="str">
        <f t="shared" si="18"/>
        <v>TaAl</v>
      </c>
      <c r="E264" s="37" t="e">
        <f t="shared" si="16"/>
        <v>#N/A</v>
      </c>
    </row>
    <row r="265" spans="1:5" x14ac:dyDescent="0.25">
      <c r="A265" s="339" t="s">
        <v>390</v>
      </c>
      <c r="B265" s="339" t="s">
        <v>391</v>
      </c>
      <c r="C265" s="340" t="str">
        <f t="shared" si="17"/>
        <v>TAVČAR TJAŠA</v>
      </c>
      <c r="D265" s="341" t="str">
        <f t="shared" si="18"/>
        <v>TaTj</v>
      </c>
      <c r="E265" s="37" t="e">
        <f t="shared" si="16"/>
        <v>#N/A</v>
      </c>
    </row>
    <row r="266" spans="1:5" x14ac:dyDescent="0.25">
      <c r="A266" s="339" t="s">
        <v>392</v>
      </c>
      <c r="B266" s="339" t="s">
        <v>213</v>
      </c>
      <c r="C266" s="340" t="str">
        <f t="shared" si="17"/>
        <v>TUREL ANJA</v>
      </c>
      <c r="D266" s="341" t="str">
        <f t="shared" si="18"/>
        <v>TuAn</v>
      </c>
      <c r="E266" s="37" t="e">
        <f t="shared" si="16"/>
        <v>#N/A</v>
      </c>
    </row>
    <row r="267" spans="1:5" x14ac:dyDescent="0.25">
      <c r="A267" s="339" t="s">
        <v>393</v>
      </c>
      <c r="B267" s="339" t="s">
        <v>394</v>
      </c>
      <c r="C267" s="340" t="str">
        <f t="shared" si="17"/>
        <v>TURK SANDRA</v>
      </c>
      <c r="D267" s="341" t="str">
        <f t="shared" si="18"/>
        <v>TuSa</v>
      </c>
      <c r="E267" s="37" t="e">
        <f t="shared" si="16"/>
        <v>#N/A</v>
      </c>
    </row>
    <row r="268" spans="1:5" x14ac:dyDescent="0.25">
      <c r="A268" s="339" t="s">
        <v>931</v>
      </c>
      <c r="B268" s="339" t="s">
        <v>932</v>
      </c>
      <c r="C268" s="340" t="str">
        <f t="shared" si="17"/>
        <v>URDIH TADEJ</v>
      </c>
      <c r="D268" s="341" t="str">
        <f t="shared" si="18"/>
        <v>UrTa</v>
      </c>
      <c r="E268" s="37" t="e">
        <f t="shared" si="16"/>
        <v>#N/A</v>
      </c>
    </row>
    <row r="269" spans="1:5" x14ac:dyDescent="0.25">
      <c r="A269" s="339" t="s">
        <v>395</v>
      </c>
      <c r="B269" s="339" t="s">
        <v>396</v>
      </c>
      <c r="C269" s="340" t="str">
        <f t="shared" si="17"/>
        <v>UŠAJ LAURA</v>
      </c>
      <c r="D269" s="341" t="str">
        <f t="shared" si="18"/>
        <v>UšLa</v>
      </c>
      <c r="E269" s="37" t="e">
        <f t="shared" si="16"/>
        <v>#N/A</v>
      </c>
    </row>
    <row r="270" spans="1:5" x14ac:dyDescent="0.25">
      <c r="A270" s="339" t="s">
        <v>397</v>
      </c>
      <c r="B270" s="339" t="s">
        <v>47</v>
      </c>
      <c r="C270" s="340" t="str">
        <f t="shared" si="17"/>
        <v>UŠAJ GULIN KSENIJA</v>
      </c>
      <c r="D270" s="341" t="str">
        <f t="shared" si="18"/>
        <v>UšKs</v>
      </c>
      <c r="E270" s="37" t="e">
        <f t="shared" si="16"/>
        <v>#N/A</v>
      </c>
    </row>
    <row r="271" spans="1:5" x14ac:dyDescent="0.25">
      <c r="A271" s="339" t="s">
        <v>398</v>
      </c>
      <c r="B271" s="339" t="s">
        <v>22</v>
      </c>
      <c r="C271" s="340" t="str">
        <f t="shared" si="17"/>
        <v>UŠAJ HVALIČ TANJA</v>
      </c>
      <c r="D271" s="341" t="str">
        <f t="shared" si="18"/>
        <v>UšTa</v>
      </c>
      <c r="E271" s="37" t="e">
        <f t="shared" si="16"/>
        <v>#N/A</v>
      </c>
    </row>
    <row r="272" spans="1:5" x14ac:dyDescent="0.25">
      <c r="A272" s="339" t="s">
        <v>796</v>
      </c>
      <c r="B272" s="339" t="s">
        <v>200</v>
      </c>
      <c r="C272" s="340" t="str">
        <f t="shared" si="17"/>
        <v>VALAND TOMAŽ</v>
      </c>
      <c r="D272" s="341" t="str">
        <f t="shared" si="18"/>
        <v>VaTo</v>
      </c>
      <c r="E272" s="37" t="e">
        <f t="shared" si="16"/>
        <v>#N/A</v>
      </c>
    </row>
    <row r="273" spans="1:5" x14ac:dyDescent="0.25">
      <c r="A273" s="339" t="s">
        <v>399</v>
      </c>
      <c r="B273" s="339" t="s">
        <v>400</v>
      </c>
      <c r="C273" s="340" t="str">
        <f t="shared" si="17"/>
        <v>VALENTINČIČ AL BUKHARI NASTJA</v>
      </c>
      <c r="D273" s="341" t="str">
        <f t="shared" si="18"/>
        <v>VaNa</v>
      </c>
      <c r="E273" s="37" t="e">
        <f t="shared" si="16"/>
        <v>#N/A</v>
      </c>
    </row>
    <row r="274" spans="1:5" x14ac:dyDescent="0.25">
      <c r="A274" s="339" t="s">
        <v>401</v>
      </c>
      <c r="B274" s="339" t="s">
        <v>402</v>
      </c>
      <c r="C274" s="340" t="str">
        <f t="shared" si="17"/>
        <v>VASIĆ RADA</v>
      </c>
      <c r="D274" s="341" t="str">
        <f t="shared" si="18"/>
        <v>VaRa</v>
      </c>
      <c r="E274" s="37" t="e">
        <f t="shared" si="16"/>
        <v>#N/A</v>
      </c>
    </row>
    <row r="275" spans="1:5" x14ac:dyDescent="0.25">
      <c r="A275" s="339" t="s">
        <v>404</v>
      </c>
      <c r="B275" s="339" t="s">
        <v>405</v>
      </c>
      <c r="C275" s="340" t="str">
        <f t="shared" si="17"/>
        <v>VERMIGLIO LAVRA</v>
      </c>
      <c r="D275" s="341" t="str">
        <f t="shared" si="18"/>
        <v>VeLa</v>
      </c>
      <c r="E275" s="37" t="e">
        <f t="shared" si="16"/>
        <v>#N/A</v>
      </c>
    </row>
    <row r="276" spans="1:5" x14ac:dyDescent="0.25">
      <c r="A276" s="339" t="s">
        <v>404</v>
      </c>
      <c r="B276" s="339" t="s">
        <v>74</v>
      </c>
      <c r="C276" s="340" t="str">
        <f t="shared" si="17"/>
        <v>VERMIGLIO ROBERT</v>
      </c>
      <c r="D276" s="341" t="str">
        <f t="shared" si="18"/>
        <v>VeRo</v>
      </c>
      <c r="E276" s="37" t="e">
        <f t="shared" si="16"/>
        <v>#N/A</v>
      </c>
    </row>
    <row r="277" spans="1:5" x14ac:dyDescent="0.25">
      <c r="A277" s="339" t="s">
        <v>406</v>
      </c>
      <c r="B277" s="339" t="s">
        <v>407</v>
      </c>
      <c r="C277" s="340" t="str">
        <f t="shared" si="17"/>
        <v>VIDMAR ALAN</v>
      </c>
      <c r="D277" s="341" t="str">
        <f t="shared" si="18"/>
        <v>ViAl</v>
      </c>
      <c r="E277" s="37" t="e">
        <f t="shared" si="16"/>
        <v>#N/A</v>
      </c>
    </row>
    <row r="278" spans="1:5" x14ac:dyDescent="0.25">
      <c r="A278" s="339" t="s">
        <v>406</v>
      </c>
      <c r="B278" s="339" t="s">
        <v>408</v>
      </c>
      <c r="C278" s="340" t="str">
        <f t="shared" si="17"/>
        <v>VIDMAR NADICA</v>
      </c>
      <c r="D278" s="341" t="str">
        <f t="shared" si="18"/>
        <v>ViNa</v>
      </c>
      <c r="E278" s="37" t="e">
        <f t="shared" si="16"/>
        <v>#N/A</v>
      </c>
    </row>
    <row r="279" spans="1:5" x14ac:dyDescent="0.25">
      <c r="A279" s="339" t="s">
        <v>406</v>
      </c>
      <c r="B279" s="339" t="s">
        <v>409</v>
      </c>
      <c r="C279" s="340" t="str">
        <f t="shared" si="17"/>
        <v>VIDMAR NEJC</v>
      </c>
      <c r="D279" s="341" t="str">
        <f t="shared" si="18"/>
        <v>ViNe</v>
      </c>
      <c r="E279" s="37" t="e">
        <f t="shared" si="16"/>
        <v>#N/A</v>
      </c>
    </row>
    <row r="280" spans="1:5" x14ac:dyDescent="0.25">
      <c r="A280" s="339" t="s">
        <v>406</v>
      </c>
      <c r="B280" s="339" t="s">
        <v>200</v>
      </c>
      <c r="C280" s="340" t="str">
        <f t="shared" si="17"/>
        <v>VIDMAR TOMAŽ</v>
      </c>
      <c r="D280" s="341" t="str">
        <f t="shared" si="18"/>
        <v>ViTo</v>
      </c>
      <c r="E280" s="37" t="e">
        <f t="shared" si="16"/>
        <v>#N/A</v>
      </c>
    </row>
    <row r="281" spans="1:5" x14ac:dyDescent="0.25">
      <c r="A281" s="339" t="s">
        <v>410</v>
      </c>
      <c r="B281" s="339" t="s">
        <v>411</v>
      </c>
      <c r="C281" s="340" t="str">
        <f t="shared" si="17"/>
        <v>VIDMAR BAŠA DEBORA</v>
      </c>
      <c r="D281" s="341" t="str">
        <f t="shared" si="18"/>
        <v>ViDe</v>
      </c>
      <c r="E281" s="37" t="e">
        <f t="shared" si="16"/>
        <v>#N/A</v>
      </c>
    </row>
    <row r="282" spans="1:5" x14ac:dyDescent="0.25">
      <c r="A282" s="339" t="s">
        <v>412</v>
      </c>
      <c r="B282" s="339" t="s">
        <v>268</v>
      </c>
      <c r="C282" s="340" t="str">
        <f t="shared" si="17"/>
        <v>VODOPIVEC GORAN</v>
      </c>
      <c r="D282" s="341" t="str">
        <f t="shared" si="18"/>
        <v>VoGo</v>
      </c>
      <c r="E282" s="37" t="e">
        <f t="shared" si="16"/>
        <v>#N/A</v>
      </c>
    </row>
    <row r="283" spans="1:5" x14ac:dyDescent="0.25">
      <c r="A283" s="339" t="s">
        <v>412</v>
      </c>
      <c r="B283" s="339" t="s">
        <v>413</v>
      </c>
      <c r="C283" s="340" t="str">
        <f t="shared" si="17"/>
        <v>VODOPIVEC TEODOR</v>
      </c>
      <c r="D283" s="341" t="str">
        <f t="shared" si="18"/>
        <v>VoTe</v>
      </c>
      <c r="E283" s="37" t="e">
        <f t="shared" si="16"/>
        <v>#N/A</v>
      </c>
    </row>
    <row r="284" spans="1:5" x14ac:dyDescent="0.25">
      <c r="A284" s="339" t="s">
        <v>414</v>
      </c>
      <c r="B284" s="339" t="s">
        <v>47</v>
      </c>
      <c r="C284" s="340" t="str">
        <f t="shared" si="17"/>
        <v>VOGRINC KSENIJA</v>
      </c>
      <c r="D284" s="341" t="str">
        <f t="shared" si="18"/>
        <v>VoKs</v>
      </c>
      <c r="E284" s="37" t="e">
        <f t="shared" si="16"/>
        <v>#N/A</v>
      </c>
    </row>
    <row r="285" spans="1:5" x14ac:dyDescent="0.25">
      <c r="A285" s="339" t="s">
        <v>415</v>
      </c>
      <c r="B285" s="339" t="s">
        <v>115</v>
      </c>
      <c r="C285" s="340" t="str">
        <f t="shared" si="17"/>
        <v>VOGRINČIČ BIZJAK MAJA</v>
      </c>
      <c r="D285" s="341" t="str">
        <f t="shared" si="18"/>
        <v>VoMa</v>
      </c>
      <c r="E285" s="37" t="e">
        <f t="shared" si="16"/>
        <v>#N/A</v>
      </c>
    </row>
    <row r="286" spans="1:5" x14ac:dyDescent="0.25">
      <c r="A286" s="339" t="s">
        <v>416</v>
      </c>
      <c r="B286" s="339" t="s">
        <v>315</v>
      </c>
      <c r="C286" s="340" t="str">
        <f t="shared" si="17"/>
        <v>VOLK EGON</v>
      </c>
      <c r="D286" s="341" t="str">
        <f t="shared" si="18"/>
        <v>VoEg</v>
      </c>
      <c r="E286" s="37" t="e">
        <f t="shared" si="16"/>
        <v>#N/A</v>
      </c>
    </row>
    <row r="287" spans="1:5" x14ac:dyDescent="0.25">
      <c r="A287" s="339" t="s">
        <v>417</v>
      </c>
      <c r="B287" s="339" t="s">
        <v>418</v>
      </c>
      <c r="C287" s="340" t="str">
        <f t="shared" si="17"/>
        <v>VOUK BOŠTJAN</v>
      </c>
      <c r="D287" s="341" t="str">
        <f t="shared" si="18"/>
        <v>VoBo</v>
      </c>
      <c r="E287" s="37" t="e">
        <f t="shared" si="16"/>
        <v>#N/A</v>
      </c>
    </row>
    <row r="288" spans="1:5" x14ac:dyDescent="0.25">
      <c r="A288" s="339" t="s">
        <v>419</v>
      </c>
      <c r="B288" s="339" t="s">
        <v>194</v>
      </c>
      <c r="C288" s="340" t="str">
        <f t="shared" si="17"/>
        <v>VOVK MARTINA</v>
      </c>
      <c r="D288" s="341" t="str">
        <f t="shared" si="18"/>
        <v>VoMa</v>
      </c>
      <c r="E288" s="37" t="e">
        <f t="shared" si="16"/>
        <v>#N/A</v>
      </c>
    </row>
    <row r="289" spans="1:5" x14ac:dyDescent="0.25">
      <c r="A289" s="339" t="s">
        <v>420</v>
      </c>
      <c r="B289" s="339" t="s">
        <v>297</v>
      </c>
      <c r="C289" s="340" t="str">
        <f t="shared" si="17"/>
        <v>VRH MAKAROVIČ ROSANA</v>
      </c>
      <c r="D289" s="341" t="str">
        <f t="shared" si="18"/>
        <v>VrRo</v>
      </c>
      <c r="E289" s="37" t="e">
        <f t="shared" si="16"/>
        <v>#N/A</v>
      </c>
    </row>
    <row r="290" spans="1:5" x14ac:dyDescent="0.25">
      <c r="A290" s="339" t="s">
        <v>421</v>
      </c>
      <c r="B290" s="339" t="s">
        <v>208</v>
      </c>
      <c r="C290" s="340" t="str">
        <f t="shared" si="17"/>
        <v>VRTOVEC REPIČ KRISTINA</v>
      </c>
      <c r="D290" s="341" t="str">
        <f t="shared" si="18"/>
        <v>VrKr</v>
      </c>
      <c r="E290" s="37" t="e">
        <f t="shared" si="16"/>
        <v>#N/A</v>
      </c>
    </row>
    <row r="291" spans="1:5" x14ac:dyDescent="0.25">
      <c r="A291" s="339" t="s">
        <v>422</v>
      </c>
      <c r="B291" s="339" t="s">
        <v>403</v>
      </c>
      <c r="C291" s="340" t="str">
        <f t="shared" si="17"/>
        <v>WEBER BLAŽ</v>
      </c>
      <c r="D291" s="341" t="str">
        <f t="shared" si="18"/>
        <v>WeBl</v>
      </c>
      <c r="E291" s="37" t="e">
        <f t="shared" si="16"/>
        <v>#N/A</v>
      </c>
    </row>
    <row r="292" spans="1:5" x14ac:dyDescent="0.25">
      <c r="A292" s="339" t="s">
        <v>423</v>
      </c>
      <c r="B292" s="339" t="s">
        <v>256</v>
      </c>
      <c r="C292" s="340" t="str">
        <f t="shared" si="17"/>
        <v>ZAGOREC MATJAŽ</v>
      </c>
      <c r="D292" s="341" t="str">
        <f t="shared" si="18"/>
        <v>ZaMa</v>
      </c>
      <c r="E292" s="37" t="e">
        <f t="shared" si="16"/>
        <v>#N/A</v>
      </c>
    </row>
    <row r="293" spans="1:5" x14ac:dyDescent="0.25">
      <c r="A293" s="339" t="s">
        <v>424</v>
      </c>
      <c r="B293" s="339" t="s">
        <v>133</v>
      </c>
      <c r="C293" s="340" t="str">
        <f t="shared" si="17"/>
        <v>ZAMAR ALJAŽ</v>
      </c>
      <c r="D293" s="341" t="str">
        <f t="shared" si="18"/>
        <v>ZaAl</v>
      </c>
      <c r="E293" s="37" t="e">
        <f t="shared" si="16"/>
        <v>#N/A</v>
      </c>
    </row>
    <row r="294" spans="1:5" x14ac:dyDescent="0.25">
      <c r="A294" s="339" t="s">
        <v>425</v>
      </c>
      <c r="B294" s="339" t="s">
        <v>179</v>
      </c>
      <c r="C294" s="340" t="str">
        <f t="shared" si="17"/>
        <v>ZEGA MITJA</v>
      </c>
      <c r="D294" s="341" t="str">
        <f t="shared" si="18"/>
        <v>ZeMi</v>
      </c>
      <c r="E294" s="37" t="e">
        <f t="shared" si="16"/>
        <v>#N/A</v>
      </c>
    </row>
    <row r="295" spans="1:5" x14ac:dyDescent="0.25">
      <c r="A295" s="339" t="s">
        <v>426</v>
      </c>
      <c r="B295" s="339" t="s">
        <v>427</v>
      </c>
      <c r="C295" s="340" t="str">
        <f t="shared" si="17"/>
        <v>ZOROJA PETER</v>
      </c>
      <c r="D295" s="341" t="str">
        <f t="shared" si="18"/>
        <v>ZoPe</v>
      </c>
      <c r="E295" s="37" t="e">
        <f t="shared" si="16"/>
        <v>#N/A</v>
      </c>
    </row>
    <row r="296" spans="1:5" x14ac:dyDescent="0.25">
      <c r="A296" s="339" t="s">
        <v>428</v>
      </c>
      <c r="B296" s="339" t="s">
        <v>429</v>
      </c>
      <c r="C296" s="340" t="str">
        <f t="shared" si="17"/>
        <v>ZORZUT SANTORO MARJETKA</v>
      </c>
      <c r="D296" s="341" t="str">
        <f t="shared" si="18"/>
        <v>ZoMa</v>
      </c>
      <c r="E296" s="37" t="e">
        <f t="shared" si="16"/>
        <v>#N/A</v>
      </c>
    </row>
    <row r="297" spans="1:5" x14ac:dyDescent="0.25">
      <c r="A297" s="339" t="s">
        <v>430</v>
      </c>
      <c r="B297" s="339" t="s">
        <v>431</v>
      </c>
      <c r="C297" s="340" t="str">
        <f t="shared" si="17"/>
        <v>ZUNANJI IZVAJALEC</v>
      </c>
      <c r="D297" s="341" t="str">
        <f t="shared" si="18"/>
        <v>ZuIz</v>
      </c>
      <c r="E297" s="37" t="e">
        <f t="shared" si="16"/>
        <v>#N/A</v>
      </c>
    </row>
    <row r="298" spans="1:5" x14ac:dyDescent="0.25">
      <c r="A298" s="339" t="s">
        <v>432</v>
      </c>
      <c r="B298" s="339" t="s">
        <v>74</v>
      </c>
      <c r="C298" s="340" t="str">
        <f t="shared" si="17"/>
        <v>ŽAGAR ROBERT</v>
      </c>
      <c r="D298" s="341" t="str">
        <f t="shared" si="18"/>
        <v>ŽaRo</v>
      </c>
      <c r="E298" s="37" t="e">
        <f t="shared" si="16"/>
        <v>#N/A</v>
      </c>
    </row>
    <row r="299" spans="1:5" x14ac:dyDescent="0.25">
      <c r="A299" s="339" t="s">
        <v>433</v>
      </c>
      <c r="B299" s="339" t="s">
        <v>280</v>
      </c>
      <c r="C299" s="340" t="str">
        <f t="shared" si="17"/>
        <v>ŽELE VESNA</v>
      </c>
      <c r="D299" s="341" t="str">
        <f t="shared" si="18"/>
        <v>ŽeVe</v>
      </c>
      <c r="E299" s="37" t="e">
        <f t="shared" si="16"/>
        <v>#N/A</v>
      </c>
    </row>
    <row r="300" spans="1:5" x14ac:dyDescent="0.25">
      <c r="A300" s="339" t="s">
        <v>434</v>
      </c>
      <c r="B300" s="339" t="s">
        <v>162</v>
      </c>
      <c r="C300" s="340" t="str">
        <f t="shared" si="17"/>
        <v>ŽEŽLINA SONJA</v>
      </c>
      <c r="D300" s="341" t="str">
        <f t="shared" si="18"/>
        <v>ŽeSo</v>
      </c>
      <c r="E300" s="37" t="e">
        <f t="shared" si="16"/>
        <v>#N/A</v>
      </c>
    </row>
    <row r="301" spans="1:5" x14ac:dyDescent="0.25">
      <c r="A301" s="339" t="s">
        <v>435</v>
      </c>
      <c r="B301" s="339" t="s">
        <v>436</v>
      </c>
      <c r="C301" s="340" t="str">
        <f t="shared" si="17"/>
        <v>ŽGAVEC BERNARD</v>
      </c>
      <c r="D301" s="341" t="str">
        <f t="shared" si="18"/>
        <v>ŽgBe</v>
      </c>
      <c r="E301" s="37" t="e">
        <f t="shared" si="16"/>
        <v>#N/A</v>
      </c>
    </row>
    <row r="302" spans="1:5" x14ac:dyDescent="0.25">
      <c r="A302" s="339" t="s">
        <v>437</v>
      </c>
      <c r="B302" s="339" t="s">
        <v>147</v>
      </c>
      <c r="C302" s="340" t="str">
        <f t="shared" si="17"/>
        <v>ŽGUR ANDREJA</v>
      </c>
      <c r="D302" s="341" t="str">
        <f t="shared" si="18"/>
        <v>ŽgAn</v>
      </c>
      <c r="E302" s="37" t="e">
        <f t="shared" si="16"/>
        <v>#N/A</v>
      </c>
    </row>
    <row r="303" spans="1:5" x14ac:dyDescent="0.25">
      <c r="A303" s="339" t="s">
        <v>438</v>
      </c>
      <c r="B303" s="339" t="s">
        <v>439</v>
      </c>
      <c r="C303" s="340" t="str">
        <f t="shared" si="17"/>
        <v>ŽIGON POLONA</v>
      </c>
      <c r="D303" s="341" t="str">
        <f t="shared" si="18"/>
        <v>ŽiPo</v>
      </c>
      <c r="E303" s="37" t="e">
        <f t="shared" si="16"/>
        <v>#N/A</v>
      </c>
    </row>
    <row r="304" spans="1:5" x14ac:dyDescent="0.25">
      <c r="A304" s="519" t="s">
        <v>940</v>
      </c>
      <c r="B304" s="519" t="s">
        <v>941</v>
      </c>
      <c r="C304" s="520" t="str">
        <f t="shared" si="17"/>
        <v>CEJ DOMEN</v>
      </c>
      <c r="D304" s="522" t="str">
        <f t="shared" si="18"/>
        <v>CeDo</v>
      </c>
      <c r="E304" s="521" t="e">
        <f t="shared" si="16"/>
        <v>#N/A</v>
      </c>
    </row>
  </sheetData>
  <autoFilter ref="A1:E299" xr:uid="{00000000-0009-0000-0000-000002000000}"/>
  <sortState xmlns:xlrd2="http://schemas.microsoft.com/office/spreadsheetml/2017/richdata2" ref="A2:E314">
    <sortCondition ref="A314"/>
  </sortState>
  <dataValidations count="1">
    <dataValidation type="list" allowBlank="1" showInputMessage="1" showErrorMessage="1" sqref="C2:C287" xr:uid="{00000000-0002-0000-0200-000000000000}">
      <formula1>$C$2:$C$377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13">
    <tabColor theme="9"/>
  </sheetPr>
  <dimension ref="A1:N1004"/>
  <sheetViews>
    <sheetView topLeftCell="E1" zoomScale="106" zoomScaleNormal="106" zoomScalePageLayoutView="150"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9" style="251" customWidth="1"/>
    <col min="2" max="2" width="26.28515625" style="251" customWidth="1"/>
    <col min="3" max="3" width="34.7109375" style="256" customWidth="1"/>
    <col min="4" max="4" width="35.42578125" style="257" customWidth="1"/>
    <col min="5" max="5" width="25.5703125" style="251" bestFit="1" customWidth="1"/>
    <col min="6" max="6" width="17" style="254" customWidth="1"/>
    <col min="7" max="7" width="14.7109375" style="118" bestFit="1" customWidth="1"/>
    <col min="8" max="8" width="14.7109375" style="518" customWidth="1"/>
    <col min="9" max="9" width="8.85546875" style="255"/>
    <col min="10" max="11" width="8.85546875" style="504"/>
    <col min="12" max="12" width="10.7109375" style="255" customWidth="1"/>
    <col min="13" max="13" width="8.85546875" style="338"/>
    <col min="14" max="14" width="8.85546875" style="255"/>
    <col min="15" max="16384" width="8.85546875" style="25"/>
  </cols>
  <sheetData>
    <row r="1" spans="1:14" ht="31.5" x14ac:dyDescent="0.25">
      <c r="A1" s="251" t="s">
        <v>440</v>
      </c>
      <c r="B1" s="251" t="s">
        <v>441</v>
      </c>
      <c r="C1" s="256" t="s">
        <v>442</v>
      </c>
      <c r="D1" s="257" t="s">
        <v>443</v>
      </c>
      <c r="E1" s="251" t="s">
        <v>11</v>
      </c>
      <c r="F1" s="254" t="s">
        <v>444</v>
      </c>
      <c r="G1" s="35" t="s">
        <v>445</v>
      </c>
      <c r="H1" s="515" t="s">
        <v>939</v>
      </c>
      <c r="I1" s="342" t="s">
        <v>446</v>
      </c>
      <c r="J1" s="119" t="s">
        <v>447</v>
      </c>
      <c r="K1" s="119" t="s">
        <v>448</v>
      </c>
      <c r="L1" s="119" t="s">
        <v>449</v>
      </c>
      <c r="M1" s="119" t="s">
        <v>901</v>
      </c>
      <c r="N1" s="119" t="s">
        <v>536</v>
      </c>
    </row>
    <row r="2" spans="1:14" ht="69.75" customHeight="1" x14ac:dyDescent="0.25">
      <c r="A2" s="38" t="s">
        <v>780</v>
      </c>
      <c r="B2" s="40" t="s">
        <v>468</v>
      </c>
      <c r="C2" s="39" t="s">
        <v>537</v>
      </c>
      <c r="D2" s="49" t="s">
        <v>798</v>
      </c>
      <c r="E2" s="50" t="s">
        <v>501</v>
      </c>
      <c r="F2" s="384">
        <v>36</v>
      </c>
      <c r="G2" s="101">
        <f>IFERROR(F2/VLOOKUP(D2,Vrsta_obveze_izracun,3,FALSE),"-")</f>
        <v>9.375E-2</v>
      </c>
      <c r="H2" s="516">
        <v>3</v>
      </c>
      <c r="I2" s="491"/>
      <c r="J2" s="492"/>
      <c r="K2" s="492"/>
      <c r="L2" s="102"/>
      <c r="M2" s="102">
        <v>2</v>
      </c>
      <c r="N2" s="102">
        <v>3</v>
      </c>
    </row>
    <row r="3" spans="1:14" s="48" customFormat="1" ht="15.75" x14ac:dyDescent="0.25">
      <c r="A3" s="38" t="s">
        <v>780</v>
      </c>
      <c r="B3" s="40" t="s">
        <v>468</v>
      </c>
      <c r="C3" s="39" t="s">
        <v>538</v>
      </c>
      <c r="D3" s="49" t="s">
        <v>798</v>
      </c>
      <c r="E3" s="50" t="s">
        <v>501</v>
      </c>
      <c r="F3" s="384">
        <v>24</v>
      </c>
      <c r="G3" s="101">
        <f>IFERROR(F3/VLOOKUP(D3,Vrsta_obveze_izracun,3,FALSE),"-")</f>
        <v>6.25E-2</v>
      </c>
      <c r="H3" s="516">
        <v>3</v>
      </c>
      <c r="I3" s="493"/>
      <c r="J3" s="492"/>
      <c r="K3" s="492"/>
      <c r="L3" s="102"/>
      <c r="M3" s="102">
        <v>2</v>
      </c>
      <c r="N3" s="102">
        <v>3</v>
      </c>
    </row>
    <row r="4" spans="1:14" s="40" customFormat="1" ht="15.75" x14ac:dyDescent="0.25">
      <c r="A4" s="299" t="s">
        <v>780</v>
      </c>
      <c r="B4" s="300" t="s">
        <v>475</v>
      </c>
      <c r="C4" s="301" t="s">
        <v>539</v>
      </c>
      <c r="D4" s="302" t="s">
        <v>798</v>
      </c>
      <c r="E4" s="303" t="s">
        <v>501</v>
      </c>
      <c r="F4" s="382">
        <v>24</v>
      </c>
      <c r="G4" s="101">
        <f>IFERROR(F4/VLOOKUP(D4,Vrsta_obveze_izracun,3,FALSE),"-")</f>
        <v>6.25E-2</v>
      </c>
      <c r="H4" s="516">
        <v>3</v>
      </c>
      <c r="I4" s="494" t="s">
        <v>452</v>
      </c>
      <c r="J4" s="495">
        <v>3</v>
      </c>
      <c r="K4" s="495">
        <v>1</v>
      </c>
      <c r="L4" s="330" t="s">
        <v>804</v>
      </c>
      <c r="M4" s="330">
        <v>1</v>
      </c>
      <c r="N4" s="330">
        <v>1</v>
      </c>
    </row>
    <row r="5" spans="1:14" s="44" customFormat="1" ht="15.75" x14ac:dyDescent="0.25">
      <c r="A5" s="299" t="s">
        <v>780</v>
      </c>
      <c r="B5" s="300" t="s">
        <v>475</v>
      </c>
      <c r="C5" s="301" t="s">
        <v>539</v>
      </c>
      <c r="D5" s="302" t="s">
        <v>798</v>
      </c>
      <c r="E5" s="303" t="s">
        <v>501</v>
      </c>
      <c r="F5" s="382">
        <v>24</v>
      </c>
      <c r="G5" s="101">
        <f>IFERROR(F5/VLOOKUP(D5,Vrsta_obveze_izracun,3,FALSE),"-")</f>
        <v>6.25E-2</v>
      </c>
      <c r="H5" s="516">
        <v>3</v>
      </c>
      <c r="I5" s="494" t="s">
        <v>453</v>
      </c>
      <c r="J5" s="495">
        <v>3</v>
      </c>
      <c r="K5" s="495">
        <v>1</v>
      </c>
      <c r="L5" s="330" t="s">
        <v>804</v>
      </c>
      <c r="M5" s="330">
        <v>1</v>
      </c>
      <c r="N5" s="331">
        <v>1</v>
      </c>
    </row>
    <row r="6" spans="1:14" s="44" customFormat="1" ht="15.75" x14ac:dyDescent="0.25">
      <c r="A6" s="81" t="s">
        <v>780</v>
      </c>
      <c r="B6" s="82" t="s">
        <v>475</v>
      </c>
      <c r="C6" s="83" t="s">
        <v>540</v>
      </c>
      <c r="D6" s="84" t="s">
        <v>798</v>
      </c>
      <c r="E6" s="85" t="s">
        <v>501</v>
      </c>
      <c r="F6" s="377">
        <v>48</v>
      </c>
      <c r="G6" s="101">
        <f>IFERROR(F6/VLOOKUP(D6,Vrsta_obveze_izracun,3,FALSE),"-")</f>
        <v>0.125</v>
      </c>
      <c r="H6" s="516">
        <v>3</v>
      </c>
      <c r="I6" s="484"/>
      <c r="J6" s="248">
        <v>2</v>
      </c>
      <c r="K6" s="248">
        <v>2</v>
      </c>
      <c r="L6" s="116" t="s">
        <v>804</v>
      </c>
      <c r="M6" s="116">
        <v>1</v>
      </c>
      <c r="N6" s="116">
        <v>1</v>
      </c>
    </row>
    <row r="7" spans="1:14" s="44" customFormat="1" ht="15.75" x14ac:dyDescent="0.25">
      <c r="A7" s="81" t="s">
        <v>780</v>
      </c>
      <c r="B7" s="81" t="s">
        <v>475</v>
      </c>
      <c r="C7" s="83" t="s">
        <v>541</v>
      </c>
      <c r="D7" s="84" t="s">
        <v>798</v>
      </c>
      <c r="E7" s="85" t="s">
        <v>501</v>
      </c>
      <c r="F7" s="387">
        <v>48</v>
      </c>
      <c r="G7" s="101">
        <f>IFERROR(F7/VLOOKUP(D7,Vrsta_obveze_izracun,3,FALSE),"-")</f>
        <v>0.125</v>
      </c>
      <c r="H7" s="516">
        <v>3</v>
      </c>
      <c r="I7" s="496"/>
      <c r="J7" s="191"/>
      <c r="K7" s="191"/>
      <c r="L7" s="191"/>
      <c r="M7" s="116">
        <v>1</v>
      </c>
      <c r="N7" s="191">
        <v>2</v>
      </c>
    </row>
    <row r="8" spans="1:14" s="44" customFormat="1" ht="15.75" x14ac:dyDescent="0.25">
      <c r="A8" s="309" t="s">
        <v>780</v>
      </c>
      <c r="B8" s="310" t="s">
        <v>475</v>
      </c>
      <c r="C8" s="311" t="s">
        <v>542</v>
      </c>
      <c r="D8" s="312" t="s">
        <v>798</v>
      </c>
      <c r="E8" s="313" t="s">
        <v>501</v>
      </c>
      <c r="F8" s="385">
        <v>24</v>
      </c>
      <c r="G8" s="101">
        <f>IFERROR(F8/VLOOKUP(D8,Vrsta_obveze_izracun,3,FALSE),"-")</f>
        <v>6.25E-2</v>
      </c>
      <c r="H8" s="516">
        <v>3</v>
      </c>
      <c r="I8" s="497" t="s">
        <v>452</v>
      </c>
      <c r="J8" s="498"/>
      <c r="K8" s="498"/>
      <c r="L8" s="333"/>
      <c r="M8" s="333">
        <v>1</v>
      </c>
      <c r="N8" s="333">
        <v>2</v>
      </c>
    </row>
    <row r="9" spans="1:14" s="44" customFormat="1" ht="15.75" x14ac:dyDescent="0.25">
      <c r="A9" s="309" t="s">
        <v>780</v>
      </c>
      <c r="B9" s="310" t="s">
        <v>475</v>
      </c>
      <c r="C9" s="311" t="s">
        <v>542</v>
      </c>
      <c r="D9" s="312" t="s">
        <v>798</v>
      </c>
      <c r="E9" s="313" t="s">
        <v>501</v>
      </c>
      <c r="F9" s="385">
        <v>24</v>
      </c>
      <c r="G9" s="101">
        <f>IFERROR(F9/VLOOKUP(D9,Vrsta_obveze_izracun,3,FALSE),"-")</f>
        <v>6.25E-2</v>
      </c>
      <c r="H9" s="516">
        <v>3</v>
      </c>
      <c r="I9" s="497" t="s">
        <v>453</v>
      </c>
      <c r="J9" s="498"/>
      <c r="K9" s="498"/>
      <c r="L9" s="333"/>
      <c r="M9" s="333">
        <v>1</v>
      </c>
      <c r="N9" s="333">
        <v>2</v>
      </c>
    </row>
    <row r="10" spans="1:14" s="44" customFormat="1" ht="15.75" x14ac:dyDescent="0.25">
      <c r="A10" s="314" t="s">
        <v>780</v>
      </c>
      <c r="B10" s="315" t="s">
        <v>468</v>
      </c>
      <c r="C10" s="316" t="s">
        <v>543</v>
      </c>
      <c r="D10" s="317" t="s">
        <v>798</v>
      </c>
      <c r="E10" s="318" t="s">
        <v>501</v>
      </c>
      <c r="F10" s="386">
        <v>36</v>
      </c>
      <c r="G10" s="101">
        <f>IFERROR(F10/VLOOKUP(D10,Vrsta_obveze_izracun,3,FALSE),"-")</f>
        <v>9.375E-2</v>
      </c>
      <c r="H10" s="516">
        <v>3</v>
      </c>
      <c r="I10" s="499"/>
      <c r="J10" s="334">
        <v>2</v>
      </c>
      <c r="K10" s="334">
        <v>2</v>
      </c>
      <c r="L10" s="335" t="s">
        <v>804</v>
      </c>
      <c r="M10" s="335">
        <v>2</v>
      </c>
      <c r="N10" s="335">
        <v>1</v>
      </c>
    </row>
    <row r="11" spans="1:14" s="40" customFormat="1" ht="15.75" x14ac:dyDescent="0.25">
      <c r="A11" s="314" t="s">
        <v>780</v>
      </c>
      <c r="B11" s="315" t="s">
        <v>468</v>
      </c>
      <c r="C11" s="316" t="s">
        <v>544</v>
      </c>
      <c r="D11" s="317" t="s">
        <v>798</v>
      </c>
      <c r="E11" s="318" t="s">
        <v>501</v>
      </c>
      <c r="F11" s="386">
        <v>36</v>
      </c>
      <c r="G11" s="101">
        <f>IFERROR(F11/VLOOKUP(D11,Vrsta_obveze_izracun,3,FALSE),"-")</f>
        <v>9.375E-2</v>
      </c>
      <c r="H11" s="516">
        <v>3</v>
      </c>
      <c r="I11" s="499"/>
      <c r="J11" s="334">
        <v>4</v>
      </c>
      <c r="K11" s="334">
        <v>1</v>
      </c>
      <c r="L11" s="335"/>
      <c r="M11" s="335">
        <v>2</v>
      </c>
      <c r="N11" s="335">
        <v>1</v>
      </c>
    </row>
    <row r="12" spans="1:14" s="51" customFormat="1" ht="15.75" x14ac:dyDescent="0.25">
      <c r="A12" s="314" t="s">
        <v>780</v>
      </c>
      <c r="B12" s="315" t="s">
        <v>468</v>
      </c>
      <c r="C12" s="316" t="s">
        <v>469</v>
      </c>
      <c r="D12" s="317" t="s">
        <v>798</v>
      </c>
      <c r="E12" s="318" t="s">
        <v>467</v>
      </c>
      <c r="F12" s="386">
        <v>24</v>
      </c>
      <c r="G12" s="101">
        <f>IFERROR(F12/VLOOKUP(D12,Vrsta_obveze_izracun,3,FALSE),"-")</f>
        <v>6.25E-2</v>
      </c>
      <c r="H12" s="516">
        <v>3</v>
      </c>
      <c r="I12" s="499"/>
      <c r="J12" s="334">
        <v>3</v>
      </c>
      <c r="K12" s="334">
        <v>1</v>
      </c>
      <c r="L12" s="335" t="s">
        <v>934</v>
      </c>
      <c r="M12" s="335">
        <v>2</v>
      </c>
      <c r="N12" s="335">
        <v>1</v>
      </c>
    </row>
    <row r="13" spans="1:14" s="51" customFormat="1" ht="15.75" x14ac:dyDescent="0.25">
      <c r="A13" s="81" t="s">
        <v>780</v>
      </c>
      <c r="B13" s="82" t="s">
        <v>468</v>
      </c>
      <c r="C13" s="83" t="s">
        <v>470</v>
      </c>
      <c r="D13" s="84" t="s">
        <v>798</v>
      </c>
      <c r="E13" s="85" t="s">
        <v>467</v>
      </c>
      <c r="F13" s="377">
        <v>48</v>
      </c>
      <c r="G13" s="101">
        <f>IFERROR(F13/VLOOKUP(D13,Vrsta_obveze_izracun,3,FALSE),"-")</f>
        <v>0.125</v>
      </c>
      <c r="H13" s="516">
        <v>3</v>
      </c>
      <c r="I13" s="484"/>
      <c r="J13" s="248">
        <v>4</v>
      </c>
      <c r="K13" s="248">
        <v>1</v>
      </c>
      <c r="L13" s="116" t="s">
        <v>783</v>
      </c>
      <c r="M13" s="116">
        <v>2</v>
      </c>
      <c r="N13" s="116">
        <v>1</v>
      </c>
    </row>
    <row r="14" spans="1:14" s="51" customFormat="1" ht="15.75" x14ac:dyDescent="0.25">
      <c r="A14" s="81" t="s">
        <v>780</v>
      </c>
      <c r="B14" s="82" t="s">
        <v>473</v>
      </c>
      <c r="C14" s="83" t="s">
        <v>530</v>
      </c>
      <c r="D14" s="84" t="s">
        <v>798</v>
      </c>
      <c r="E14" s="85" t="s">
        <v>467</v>
      </c>
      <c r="F14" s="377">
        <v>18</v>
      </c>
      <c r="G14" s="101">
        <f>IFERROR(F14/VLOOKUP(D14,Vrsta_obveze_izracun,3,FALSE),"-")</f>
        <v>4.6875E-2</v>
      </c>
      <c r="H14" s="516">
        <v>3</v>
      </c>
      <c r="I14" s="484"/>
      <c r="J14" s="248"/>
      <c r="K14" s="248"/>
      <c r="L14" s="116"/>
      <c r="M14" s="116">
        <v>2</v>
      </c>
      <c r="N14" s="116">
        <v>1</v>
      </c>
    </row>
    <row r="15" spans="1:14" s="53" customFormat="1" ht="15.75" x14ac:dyDescent="0.25">
      <c r="A15" s="224" t="s">
        <v>780</v>
      </c>
      <c r="B15" s="225" t="s">
        <v>473</v>
      </c>
      <c r="C15" s="226" t="s">
        <v>474</v>
      </c>
      <c r="D15" s="227" t="s">
        <v>798</v>
      </c>
      <c r="E15" s="228" t="s">
        <v>467</v>
      </c>
      <c r="F15" s="389">
        <v>18</v>
      </c>
      <c r="G15" s="101">
        <f>IFERROR(F15/VLOOKUP(D15,Vrsta_obveze_izracun,3,FALSE),"-")</f>
        <v>4.6875E-2</v>
      </c>
      <c r="H15" s="516">
        <v>3</v>
      </c>
      <c r="I15" s="500"/>
      <c r="J15" s="501"/>
      <c r="K15" s="501"/>
      <c r="L15" s="336"/>
      <c r="M15" s="336">
        <v>2</v>
      </c>
      <c r="N15" s="229">
        <v>1</v>
      </c>
    </row>
    <row r="16" spans="1:14" s="53" customFormat="1" ht="15.75" x14ac:dyDescent="0.25">
      <c r="A16" s="224" t="s">
        <v>780</v>
      </c>
      <c r="B16" s="225" t="s">
        <v>468</v>
      </c>
      <c r="C16" s="226" t="s">
        <v>952</v>
      </c>
      <c r="D16" s="227" t="s">
        <v>798</v>
      </c>
      <c r="E16" s="228" t="s">
        <v>467</v>
      </c>
      <c r="F16" s="389">
        <v>36</v>
      </c>
      <c r="G16" s="101">
        <f>IFERROR(F16/VLOOKUP(D16,Vrsta_obveze_izracun,3,FALSE),"-")</f>
        <v>9.375E-2</v>
      </c>
      <c r="H16" s="516">
        <v>3</v>
      </c>
      <c r="I16" s="502"/>
      <c r="J16" s="337"/>
      <c r="K16" s="337"/>
      <c r="L16" s="337"/>
      <c r="M16" s="336">
        <v>2</v>
      </c>
      <c r="N16" s="337">
        <v>3</v>
      </c>
    </row>
    <row r="17" spans="1:14" s="58" customFormat="1" ht="15.75" x14ac:dyDescent="0.25">
      <c r="A17" s="224" t="s">
        <v>780</v>
      </c>
      <c r="B17" s="225" t="s">
        <v>468</v>
      </c>
      <c r="C17" s="226" t="s">
        <v>953</v>
      </c>
      <c r="D17" s="227" t="s">
        <v>798</v>
      </c>
      <c r="E17" s="228" t="s">
        <v>467</v>
      </c>
      <c r="F17" s="389">
        <v>36</v>
      </c>
      <c r="G17" s="101">
        <f>IFERROR(F17/VLOOKUP(D17,Vrsta_obveze_izracun,3,FALSE),"-")</f>
        <v>9.375E-2</v>
      </c>
      <c r="H17" s="516">
        <v>3</v>
      </c>
      <c r="I17" s="502"/>
      <c r="J17" s="337"/>
      <c r="K17" s="337"/>
      <c r="L17" s="337"/>
      <c r="M17" s="336">
        <v>2</v>
      </c>
      <c r="N17" s="337">
        <v>3</v>
      </c>
    </row>
    <row r="18" spans="1:14" s="93" customFormat="1" ht="15.75" x14ac:dyDescent="0.25">
      <c r="A18" s="81" t="s">
        <v>780</v>
      </c>
      <c r="B18" s="82" t="s">
        <v>468</v>
      </c>
      <c r="C18" s="83" t="s">
        <v>471</v>
      </c>
      <c r="D18" s="84" t="s">
        <v>798</v>
      </c>
      <c r="E18" s="319" t="s">
        <v>467</v>
      </c>
      <c r="F18" s="388">
        <v>36</v>
      </c>
      <c r="G18" s="101">
        <f>IFERROR(F18/VLOOKUP(D18,Vrsta_obveze_izracun,3,FALSE),"-")</f>
        <v>9.375E-2</v>
      </c>
      <c r="H18" s="516">
        <v>3</v>
      </c>
      <c r="I18" s="503"/>
      <c r="J18" s="248"/>
      <c r="K18" s="248"/>
      <c r="L18" s="116"/>
      <c r="M18" s="116">
        <v>2</v>
      </c>
      <c r="N18" s="116">
        <v>3</v>
      </c>
    </row>
    <row r="19" spans="1:14" s="62" customFormat="1" ht="15.75" x14ac:dyDescent="0.25">
      <c r="A19" s="87" t="s">
        <v>780</v>
      </c>
      <c r="B19" s="88" t="s">
        <v>468</v>
      </c>
      <c r="C19" s="89" t="s">
        <v>472</v>
      </c>
      <c r="D19" s="90" t="s">
        <v>798</v>
      </c>
      <c r="E19" s="91" t="s">
        <v>467</v>
      </c>
      <c r="F19" s="361">
        <v>36</v>
      </c>
      <c r="G19" s="101">
        <f>IFERROR(F19/VLOOKUP(D19,Vrsta_obveze_izracun,3,FALSE),"-")</f>
        <v>9.375E-2</v>
      </c>
      <c r="H19" s="516">
        <v>3</v>
      </c>
      <c r="I19" s="439"/>
      <c r="J19" s="440"/>
      <c r="K19" s="440"/>
      <c r="L19" s="440"/>
      <c r="M19" s="117">
        <v>2</v>
      </c>
      <c r="N19" s="117">
        <v>3</v>
      </c>
    </row>
    <row r="20" spans="1:14" s="62" customFormat="1" ht="15.75" x14ac:dyDescent="0.25">
      <c r="A20" s="174" t="s">
        <v>780</v>
      </c>
      <c r="B20" s="96" t="s">
        <v>476</v>
      </c>
      <c r="C20" s="175" t="s">
        <v>527</v>
      </c>
      <c r="D20" s="176" t="s">
        <v>798</v>
      </c>
      <c r="E20" s="177" t="s">
        <v>954</v>
      </c>
      <c r="F20" s="345">
        <v>36</v>
      </c>
      <c r="G20" s="101">
        <f>IFERROR(F20/VLOOKUP(D20,Vrsta_obveze_izracun,3,FALSE),"-")</f>
        <v>9.375E-2</v>
      </c>
      <c r="H20" s="516">
        <v>2</v>
      </c>
      <c r="I20" s="394"/>
      <c r="J20" s="395">
        <v>3</v>
      </c>
      <c r="K20" s="395">
        <v>1</v>
      </c>
      <c r="L20" s="178" t="s">
        <v>934</v>
      </c>
      <c r="M20" s="178">
        <v>1</v>
      </c>
      <c r="N20" s="178">
        <v>1</v>
      </c>
    </row>
    <row r="21" spans="1:14" s="62" customFormat="1" ht="15.75" x14ac:dyDescent="0.25">
      <c r="A21" s="174" t="s">
        <v>780</v>
      </c>
      <c r="B21" s="96" t="s">
        <v>476</v>
      </c>
      <c r="C21" s="175" t="s">
        <v>528</v>
      </c>
      <c r="D21" s="176" t="s">
        <v>798</v>
      </c>
      <c r="E21" s="177" t="s">
        <v>954</v>
      </c>
      <c r="F21" s="345">
        <v>12</v>
      </c>
      <c r="G21" s="101">
        <f>IFERROR(F21/VLOOKUP(D21,Vrsta_obveze_izracun,3,FALSE),"-")</f>
        <v>3.125E-2</v>
      </c>
      <c r="H21" s="516">
        <v>3</v>
      </c>
      <c r="I21" s="394"/>
      <c r="J21" s="395">
        <v>2</v>
      </c>
      <c r="K21" s="395">
        <v>1</v>
      </c>
      <c r="L21" s="178" t="s">
        <v>934</v>
      </c>
      <c r="M21" s="178">
        <v>1</v>
      </c>
      <c r="N21" s="178">
        <v>1</v>
      </c>
    </row>
    <row r="22" spans="1:14" s="62" customFormat="1" ht="15.75" x14ac:dyDescent="0.25">
      <c r="A22" s="174" t="s">
        <v>780</v>
      </c>
      <c r="B22" s="96" t="s">
        <v>473</v>
      </c>
      <c r="C22" s="175" t="s">
        <v>546</v>
      </c>
      <c r="D22" s="176" t="s">
        <v>799</v>
      </c>
      <c r="E22" s="177" t="s">
        <v>510</v>
      </c>
      <c r="F22" s="345">
        <v>36</v>
      </c>
      <c r="G22" s="101">
        <f>IFERROR(F22/VLOOKUP(D22,Vrsta_obveze_izracun,3,FALSE),"-")</f>
        <v>0.10714285714285714</v>
      </c>
      <c r="H22" s="516">
        <v>3</v>
      </c>
      <c r="I22" s="394"/>
      <c r="J22" s="395"/>
      <c r="K22" s="395"/>
      <c r="L22" s="178" t="s">
        <v>505</v>
      </c>
      <c r="M22" s="178">
        <v>2</v>
      </c>
      <c r="N22" s="178">
        <v>3</v>
      </c>
    </row>
    <row r="23" spans="1:14" s="93" customFormat="1" ht="15.75" x14ac:dyDescent="0.25">
      <c r="A23" s="132" t="s">
        <v>780</v>
      </c>
      <c r="B23" s="133" t="s">
        <v>473</v>
      </c>
      <c r="C23" s="134" t="s">
        <v>547</v>
      </c>
      <c r="D23" s="176" t="s">
        <v>799</v>
      </c>
      <c r="E23" s="135" t="s">
        <v>510</v>
      </c>
      <c r="F23" s="343">
        <v>36</v>
      </c>
      <c r="G23" s="101">
        <f>IFERROR(F23/VLOOKUP(D23,Vrsta_obveze_izracun,3,FALSE),"-")</f>
        <v>0.10714285714285714</v>
      </c>
      <c r="H23" s="516">
        <v>3</v>
      </c>
      <c r="I23" s="396"/>
      <c r="J23" s="161"/>
      <c r="K23" s="161"/>
      <c r="L23" s="161" t="s">
        <v>505</v>
      </c>
      <c r="M23" s="161">
        <v>2</v>
      </c>
      <c r="N23" s="161">
        <v>3</v>
      </c>
    </row>
    <row r="24" spans="1:14" s="93" customFormat="1" ht="15.75" x14ac:dyDescent="0.25">
      <c r="A24" s="132" t="s">
        <v>780</v>
      </c>
      <c r="B24" s="133" t="s">
        <v>473</v>
      </c>
      <c r="C24" s="136" t="s">
        <v>548</v>
      </c>
      <c r="D24" s="176" t="s">
        <v>799</v>
      </c>
      <c r="E24" s="135" t="s">
        <v>510</v>
      </c>
      <c r="F24" s="343">
        <v>36</v>
      </c>
      <c r="G24" s="101">
        <f>IFERROR(F24/VLOOKUP(D24,Vrsta_obveze_izracun,3,FALSE),"-")</f>
        <v>0.10714285714285714</v>
      </c>
      <c r="H24" s="516">
        <v>3</v>
      </c>
      <c r="I24" s="396"/>
      <c r="J24" s="397"/>
      <c r="K24" s="397"/>
      <c r="L24" s="161" t="s">
        <v>505</v>
      </c>
      <c r="M24" s="161">
        <v>2</v>
      </c>
      <c r="N24" s="161">
        <v>3</v>
      </c>
    </row>
    <row r="25" spans="1:14" s="93" customFormat="1" ht="15.75" x14ac:dyDescent="0.25">
      <c r="A25" s="132" t="s">
        <v>780</v>
      </c>
      <c r="B25" s="133" t="s">
        <v>473</v>
      </c>
      <c r="C25" s="136" t="s">
        <v>549</v>
      </c>
      <c r="D25" s="176" t="s">
        <v>799</v>
      </c>
      <c r="E25" s="135" t="s">
        <v>510</v>
      </c>
      <c r="F25" s="343">
        <v>36</v>
      </c>
      <c r="G25" s="101">
        <f>IFERROR(F25/VLOOKUP(D25,Vrsta_obveze_izracun,3,FALSE),"-")</f>
        <v>0.10714285714285714</v>
      </c>
      <c r="H25" s="516">
        <v>3</v>
      </c>
      <c r="I25" s="396"/>
      <c r="J25" s="397"/>
      <c r="K25" s="397"/>
      <c r="L25" s="161" t="s">
        <v>505</v>
      </c>
      <c r="M25" s="161">
        <v>2</v>
      </c>
      <c r="N25" s="161">
        <v>3</v>
      </c>
    </row>
    <row r="26" spans="1:14" s="51" customFormat="1" ht="15.75" x14ac:dyDescent="0.25">
      <c r="A26" s="137" t="s">
        <v>780</v>
      </c>
      <c r="B26" s="28" t="s">
        <v>476</v>
      </c>
      <c r="C26" s="69" t="s">
        <v>550</v>
      </c>
      <c r="D26" s="176" t="s">
        <v>799</v>
      </c>
      <c r="E26" s="71" t="s">
        <v>510</v>
      </c>
      <c r="F26" s="344">
        <v>42</v>
      </c>
      <c r="G26" s="101">
        <f>IFERROR(F26/VLOOKUP(D26,Vrsta_obveze_izracun,3,FALSE),"-")</f>
        <v>0.125</v>
      </c>
      <c r="H26" s="516">
        <v>3</v>
      </c>
      <c r="I26" s="398"/>
      <c r="J26" s="399">
        <v>2</v>
      </c>
      <c r="K26" s="399">
        <v>1</v>
      </c>
      <c r="L26" s="115" t="s">
        <v>505</v>
      </c>
      <c r="M26" s="115">
        <v>1</v>
      </c>
      <c r="N26" s="115">
        <v>2</v>
      </c>
    </row>
    <row r="27" spans="1:14" s="67" customFormat="1" ht="15.75" x14ac:dyDescent="0.25">
      <c r="A27" s="137" t="s">
        <v>780</v>
      </c>
      <c r="B27" s="28" t="s">
        <v>476</v>
      </c>
      <c r="C27" s="69" t="s">
        <v>551</v>
      </c>
      <c r="D27" s="176" t="s">
        <v>799</v>
      </c>
      <c r="E27" s="71" t="s">
        <v>510</v>
      </c>
      <c r="F27" s="344">
        <v>48</v>
      </c>
      <c r="G27" s="101">
        <f>IFERROR(F27/VLOOKUP(D27,Vrsta_obveze_izracun,3,FALSE),"-")</f>
        <v>0.14285714285714285</v>
      </c>
      <c r="H27" s="516">
        <v>3</v>
      </c>
      <c r="I27" s="398" t="s">
        <v>452</v>
      </c>
      <c r="J27" s="399">
        <v>2</v>
      </c>
      <c r="K27" s="399">
        <v>2</v>
      </c>
      <c r="L27" s="115" t="s">
        <v>505</v>
      </c>
      <c r="M27" s="115">
        <v>1</v>
      </c>
      <c r="N27" s="115">
        <v>2</v>
      </c>
    </row>
    <row r="28" spans="1:14" s="93" customFormat="1" ht="15.75" x14ac:dyDescent="0.25">
      <c r="A28" s="137" t="s">
        <v>780</v>
      </c>
      <c r="B28" s="28" t="s">
        <v>476</v>
      </c>
      <c r="C28" s="69" t="s">
        <v>551</v>
      </c>
      <c r="D28" s="176" t="s">
        <v>799</v>
      </c>
      <c r="E28" s="71" t="s">
        <v>510</v>
      </c>
      <c r="F28" s="344">
        <v>48</v>
      </c>
      <c r="G28" s="101">
        <f>IFERROR(F28/VLOOKUP(D28,Vrsta_obveze_izracun,3,FALSE),"-")</f>
        <v>0.14285714285714285</v>
      </c>
      <c r="H28" s="516">
        <v>3</v>
      </c>
      <c r="I28" s="398" t="s">
        <v>453</v>
      </c>
      <c r="J28" s="399">
        <v>3</v>
      </c>
      <c r="K28" s="399">
        <v>1</v>
      </c>
      <c r="L28" s="115" t="s">
        <v>505</v>
      </c>
      <c r="M28" s="115">
        <v>1</v>
      </c>
      <c r="N28" s="115">
        <v>2</v>
      </c>
    </row>
    <row r="29" spans="1:14" s="67" customFormat="1" ht="15.75" x14ac:dyDescent="0.25">
      <c r="A29" s="263" t="s">
        <v>780</v>
      </c>
      <c r="B29" s="264" t="s">
        <v>473</v>
      </c>
      <c r="C29" s="265" t="s">
        <v>552</v>
      </c>
      <c r="D29" s="176" t="s">
        <v>799</v>
      </c>
      <c r="E29" s="266" t="s">
        <v>510</v>
      </c>
      <c r="F29" s="346">
        <v>48</v>
      </c>
      <c r="G29" s="101">
        <f>IFERROR(F29/VLOOKUP(D29,Vrsta_obveze_izracun,3,FALSE),"-")</f>
        <v>0.14285714285714285</v>
      </c>
      <c r="H29" s="516">
        <v>0</v>
      </c>
      <c r="I29" s="400"/>
      <c r="J29" s="401">
        <v>4</v>
      </c>
      <c r="K29" s="401">
        <v>1</v>
      </c>
      <c r="L29" s="320" t="s">
        <v>505</v>
      </c>
      <c r="M29" s="320">
        <v>2</v>
      </c>
      <c r="N29" s="320">
        <v>1</v>
      </c>
    </row>
    <row r="30" spans="1:14" s="67" customFormat="1" ht="15.75" x14ac:dyDescent="0.25">
      <c r="A30" s="230" t="s">
        <v>780</v>
      </c>
      <c r="B30" s="231" t="s">
        <v>473</v>
      </c>
      <c r="C30" s="232" t="s">
        <v>553</v>
      </c>
      <c r="D30" s="176" t="s">
        <v>799</v>
      </c>
      <c r="E30" s="233" t="s">
        <v>510</v>
      </c>
      <c r="F30" s="349">
        <v>36</v>
      </c>
      <c r="G30" s="101">
        <f>IFERROR(F30/VLOOKUP(D30,Vrsta_obveze_izracun,3,FALSE),"-")</f>
        <v>0.10714285714285714</v>
      </c>
      <c r="H30" s="516">
        <v>0</v>
      </c>
      <c r="I30" s="402"/>
      <c r="J30" s="403">
        <v>4</v>
      </c>
      <c r="K30" s="403">
        <v>1</v>
      </c>
      <c r="L30" s="234" t="s">
        <v>505</v>
      </c>
      <c r="M30" s="234">
        <v>2</v>
      </c>
      <c r="N30" s="234">
        <v>1</v>
      </c>
    </row>
    <row r="31" spans="1:14" s="31" customFormat="1" ht="15.75" x14ac:dyDescent="0.25">
      <c r="A31" s="230" t="s">
        <v>780</v>
      </c>
      <c r="B31" s="231" t="s">
        <v>475</v>
      </c>
      <c r="C31" s="232" t="s">
        <v>554</v>
      </c>
      <c r="D31" s="176" t="s">
        <v>798</v>
      </c>
      <c r="E31" s="233" t="s">
        <v>500</v>
      </c>
      <c r="F31" s="349">
        <v>24</v>
      </c>
      <c r="G31" s="101">
        <f>IFERROR(F31/VLOOKUP(D31,Vrsta_obveze_izracun,3,FALSE),"-")</f>
        <v>6.25E-2</v>
      </c>
      <c r="H31" s="516">
        <v>0</v>
      </c>
      <c r="I31" s="402"/>
      <c r="J31" s="403">
        <v>3</v>
      </c>
      <c r="K31" s="403">
        <v>1</v>
      </c>
      <c r="L31" s="234" t="s">
        <v>921</v>
      </c>
      <c r="M31" s="234">
        <v>1</v>
      </c>
      <c r="N31" s="234">
        <v>1</v>
      </c>
    </row>
    <row r="32" spans="1:14" s="68" customFormat="1" ht="15.75" x14ac:dyDescent="0.25">
      <c r="A32" s="198" t="s">
        <v>780</v>
      </c>
      <c r="B32" s="199" t="s">
        <v>475</v>
      </c>
      <c r="C32" s="200" t="s">
        <v>555</v>
      </c>
      <c r="D32" s="176" t="s">
        <v>798</v>
      </c>
      <c r="E32" s="201" t="s">
        <v>500</v>
      </c>
      <c r="F32" s="347">
        <v>24</v>
      </c>
      <c r="G32" s="101">
        <f>IFERROR(F32/VLOOKUP(D32,Vrsta_obveze_izracun,3,FALSE),"-")</f>
        <v>6.25E-2</v>
      </c>
      <c r="H32" s="516">
        <v>3</v>
      </c>
      <c r="I32" s="404" t="s">
        <v>452</v>
      </c>
      <c r="J32" s="405">
        <v>3</v>
      </c>
      <c r="K32" s="405">
        <v>1</v>
      </c>
      <c r="L32" s="202" t="s">
        <v>783</v>
      </c>
      <c r="M32" s="202">
        <v>1</v>
      </c>
      <c r="N32" s="202">
        <v>1</v>
      </c>
    </row>
    <row r="33" spans="1:14" s="31" customFormat="1" ht="15.75" x14ac:dyDescent="0.25">
      <c r="A33" s="198" t="s">
        <v>780</v>
      </c>
      <c r="B33" s="199" t="s">
        <v>475</v>
      </c>
      <c r="C33" s="200" t="s">
        <v>555</v>
      </c>
      <c r="D33" s="176" t="s">
        <v>798</v>
      </c>
      <c r="E33" s="201" t="s">
        <v>500</v>
      </c>
      <c r="F33" s="347">
        <v>24</v>
      </c>
      <c r="G33" s="101">
        <f>IFERROR(F33/VLOOKUP(D33,Vrsta_obveze_izracun,3,FALSE),"-")</f>
        <v>6.25E-2</v>
      </c>
      <c r="H33" s="516">
        <v>3</v>
      </c>
      <c r="I33" s="404" t="s">
        <v>453</v>
      </c>
      <c r="J33" s="405">
        <v>3</v>
      </c>
      <c r="K33" s="405">
        <v>1</v>
      </c>
      <c r="L33" s="202" t="s">
        <v>783</v>
      </c>
      <c r="M33" s="202">
        <v>1</v>
      </c>
      <c r="N33" s="202">
        <v>1</v>
      </c>
    </row>
    <row r="34" spans="1:14" s="31" customFormat="1" ht="15.75" x14ac:dyDescent="0.25">
      <c r="A34" s="406" t="s">
        <v>780</v>
      </c>
      <c r="B34" s="407" t="s">
        <v>468</v>
      </c>
      <c r="C34" s="408" t="s">
        <v>556</v>
      </c>
      <c r="D34" s="176" t="s">
        <v>798</v>
      </c>
      <c r="E34" s="409" t="s">
        <v>500</v>
      </c>
      <c r="F34" s="410">
        <v>24</v>
      </c>
      <c r="G34" s="101">
        <f>IFERROR(F34/VLOOKUP(D34,Vrsta_obveze_izracun,3,FALSE),"-")</f>
        <v>6.25E-2</v>
      </c>
      <c r="H34" s="516">
        <v>3</v>
      </c>
      <c r="I34" s="411"/>
      <c r="J34" s="412"/>
      <c r="K34" s="412"/>
      <c r="L34" s="413"/>
      <c r="M34" s="413">
        <v>2</v>
      </c>
      <c r="N34" s="413">
        <v>3</v>
      </c>
    </row>
    <row r="35" spans="1:14" s="40" customFormat="1" ht="15.75" x14ac:dyDescent="0.25">
      <c r="A35" s="406" t="s">
        <v>780</v>
      </c>
      <c r="B35" s="407" t="s">
        <v>468</v>
      </c>
      <c r="C35" s="408" t="s">
        <v>557</v>
      </c>
      <c r="D35" s="176" t="s">
        <v>798</v>
      </c>
      <c r="E35" s="409" t="s">
        <v>500</v>
      </c>
      <c r="F35" s="410">
        <v>48</v>
      </c>
      <c r="G35" s="101">
        <f>IFERROR(F35/VLOOKUP(D35,Vrsta_obveze_izracun,3,FALSE),"-")</f>
        <v>0.125</v>
      </c>
      <c r="H35" s="516">
        <v>3</v>
      </c>
      <c r="I35" s="411"/>
      <c r="J35" s="412"/>
      <c r="K35" s="412"/>
      <c r="L35" s="413"/>
      <c r="M35" s="413">
        <v>2</v>
      </c>
      <c r="N35" s="413">
        <v>3</v>
      </c>
    </row>
    <row r="36" spans="1:14" s="40" customFormat="1" ht="15.75" x14ac:dyDescent="0.25">
      <c r="A36" s="203" t="s">
        <v>780</v>
      </c>
      <c r="B36" s="99" t="s">
        <v>475</v>
      </c>
      <c r="C36" s="204" t="s">
        <v>558</v>
      </c>
      <c r="D36" s="176" t="s">
        <v>798</v>
      </c>
      <c r="E36" s="205" t="s">
        <v>500</v>
      </c>
      <c r="F36" s="348">
        <v>36</v>
      </c>
      <c r="G36" s="101">
        <f>IFERROR(F36/VLOOKUP(D36,Vrsta_obveze_izracun,3,FALSE),"-")</f>
        <v>9.375E-2</v>
      </c>
      <c r="H36" s="516">
        <v>3</v>
      </c>
      <c r="I36" s="414"/>
      <c r="J36" s="415"/>
      <c r="K36" s="415"/>
      <c r="L36" s="206"/>
      <c r="M36" s="206">
        <v>1</v>
      </c>
      <c r="N36" s="206">
        <v>2</v>
      </c>
    </row>
    <row r="37" spans="1:14" s="44" customFormat="1" ht="15.75" x14ac:dyDescent="0.25">
      <c r="A37" s="203" t="s">
        <v>780</v>
      </c>
      <c r="B37" s="99" t="s">
        <v>475</v>
      </c>
      <c r="C37" s="204" t="s">
        <v>559</v>
      </c>
      <c r="D37" s="176" t="s">
        <v>798</v>
      </c>
      <c r="E37" s="205" t="s">
        <v>500</v>
      </c>
      <c r="F37" s="348">
        <v>48</v>
      </c>
      <c r="G37" s="101">
        <f>IFERROR(F37/VLOOKUP(D37,Vrsta_obveze_izracun,3,FALSE),"-")</f>
        <v>0.125</v>
      </c>
      <c r="H37" s="516">
        <v>3</v>
      </c>
      <c r="I37" s="414" t="s">
        <v>452</v>
      </c>
      <c r="J37" s="415"/>
      <c r="K37" s="415"/>
      <c r="L37" s="206"/>
      <c r="M37" s="206">
        <v>1</v>
      </c>
      <c r="N37" s="206">
        <v>2</v>
      </c>
    </row>
    <row r="38" spans="1:14" s="44" customFormat="1" ht="15.75" x14ac:dyDescent="0.25">
      <c r="A38" s="145" t="s">
        <v>780</v>
      </c>
      <c r="B38" s="146" t="s">
        <v>475</v>
      </c>
      <c r="C38" s="147" t="s">
        <v>559</v>
      </c>
      <c r="D38" s="176" t="s">
        <v>798</v>
      </c>
      <c r="E38" s="149" t="s">
        <v>500</v>
      </c>
      <c r="F38" s="350">
        <v>48</v>
      </c>
      <c r="G38" s="101">
        <f>IFERROR(F38/VLOOKUP(D38,Vrsta_obveze_izracun,3,FALSE),"-")</f>
        <v>0.125</v>
      </c>
      <c r="H38" s="516">
        <v>3</v>
      </c>
      <c r="I38" s="416" t="s">
        <v>453</v>
      </c>
      <c r="J38" s="321"/>
      <c r="K38" s="321"/>
      <c r="L38" s="179"/>
      <c r="M38" s="179">
        <v>1</v>
      </c>
      <c r="N38" s="179">
        <v>2</v>
      </c>
    </row>
    <row r="39" spans="1:14" s="53" customFormat="1" ht="15.75" x14ac:dyDescent="0.25">
      <c r="A39" s="145" t="s">
        <v>780</v>
      </c>
      <c r="B39" s="146" t="s">
        <v>476</v>
      </c>
      <c r="C39" s="147" t="s">
        <v>522</v>
      </c>
      <c r="D39" s="176" t="s">
        <v>800</v>
      </c>
      <c r="E39" s="149" t="s">
        <v>450</v>
      </c>
      <c r="F39" s="350">
        <v>36</v>
      </c>
      <c r="G39" s="101">
        <f>IFERROR(F39/VLOOKUP(D39,Vrsta_obveze_izracun,3,FALSE),"-")</f>
        <v>7.4999999999999997E-2</v>
      </c>
      <c r="H39" s="516">
        <v>3</v>
      </c>
      <c r="I39" s="416" t="s">
        <v>452</v>
      </c>
      <c r="J39" s="321"/>
      <c r="K39" s="321"/>
      <c r="L39" s="179"/>
      <c r="M39" s="179">
        <v>1</v>
      </c>
      <c r="N39" s="179">
        <v>2</v>
      </c>
    </row>
    <row r="40" spans="1:14" s="26" customFormat="1" ht="15.75" x14ac:dyDescent="0.25">
      <c r="A40" s="180" t="s">
        <v>780</v>
      </c>
      <c r="B40" s="95" t="s">
        <v>476</v>
      </c>
      <c r="C40" s="181" t="s">
        <v>522</v>
      </c>
      <c r="D40" s="182" t="s">
        <v>800</v>
      </c>
      <c r="E40" s="183" t="s">
        <v>450</v>
      </c>
      <c r="F40" s="351">
        <v>36</v>
      </c>
      <c r="G40" s="101">
        <f>IFERROR(F40/VLOOKUP(D40,Vrsta_obveze_izracun,3,FALSE),"-")</f>
        <v>7.4999999999999997E-2</v>
      </c>
      <c r="H40" s="516">
        <v>3</v>
      </c>
      <c r="I40" s="417" t="s">
        <v>453</v>
      </c>
      <c r="J40" s="418"/>
      <c r="K40" s="418"/>
      <c r="L40" s="418"/>
      <c r="M40" s="184">
        <v>1</v>
      </c>
      <c r="N40" s="184">
        <v>2</v>
      </c>
    </row>
    <row r="41" spans="1:14" s="26" customFormat="1" ht="15.75" x14ac:dyDescent="0.25">
      <c r="A41" s="180" t="s">
        <v>780</v>
      </c>
      <c r="B41" s="95" t="s">
        <v>473</v>
      </c>
      <c r="C41" s="181" t="s">
        <v>525</v>
      </c>
      <c r="D41" s="182" t="s">
        <v>798</v>
      </c>
      <c r="E41" s="183" t="s">
        <v>509</v>
      </c>
      <c r="F41" s="351">
        <v>24</v>
      </c>
      <c r="G41" s="101">
        <f>IFERROR(F41/VLOOKUP(D41,Vrsta_obveze_izracun,3,FALSE),"-")</f>
        <v>6.25E-2</v>
      </c>
      <c r="H41" s="516">
        <v>3</v>
      </c>
      <c r="I41" s="417"/>
      <c r="J41" s="418">
        <v>3</v>
      </c>
      <c r="K41" s="418">
        <v>1</v>
      </c>
      <c r="L41" s="418" t="s">
        <v>935</v>
      </c>
      <c r="M41" s="184">
        <v>2</v>
      </c>
      <c r="N41" s="184">
        <v>1</v>
      </c>
    </row>
    <row r="42" spans="1:14" s="26" customFormat="1" ht="15.75" x14ac:dyDescent="0.25">
      <c r="A42" s="180" t="s">
        <v>780</v>
      </c>
      <c r="B42" s="95" t="s">
        <v>473</v>
      </c>
      <c r="C42" s="181" t="s">
        <v>526</v>
      </c>
      <c r="D42" s="182" t="s">
        <v>798</v>
      </c>
      <c r="E42" s="183" t="s">
        <v>509</v>
      </c>
      <c r="F42" s="351">
        <v>48</v>
      </c>
      <c r="G42" s="101">
        <f>IFERROR(F42/VLOOKUP(D42,Vrsta_obveze_izracun,3,FALSE),"-")</f>
        <v>0.125</v>
      </c>
      <c r="H42" s="516">
        <v>3</v>
      </c>
      <c r="I42" s="417"/>
      <c r="J42" s="418">
        <v>4</v>
      </c>
      <c r="K42" s="418">
        <v>1</v>
      </c>
      <c r="L42" s="418" t="s">
        <v>935</v>
      </c>
      <c r="M42" s="184">
        <v>2</v>
      </c>
      <c r="N42" s="184">
        <v>1</v>
      </c>
    </row>
    <row r="43" spans="1:14" s="73" customFormat="1" ht="15.75" x14ac:dyDescent="0.25">
      <c r="A43" s="235" t="s">
        <v>780</v>
      </c>
      <c r="B43" s="98" t="s">
        <v>473</v>
      </c>
      <c r="C43" s="236" t="s">
        <v>526</v>
      </c>
      <c r="D43" s="267" t="s">
        <v>798</v>
      </c>
      <c r="E43" s="237" t="s">
        <v>509</v>
      </c>
      <c r="F43" s="352">
        <v>36</v>
      </c>
      <c r="G43" s="101">
        <f>IFERROR(F43/VLOOKUP(D43,Vrsta_obveze_izracun,3,FALSE),"-")</f>
        <v>9.375E-2</v>
      </c>
      <c r="H43" s="516">
        <v>3</v>
      </c>
      <c r="I43" s="419"/>
      <c r="J43" s="420">
        <v>4</v>
      </c>
      <c r="K43" s="420">
        <v>1</v>
      </c>
      <c r="L43" s="420" t="s">
        <v>935</v>
      </c>
      <c r="M43" s="238">
        <v>2</v>
      </c>
      <c r="N43" s="238">
        <v>1</v>
      </c>
    </row>
    <row r="44" spans="1:14" s="73" customFormat="1" ht="15.75" x14ac:dyDescent="0.25">
      <c r="A44" s="239" t="s">
        <v>780</v>
      </c>
      <c r="B44" s="97" t="s">
        <v>476</v>
      </c>
      <c r="C44" s="240"/>
      <c r="D44" s="268" t="s">
        <v>801</v>
      </c>
      <c r="E44" s="241" t="s">
        <v>451</v>
      </c>
      <c r="F44" s="353">
        <v>276</v>
      </c>
      <c r="G44" s="101">
        <f>IFERROR(F44/VLOOKUP(D44,Vrsta_obveze_izracun,3,FALSE),"-")</f>
        <v>0.5</v>
      </c>
      <c r="H44" s="516">
        <v>3</v>
      </c>
      <c r="I44" s="421"/>
      <c r="J44" s="422"/>
      <c r="K44" s="422"/>
      <c r="L44" s="242"/>
      <c r="M44" s="242">
        <v>1.2</v>
      </c>
      <c r="N44" s="242" t="s">
        <v>902</v>
      </c>
    </row>
    <row r="45" spans="1:14" s="73" customFormat="1" ht="15.75" x14ac:dyDescent="0.25">
      <c r="A45" s="239" t="s">
        <v>780</v>
      </c>
      <c r="B45" s="97" t="s">
        <v>476</v>
      </c>
      <c r="C45" s="240" t="s">
        <v>477</v>
      </c>
      <c r="D45" s="268" t="s">
        <v>799</v>
      </c>
      <c r="E45" s="241" t="s">
        <v>508</v>
      </c>
      <c r="F45" s="353">
        <v>21</v>
      </c>
      <c r="G45" s="101">
        <f>IFERROR(F45/VLOOKUP(D45,Vrsta_obveze_izracun,3,FALSE),"-")</f>
        <v>6.25E-2</v>
      </c>
      <c r="H45" s="516">
        <v>3</v>
      </c>
      <c r="I45" s="421"/>
      <c r="J45" s="422"/>
      <c r="K45" s="422"/>
      <c r="L45" s="242"/>
      <c r="M45" s="242">
        <v>1</v>
      </c>
      <c r="N45" s="242">
        <v>2</v>
      </c>
    </row>
    <row r="46" spans="1:14" s="26" customFormat="1" ht="15.75" x14ac:dyDescent="0.25">
      <c r="A46" s="243" t="s">
        <v>780</v>
      </c>
      <c r="B46" s="244" t="s">
        <v>476</v>
      </c>
      <c r="C46" s="245" t="s">
        <v>522</v>
      </c>
      <c r="D46" s="269" t="s">
        <v>799</v>
      </c>
      <c r="E46" s="246" t="s">
        <v>508</v>
      </c>
      <c r="F46" s="354">
        <v>12</v>
      </c>
      <c r="G46" s="101">
        <f>IFERROR(F46/VLOOKUP(D46,Vrsta_obveze_izracun,3,FALSE),"-")</f>
        <v>3.5714285714285712E-2</v>
      </c>
      <c r="H46" s="516">
        <v>3</v>
      </c>
      <c r="I46" s="423"/>
      <c r="J46" s="424"/>
      <c r="K46" s="424"/>
      <c r="L46" s="247"/>
      <c r="M46" s="247">
        <v>1</v>
      </c>
      <c r="N46" s="247">
        <v>2</v>
      </c>
    </row>
    <row r="47" spans="1:14" s="26" customFormat="1" ht="15.75" x14ac:dyDescent="0.25">
      <c r="A47" s="243" t="s">
        <v>780</v>
      </c>
      <c r="B47" s="244" t="s">
        <v>476</v>
      </c>
      <c r="C47" s="245" t="s">
        <v>522</v>
      </c>
      <c r="D47" s="269" t="s">
        <v>799</v>
      </c>
      <c r="E47" s="246" t="s">
        <v>508</v>
      </c>
      <c r="F47" s="354">
        <v>12</v>
      </c>
      <c r="G47" s="101">
        <f>IFERROR(F47/VLOOKUP(D47,Vrsta_obveze_izracun,3,FALSE),"-")</f>
        <v>3.5714285714285712E-2</v>
      </c>
      <c r="H47" s="516">
        <v>3</v>
      </c>
      <c r="I47" s="423"/>
      <c r="J47" s="424"/>
      <c r="K47" s="424"/>
      <c r="L47" s="247"/>
      <c r="M47" s="247">
        <v>1</v>
      </c>
      <c r="N47" s="247">
        <v>2</v>
      </c>
    </row>
    <row r="48" spans="1:14" s="26" customFormat="1" ht="15.75" x14ac:dyDescent="0.25">
      <c r="A48" s="120" t="s">
        <v>780</v>
      </c>
      <c r="B48" s="121" t="s">
        <v>476</v>
      </c>
      <c r="C48" s="122" t="s">
        <v>523</v>
      </c>
      <c r="D48" s="123" t="s">
        <v>799</v>
      </c>
      <c r="E48" s="124" t="s">
        <v>508</v>
      </c>
      <c r="F48" s="355">
        <v>42</v>
      </c>
      <c r="G48" s="101">
        <f>IFERROR(F48/VLOOKUP(D48,Vrsta_obveze_izracun,3,FALSE),"-")</f>
        <v>0.125</v>
      </c>
      <c r="H48" s="516">
        <v>3</v>
      </c>
      <c r="I48" s="425"/>
      <c r="J48" s="426">
        <v>2</v>
      </c>
      <c r="K48" s="426">
        <v>2</v>
      </c>
      <c r="L48" s="125" t="s">
        <v>934</v>
      </c>
      <c r="M48" s="125">
        <v>1</v>
      </c>
      <c r="N48" s="125">
        <v>1</v>
      </c>
    </row>
    <row r="49" spans="1:14" s="26" customFormat="1" ht="15.75" x14ac:dyDescent="0.25">
      <c r="A49" s="120" t="s">
        <v>780</v>
      </c>
      <c r="B49" s="121" t="s">
        <v>476</v>
      </c>
      <c r="C49" s="122" t="s">
        <v>524</v>
      </c>
      <c r="D49" s="123" t="s">
        <v>799</v>
      </c>
      <c r="E49" s="124" t="s">
        <v>508</v>
      </c>
      <c r="F49" s="355">
        <v>24</v>
      </c>
      <c r="G49" s="101">
        <f>IFERROR(F49/VLOOKUP(D49,Vrsta_obveze_izracun,3,FALSE),"-")</f>
        <v>7.1428571428571425E-2</v>
      </c>
      <c r="H49" s="516">
        <v>3</v>
      </c>
      <c r="I49" s="425"/>
      <c r="J49" s="426">
        <v>2</v>
      </c>
      <c r="K49" s="426">
        <v>1</v>
      </c>
      <c r="L49" s="125" t="s">
        <v>922</v>
      </c>
      <c r="M49" s="125">
        <v>1</v>
      </c>
      <c r="N49" s="125">
        <v>1</v>
      </c>
    </row>
    <row r="50" spans="1:14" s="58" customFormat="1" ht="15.75" x14ac:dyDescent="0.25">
      <c r="A50" s="76" t="s">
        <v>780</v>
      </c>
      <c r="B50" s="77" t="s">
        <v>476</v>
      </c>
      <c r="C50" s="207" t="s">
        <v>524</v>
      </c>
      <c r="D50" s="79" t="s">
        <v>799</v>
      </c>
      <c r="E50" s="80" t="s">
        <v>508</v>
      </c>
      <c r="F50" s="357">
        <v>24</v>
      </c>
      <c r="G50" s="101">
        <f>IFERROR(F50/VLOOKUP(D50,Vrsta_obveze_izracun,3,FALSE),"-")</f>
        <v>7.1428571428571425E-2</v>
      </c>
      <c r="H50" s="516">
        <v>3</v>
      </c>
      <c r="I50" s="429"/>
      <c r="J50" s="430">
        <v>2</v>
      </c>
      <c r="K50" s="430">
        <v>1</v>
      </c>
      <c r="L50" s="430" t="s">
        <v>922</v>
      </c>
      <c r="M50" s="114">
        <v>1</v>
      </c>
      <c r="N50" s="114">
        <v>1</v>
      </c>
    </row>
    <row r="51" spans="1:14" s="58" customFormat="1" ht="15.75" x14ac:dyDescent="0.25">
      <c r="A51" s="76" t="s">
        <v>780</v>
      </c>
      <c r="B51" s="77" t="s">
        <v>476</v>
      </c>
      <c r="C51" s="78" t="s">
        <v>477</v>
      </c>
      <c r="D51" s="79" t="s">
        <v>798</v>
      </c>
      <c r="E51" s="80" t="s">
        <v>454</v>
      </c>
      <c r="F51" s="357">
        <v>21</v>
      </c>
      <c r="G51" s="101">
        <f>IFERROR(F51/VLOOKUP(D51,Vrsta_obveze_izracun,3,FALSE),"-")</f>
        <v>5.46875E-2</v>
      </c>
      <c r="H51" s="516">
        <v>3</v>
      </c>
      <c r="I51" s="429"/>
      <c r="J51" s="430"/>
      <c r="K51" s="430"/>
      <c r="L51" s="430"/>
      <c r="M51" s="114">
        <v>1</v>
      </c>
      <c r="N51" s="114">
        <v>2</v>
      </c>
    </row>
    <row r="52" spans="1:14" s="62" customFormat="1" ht="15.75" x14ac:dyDescent="0.25">
      <c r="A52" s="138" t="s">
        <v>780</v>
      </c>
      <c r="B52" s="139" t="s">
        <v>476</v>
      </c>
      <c r="C52" s="140" t="s">
        <v>478</v>
      </c>
      <c r="D52" s="141" t="s">
        <v>798</v>
      </c>
      <c r="E52" s="142" t="s">
        <v>454</v>
      </c>
      <c r="F52" s="356">
        <v>42</v>
      </c>
      <c r="G52" s="101">
        <f>IFERROR(F52/VLOOKUP(D52,Vrsta_obveze_izracun,3,FALSE),"-")</f>
        <v>0.109375</v>
      </c>
      <c r="H52" s="516">
        <v>3</v>
      </c>
      <c r="I52" s="431"/>
      <c r="J52" s="432">
        <v>2</v>
      </c>
      <c r="K52" s="432">
        <v>2</v>
      </c>
      <c r="L52" s="432" t="s">
        <v>934</v>
      </c>
      <c r="M52" s="143">
        <v>1</v>
      </c>
      <c r="N52" s="143">
        <v>1</v>
      </c>
    </row>
    <row r="53" spans="1:14" s="62" customFormat="1" ht="15.75" x14ac:dyDescent="0.25">
      <c r="A53" s="138" t="s">
        <v>780</v>
      </c>
      <c r="B53" s="139" t="s">
        <v>476</v>
      </c>
      <c r="C53" s="140" t="s">
        <v>479</v>
      </c>
      <c r="D53" s="141" t="s">
        <v>798</v>
      </c>
      <c r="E53" s="142" t="s">
        <v>454</v>
      </c>
      <c r="F53" s="356">
        <v>24</v>
      </c>
      <c r="G53" s="101">
        <f>IFERROR(F53/VLOOKUP(D53,Vrsta_obveze_izracun,3,FALSE),"-")</f>
        <v>6.25E-2</v>
      </c>
      <c r="H53" s="516">
        <v>3</v>
      </c>
      <c r="I53" s="431"/>
      <c r="J53" s="432">
        <v>2</v>
      </c>
      <c r="K53" s="432">
        <v>1</v>
      </c>
      <c r="L53" s="432" t="s">
        <v>923</v>
      </c>
      <c r="M53" s="143">
        <v>1</v>
      </c>
      <c r="N53" s="143">
        <v>1</v>
      </c>
    </row>
    <row r="54" spans="1:14" s="62" customFormat="1" ht="15.75" x14ac:dyDescent="0.25">
      <c r="A54" s="138" t="s">
        <v>780</v>
      </c>
      <c r="B54" s="139" t="s">
        <v>476</v>
      </c>
      <c r="C54" s="144" t="s">
        <v>479</v>
      </c>
      <c r="D54" s="141" t="s">
        <v>798</v>
      </c>
      <c r="E54" s="142" t="s">
        <v>454</v>
      </c>
      <c r="F54" s="356">
        <v>24</v>
      </c>
      <c r="G54" s="101">
        <f>IFERROR(F54/VLOOKUP(D54,Vrsta_obveze_izracun,3,FALSE),"-")</f>
        <v>6.25E-2</v>
      </c>
      <c r="H54" s="516">
        <v>0</v>
      </c>
      <c r="I54" s="431"/>
      <c r="J54" s="432">
        <v>2</v>
      </c>
      <c r="K54" s="432">
        <v>1</v>
      </c>
      <c r="L54" s="432" t="s">
        <v>923</v>
      </c>
      <c r="M54" s="143">
        <v>1</v>
      </c>
      <c r="N54" s="143">
        <v>1</v>
      </c>
    </row>
    <row r="55" spans="1:14" s="44" customFormat="1" ht="15.75" x14ac:dyDescent="0.25">
      <c r="A55" s="120" t="s">
        <v>780</v>
      </c>
      <c r="B55" s="121" t="s">
        <v>518</v>
      </c>
      <c r="C55" s="122" t="s">
        <v>955</v>
      </c>
      <c r="D55" s="123" t="s">
        <v>798</v>
      </c>
      <c r="E55" s="124" t="s">
        <v>492</v>
      </c>
      <c r="F55" s="355">
        <v>3</v>
      </c>
      <c r="G55" s="101">
        <f>IFERROR(F55/VLOOKUP(D55,Vrsta_obveze_izracun,3,FALSE),"-")</f>
        <v>7.8125E-3</v>
      </c>
      <c r="H55" s="516">
        <v>3</v>
      </c>
      <c r="I55" s="425"/>
      <c r="J55" s="426"/>
      <c r="K55" s="426"/>
      <c r="L55" s="125"/>
      <c r="M55" s="125">
        <v>1.2</v>
      </c>
      <c r="N55" s="125">
        <v>2</v>
      </c>
    </row>
    <row r="56" spans="1:14" s="44" customFormat="1" ht="15.75" x14ac:dyDescent="0.25">
      <c r="A56" s="145" t="s">
        <v>780</v>
      </c>
      <c r="B56" s="146" t="s">
        <v>518</v>
      </c>
      <c r="C56" s="147" t="s">
        <v>956</v>
      </c>
      <c r="D56" s="148" t="s">
        <v>798</v>
      </c>
      <c r="E56" s="149" t="s">
        <v>492</v>
      </c>
      <c r="F56" s="350">
        <v>26</v>
      </c>
      <c r="G56" s="101">
        <f>IFERROR(F56/VLOOKUP(D56,Vrsta_obveze_izracun,3,FALSE),"-")</f>
        <v>6.7708333333333329E-2</v>
      </c>
      <c r="H56" s="516">
        <v>3</v>
      </c>
      <c r="I56" s="416"/>
      <c r="J56" s="321"/>
      <c r="K56" s="321"/>
      <c r="L56" s="179"/>
      <c r="M56" s="179">
        <v>1.2</v>
      </c>
      <c r="N56" s="179">
        <v>2</v>
      </c>
    </row>
    <row r="57" spans="1:14" s="29" customFormat="1" ht="15.75" x14ac:dyDescent="0.25">
      <c r="A57" s="145" t="s">
        <v>780</v>
      </c>
      <c r="B57" s="146" t="s">
        <v>518</v>
      </c>
      <c r="C57" s="147" t="s">
        <v>957</v>
      </c>
      <c r="D57" s="148" t="s">
        <v>798</v>
      </c>
      <c r="E57" s="149" t="s">
        <v>492</v>
      </c>
      <c r="F57" s="350">
        <v>36</v>
      </c>
      <c r="G57" s="101">
        <f>IFERROR(F57/VLOOKUP(D57,Vrsta_obveze_izracun,3,FALSE),"-")</f>
        <v>9.375E-2</v>
      </c>
      <c r="H57" s="516">
        <v>3</v>
      </c>
      <c r="I57" s="416"/>
      <c r="J57" s="321"/>
      <c r="K57" s="321"/>
      <c r="L57" s="179"/>
      <c r="M57" s="179">
        <v>1.2</v>
      </c>
      <c r="N57" s="179">
        <v>2</v>
      </c>
    </row>
    <row r="58" spans="1:14" s="29" customFormat="1" ht="15.75" x14ac:dyDescent="0.25">
      <c r="A58" s="52" t="s">
        <v>780</v>
      </c>
      <c r="B58" s="53" t="s">
        <v>561</v>
      </c>
      <c r="C58" s="54" t="s">
        <v>562</v>
      </c>
      <c r="D58" s="55" t="s">
        <v>798</v>
      </c>
      <c r="E58" s="56" t="s">
        <v>457</v>
      </c>
      <c r="F58" s="358">
        <v>60</v>
      </c>
      <c r="G58" s="101">
        <f>IFERROR(F58/VLOOKUP(D58,Vrsta_obveze_izracun,3,FALSE),"-")</f>
        <v>0.15625</v>
      </c>
      <c r="H58" s="516">
        <v>3</v>
      </c>
      <c r="I58" s="433"/>
      <c r="J58" s="434">
        <v>3</v>
      </c>
      <c r="K58" s="434">
        <v>1</v>
      </c>
      <c r="L58" s="434" t="s">
        <v>936</v>
      </c>
      <c r="M58" s="110">
        <v>2</v>
      </c>
      <c r="N58" s="110">
        <v>1.2</v>
      </c>
    </row>
    <row r="59" spans="1:14" s="29" customFormat="1" ht="15.75" x14ac:dyDescent="0.25">
      <c r="A59" s="52" t="s">
        <v>780</v>
      </c>
      <c r="B59" s="53" t="s">
        <v>561</v>
      </c>
      <c r="C59" s="54" t="s">
        <v>563</v>
      </c>
      <c r="D59" s="55" t="s">
        <v>798</v>
      </c>
      <c r="E59" s="56" t="s">
        <v>457</v>
      </c>
      <c r="F59" s="358">
        <v>6</v>
      </c>
      <c r="G59" s="101">
        <f>IFERROR(F59/VLOOKUP(D59,Vrsta_obveze_izracun,3,FALSE),"-")</f>
        <v>1.5625E-2</v>
      </c>
      <c r="H59" s="516">
        <v>3</v>
      </c>
      <c r="I59" s="433"/>
      <c r="J59" s="434"/>
      <c r="K59" s="434"/>
      <c r="L59" s="434"/>
      <c r="M59" s="110">
        <v>2</v>
      </c>
      <c r="N59" s="110">
        <v>1.2</v>
      </c>
    </row>
    <row r="60" spans="1:14" s="29" customFormat="1" ht="15.75" x14ac:dyDescent="0.25">
      <c r="A60" s="145" t="s">
        <v>780</v>
      </c>
      <c r="B60" s="146" t="s">
        <v>561</v>
      </c>
      <c r="C60" s="147" t="s">
        <v>564</v>
      </c>
      <c r="D60" s="148" t="s">
        <v>798</v>
      </c>
      <c r="E60" s="149" t="s">
        <v>457</v>
      </c>
      <c r="F60" s="350">
        <v>48</v>
      </c>
      <c r="G60" s="101">
        <f>IFERROR(F60/VLOOKUP(D60,Vrsta_obveze_izracun,3,FALSE),"-")</f>
        <v>0.125</v>
      </c>
      <c r="H60" s="516">
        <v>3</v>
      </c>
      <c r="I60" s="416"/>
      <c r="J60" s="321">
        <v>3</v>
      </c>
      <c r="K60" s="321">
        <v>1</v>
      </c>
      <c r="L60" s="321" t="s">
        <v>924</v>
      </c>
      <c r="M60" s="179">
        <v>2</v>
      </c>
      <c r="N60" s="179">
        <v>1.2</v>
      </c>
    </row>
    <row r="61" spans="1:14" s="29" customFormat="1" ht="15.75" x14ac:dyDescent="0.25">
      <c r="A61" s="52" t="s">
        <v>780</v>
      </c>
      <c r="B61" s="53" t="s">
        <v>476</v>
      </c>
      <c r="C61" s="54" t="s">
        <v>565</v>
      </c>
      <c r="D61" s="55" t="s">
        <v>798</v>
      </c>
      <c r="E61" s="56" t="s">
        <v>457</v>
      </c>
      <c r="F61" s="358">
        <v>48</v>
      </c>
      <c r="G61" s="101">
        <f>IFERROR(F61/VLOOKUP(D61,Vrsta_obveze_izracun,3,FALSE),"-")</f>
        <v>0.125</v>
      </c>
      <c r="H61" s="516">
        <v>3</v>
      </c>
      <c r="I61" s="433"/>
      <c r="J61" s="434"/>
      <c r="K61" s="434"/>
      <c r="L61" s="434"/>
      <c r="M61" s="110">
        <v>1</v>
      </c>
      <c r="N61" s="110">
        <v>2</v>
      </c>
    </row>
    <row r="62" spans="1:14" s="29" customFormat="1" ht="15.75" x14ac:dyDescent="0.25">
      <c r="A62" s="52" t="s">
        <v>780</v>
      </c>
      <c r="B62" s="53" t="s">
        <v>475</v>
      </c>
      <c r="C62" s="185" t="s">
        <v>565</v>
      </c>
      <c r="D62" s="55" t="s">
        <v>798</v>
      </c>
      <c r="E62" s="56" t="s">
        <v>457</v>
      </c>
      <c r="F62" s="358">
        <v>48</v>
      </c>
      <c r="G62" s="101">
        <f>IFERROR(F62/VLOOKUP(D62,Vrsta_obveze_izracun,3,FALSE),"-")</f>
        <v>0.125</v>
      </c>
      <c r="H62" s="516">
        <v>3</v>
      </c>
      <c r="I62" s="433" t="s">
        <v>452</v>
      </c>
      <c r="J62" s="434">
        <v>3</v>
      </c>
      <c r="K62" s="434">
        <v>2</v>
      </c>
      <c r="L62" s="110" t="s">
        <v>806</v>
      </c>
      <c r="M62" s="110">
        <v>1</v>
      </c>
      <c r="N62" s="110">
        <v>1</v>
      </c>
    </row>
    <row r="63" spans="1:14" s="29" customFormat="1" ht="15.75" x14ac:dyDescent="0.25">
      <c r="A63" s="52" t="s">
        <v>780</v>
      </c>
      <c r="B63" s="53" t="s">
        <v>475</v>
      </c>
      <c r="C63" s="54" t="s">
        <v>565</v>
      </c>
      <c r="D63" s="55" t="s">
        <v>798</v>
      </c>
      <c r="E63" s="56" t="s">
        <v>457</v>
      </c>
      <c r="F63" s="358">
        <v>48</v>
      </c>
      <c r="G63" s="101">
        <f>IFERROR(F63/VLOOKUP(D63,Vrsta_obveze_izracun,3,FALSE),"-")</f>
        <v>0.125</v>
      </c>
      <c r="H63" s="516">
        <v>3</v>
      </c>
      <c r="I63" s="433" t="s">
        <v>453</v>
      </c>
      <c r="J63" s="434">
        <v>3</v>
      </c>
      <c r="K63" s="434">
        <v>2</v>
      </c>
      <c r="L63" s="110" t="s">
        <v>806</v>
      </c>
      <c r="M63" s="110">
        <v>1</v>
      </c>
      <c r="N63" s="110">
        <v>1</v>
      </c>
    </row>
    <row r="64" spans="1:14" s="29" customFormat="1" ht="15.75" x14ac:dyDescent="0.25">
      <c r="A64" s="72" t="s">
        <v>780</v>
      </c>
      <c r="B64" s="73" t="s">
        <v>566</v>
      </c>
      <c r="C64" s="74" t="s">
        <v>567</v>
      </c>
      <c r="D64" s="92" t="s">
        <v>798</v>
      </c>
      <c r="E64" s="75" t="s">
        <v>457</v>
      </c>
      <c r="F64" s="359">
        <v>24</v>
      </c>
      <c r="G64" s="101">
        <f>IFERROR(F64/VLOOKUP(D64,Vrsta_obveze_izracun,3,FALSE),"-")</f>
        <v>6.25E-2</v>
      </c>
      <c r="H64" s="516">
        <v>3</v>
      </c>
      <c r="I64" s="435"/>
      <c r="J64" s="436"/>
      <c r="K64" s="436"/>
      <c r="L64" s="436" t="s">
        <v>937</v>
      </c>
      <c r="M64" s="111">
        <v>1</v>
      </c>
      <c r="N64" s="111">
        <v>1.2</v>
      </c>
    </row>
    <row r="65" spans="1:14" s="29" customFormat="1" ht="15.75" x14ac:dyDescent="0.25">
      <c r="A65" s="72" t="s">
        <v>780</v>
      </c>
      <c r="B65" s="73" t="s">
        <v>519</v>
      </c>
      <c r="C65" s="74" t="s">
        <v>568</v>
      </c>
      <c r="D65" s="92" t="s">
        <v>798</v>
      </c>
      <c r="E65" s="75" t="s">
        <v>457</v>
      </c>
      <c r="F65" s="359">
        <v>24</v>
      </c>
      <c r="G65" s="101">
        <f>IFERROR(F65/VLOOKUP(D65,Vrsta_obveze_izracun,3,FALSE),"-")</f>
        <v>6.25E-2</v>
      </c>
      <c r="H65" s="516">
        <v>3</v>
      </c>
      <c r="I65" s="435"/>
      <c r="J65" s="436"/>
      <c r="K65" s="436"/>
      <c r="L65" s="436"/>
      <c r="M65" s="111">
        <v>1</v>
      </c>
      <c r="N65" s="111">
        <v>2</v>
      </c>
    </row>
    <row r="66" spans="1:14" s="29" customFormat="1" ht="15.75" x14ac:dyDescent="0.25">
      <c r="A66" s="72" t="s">
        <v>780</v>
      </c>
      <c r="B66" s="73" t="s">
        <v>519</v>
      </c>
      <c r="C66" s="74" t="s">
        <v>569</v>
      </c>
      <c r="D66" s="92" t="s">
        <v>798</v>
      </c>
      <c r="E66" s="75" t="s">
        <v>457</v>
      </c>
      <c r="F66" s="359">
        <v>18</v>
      </c>
      <c r="G66" s="101">
        <f>IFERROR(F66/VLOOKUP(D66,Vrsta_obveze_izracun,3,FALSE),"-")</f>
        <v>4.6875E-2</v>
      </c>
      <c r="H66" s="516">
        <v>3</v>
      </c>
      <c r="I66" s="435"/>
      <c r="J66" s="436"/>
      <c r="K66" s="436"/>
      <c r="L66" s="436"/>
      <c r="M66" s="111">
        <v>1</v>
      </c>
      <c r="N66" s="111">
        <v>2</v>
      </c>
    </row>
    <row r="67" spans="1:14" s="29" customFormat="1" ht="15.75" x14ac:dyDescent="0.25">
      <c r="A67" s="186" t="s">
        <v>780</v>
      </c>
      <c r="B67" s="187" t="s">
        <v>519</v>
      </c>
      <c r="C67" s="188" t="s">
        <v>570</v>
      </c>
      <c r="D67" s="182" t="s">
        <v>798</v>
      </c>
      <c r="E67" s="189" t="s">
        <v>457</v>
      </c>
      <c r="F67" s="360">
        <v>6</v>
      </c>
      <c r="G67" s="101">
        <f>IFERROR(F67/VLOOKUP(D67,Vrsta_obveze_izracun,3,FALSE),"-")</f>
        <v>1.5625E-2</v>
      </c>
      <c r="H67" s="516">
        <v>3</v>
      </c>
      <c r="I67" s="437"/>
      <c r="J67" s="438"/>
      <c r="K67" s="438"/>
      <c r="L67" s="190"/>
      <c r="M67" s="190">
        <v>1</v>
      </c>
      <c r="N67" s="190">
        <v>2</v>
      </c>
    </row>
    <row r="68" spans="1:14" s="27" customFormat="1" ht="15.75" x14ac:dyDescent="0.25">
      <c r="A68" s="87" t="s">
        <v>780</v>
      </c>
      <c r="B68" s="88" t="s">
        <v>473</v>
      </c>
      <c r="C68" s="89" t="s">
        <v>533</v>
      </c>
      <c r="D68" s="182" t="s">
        <v>798</v>
      </c>
      <c r="E68" s="91" t="s">
        <v>972</v>
      </c>
      <c r="F68" s="361">
        <v>12</v>
      </c>
      <c r="G68" s="101">
        <f>IFERROR(F68/VLOOKUP(D68,Vrsta_obveze_izracun,3,FALSE),"-")</f>
        <v>3.125E-2</v>
      </c>
      <c r="H68" s="516">
        <v>3</v>
      </c>
      <c r="I68" s="439"/>
      <c r="J68" s="440"/>
      <c r="K68" s="440"/>
      <c r="L68" s="117"/>
      <c r="M68" s="117">
        <v>2</v>
      </c>
      <c r="N68" s="117">
        <v>3</v>
      </c>
    </row>
    <row r="69" spans="1:14" s="93" customFormat="1" ht="15.75" x14ac:dyDescent="0.25">
      <c r="A69" s="87" t="s">
        <v>780</v>
      </c>
      <c r="B69" s="88" t="s">
        <v>468</v>
      </c>
      <c r="C69" s="89" t="s">
        <v>480</v>
      </c>
      <c r="D69" s="90" t="s">
        <v>800</v>
      </c>
      <c r="E69" s="91" t="s">
        <v>456</v>
      </c>
      <c r="F69" s="361">
        <v>36</v>
      </c>
      <c r="G69" s="101">
        <f>IFERROR(F69/VLOOKUP(D69,Vrsta_obveze_izracun,3,FALSE),"-")</f>
        <v>7.4999999999999997E-2</v>
      </c>
      <c r="H69" s="516">
        <v>0</v>
      </c>
      <c r="I69" s="439"/>
      <c r="J69" s="117">
        <v>2</v>
      </c>
      <c r="K69" s="117">
        <v>2</v>
      </c>
      <c r="L69" s="117" t="s">
        <v>806</v>
      </c>
      <c r="M69" s="117">
        <v>2</v>
      </c>
      <c r="N69" s="117">
        <v>1</v>
      </c>
    </row>
    <row r="70" spans="1:14" s="93" customFormat="1" ht="15.75" x14ac:dyDescent="0.25">
      <c r="A70" s="87" t="s">
        <v>780</v>
      </c>
      <c r="B70" s="88" t="s">
        <v>475</v>
      </c>
      <c r="C70" s="89" t="s">
        <v>573</v>
      </c>
      <c r="D70" s="90" t="s">
        <v>800</v>
      </c>
      <c r="E70" s="91" t="s">
        <v>456</v>
      </c>
      <c r="F70" s="361">
        <v>48</v>
      </c>
      <c r="G70" s="101">
        <f>IFERROR(F70/VLOOKUP(D70,Vrsta_obveze_izracun,3,FALSE),"-")</f>
        <v>0.1</v>
      </c>
      <c r="H70" s="516">
        <v>0</v>
      </c>
      <c r="I70" s="439"/>
      <c r="J70" s="440"/>
      <c r="K70" s="440"/>
      <c r="L70" s="117"/>
      <c r="M70" s="117">
        <v>1</v>
      </c>
      <c r="N70" s="117">
        <v>2</v>
      </c>
    </row>
    <row r="71" spans="1:14" s="93" customFormat="1" ht="15.75" x14ac:dyDescent="0.25">
      <c r="A71" s="43" t="s">
        <v>780</v>
      </c>
      <c r="B71" s="44" t="s">
        <v>468</v>
      </c>
      <c r="C71" s="45" t="s">
        <v>571</v>
      </c>
      <c r="D71" s="46" t="s">
        <v>799</v>
      </c>
      <c r="E71" s="47" t="s">
        <v>572</v>
      </c>
      <c r="F71" s="362">
        <v>36</v>
      </c>
      <c r="G71" s="101">
        <f>IFERROR(F71/VLOOKUP(D71,Vrsta_obveze_izracun,3,FALSE),"-")</f>
        <v>0.10714285714285714</v>
      </c>
      <c r="H71" s="516">
        <v>0</v>
      </c>
      <c r="I71" s="441"/>
      <c r="J71" s="442">
        <v>3</v>
      </c>
      <c r="K71" s="442">
        <v>1</v>
      </c>
      <c r="L71" s="103" t="s">
        <v>804</v>
      </c>
      <c r="M71" s="103">
        <v>2</v>
      </c>
      <c r="N71" s="103">
        <v>1</v>
      </c>
    </row>
    <row r="72" spans="1:14" s="93" customFormat="1" ht="15.75" x14ac:dyDescent="0.25">
      <c r="A72" s="43" t="s">
        <v>780</v>
      </c>
      <c r="B72" s="44" t="s">
        <v>518</v>
      </c>
      <c r="C72" s="45" t="s">
        <v>955</v>
      </c>
      <c r="D72" s="46" t="s">
        <v>798</v>
      </c>
      <c r="E72" s="47" t="s">
        <v>925</v>
      </c>
      <c r="F72" s="362">
        <v>3</v>
      </c>
      <c r="G72" s="101">
        <f>IFERROR(F72/VLOOKUP(D72,Vrsta_obveze_izracun,3,FALSE),"-")</f>
        <v>7.8125E-3</v>
      </c>
      <c r="H72" s="516">
        <v>0</v>
      </c>
      <c r="I72" s="441"/>
      <c r="J72" s="442"/>
      <c r="K72" s="442"/>
      <c r="L72" s="103"/>
      <c r="M72" s="103">
        <v>1.2</v>
      </c>
      <c r="N72" s="103">
        <v>2</v>
      </c>
    </row>
    <row r="73" spans="1:14" s="66" customFormat="1" ht="15.75" x14ac:dyDescent="0.25">
      <c r="A73" s="43" t="s">
        <v>780</v>
      </c>
      <c r="B73" s="44" t="s">
        <v>518</v>
      </c>
      <c r="C73" s="45" t="s">
        <v>956</v>
      </c>
      <c r="D73" s="46" t="s">
        <v>798</v>
      </c>
      <c r="E73" s="47" t="s">
        <v>925</v>
      </c>
      <c r="F73" s="362">
        <v>16</v>
      </c>
      <c r="G73" s="101">
        <f>IFERROR(F73/VLOOKUP(D73,Vrsta_obveze_izracun,3,FALSE),"-")</f>
        <v>4.1666666666666664E-2</v>
      </c>
      <c r="H73" s="516">
        <v>0</v>
      </c>
      <c r="I73" s="441"/>
      <c r="J73" s="442"/>
      <c r="K73" s="442"/>
      <c r="L73" s="103"/>
      <c r="M73" s="103">
        <v>1.2</v>
      </c>
      <c r="N73" s="103">
        <v>2</v>
      </c>
    </row>
    <row r="74" spans="1:14" s="77" customFormat="1" ht="15.75" x14ac:dyDescent="0.25">
      <c r="A74" s="126" t="s">
        <v>780</v>
      </c>
      <c r="B74" s="127" t="s">
        <v>518</v>
      </c>
      <c r="C74" s="128" t="s">
        <v>957</v>
      </c>
      <c r="D74" s="129" t="s">
        <v>798</v>
      </c>
      <c r="E74" s="130" t="s">
        <v>925</v>
      </c>
      <c r="F74" s="363">
        <v>18</v>
      </c>
      <c r="G74" s="101">
        <f>IFERROR(F74/VLOOKUP(D74,Vrsta_obveze_izracun,3,FALSE),"-")</f>
        <v>4.6875E-2</v>
      </c>
      <c r="H74" s="516">
        <v>3</v>
      </c>
      <c r="I74" s="443"/>
      <c r="J74" s="444"/>
      <c r="K74" s="444"/>
      <c r="L74" s="131"/>
      <c r="M74" s="131">
        <v>1.2</v>
      </c>
      <c r="N74" s="131">
        <v>2</v>
      </c>
    </row>
    <row r="75" spans="1:14" s="77" customFormat="1" ht="15.75" x14ac:dyDescent="0.25">
      <c r="A75" s="126" t="s">
        <v>780</v>
      </c>
      <c r="B75" s="127" t="s">
        <v>476</v>
      </c>
      <c r="C75" s="128"/>
      <c r="D75" s="129" t="s">
        <v>837</v>
      </c>
      <c r="E75" s="130" t="s">
        <v>455</v>
      </c>
      <c r="F75" s="363">
        <v>20</v>
      </c>
      <c r="G75" s="101">
        <f>IFERROR(F75/VLOOKUP(D75,Vrsta_obveze_izracun,3,FALSE),"-")</f>
        <v>0.2</v>
      </c>
      <c r="H75" s="516">
        <v>3</v>
      </c>
      <c r="I75" s="443"/>
      <c r="J75" s="444"/>
      <c r="K75" s="444"/>
      <c r="L75" s="131"/>
      <c r="M75" s="131">
        <v>1.2</v>
      </c>
      <c r="N75" s="131" t="s">
        <v>902</v>
      </c>
    </row>
    <row r="76" spans="1:14" s="77" customFormat="1" ht="15.75" x14ac:dyDescent="0.25">
      <c r="A76" s="57" t="s">
        <v>780</v>
      </c>
      <c r="B76" s="58" t="s">
        <v>561</v>
      </c>
      <c r="C76" s="59" t="s">
        <v>560</v>
      </c>
      <c r="D76" s="60" t="s">
        <v>798</v>
      </c>
      <c r="E76" s="61" t="s">
        <v>784</v>
      </c>
      <c r="F76" s="365">
        <v>4</v>
      </c>
      <c r="G76" s="101">
        <f>IFERROR(F76/VLOOKUP(D76,Vrsta_obveze_izracun,3,FALSE),"-")</f>
        <v>1.0416666666666666E-2</v>
      </c>
      <c r="H76" s="516">
        <v>3</v>
      </c>
      <c r="I76" s="445"/>
      <c r="J76" s="446"/>
      <c r="K76" s="446"/>
      <c r="L76" s="112" t="s">
        <v>936</v>
      </c>
      <c r="M76" s="112">
        <v>2</v>
      </c>
      <c r="N76" s="112">
        <v>1</v>
      </c>
    </row>
    <row r="77" spans="1:14" s="29" customFormat="1" ht="15.75" x14ac:dyDescent="0.25">
      <c r="A77" s="57" t="s">
        <v>780</v>
      </c>
      <c r="B77" s="58" t="s">
        <v>482</v>
      </c>
      <c r="C77" s="59" t="s">
        <v>483</v>
      </c>
      <c r="D77" s="60" t="s">
        <v>798</v>
      </c>
      <c r="E77" s="61" t="s">
        <v>481</v>
      </c>
      <c r="F77" s="365">
        <v>12</v>
      </c>
      <c r="G77" s="101">
        <f>IFERROR(F77/VLOOKUP(D77,Vrsta_obveze_izracun,3,FALSE),"-")</f>
        <v>3.125E-2</v>
      </c>
      <c r="H77" s="516">
        <v>3</v>
      </c>
      <c r="I77" s="445"/>
      <c r="J77" s="446"/>
      <c r="K77" s="446"/>
      <c r="L77" s="112"/>
      <c r="M77" s="112">
        <v>2</v>
      </c>
      <c r="N77" s="112">
        <v>3</v>
      </c>
    </row>
    <row r="78" spans="1:14" s="29" customFormat="1" ht="15.75" x14ac:dyDescent="0.25">
      <c r="A78" s="57" t="s">
        <v>780</v>
      </c>
      <c r="B78" s="58" t="s">
        <v>482</v>
      </c>
      <c r="C78" s="59" t="s">
        <v>484</v>
      </c>
      <c r="D78" s="60" t="s">
        <v>798</v>
      </c>
      <c r="E78" s="61" t="s">
        <v>481</v>
      </c>
      <c r="F78" s="365">
        <v>36</v>
      </c>
      <c r="G78" s="101">
        <f>IFERROR(F78/VLOOKUP(D78,Vrsta_obveze_izracun,3,FALSE),"-")</f>
        <v>9.375E-2</v>
      </c>
      <c r="H78" s="516">
        <v>3</v>
      </c>
      <c r="I78" s="445"/>
      <c r="J78" s="446"/>
      <c r="K78" s="446"/>
      <c r="L78" s="112"/>
      <c r="M78" s="112">
        <v>2</v>
      </c>
      <c r="N78" s="112">
        <v>3</v>
      </c>
    </row>
    <row r="79" spans="1:14" s="53" customFormat="1" ht="15.75" x14ac:dyDescent="0.25">
      <c r="A79" s="126" t="s">
        <v>780</v>
      </c>
      <c r="B79" s="127" t="s">
        <v>786</v>
      </c>
      <c r="C79" s="128" t="s">
        <v>958</v>
      </c>
      <c r="D79" s="129" t="s">
        <v>798</v>
      </c>
      <c r="E79" s="130" t="s">
        <v>481</v>
      </c>
      <c r="F79" s="363">
        <v>30</v>
      </c>
      <c r="G79" s="101">
        <f>IFERROR(F79/VLOOKUP(D79,Vrsta_obveze_izracun,3,FALSE),"-")</f>
        <v>7.8125E-2</v>
      </c>
      <c r="H79" s="516">
        <v>3</v>
      </c>
      <c r="I79" s="447"/>
      <c r="J79" s="448"/>
      <c r="K79" s="448"/>
      <c r="L79" s="131"/>
      <c r="M79" s="131"/>
      <c r="N79" s="131"/>
    </row>
    <row r="80" spans="1:14" s="53" customFormat="1" ht="15.75" x14ac:dyDescent="0.25">
      <c r="A80" s="162" t="s">
        <v>780</v>
      </c>
      <c r="B80" s="67" t="s">
        <v>962</v>
      </c>
      <c r="C80" s="163" t="s">
        <v>963</v>
      </c>
      <c r="D80" s="164" t="s">
        <v>798</v>
      </c>
      <c r="E80" s="165" t="s">
        <v>491</v>
      </c>
      <c r="F80" s="364">
        <v>115</v>
      </c>
      <c r="G80" s="101">
        <f>IFERROR(F80/VLOOKUP(D80,Vrsta_obveze_izracun,3,FALSE),"-")</f>
        <v>0.29947916666666669</v>
      </c>
      <c r="H80" s="516">
        <v>3</v>
      </c>
      <c r="I80" s="449"/>
      <c r="J80" s="450"/>
      <c r="K80" s="450"/>
      <c r="L80" s="166"/>
      <c r="M80" s="166"/>
      <c r="N80" s="166">
        <v>1.2</v>
      </c>
    </row>
    <row r="81" spans="1:14" s="53" customFormat="1" ht="15.75" x14ac:dyDescent="0.25">
      <c r="A81" s="162" t="s">
        <v>780</v>
      </c>
      <c r="B81" s="67" t="s">
        <v>518</v>
      </c>
      <c r="C81" s="163" t="s">
        <v>959</v>
      </c>
      <c r="D81" s="164" t="s">
        <v>798</v>
      </c>
      <c r="E81" s="165" t="s">
        <v>491</v>
      </c>
      <c r="F81" s="364">
        <v>30</v>
      </c>
      <c r="G81" s="101">
        <f>IFERROR(F81/VLOOKUP(D81,Vrsta_obveze_izracun,3,FALSE),"-")</f>
        <v>7.8125E-2</v>
      </c>
      <c r="H81" s="516">
        <v>3</v>
      </c>
      <c r="I81" s="449"/>
      <c r="J81" s="450"/>
      <c r="K81" s="450"/>
      <c r="L81" s="166"/>
      <c r="M81" s="166">
        <v>1.2</v>
      </c>
      <c r="N81" s="166">
        <v>2</v>
      </c>
    </row>
    <row r="82" spans="1:14" s="53" customFormat="1" ht="15.75" x14ac:dyDescent="0.25">
      <c r="A82" s="162" t="s">
        <v>780</v>
      </c>
      <c r="B82" s="67" t="s">
        <v>518</v>
      </c>
      <c r="C82" s="163" t="s">
        <v>960</v>
      </c>
      <c r="D82" s="164" t="s">
        <v>798</v>
      </c>
      <c r="E82" s="165" t="s">
        <v>491</v>
      </c>
      <c r="F82" s="364">
        <v>6</v>
      </c>
      <c r="G82" s="101">
        <f>IFERROR(F82/VLOOKUP(D82,Vrsta_obveze_izracun,3,FALSE),"-")</f>
        <v>1.5625E-2</v>
      </c>
      <c r="H82" s="516">
        <v>3</v>
      </c>
      <c r="I82" s="449"/>
      <c r="J82" s="450"/>
      <c r="K82" s="450"/>
      <c r="L82" s="166"/>
      <c r="M82" s="166">
        <v>1.2</v>
      </c>
      <c r="N82" s="166">
        <v>2</v>
      </c>
    </row>
    <row r="83" spans="1:14" s="67" customFormat="1" ht="15.75" x14ac:dyDescent="0.25">
      <c r="A83" s="126" t="s">
        <v>780</v>
      </c>
      <c r="B83" s="127" t="s">
        <v>518</v>
      </c>
      <c r="C83" s="128" t="s">
        <v>961</v>
      </c>
      <c r="D83" s="129" t="s">
        <v>798</v>
      </c>
      <c r="E83" s="130" t="s">
        <v>491</v>
      </c>
      <c r="F83" s="363">
        <v>48</v>
      </c>
      <c r="G83" s="101">
        <f>IFERROR(F83/VLOOKUP(D83,Vrsta_obveze_izracun,3,FALSE),"-")</f>
        <v>0.125</v>
      </c>
      <c r="H83" s="516">
        <v>3</v>
      </c>
      <c r="I83" s="443"/>
      <c r="J83" s="444"/>
      <c r="K83" s="444"/>
      <c r="L83" s="131"/>
      <c r="M83" s="131">
        <v>1.2</v>
      </c>
      <c r="N83" s="131">
        <v>2</v>
      </c>
    </row>
    <row r="84" spans="1:14" s="67" customFormat="1" ht="15.75" x14ac:dyDescent="0.25">
      <c r="A84" s="145" t="s">
        <v>780</v>
      </c>
      <c r="B84" s="146" t="s">
        <v>519</v>
      </c>
      <c r="C84" s="147" t="s">
        <v>592</v>
      </c>
      <c r="D84" s="148" t="s">
        <v>803</v>
      </c>
      <c r="E84" s="149" t="s">
        <v>491</v>
      </c>
      <c r="F84" s="350">
        <v>0</v>
      </c>
      <c r="G84" s="101">
        <f>IFERROR(F84/VLOOKUP(D84,Vrsta_obveze_izracun,3,FALSE),"-")</f>
        <v>0</v>
      </c>
      <c r="H84" s="516">
        <v>3</v>
      </c>
      <c r="I84" s="416"/>
      <c r="J84" s="321"/>
      <c r="K84" s="321"/>
      <c r="L84" s="321"/>
      <c r="M84" s="321">
        <v>1</v>
      </c>
      <c r="N84" s="321">
        <v>3</v>
      </c>
    </row>
    <row r="85" spans="1:14" ht="15.75" x14ac:dyDescent="0.25">
      <c r="A85" s="145" t="s">
        <v>780</v>
      </c>
      <c r="B85" s="146" t="s">
        <v>561</v>
      </c>
      <c r="C85" s="147" t="s">
        <v>592</v>
      </c>
      <c r="D85" s="129" t="s">
        <v>803</v>
      </c>
      <c r="E85" s="149" t="s">
        <v>491</v>
      </c>
      <c r="F85" s="362">
        <v>0</v>
      </c>
      <c r="G85" s="101">
        <f>IFERROR(F85/VLOOKUP(D85,Vrsta_obveze_izracun,3,FALSE),"-")</f>
        <v>0</v>
      </c>
      <c r="H85" s="516">
        <v>3</v>
      </c>
      <c r="I85" s="416"/>
      <c r="J85" s="321"/>
      <c r="K85" s="321"/>
      <c r="L85" s="179"/>
      <c r="M85" s="321">
        <v>2</v>
      </c>
      <c r="N85" s="179">
        <v>3</v>
      </c>
    </row>
    <row r="86" spans="1:14" ht="15.75" x14ac:dyDescent="0.25">
      <c r="A86" s="43" t="s">
        <v>780</v>
      </c>
      <c r="B86" s="44" t="s">
        <v>519</v>
      </c>
      <c r="C86" s="45" t="s">
        <v>545</v>
      </c>
      <c r="D86" s="164" t="s">
        <v>798</v>
      </c>
      <c r="E86" s="47" t="s">
        <v>491</v>
      </c>
      <c r="F86" s="362">
        <v>26</v>
      </c>
      <c r="G86" s="101">
        <f>IFERROR(F86/VLOOKUP(D86,Vrsta_obveze_izracun,3,FALSE),"-")</f>
        <v>6.7708333333333329E-2</v>
      </c>
      <c r="H86" s="516">
        <v>3</v>
      </c>
      <c r="I86" s="441"/>
      <c r="J86" s="442"/>
      <c r="K86" s="442"/>
      <c r="L86" s="103"/>
      <c r="M86" s="103">
        <v>1</v>
      </c>
      <c r="N86" s="103">
        <v>2</v>
      </c>
    </row>
    <row r="87" spans="1:14" ht="15.75" x14ac:dyDescent="0.25">
      <c r="A87" s="43" t="s">
        <v>780</v>
      </c>
      <c r="B87" s="44" t="s">
        <v>518</v>
      </c>
      <c r="C87" s="45" t="s">
        <v>964</v>
      </c>
      <c r="D87" s="164" t="s">
        <v>798</v>
      </c>
      <c r="E87" s="47" t="s">
        <v>491</v>
      </c>
      <c r="F87" s="362">
        <v>39</v>
      </c>
      <c r="G87" s="101">
        <f>IFERROR(F87/VLOOKUP(D87,Vrsta_obveze_izracun,3,FALSE),"-")</f>
        <v>0.1015625</v>
      </c>
      <c r="H87" s="516">
        <v>3</v>
      </c>
      <c r="I87" s="441"/>
      <c r="J87" s="442"/>
      <c r="K87" s="442"/>
      <c r="L87" s="103"/>
      <c r="M87" s="103"/>
      <c r="N87" s="103" t="s">
        <v>902</v>
      </c>
    </row>
    <row r="88" spans="1:14" ht="15.75" x14ac:dyDescent="0.25">
      <c r="A88" s="145" t="s">
        <v>780</v>
      </c>
      <c r="B88" s="146" t="s">
        <v>518</v>
      </c>
      <c r="C88" s="147" t="s">
        <v>959</v>
      </c>
      <c r="D88" s="148" t="s">
        <v>798</v>
      </c>
      <c r="E88" s="149" t="s">
        <v>965</v>
      </c>
      <c r="F88" s="350">
        <v>30</v>
      </c>
      <c r="G88" s="101">
        <f>IFERROR(F88/VLOOKUP(D88,Vrsta_obveze_izracun,3,FALSE),"-")</f>
        <v>7.8125E-2</v>
      </c>
      <c r="H88" s="516">
        <v>3</v>
      </c>
      <c r="I88" s="416"/>
      <c r="J88" s="321"/>
      <c r="K88" s="321"/>
      <c r="L88" s="179"/>
      <c r="M88" s="321">
        <v>1.2</v>
      </c>
      <c r="N88" s="179">
        <v>2</v>
      </c>
    </row>
    <row r="89" spans="1:14" ht="15.75" x14ac:dyDescent="0.25">
      <c r="A89" s="168" t="s">
        <v>780</v>
      </c>
      <c r="B89" s="169" t="s">
        <v>475</v>
      </c>
      <c r="C89" s="170" t="s">
        <v>573</v>
      </c>
      <c r="D89" s="171" t="s">
        <v>798</v>
      </c>
      <c r="E89" s="172" t="s">
        <v>503</v>
      </c>
      <c r="F89" s="366">
        <v>48</v>
      </c>
      <c r="G89" s="101">
        <f>IFERROR(F89/VLOOKUP(D89,Vrsta_obveze_izracun,3,FALSE),"-")</f>
        <v>0.125</v>
      </c>
      <c r="H89" s="516">
        <v>3</v>
      </c>
      <c r="I89" s="451" t="s">
        <v>453</v>
      </c>
      <c r="J89" s="452"/>
      <c r="K89" s="452"/>
      <c r="L89" s="173"/>
      <c r="M89" s="173">
        <v>1</v>
      </c>
      <c r="N89" s="173">
        <v>2</v>
      </c>
    </row>
    <row r="90" spans="1:14" s="82" customFormat="1" ht="15.75" x14ac:dyDescent="0.25">
      <c r="A90" s="132" t="s">
        <v>780</v>
      </c>
      <c r="B90" s="133" t="s">
        <v>475</v>
      </c>
      <c r="C90" s="136" t="s">
        <v>574</v>
      </c>
      <c r="D90" s="134" t="s">
        <v>798</v>
      </c>
      <c r="E90" s="135" t="s">
        <v>503</v>
      </c>
      <c r="F90" s="343">
        <v>36</v>
      </c>
      <c r="G90" s="101">
        <f>IFERROR(F90/VLOOKUP(D90,Vrsta_obveze_izracun,3,FALSE),"-")</f>
        <v>9.375E-2</v>
      </c>
      <c r="H90" s="516">
        <v>3</v>
      </c>
      <c r="I90" s="396"/>
      <c r="J90" s="397"/>
      <c r="K90" s="397"/>
      <c r="L90" s="397"/>
      <c r="M90" s="161">
        <v>1</v>
      </c>
      <c r="N90" s="161">
        <v>2</v>
      </c>
    </row>
    <row r="91" spans="1:14" ht="15.75" x14ac:dyDescent="0.25">
      <c r="A91" s="132" t="s">
        <v>780</v>
      </c>
      <c r="B91" s="133" t="s">
        <v>468</v>
      </c>
      <c r="C91" s="136" t="s">
        <v>575</v>
      </c>
      <c r="D91" s="134" t="s">
        <v>798</v>
      </c>
      <c r="E91" s="135" t="s">
        <v>503</v>
      </c>
      <c r="F91" s="343">
        <v>36</v>
      </c>
      <c r="G91" s="101">
        <f>IFERROR(F91/VLOOKUP(D91,Vrsta_obveze_izracun,3,FALSE),"-")</f>
        <v>9.375E-2</v>
      </c>
      <c r="H91" s="516">
        <v>3</v>
      </c>
      <c r="I91" s="396"/>
      <c r="J91" s="397">
        <v>2</v>
      </c>
      <c r="K91" s="397">
        <v>2</v>
      </c>
      <c r="L91" s="161" t="s">
        <v>806</v>
      </c>
      <c r="M91" s="161">
        <v>2</v>
      </c>
      <c r="N91" s="161">
        <v>1</v>
      </c>
    </row>
    <row r="92" spans="1:14" ht="15.75" x14ac:dyDescent="0.25">
      <c r="A92" s="132" t="s">
        <v>780</v>
      </c>
      <c r="B92" s="133" t="s">
        <v>468</v>
      </c>
      <c r="C92" s="136" t="s">
        <v>576</v>
      </c>
      <c r="D92" s="134" t="s">
        <v>798</v>
      </c>
      <c r="E92" s="135" t="s">
        <v>503</v>
      </c>
      <c r="F92" s="343">
        <v>48</v>
      </c>
      <c r="G92" s="101">
        <f>IFERROR(F92/VLOOKUP(D92,Vrsta_obveze_izracun,3,FALSE),"-")</f>
        <v>0.125</v>
      </c>
      <c r="H92" s="516">
        <v>3</v>
      </c>
      <c r="I92" s="396"/>
      <c r="J92" s="397">
        <v>4</v>
      </c>
      <c r="K92" s="397">
        <v>1</v>
      </c>
      <c r="L92" s="161" t="s">
        <v>806</v>
      </c>
      <c r="M92" s="161">
        <v>2</v>
      </c>
      <c r="N92" s="161">
        <v>1</v>
      </c>
    </row>
    <row r="93" spans="1:14" ht="15.75" x14ac:dyDescent="0.25">
      <c r="A93" s="137" t="s">
        <v>780</v>
      </c>
      <c r="B93" s="28" t="s">
        <v>468</v>
      </c>
      <c r="C93" s="69" t="s">
        <v>577</v>
      </c>
      <c r="D93" s="70" t="s">
        <v>798</v>
      </c>
      <c r="E93" s="71" t="s">
        <v>503</v>
      </c>
      <c r="F93" s="344">
        <v>24</v>
      </c>
      <c r="G93" s="101">
        <f>IFERROR(F93/VLOOKUP(D93,Vrsta_obveze_izracun,3,FALSE),"-")</f>
        <v>6.25E-2</v>
      </c>
      <c r="H93" s="516">
        <v>3</v>
      </c>
      <c r="I93" s="398"/>
      <c r="J93" s="399"/>
      <c r="K93" s="399"/>
      <c r="L93" s="115"/>
      <c r="M93" s="115">
        <v>2</v>
      </c>
      <c r="N93" s="115">
        <v>3</v>
      </c>
    </row>
    <row r="94" spans="1:14" s="44" customFormat="1" ht="15.75" x14ac:dyDescent="0.25">
      <c r="A94" s="137" t="s">
        <v>780</v>
      </c>
      <c r="B94" s="28" t="s">
        <v>468</v>
      </c>
      <c r="C94" s="69" t="s">
        <v>578</v>
      </c>
      <c r="D94" s="70" t="s">
        <v>798</v>
      </c>
      <c r="E94" s="71" t="s">
        <v>503</v>
      </c>
      <c r="F94" s="344">
        <v>36</v>
      </c>
      <c r="G94" s="101">
        <f>IFERROR(F94/VLOOKUP(D94,Vrsta_obveze_izracun,3,FALSE),"-")</f>
        <v>9.375E-2</v>
      </c>
      <c r="H94" s="516">
        <v>3</v>
      </c>
      <c r="I94" s="398"/>
      <c r="J94" s="399"/>
      <c r="K94" s="399"/>
      <c r="L94" s="115"/>
      <c r="M94" s="115">
        <v>2</v>
      </c>
      <c r="N94" s="115">
        <v>3</v>
      </c>
    </row>
    <row r="95" spans="1:14" s="100" customFormat="1" ht="15.75" x14ac:dyDescent="0.25">
      <c r="A95" s="137" t="s">
        <v>780</v>
      </c>
      <c r="B95" s="28" t="s">
        <v>468</v>
      </c>
      <c r="C95" s="167" t="s">
        <v>579</v>
      </c>
      <c r="D95" s="70" t="s">
        <v>798</v>
      </c>
      <c r="E95" s="137" t="s">
        <v>503</v>
      </c>
      <c r="F95" s="344">
        <v>36</v>
      </c>
      <c r="G95" s="101">
        <f>IFERROR(F95/VLOOKUP(D95,Vrsta_obveze_izracun,3,FALSE),"-")</f>
        <v>9.375E-2</v>
      </c>
      <c r="H95" s="516">
        <v>3</v>
      </c>
      <c r="I95" s="398"/>
      <c r="J95" s="115"/>
      <c r="K95" s="115"/>
      <c r="L95" s="115"/>
      <c r="M95" s="115">
        <v>2</v>
      </c>
      <c r="N95" s="115">
        <v>3</v>
      </c>
    </row>
    <row r="96" spans="1:14" s="100" customFormat="1" ht="15.75" x14ac:dyDescent="0.25">
      <c r="A96" s="174" t="s">
        <v>780</v>
      </c>
      <c r="B96" s="96" t="s">
        <v>468</v>
      </c>
      <c r="C96" s="175" t="s">
        <v>580</v>
      </c>
      <c r="D96" s="176" t="s">
        <v>798</v>
      </c>
      <c r="E96" s="177" t="s">
        <v>503</v>
      </c>
      <c r="F96" s="345">
        <v>48</v>
      </c>
      <c r="G96" s="101">
        <f>IFERROR(F96/VLOOKUP(D96,Vrsta_obveze_izracun,3,FALSE),"-")</f>
        <v>0.125</v>
      </c>
      <c r="H96" s="516">
        <v>3</v>
      </c>
      <c r="I96" s="394"/>
      <c r="J96" s="395"/>
      <c r="K96" s="395"/>
      <c r="L96" s="178"/>
      <c r="M96" s="178">
        <v>2</v>
      </c>
      <c r="N96" s="178">
        <v>3</v>
      </c>
    </row>
    <row r="97" spans="1:14" s="100" customFormat="1" ht="15.75" x14ac:dyDescent="0.25">
      <c r="A97" s="270" t="s">
        <v>780</v>
      </c>
      <c r="B97" s="66" t="s">
        <v>482</v>
      </c>
      <c r="C97" s="271" t="s">
        <v>483</v>
      </c>
      <c r="D97" s="272" t="s">
        <v>798</v>
      </c>
      <c r="E97" s="273" t="s">
        <v>581</v>
      </c>
      <c r="F97" s="367">
        <v>24</v>
      </c>
      <c r="G97" s="101">
        <f>IFERROR(F97/VLOOKUP(D97,Vrsta_obveze_izracun,3,FALSE),"-")</f>
        <v>6.25E-2</v>
      </c>
      <c r="H97" s="516">
        <v>3</v>
      </c>
      <c r="I97" s="456"/>
      <c r="J97" s="457"/>
      <c r="K97" s="457"/>
      <c r="L97" s="322"/>
      <c r="M97" s="322">
        <v>2</v>
      </c>
      <c r="N97" s="322">
        <v>3</v>
      </c>
    </row>
    <row r="98" spans="1:14" s="100" customFormat="1" ht="15.75" x14ac:dyDescent="0.25">
      <c r="A98" s="132" t="s">
        <v>780</v>
      </c>
      <c r="B98" s="133" t="s">
        <v>476</v>
      </c>
      <c r="C98" s="136" t="s">
        <v>582</v>
      </c>
      <c r="D98" s="134" t="s">
        <v>798</v>
      </c>
      <c r="E98" s="135" t="s">
        <v>583</v>
      </c>
      <c r="F98" s="343">
        <v>48</v>
      </c>
      <c r="G98" s="101">
        <f>IFERROR(F98/VLOOKUP(D98,Vrsta_obveze_izracun,3,FALSE),"-")</f>
        <v>0.125</v>
      </c>
      <c r="H98" s="516">
        <v>3</v>
      </c>
      <c r="I98" s="396"/>
      <c r="J98" s="397"/>
      <c r="K98" s="397"/>
      <c r="L98" s="161"/>
      <c r="M98" s="161">
        <v>1</v>
      </c>
      <c r="N98" s="161">
        <v>2</v>
      </c>
    </row>
    <row r="99" spans="1:14" ht="15.75" x14ac:dyDescent="0.25">
      <c r="A99" s="150" t="s">
        <v>780</v>
      </c>
      <c r="B99" s="151" t="s">
        <v>966</v>
      </c>
      <c r="C99" s="152" t="s">
        <v>582</v>
      </c>
      <c r="D99" s="153" t="s">
        <v>798</v>
      </c>
      <c r="E99" s="154" t="s">
        <v>583</v>
      </c>
      <c r="F99" s="368">
        <v>24</v>
      </c>
      <c r="G99" s="101">
        <f>IFERROR(F99/VLOOKUP(D99,Vrsta_obveze_izracun,3,FALSE),"-")</f>
        <v>6.25E-2</v>
      </c>
      <c r="H99" s="516">
        <v>3</v>
      </c>
      <c r="I99" s="453"/>
      <c r="J99" s="454"/>
      <c r="K99" s="454"/>
      <c r="L99" s="454"/>
      <c r="M99" s="454"/>
      <c r="N99" s="454"/>
    </row>
    <row r="100" spans="1:14" s="93" customFormat="1" ht="15.75" x14ac:dyDescent="0.25">
      <c r="A100" s="155" t="s">
        <v>780</v>
      </c>
      <c r="B100" s="151" t="s">
        <v>519</v>
      </c>
      <c r="C100" s="152" t="s">
        <v>582</v>
      </c>
      <c r="D100" s="153" t="s">
        <v>798</v>
      </c>
      <c r="E100" s="154" t="s">
        <v>583</v>
      </c>
      <c r="F100" s="368">
        <v>30</v>
      </c>
      <c r="G100" s="101">
        <f>IFERROR(F100/VLOOKUP(D100,Vrsta_obveze_izracun,3,FALSE),"-")</f>
        <v>7.8125E-2</v>
      </c>
      <c r="H100" s="516">
        <v>3</v>
      </c>
      <c r="I100" s="453"/>
      <c r="J100" s="454">
        <v>3</v>
      </c>
      <c r="K100" s="454">
        <v>1</v>
      </c>
      <c r="L100" s="455" t="s">
        <v>936</v>
      </c>
      <c r="M100" s="454">
        <v>1</v>
      </c>
      <c r="N100" s="454">
        <v>1</v>
      </c>
    </row>
    <row r="101" spans="1:14" s="93" customFormat="1" ht="15.75" x14ac:dyDescent="0.25">
      <c r="A101" s="208" t="s">
        <v>780</v>
      </c>
      <c r="B101" s="209" t="s">
        <v>476</v>
      </c>
      <c r="C101" s="210" t="s">
        <v>584</v>
      </c>
      <c r="D101" s="211" t="s">
        <v>798</v>
      </c>
      <c r="E101" s="212" t="s">
        <v>583</v>
      </c>
      <c r="F101" s="369">
        <v>36</v>
      </c>
      <c r="G101" s="101">
        <f>IFERROR(F101/VLOOKUP(D101,Vrsta_obveze_izracun,3,FALSE),"-")</f>
        <v>9.375E-2</v>
      </c>
      <c r="H101" s="516">
        <v>3</v>
      </c>
      <c r="I101" s="458"/>
      <c r="J101" s="323"/>
      <c r="K101" s="323"/>
      <c r="L101" s="323"/>
      <c r="M101" s="323">
        <v>1</v>
      </c>
      <c r="N101" s="323">
        <v>2</v>
      </c>
    </row>
    <row r="102" spans="1:14" s="93" customFormat="1" ht="15.75" x14ac:dyDescent="0.25">
      <c r="A102" s="213" t="s">
        <v>780</v>
      </c>
      <c r="B102" s="51" t="s">
        <v>966</v>
      </c>
      <c r="C102" s="214" t="s">
        <v>584</v>
      </c>
      <c r="D102" s="215" t="s">
        <v>798</v>
      </c>
      <c r="E102" s="216" t="s">
        <v>583</v>
      </c>
      <c r="F102" s="370">
        <v>18</v>
      </c>
      <c r="G102" s="101">
        <f>IFERROR(F102/VLOOKUP(D102,Vrsta_obveze_izracun,3,FALSE),"-")</f>
        <v>4.6875E-2</v>
      </c>
      <c r="H102" s="516">
        <v>3</v>
      </c>
      <c r="I102" s="459"/>
      <c r="J102" s="460"/>
      <c r="K102" s="460"/>
      <c r="L102" s="217"/>
      <c r="M102" s="217"/>
      <c r="N102" s="217"/>
    </row>
    <row r="103" spans="1:14" s="82" customFormat="1" ht="15.75" x14ac:dyDescent="0.25">
      <c r="A103" s="213" t="s">
        <v>780</v>
      </c>
      <c r="B103" s="51" t="s">
        <v>519</v>
      </c>
      <c r="C103" s="214" t="s">
        <v>584</v>
      </c>
      <c r="D103" s="215" t="s">
        <v>798</v>
      </c>
      <c r="E103" s="216" t="s">
        <v>583</v>
      </c>
      <c r="F103" s="370">
        <v>30</v>
      </c>
      <c r="G103" s="101">
        <f>IFERROR(F103/VLOOKUP(D103,Vrsta_obveze_izracun,3,FALSE),"-")</f>
        <v>7.8125E-2</v>
      </c>
      <c r="H103" s="516">
        <v>3</v>
      </c>
      <c r="I103" s="459"/>
      <c r="J103" s="460">
        <v>3</v>
      </c>
      <c r="K103" s="460">
        <v>1</v>
      </c>
      <c r="L103" s="217" t="s">
        <v>936</v>
      </c>
      <c r="M103" s="217">
        <v>1</v>
      </c>
      <c r="N103" s="217">
        <v>1</v>
      </c>
    </row>
    <row r="104" spans="1:14" s="82" customFormat="1" ht="15.75" x14ac:dyDescent="0.25">
      <c r="A104" s="218" t="s">
        <v>780</v>
      </c>
      <c r="B104" s="219" t="s">
        <v>519</v>
      </c>
      <c r="C104" s="220" t="s">
        <v>520</v>
      </c>
      <c r="D104" s="221" t="s">
        <v>798</v>
      </c>
      <c r="E104" s="222" t="s">
        <v>507</v>
      </c>
      <c r="F104" s="371">
        <v>12</v>
      </c>
      <c r="G104" s="101">
        <f>IFERROR(F104/VLOOKUP(D104,Vrsta_obveze_izracun,3,FALSE),"-")</f>
        <v>3.125E-2</v>
      </c>
      <c r="H104" s="516">
        <v>3</v>
      </c>
      <c r="I104" s="461"/>
      <c r="J104" s="462"/>
      <c r="K104" s="462"/>
      <c r="L104" s="223"/>
      <c r="M104" s="223">
        <v>1</v>
      </c>
      <c r="N104" s="223">
        <v>2</v>
      </c>
    </row>
    <row r="105" spans="1:14" s="82" customFormat="1" ht="15.75" x14ac:dyDescent="0.25">
      <c r="A105" s="218" t="s">
        <v>780</v>
      </c>
      <c r="B105" s="219" t="s">
        <v>519</v>
      </c>
      <c r="C105" s="220" t="s">
        <v>521</v>
      </c>
      <c r="D105" s="221" t="s">
        <v>798</v>
      </c>
      <c r="E105" s="222" t="s">
        <v>507</v>
      </c>
      <c r="F105" s="371">
        <v>36</v>
      </c>
      <c r="G105" s="101">
        <f>IFERROR(F105/VLOOKUP(D105,Vrsta_obveze_izracun,3,FALSE),"-")</f>
        <v>9.375E-2</v>
      </c>
      <c r="H105" s="516">
        <v>3</v>
      </c>
      <c r="I105" s="461"/>
      <c r="J105" s="462"/>
      <c r="K105" s="462"/>
      <c r="L105" s="223"/>
      <c r="M105" s="223">
        <v>1</v>
      </c>
      <c r="N105" s="223">
        <v>2</v>
      </c>
    </row>
    <row r="106" spans="1:14" ht="15.75" x14ac:dyDescent="0.25">
      <c r="A106" s="208" t="s">
        <v>780</v>
      </c>
      <c r="B106" s="209" t="s">
        <v>518</v>
      </c>
      <c r="C106" s="210" t="s">
        <v>967</v>
      </c>
      <c r="D106" s="211" t="s">
        <v>798</v>
      </c>
      <c r="E106" s="212" t="s">
        <v>507</v>
      </c>
      <c r="F106" s="369">
        <v>54</v>
      </c>
      <c r="G106" s="101">
        <f>IFERROR(F106/VLOOKUP(D106,Vrsta_obveze_izracun,3,FALSE),"-")</f>
        <v>0.140625</v>
      </c>
      <c r="H106" s="516">
        <v>3</v>
      </c>
      <c r="I106" s="458"/>
      <c r="J106" s="323">
        <v>3</v>
      </c>
      <c r="K106" s="323">
        <v>2</v>
      </c>
      <c r="L106" s="323" t="s">
        <v>936</v>
      </c>
      <c r="M106" s="323">
        <v>1.2</v>
      </c>
      <c r="N106" s="323">
        <v>1</v>
      </c>
    </row>
    <row r="107" spans="1:14" s="93" customFormat="1" ht="15.75" x14ac:dyDescent="0.25">
      <c r="A107" s="274" t="s">
        <v>780</v>
      </c>
      <c r="B107" s="275" t="s">
        <v>518</v>
      </c>
      <c r="C107" s="276" t="s">
        <v>968</v>
      </c>
      <c r="D107" s="277" t="s">
        <v>798</v>
      </c>
      <c r="E107" s="278" t="s">
        <v>507</v>
      </c>
      <c r="F107" s="372">
        <v>42</v>
      </c>
      <c r="G107" s="101">
        <f>IFERROR(F107/VLOOKUP(D107,Vrsta_obveze_izracun,3,FALSE),"-")</f>
        <v>0.109375</v>
      </c>
      <c r="H107" s="516">
        <v>3</v>
      </c>
      <c r="I107" s="463"/>
      <c r="J107" s="464">
        <v>2</v>
      </c>
      <c r="K107" s="464">
        <v>2</v>
      </c>
      <c r="L107" s="324" t="s">
        <v>936</v>
      </c>
      <c r="M107" s="324">
        <v>1.2</v>
      </c>
      <c r="N107" s="324">
        <v>1</v>
      </c>
    </row>
    <row r="108" spans="1:14" s="42" customFormat="1" ht="15.75" x14ac:dyDescent="0.25">
      <c r="A108" s="235" t="s">
        <v>780</v>
      </c>
      <c r="B108" s="98" t="s">
        <v>473</v>
      </c>
      <c r="C108" s="236" t="s">
        <v>531</v>
      </c>
      <c r="D108" s="267" t="s">
        <v>798</v>
      </c>
      <c r="E108" s="237" t="s">
        <v>971</v>
      </c>
      <c r="F108" s="352">
        <v>36</v>
      </c>
      <c r="G108" s="101">
        <f>IFERROR(F108/VLOOKUP(D108,Vrsta_obveze_izracun,3,FALSE),"-")</f>
        <v>9.375E-2</v>
      </c>
      <c r="H108" s="516">
        <v>8</v>
      </c>
      <c r="I108" s="419"/>
      <c r="J108" s="420"/>
      <c r="K108" s="420"/>
      <c r="L108" s="420"/>
      <c r="M108" s="238">
        <v>2</v>
      </c>
      <c r="N108" s="238">
        <v>3</v>
      </c>
    </row>
    <row r="109" spans="1:14" s="42" customFormat="1" ht="15.75" x14ac:dyDescent="0.25">
      <c r="A109" s="156" t="s">
        <v>780</v>
      </c>
      <c r="B109" s="157" t="s">
        <v>518</v>
      </c>
      <c r="C109" s="158" t="s">
        <v>969</v>
      </c>
      <c r="D109" s="514" t="s">
        <v>798</v>
      </c>
      <c r="E109" s="159" t="s">
        <v>970</v>
      </c>
      <c r="F109" s="373">
        <v>54</v>
      </c>
      <c r="G109" s="101">
        <f>IFERROR(F109/VLOOKUP(D109,Vrsta_obveze_izracun,3,FALSE),"-")</f>
        <v>0.140625</v>
      </c>
      <c r="H109" s="516">
        <v>3</v>
      </c>
      <c r="I109" s="465"/>
      <c r="J109" s="466"/>
      <c r="K109" s="466"/>
      <c r="L109" s="160"/>
      <c r="M109" s="160">
        <v>1.2</v>
      </c>
      <c r="N109" s="160">
        <v>2</v>
      </c>
    </row>
    <row r="110" spans="1:14" s="86" customFormat="1" ht="15.75" x14ac:dyDescent="0.25">
      <c r="A110" s="156" t="s">
        <v>780</v>
      </c>
      <c r="B110" s="157" t="s">
        <v>518</v>
      </c>
      <c r="C110" s="158" t="s">
        <v>942</v>
      </c>
      <c r="D110" s="514" t="s">
        <v>798</v>
      </c>
      <c r="E110" s="159" t="s">
        <v>970</v>
      </c>
      <c r="F110" s="373">
        <v>3</v>
      </c>
      <c r="G110" s="101">
        <f>IFERROR(F110/VLOOKUP(D110,Vrsta_obveze_izracun,3,FALSE),"-")</f>
        <v>7.8125E-3</v>
      </c>
      <c r="H110" s="516">
        <v>3</v>
      </c>
      <c r="I110" s="465"/>
      <c r="J110" s="466"/>
      <c r="K110" s="466"/>
      <c r="L110" s="160"/>
      <c r="M110" s="160">
        <v>1.2</v>
      </c>
      <c r="N110" s="160">
        <v>2</v>
      </c>
    </row>
    <row r="111" spans="1:14" s="86" customFormat="1" ht="15.75" x14ac:dyDescent="0.25">
      <c r="A111" s="467" t="s">
        <v>780</v>
      </c>
      <c r="B111" s="468" t="s">
        <v>518</v>
      </c>
      <c r="C111" s="469" t="s">
        <v>943</v>
      </c>
      <c r="D111" s="514" t="s">
        <v>798</v>
      </c>
      <c r="E111" s="470" t="s">
        <v>970</v>
      </c>
      <c r="F111" s="471">
        <v>21</v>
      </c>
      <c r="G111" s="101">
        <f>IFERROR(F111/VLOOKUP(D111,Vrsta_obveze_izracun,3,FALSE),"-")</f>
        <v>5.46875E-2</v>
      </c>
      <c r="H111" s="516">
        <v>3</v>
      </c>
      <c r="I111" s="472"/>
      <c r="J111" s="466"/>
      <c r="K111" s="473"/>
      <c r="L111" s="474"/>
      <c r="M111" s="474">
        <v>1.2</v>
      </c>
      <c r="N111" s="474">
        <v>2</v>
      </c>
    </row>
    <row r="112" spans="1:14" s="86" customFormat="1" ht="15.75" x14ac:dyDescent="0.25">
      <c r="A112" s="467" t="s">
        <v>780</v>
      </c>
      <c r="B112" s="468" t="s">
        <v>585</v>
      </c>
      <c r="C112" s="469" t="s">
        <v>586</v>
      </c>
      <c r="D112" s="514" t="s">
        <v>798</v>
      </c>
      <c r="E112" s="470" t="s">
        <v>587</v>
      </c>
      <c r="F112" s="471">
        <v>48</v>
      </c>
      <c r="G112" s="101">
        <f>IFERROR(F112/VLOOKUP(D112,Vrsta_obveze_izracun,3,FALSE),"-")</f>
        <v>0.125</v>
      </c>
      <c r="H112" s="516">
        <v>3</v>
      </c>
      <c r="I112" s="472"/>
      <c r="J112" s="466">
        <v>2</v>
      </c>
      <c r="K112" s="473">
        <v>2</v>
      </c>
      <c r="L112" s="474" t="s">
        <v>934</v>
      </c>
      <c r="M112" s="474">
        <v>1.2</v>
      </c>
      <c r="N112" s="474">
        <v>1</v>
      </c>
    </row>
    <row r="113" spans="1:14" s="86" customFormat="1" ht="15.75" x14ac:dyDescent="0.25">
      <c r="A113" s="168" t="s">
        <v>780</v>
      </c>
      <c r="B113" s="169" t="s">
        <v>468</v>
      </c>
      <c r="C113" s="170" t="s">
        <v>588</v>
      </c>
      <c r="D113" s="171" t="s">
        <v>798</v>
      </c>
      <c r="E113" s="172" t="s">
        <v>587</v>
      </c>
      <c r="F113" s="366">
        <v>24</v>
      </c>
      <c r="G113" s="101">
        <f>IFERROR(F113/VLOOKUP(D113,Vrsta_obveze_izracun,3,FALSE),"-")</f>
        <v>6.25E-2</v>
      </c>
      <c r="H113" s="516">
        <v>3</v>
      </c>
      <c r="I113" s="451"/>
      <c r="J113" s="452">
        <v>3</v>
      </c>
      <c r="K113" s="452">
        <v>1</v>
      </c>
      <c r="L113" s="173" t="s">
        <v>934</v>
      </c>
      <c r="M113" s="173">
        <v>2</v>
      </c>
      <c r="N113" s="173">
        <v>1</v>
      </c>
    </row>
    <row r="114" spans="1:14" s="86" customFormat="1" ht="15.75" x14ac:dyDescent="0.25">
      <c r="A114" s="168" t="s">
        <v>780</v>
      </c>
      <c r="B114" s="169" t="s">
        <v>473</v>
      </c>
      <c r="C114" s="170" t="s">
        <v>588</v>
      </c>
      <c r="D114" s="171" t="s">
        <v>798</v>
      </c>
      <c r="E114" s="172" t="s">
        <v>587</v>
      </c>
      <c r="F114" s="366">
        <v>12</v>
      </c>
      <c r="G114" s="101">
        <f>IFERROR(F114/VLOOKUP(D114,Vrsta_obveze_izracun,3,FALSE),"-")</f>
        <v>3.125E-2</v>
      </c>
      <c r="H114" s="516">
        <v>3</v>
      </c>
      <c r="I114" s="477"/>
      <c r="J114" s="325"/>
      <c r="K114" s="325"/>
      <c r="L114" s="173" t="s">
        <v>934</v>
      </c>
      <c r="M114" s="173">
        <v>2</v>
      </c>
      <c r="N114" s="325">
        <v>1</v>
      </c>
    </row>
    <row r="115" spans="1:14" s="86" customFormat="1" ht="15.75" x14ac:dyDescent="0.25">
      <c r="A115" s="505" t="s">
        <v>780</v>
      </c>
      <c r="B115" s="506" t="s">
        <v>468</v>
      </c>
      <c r="C115" s="507" t="s">
        <v>589</v>
      </c>
      <c r="D115" s="508" t="s">
        <v>798</v>
      </c>
      <c r="E115" s="509" t="s">
        <v>587</v>
      </c>
      <c r="F115" s="510">
        <v>24</v>
      </c>
      <c r="G115" s="101">
        <f>IFERROR(F115/VLOOKUP(D115,Vrsta_obveze_izracun,3,FALSE),"-")</f>
        <v>6.25E-2</v>
      </c>
      <c r="H115" s="516">
        <v>3</v>
      </c>
      <c r="I115" s="511"/>
      <c r="J115" s="512">
        <v>2</v>
      </c>
      <c r="K115" s="512">
        <v>1</v>
      </c>
      <c r="L115" s="513" t="s">
        <v>783</v>
      </c>
      <c r="M115" s="513">
        <v>2</v>
      </c>
      <c r="N115" s="512">
        <v>1</v>
      </c>
    </row>
    <row r="116" spans="1:14" s="86" customFormat="1" ht="15.75" x14ac:dyDescent="0.25">
      <c r="A116" s="505" t="s">
        <v>780</v>
      </c>
      <c r="B116" s="506" t="s">
        <v>473</v>
      </c>
      <c r="C116" s="507" t="s">
        <v>589</v>
      </c>
      <c r="D116" s="508" t="s">
        <v>798</v>
      </c>
      <c r="E116" s="509" t="s">
        <v>587</v>
      </c>
      <c r="F116" s="510">
        <v>24</v>
      </c>
      <c r="G116" s="101">
        <f>IFERROR(F116/VLOOKUP(D116,Vrsta_obveze_izracun,3,FALSE),"-")</f>
        <v>6.25E-2</v>
      </c>
      <c r="H116" s="516">
        <v>3</v>
      </c>
      <c r="I116" s="511"/>
      <c r="J116" s="512">
        <v>2</v>
      </c>
      <c r="K116" s="512">
        <v>2</v>
      </c>
      <c r="L116" s="513" t="s">
        <v>783</v>
      </c>
      <c r="M116" s="513">
        <v>2</v>
      </c>
      <c r="N116" s="512">
        <v>1</v>
      </c>
    </row>
    <row r="117" spans="1:14" s="94" customFormat="1" ht="15.75" x14ac:dyDescent="0.25">
      <c r="A117" s="279" t="s">
        <v>780</v>
      </c>
      <c r="B117" s="280" t="s">
        <v>475</v>
      </c>
      <c r="C117" s="281" t="s">
        <v>591</v>
      </c>
      <c r="D117" s="282" t="s">
        <v>803</v>
      </c>
      <c r="E117" s="283" t="s">
        <v>587</v>
      </c>
      <c r="F117" s="374">
        <v>57</v>
      </c>
      <c r="G117" s="101">
        <f>IFERROR(F117/VLOOKUP(D117,Vrsta_obveze_izracun,3,FALSE),"-")</f>
        <v>0.38</v>
      </c>
      <c r="H117" s="516">
        <v>3</v>
      </c>
      <c r="I117" s="475"/>
      <c r="J117" s="476"/>
      <c r="K117" s="476"/>
      <c r="L117" s="326"/>
      <c r="M117" s="326">
        <v>1</v>
      </c>
      <c r="N117" s="326">
        <v>3</v>
      </c>
    </row>
    <row r="118" spans="1:14" s="86" customFormat="1" ht="15.75" x14ac:dyDescent="0.25">
      <c r="A118" s="279" t="s">
        <v>780</v>
      </c>
      <c r="B118" s="280" t="s">
        <v>468</v>
      </c>
      <c r="C118" s="281" t="s">
        <v>591</v>
      </c>
      <c r="D118" s="282" t="s">
        <v>803</v>
      </c>
      <c r="E118" s="283" t="s">
        <v>587</v>
      </c>
      <c r="F118" s="374">
        <v>32</v>
      </c>
      <c r="G118" s="101">
        <f>IFERROR(F118/VLOOKUP(D118,Vrsta_obveze_izracun,3,FALSE),"-")</f>
        <v>0.21333333333333335</v>
      </c>
      <c r="H118" s="516">
        <v>3</v>
      </c>
      <c r="I118" s="475"/>
      <c r="J118" s="476"/>
      <c r="K118" s="476"/>
      <c r="L118" s="326"/>
      <c r="M118" s="326">
        <v>2</v>
      </c>
      <c r="N118" s="326">
        <v>2</v>
      </c>
    </row>
    <row r="119" spans="1:14" s="86" customFormat="1" ht="15.75" x14ac:dyDescent="0.25">
      <c r="A119" s="284" t="s">
        <v>780</v>
      </c>
      <c r="B119" s="285" t="s">
        <v>476</v>
      </c>
      <c r="C119" s="286" t="s">
        <v>529</v>
      </c>
      <c r="D119" s="287" t="s">
        <v>803</v>
      </c>
      <c r="E119" s="288" t="s">
        <v>587</v>
      </c>
      <c r="F119" s="375">
        <v>30</v>
      </c>
      <c r="G119" s="101">
        <f>IFERROR(F119/VLOOKUP(D119,Vrsta_obveze_izracun,3,FALSE),"-")</f>
        <v>0.2</v>
      </c>
      <c r="H119" s="516">
        <v>3</v>
      </c>
      <c r="I119" s="478"/>
      <c r="J119" s="479"/>
      <c r="K119" s="479"/>
      <c r="L119" s="327"/>
      <c r="M119" s="327">
        <v>1</v>
      </c>
      <c r="N119" s="327">
        <v>3</v>
      </c>
    </row>
    <row r="120" spans="1:14" ht="15.75" x14ac:dyDescent="0.25">
      <c r="A120" s="104" t="s">
        <v>780</v>
      </c>
      <c r="B120" s="105" t="s">
        <v>473</v>
      </c>
      <c r="C120" s="106" t="s">
        <v>529</v>
      </c>
      <c r="D120" s="107" t="s">
        <v>803</v>
      </c>
      <c r="E120" s="108" t="s">
        <v>587</v>
      </c>
      <c r="F120" s="376">
        <v>30</v>
      </c>
      <c r="G120" s="101">
        <f>IFERROR(F120/VLOOKUP(D120,Vrsta_obveze_izracun,3,FALSE),"-")</f>
        <v>0.2</v>
      </c>
      <c r="H120" s="516">
        <v>3</v>
      </c>
      <c r="I120" s="480"/>
      <c r="J120" s="481"/>
      <c r="K120" s="481"/>
      <c r="L120" s="481"/>
      <c r="M120" s="109">
        <v>2</v>
      </c>
      <c r="N120" s="109">
        <v>2</v>
      </c>
    </row>
    <row r="121" spans="1:14" s="82" customFormat="1" ht="15.75" x14ac:dyDescent="0.25">
      <c r="A121" s="104" t="s">
        <v>780</v>
      </c>
      <c r="B121" s="105" t="s">
        <v>473</v>
      </c>
      <c r="C121" s="106" t="s">
        <v>530</v>
      </c>
      <c r="D121" s="107" t="s">
        <v>798</v>
      </c>
      <c r="E121" s="108" t="s">
        <v>494</v>
      </c>
      <c r="F121" s="376">
        <v>18</v>
      </c>
      <c r="G121" s="101">
        <f>IFERROR(F121/VLOOKUP(D121,Vrsta_obveze_izracun,3,FALSE),"-")</f>
        <v>4.6875E-2</v>
      </c>
      <c r="H121" s="516">
        <v>3</v>
      </c>
      <c r="I121" s="480"/>
      <c r="J121" s="481">
        <v>2</v>
      </c>
      <c r="K121" s="481">
        <v>1</v>
      </c>
      <c r="L121" s="481" t="s">
        <v>502</v>
      </c>
      <c r="M121" s="109">
        <v>2</v>
      </c>
      <c r="N121" s="109">
        <v>3</v>
      </c>
    </row>
    <row r="122" spans="1:14" ht="15.75" x14ac:dyDescent="0.25">
      <c r="A122" s="289" t="s">
        <v>780</v>
      </c>
      <c r="B122" s="290" t="s">
        <v>473</v>
      </c>
      <c r="C122" s="291" t="s">
        <v>474</v>
      </c>
      <c r="D122" s="292" t="s">
        <v>798</v>
      </c>
      <c r="E122" s="293" t="s">
        <v>494</v>
      </c>
      <c r="F122" s="378">
        <v>18</v>
      </c>
      <c r="G122" s="101">
        <f>IFERROR(F122/VLOOKUP(D122,Vrsta_obveze_izracun,3,FALSE),"-")</f>
        <v>4.6875E-2</v>
      </c>
      <c r="H122" s="516">
        <v>3</v>
      </c>
      <c r="I122" s="427"/>
      <c r="J122" s="428">
        <v>2</v>
      </c>
      <c r="K122" s="428">
        <v>1</v>
      </c>
      <c r="L122" s="428" t="s">
        <v>502</v>
      </c>
      <c r="M122" s="328">
        <v>2</v>
      </c>
      <c r="N122" s="328">
        <v>3</v>
      </c>
    </row>
    <row r="123" spans="1:14" ht="15.75" x14ac:dyDescent="0.25">
      <c r="A123" s="289" t="s">
        <v>780</v>
      </c>
      <c r="B123" s="290" t="s">
        <v>473</v>
      </c>
      <c r="C123" s="291" t="s">
        <v>532</v>
      </c>
      <c r="D123" s="292" t="s">
        <v>798</v>
      </c>
      <c r="E123" s="293" t="s">
        <v>494</v>
      </c>
      <c r="F123" s="378">
        <v>24</v>
      </c>
      <c r="G123" s="101">
        <f>IFERROR(F123/VLOOKUP(D123,Vrsta_obveze_izracun,3,FALSE),"-")</f>
        <v>6.25E-2</v>
      </c>
      <c r="H123" s="516">
        <v>3</v>
      </c>
      <c r="I123" s="427"/>
      <c r="J123" s="328"/>
      <c r="K123" s="328"/>
      <c r="L123" s="328"/>
      <c r="M123" s="328">
        <v>2</v>
      </c>
      <c r="N123" s="328">
        <v>3</v>
      </c>
    </row>
    <row r="124" spans="1:14" ht="15.75" x14ac:dyDescent="0.25">
      <c r="A124" s="289" t="s">
        <v>780</v>
      </c>
      <c r="B124" s="290" t="s">
        <v>473</v>
      </c>
      <c r="C124" s="291" t="s">
        <v>534</v>
      </c>
      <c r="D124" s="292" t="s">
        <v>798</v>
      </c>
      <c r="E124" s="293" t="s">
        <v>494</v>
      </c>
      <c r="F124" s="378">
        <v>36</v>
      </c>
      <c r="G124" s="101">
        <f>IFERROR(F124/VLOOKUP(D124,Vrsta_obveze_izracun,3,FALSE),"-")</f>
        <v>9.375E-2</v>
      </c>
      <c r="H124" s="516">
        <v>3</v>
      </c>
      <c r="I124" s="427"/>
      <c r="J124" s="428"/>
      <c r="K124" s="428"/>
      <c r="L124" s="328"/>
      <c r="M124" s="328">
        <v>2</v>
      </c>
      <c r="N124" s="328">
        <v>1</v>
      </c>
    </row>
    <row r="125" spans="1:14" ht="15.75" x14ac:dyDescent="0.25">
      <c r="A125" s="81" t="s">
        <v>780</v>
      </c>
      <c r="B125" s="82" t="s">
        <v>473</v>
      </c>
      <c r="C125" s="83" t="s">
        <v>535</v>
      </c>
      <c r="D125" s="84" t="s">
        <v>798</v>
      </c>
      <c r="E125" s="85" t="s">
        <v>494</v>
      </c>
      <c r="F125" s="377">
        <v>36</v>
      </c>
      <c r="G125" s="101">
        <f>IFERROR(F125/VLOOKUP(D125,Vrsta_obveze_izracun,3,FALSE),"-")</f>
        <v>9.375E-2</v>
      </c>
      <c r="H125" s="516">
        <v>3</v>
      </c>
      <c r="I125" s="484"/>
      <c r="J125" s="248"/>
      <c r="K125" s="248"/>
      <c r="L125" s="116"/>
      <c r="M125" s="116">
        <v>2</v>
      </c>
      <c r="N125" s="116">
        <v>1</v>
      </c>
    </row>
    <row r="126" spans="1:14" ht="15.75" x14ac:dyDescent="0.25">
      <c r="A126" s="81" t="s">
        <v>780</v>
      </c>
      <c r="B126" s="82" t="s">
        <v>468</v>
      </c>
      <c r="C126" s="83" t="s">
        <v>487</v>
      </c>
      <c r="D126" s="84" t="s">
        <v>798</v>
      </c>
      <c r="E126" s="85" t="s">
        <v>458</v>
      </c>
      <c r="F126" s="377">
        <v>24</v>
      </c>
      <c r="G126" s="101">
        <f>IFERROR(F126/VLOOKUP(D126,Vrsta_obveze_izracun,3,FALSE),"-")</f>
        <v>6.25E-2</v>
      </c>
      <c r="H126" s="516">
        <v>3</v>
      </c>
      <c r="I126" s="484"/>
      <c r="J126" s="248">
        <v>3</v>
      </c>
      <c r="K126" s="248">
        <v>1</v>
      </c>
      <c r="L126" s="116" t="s">
        <v>783</v>
      </c>
      <c r="M126" s="116">
        <v>2</v>
      </c>
      <c r="N126" s="116">
        <v>3</v>
      </c>
    </row>
    <row r="127" spans="1:14" ht="15.75" x14ac:dyDescent="0.25">
      <c r="A127" s="81" t="s">
        <v>780</v>
      </c>
      <c r="B127" s="82" t="s">
        <v>468</v>
      </c>
      <c r="C127" s="83" t="s">
        <v>488</v>
      </c>
      <c r="D127" s="84" t="s">
        <v>798</v>
      </c>
      <c r="E127" s="85" t="s">
        <v>458</v>
      </c>
      <c r="F127" s="377">
        <v>48</v>
      </c>
      <c r="G127" s="101">
        <f>IFERROR(F127/VLOOKUP(D127,Vrsta_obveze_izracun,3,FALSE),"-")</f>
        <v>0.125</v>
      </c>
      <c r="H127" s="516">
        <v>3</v>
      </c>
      <c r="I127" s="484"/>
      <c r="J127" s="116">
        <v>2</v>
      </c>
      <c r="K127" s="116">
        <v>2</v>
      </c>
      <c r="L127" s="116" t="s">
        <v>783</v>
      </c>
      <c r="M127" s="116">
        <v>2</v>
      </c>
      <c r="N127" s="116">
        <v>3</v>
      </c>
    </row>
    <row r="128" spans="1:14" ht="15.75" x14ac:dyDescent="0.25">
      <c r="A128" s="289" t="s">
        <v>780</v>
      </c>
      <c r="B128" s="290" t="s">
        <v>482</v>
      </c>
      <c r="C128" s="291" t="s">
        <v>485</v>
      </c>
      <c r="D128" s="292" t="s">
        <v>798</v>
      </c>
      <c r="E128" s="293" t="s">
        <v>458</v>
      </c>
      <c r="F128" s="378">
        <v>36</v>
      </c>
      <c r="G128" s="101">
        <f>IFERROR(F128/VLOOKUP(D128,Vrsta_obveze_izracun,3,FALSE),"-")</f>
        <v>9.375E-2</v>
      </c>
      <c r="H128" s="516">
        <v>3</v>
      </c>
      <c r="I128" s="427"/>
      <c r="J128" s="428">
        <v>3</v>
      </c>
      <c r="K128" s="428">
        <v>1</v>
      </c>
      <c r="L128" s="428" t="s">
        <v>783</v>
      </c>
      <c r="M128" s="328">
        <v>2</v>
      </c>
      <c r="N128" s="328">
        <v>1</v>
      </c>
    </row>
    <row r="129" spans="1:14" ht="15.75" x14ac:dyDescent="0.25">
      <c r="A129" s="81" t="s">
        <v>780</v>
      </c>
      <c r="B129" s="82" t="s">
        <v>482</v>
      </c>
      <c r="C129" s="83" t="s">
        <v>486</v>
      </c>
      <c r="D129" s="84" t="s">
        <v>798</v>
      </c>
      <c r="E129" s="85" t="s">
        <v>458</v>
      </c>
      <c r="F129" s="377">
        <v>36</v>
      </c>
      <c r="G129" s="101">
        <f>IFERROR(F129/VLOOKUP(D129,Vrsta_obveze_izracun,3,FALSE),"-")</f>
        <v>9.375E-2</v>
      </c>
      <c r="H129" s="516">
        <v>3</v>
      </c>
      <c r="I129" s="484"/>
      <c r="J129" s="248">
        <v>2</v>
      </c>
      <c r="K129" s="248">
        <v>2</v>
      </c>
      <c r="L129" s="116" t="s">
        <v>783</v>
      </c>
      <c r="M129" s="116">
        <v>2</v>
      </c>
      <c r="N129" s="116">
        <v>1</v>
      </c>
    </row>
    <row r="130" spans="1:14" s="82" customFormat="1" ht="15.75" x14ac:dyDescent="0.25">
      <c r="A130" s="81" t="s">
        <v>780</v>
      </c>
      <c r="B130" s="82" t="s">
        <v>519</v>
      </c>
      <c r="C130" s="83" t="s">
        <v>545</v>
      </c>
      <c r="D130" s="84" t="s">
        <v>798</v>
      </c>
      <c r="E130" s="85" t="s">
        <v>493</v>
      </c>
      <c r="F130" s="377">
        <v>16</v>
      </c>
      <c r="G130" s="101">
        <f>IFERROR(F130/VLOOKUP(D130,Vrsta_obveze_izracun,3,FALSE),"-")</f>
        <v>4.1666666666666664E-2</v>
      </c>
      <c r="H130" s="516">
        <v>3</v>
      </c>
      <c r="I130" s="484"/>
      <c r="J130" s="248"/>
      <c r="K130" s="248"/>
      <c r="L130" s="116"/>
      <c r="M130" s="116">
        <v>1</v>
      </c>
      <c r="N130" s="116">
        <v>2</v>
      </c>
    </row>
    <row r="131" spans="1:14" s="82" customFormat="1" ht="15.75" x14ac:dyDescent="0.25">
      <c r="A131" s="214" t="s">
        <v>780</v>
      </c>
      <c r="B131" s="214" t="s">
        <v>519</v>
      </c>
      <c r="C131" s="214" t="s">
        <v>593</v>
      </c>
      <c r="D131" s="215" t="s">
        <v>798</v>
      </c>
      <c r="E131" s="216" t="s">
        <v>493</v>
      </c>
      <c r="F131" s="370">
        <v>42</v>
      </c>
      <c r="G131" s="101">
        <f>IFERROR(F131/VLOOKUP(D131,Vrsta_obveze_izracun,3,FALSE),"-")</f>
        <v>0.109375</v>
      </c>
      <c r="H131" s="516">
        <v>3</v>
      </c>
      <c r="I131" s="459"/>
      <c r="J131" s="460"/>
      <c r="K131" s="460"/>
      <c r="L131" s="217"/>
      <c r="M131" s="217">
        <v>1</v>
      </c>
      <c r="N131" s="217">
        <v>2</v>
      </c>
    </row>
    <row r="132" spans="1:14" s="82" customFormat="1" ht="15.75" x14ac:dyDescent="0.25">
      <c r="A132" s="214" t="s">
        <v>780</v>
      </c>
      <c r="B132" s="214" t="s">
        <v>561</v>
      </c>
      <c r="C132" s="214" t="s">
        <v>594</v>
      </c>
      <c r="D132" s="215" t="s">
        <v>798</v>
      </c>
      <c r="E132" s="216" t="s">
        <v>493</v>
      </c>
      <c r="F132" s="370">
        <v>30</v>
      </c>
      <c r="G132" s="101">
        <f>IFERROR(F132/VLOOKUP(D132,Vrsta_obveze_izracun,3,FALSE),"-")</f>
        <v>7.8125E-2</v>
      </c>
      <c r="H132" s="516">
        <v>3</v>
      </c>
      <c r="I132" s="459"/>
      <c r="J132" s="460">
        <v>3</v>
      </c>
      <c r="K132" s="460">
        <v>1</v>
      </c>
      <c r="L132" s="217" t="s">
        <v>936</v>
      </c>
      <c r="M132" s="217">
        <v>2</v>
      </c>
      <c r="N132" s="217">
        <v>1</v>
      </c>
    </row>
    <row r="133" spans="1:14" s="82" customFormat="1" ht="15.75" x14ac:dyDescent="0.25">
      <c r="A133" s="36" t="s">
        <v>780</v>
      </c>
      <c r="B133" s="62" t="s">
        <v>561</v>
      </c>
      <c r="C133" s="63" t="s">
        <v>595</v>
      </c>
      <c r="D133" s="64" t="s">
        <v>798</v>
      </c>
      <c r="E133" s="65" t="s">
        <v>493</v>
      </c>
      <c r="F133" s="379">
        <v>6</v>
      </c>
      <c r="G133" s="101">
        <f>IFERROR(F133/VLOOKUP(D133,Vrsta_obveze_izracun,3,FALSE),"-")</f>
        <v>1.5625E-2</v>
      </c>
      <c r="H133" s="516">
        <v>3</v>
      </c>
      <c r="I133" s="485"/>
      <c r="J133" s="249"/>
      <c r="K133" s="249"/>
      <c r="L133" s="113" t="s">
        <v>936</v>
      </c>
      <c r="M133" s="113">
        <v>2</v>
      </c>
      <c r="N133" s="113">
        <v>1</v>
      </c>
    </row>
    <row r="134" spans="1:14" s="44" customFormat="1" ht="15.75" x14ac:dyDescent="0.25">
      <c r="A134" s="63" t="s">
        <v>780</v>
      </c>
      <c r="B134" s="63" t="s">
        <v>561</v>
      </c>
      <c r="C134" s="63" t="s">
        <v>560</v>
      </c>
      <c r="D134" s="64" t="s">
        <v>798</v>
      </c>
      <c r="E134" s="65" t="s">
        <v>493</v>
      </c>
      <c r="F134" s="379">
        <v>36</v>
      </c>
      <c r="G134" s="101">
        <f>IFERROR(F134/VLOOKUP(D134,Vrsta_obveze_izracun,3,FALSE),"-")</f>
        <v>9.375E-2</v>
      </c>
      <c r="H134" s="516">
        <v>3</v>
      </c>
      <c r="I134" s="485"/>
      <c r="J134" s="249">
        <v>4</v>
      </c>
      <c r="K134" s="249">
        <v>1</v>
      </c>
      <c r="L134" s="113" t="s">
        <v>936</v>
      </c>
      <c r="M134" s="113">
        <v>2</v>
      </c>
      <c r="N134" s="113">
        <v>1</v>
      </c>
    </row>
    <row r="135" spans="1:14" s="44" customFormat="1" ht="15.75" x14ac:dyDescent="0.25">
      <c r="A135" s="294" t="s">
        <v>780</v>
      </c>
      <c r="B135" s="295" t="s">
        <v>518</v>
      </c>
      <c r="C135" s="296" t="s">
        <v>942</v>
      </c>
      <c r="D135" s="297" t="s">
        <v>798</v>
      </c>
      <c r="E135" s="298" t="s">
        <v>493</v>
      </c>
      <c r="F135" s="381">
        <v>3</v>
      </c>
      <c r="G135" s="101">
        <f>IFERROR(F135/VLOOKUP(D135,Vrsta_obveze_izracun,3,FALSE),"-")</f>
        <v>7.8125E-3</v>
      </c>
      <c r="H135" s="516">
        <v>3</v>
      </c>
      <c r="I135" s="482"/>
      <c r="J135" s="483"/>
      <c r="K135" s="483"/>
      <c r="L135" s="329"/>
      <c r="M135" s="329">
        <v>1.2</v>
      </c>
      <c r="N135" s="329">
        <v>2</v>
      </c>
    </row>
    <row r="136" spans="1:14" ht="15.75" x14ac:dyDescent="0.25">
      <c r="A136" s="294" t="s">
        <v>780</v>
      </c>
      <c r="B136" s="295" t="s">
        <v>518</v>
      </c>
      <c r="C136" s="296" t="s">
        <v>943</v>
      </c>
      <c r="D136" s="297" t="s">
        <v>798</v>
      </c>
      <c r="E136" s="298" t="s">
        <v>493</v>
      </c>
      <c r="F136" s="381">
        <v>21</v>
      </c>
      <c r="G136" s="101">
        <f>IFERROR(F136/VLOOKUP(D136,Vrsta_obveze_izracun,3,FALSE),"-")</f>
        <v>5.46875E-2</v>
      </c>
      <c r="H136" s="516">
        <v>3</v>
      </c>
      <c r="I136" s="482"/>
      <c r="J136" s="483"/>
      <c r="K136" s="483"/>
      <c r="L136" s="329"/>
      <c r="M136" s="329">
        <v>1.2</v>
      </c>
      <c r="N136" s="329">
        <v>2</v>
      </c>
    </row>
    <row r="137" spans="1:14" ht="15.75" x14ac:dyDescent="0.25">
      <c r="A137" s="192" t="s">
        <v>780</v>
      </c>
      <c r="B137" s="193" t="s">
        <v>519</v>
      </c>
      <c r="C137" s="194" t="s">
        <v>948</v>
      </c>
      <c r="D137" s="195" t="s">
        <v>798</v>
      </c>
      <c r="E137" s="196" t="s">
        <v>946</v>
      </c>
      <c r="F137" s="380">
        <v>6</v>
      </c>
      <c r="G137" s="101">
        <f>IFERROR(F137/VLOOKUP(D137,Vrsta_obveze_izracun,3,FALSE),"-")</f>
        <v>1.5625E-2</v>
      </c>
      <c r="H137" s="516">
        <v>3</v>
      </c>
      <c r="I137" s="486"/>
      <c r="J137" s="487"/>
      <c r="K137" s="487"/>
      <c r="L137" s="197" t="s">
        <v>937</v>
      </c>
      <c r="M137" s="197">
        <v>1</v>
      </c>
      <c r="N137" s="197">
        <v>1</v>
      </c>
    </row>
    <row r="138" spans="1:14" s="44" customFormat="1" ht="15.75" x14ac:dyDescent="0.25">
      <c r="A138" s="192" t="s">
        <v>780</v>
      </c>
      <c r="B138" s="193" t="s">
        <v>519</v>
      </c>
      <c r="C138" s="194" t="s">
        <v>938</v>
      </c>
      <c r="D138" s="195" t="s">
        <v>798</v>
      </c>
      <c r="E138" s="196" t="s">
        <v>946</v>
      </c>
      <c r="F138" s="380">
        <v>24</v>
      </c>
      <c r="G138" s="101">
        <f>IFERROR(F138/VLOOKUP(D138,Vrsta_obveze_izracun,3,FALSE),"-")</f>
        <v>6.25E-2</v>
      </c>
      <c r="H138" s="516">
        <v>3</v>
      </c>
      <c r="I138" s="486"/>
      <c r="J138" s="487">
        <v>3</v>
      </c>
      <c r="K138" s="487">
        <v>1</v>
      </c>
      <c r="L138" s="197" t="s">
        <v>805</v>
      </c>
      <c r="M138" s="197">
        <v>1</v>
      </c>
      <c r="N138" s="197">
        <v>1</v>
      </c>
    </row>
    <row r="139" spans="1:14" s="44" customFormat="1" ht="15.75" x14ac:dyDescent="0.25">
      <c r="A139" s="304" t="s">
        <v>780</v>
      </c>
      <c r="B139" s="305" t="s">
        <v>561</v>
      </c>
      <c r="C139" s="306" t="s">
        <v>590</v>
      </c>
      <c r="D139" s="307" t="s">
        <v>798</v>
      </c>
      <c r="E139" s="308" t="s">
        <v>946</v>
      </c>
      <c r="F139" s="383">
        <v>48</v>
      </c>
      <c r="G139" s="101">
        <f>IFERROR(F139/VLOOKUP(D139,Vrsta_obveze_izracun,3,FALSE),"-")</f>
        <v>0.125</v>
      </c>
      <c r="H139" s="516">
        <v>3</v>
      </c>
      <c r="I139" s="488"/>
      <c r="J139" s="489"/>
      <c r="K139" s="489"/>
      <c r="L139" s="490"/>
      <c r="M139" s="332">
        <v>2</v>
      </c>
      <c r="N139" s="332">
        <v>2</v>
      </c>
    </row>
    <row r="140" spans="1:14" s="44" customFormat="1" ht="15.75" x14ac:dyDescent="0.25">
      <c r="A140" s="304" t="s">
        <v>780</v>
      </c>
      <c r="B140" s="305" t="s">
        <v>561</v>
      </c>
      <c r="C140" s="306" t="s">
        <v>949</v>
      </c>
      <c r="D140" s="307" t="s">
        <v>798</v>
      </c>
      <c r="E140" s="308" t="s">
        <v>946</v>
      </c>
      <c r="F140" s="383">
        <v>6</v>
      </c>
      <c r="G140" s="101">
        <f>IFERROR(F140/VLOOKUP(D140,Vrsta_obveze_izracun,3,FALSE),"-")</f>
        <v>1.5625E-2</v>
      </c>
      <c r="H140" s="516">
        <v>3</v>
      </c>
      <c r="I140" s="488"/>
      <c r="J140" s="489"/>
      <c r="K140" s="489"/>
      <c r="L140" s="490"/>
      <c r="M140" s="332">
        <v>2</v>
      </c>
      <c r="N140" s="332">
        <v>2</v>
      </c>
    </row>
    <row r="141" spans="1:14" s="44" customFormat="1" ht="15.75" x14ac:dyDescent="0.25">
      <c r="A141" s="38" t="s">
        <v>780</v>
      </c>
      <c r="B141" s="40" t="s">
        <v>561</v>
      </c>
      <c r="C141" s="39" t="s">
        <v>950</v>
      </c>
      <c r="D141" s="49" t="s">
        <v>798</v>
      </c>
      <c r="E141" s="50" t="s">
        <v>946</v>
      </c>
      <c r="F141" s="384">
        <v>48</v>
      </c>
      <c r="G141" s="101">
        <f>IFERROR(F141/VLOOKUP(D141,Vrsta_obveze_izracun,3,FALSE),"-")</f>
        <v>0.125</v>
      </c>
      <c r="H141" s="516">
        <v>3</v>
      </c>
      <c r="I141" s="491"/>
      <c r="J141" s="492"/>
      <c r="K141" s="492"/>
      <c r="L141" s="102"/>
      <c r="M141" s="102">
        <v>2</v>
      </c>
      <c r="N141" s="102">
        <v>2</v>
      </c>
    </row>
    <row r="142" spans="1:14" s="41" customFormat="1" ht="15.75" x14ac:dyDescent="0.25">
      <c r="A142" s="87" t="s">
        <v>780</v>
      </c>
      <c r="B142" s="88" t="s">
        <v>944</v>
      </c>
      <c r="C142" s="89" t="s">
        <v>945</v>
      </c>
      <c r="D142" s="90" t="s">
        <v>798</v>
      </c>
      <c r="E142" s="91" t="s">
        <v>946</v>
      </c>
      <c r="F142" s="361">
        <v>48</v>
      </c>
      <c r="G142" s="101">
        <f>IFERROR(F142/VLOOKUP(D142,Vrsta_obveze_izracun,3,FALSE),"-")</f>
        <v>0.125</v>
      </c>
      <c r="H142" s="516">
        <v>3</v>
      </c>
      <c r="I142" s="439"/>
      <c r="J142" s="440">
        <v>2</v>
      </c>
      <c r="K142" s="440">
        <v>2</v>
      </c>
      <c r="L142" s="117" t="s">
        <v>937</v>
      </c>
      <c r="M142" s="117">
        <v>1</v>
      </c>
      <c r="N142" s="117">
        <v>1</v>
      </c>
    </row>
    <row r="143" spans="1:14" s="41" customFormat="1" ht="15.75" x14ac:dyDescent="0.25">
      <c r="A143" s="87" t="s">
        <v>780</v>
      </c>
      <c r="B143" s="88" t="s">
        <v>475</v>
      </c>
      <c r="C143" s="89" t="s">
        <v>947</v>
      </c>
      <c r="D143" s="90" t="s">
        <v>798</v>
      </c>
      <c r="E143" s="91" t="s">
        <v>946</v>
      </c>
      <c r="F143" s="361">
        <v>36</v>
      </c>
      <c r="G143" s="101">
        <f>IFERROR(F143/VLOOKUP(D143,Vrsta_obveze_izracun,3,FALSE),"-")</f>
        <v>9.375E-2</v>
      </c>
      <c r="H143" s="516">
        <v>3</v>
      </c>
      <c r="I143" s="439"/>
      <c r="J143" s="440">
        <v>2</v>
      </c>
      <c r="K143" s="440">
        <v>2</v>
      </c>
      <c r="L143" s="117" t="s">
        <v>937</v>
      </c>
      <c r="M143" s="117">
        <v>1</v>
      </c>
      <c r="N143" s="117">
        <v>1</v>
      </c>
    </row>
    <row r="144" spans="1:14" s="41" customFormat="1" ht="15.75" x14ac:dyDescent="0.25">
      <c r="A144" s="250" t="s">
        <v>780</v>
      </c>
      <c r="B144" s="251" t="s">
        <v>519</v>
      </c>
      <c r="C144" s="13" t="s">
        <v>947</v>
      </c>
      <c r="D144" s="14" t="s">
        <v>798</v>
      </c>
      <c r="E144" s="252" t="s">
        <v>946</v>
      </c>
      <c r="F144" s="253">
        <v>6</v>
      </c>
      <c r="G144" s="101">
        <f>IFERROR(F144/VLOOKUP(D144,Vrsta_obveze_izracun,3,FALSE),"-")</f>
        <v>1.5625E-2</v>
      </c>
      <c r="H144" s="516">
        <v>3</v>
      </c>
      <c r="I144" s="255"/>
      <c r="J144" s="504"/>
      <c r="K144" s="504"/>
      <c r="L144" s="255"/>
      <c r="M144" s="338">
        <v>1</v>
      </c>
      <c r="N144" s="255">
        <v>1</v>
      </c>
    </row>
    <row r="145" spans="1:14" s="66" customFormat="1" ht="15.75" x14ac:dyDescent="0.25">
      <c r="A145" s="250" t="s">
        <v>780</v>
      </c>
      <c r="B145" s="251" t="s">
        <v>476</v>
      </c>
      <c r="C145" s="13" t="s">
        <v>947</v>
      </c>
      <c r="D145" s="14" t="s">
        <v>798</v>
      </c>
      <c r="E145" s="252" t="s">
        <v>946</v>
      </c>
      <c r="F145" s="253">
        <v>36</v>
      </c>
      <c r="G145" s="101">
        <f>IFERROR(F145/VLOOKUP(D145,Vrsta_obveze_izracun,3,FALSE),"-")</f>
        <v>9.375E-2</v>
      </c>
      <c r="H145" s="516">
        <v>3</v>
      </c>
      <c r="I145" s="255"/>
      <c r="J145" s="504">
        <v>2</v>
      </c>
      <c r="K145" s="504">
        <v>2</v>
      </c>
      <c r="L145" s="255" t="s">
        <v>937</v>
      </c>
      <c r="M145" s="338">
        <v>1</v>
      </c>
      <c r="N145" s="255">
        <v>1</v>
      </c>
    </row>
    <row r="146" spans="1:14" ht="15.75" x14ac:dyDescent="0.25">
      <c r="A146" s="250" t="s">
        <v>780</v>
      </c>
      <c r="B146" s="251" t="s">
        <v>519</v>
      </c>
      <c r="C146" s="256" t="s">
        <v>951</v>
      </c>
      <c r="D146" s="251" t="s">
        <v>798</v>
      </c>
      <c r="E146" s="252" t="s">
        <v>946</v>
      </c>
      <c r="F146" s="253">
        <v>24</v>
      </c>
      <c r="G146" s="101">
        <f>IFERROR(F146/VLOOKUP(D146,Vrsta_obveze_izracun,3,FALSE),"-")</f>
        <v>6.25E-2</v>
      </c>
      <c r="H146" s="516">
        <v>3</v>
      </c>
      <c r="J146" s="504">
        <v>3</v>
      </c>
      <c r="K146" s="504">
        <v>1</v>
      </c>
      <c r="L146" s="255" t="s">
        <v>936</v>
      </c>
      <c r="M146" s="338">
        <v>1</v>
      </c>
      <c r="N146" s="255">
        <v>1</v>
      </c>
    </row>
    <row r="147" spans="1:14" ht="15.75" x14ac:dyDescent="0.25">
      <c r="A147" s="250" t="s">
        <v>780</v>
      </c>
      <c r="B147" s="251" t="s">
        <v>475</v>
      </c>
      <c r="C147" s="256" t="s">
        <v>582</v>
      </c>
      <c r="D147" s="251" t="s">
        <v>798</v>
      </c>
      <c r="E147" s="252" t="s">
        <v>946</v>
      </c>
      <c r="F147" s="253">
        <v>48</v>
      </c>
      <c r="G147" s="101">
        <f>IFERROR(F147/VLOOKUP(D147,Vrsta_obveze_izracun,3,FALSE),"-")</f>
        <v>0.125</v>
      </c>
      <c r="H147" s="516">
        <v>3</v>
      </c>
      <c r="M147" s="338">
        <v>1</v>
      </c>
      <c r="N147" s="255">
        <v>2</v>
      </c>
    </row>
    <row r="148" spans="1:14" ht="15.75" x14ac:dyDescent="0.25">
      <c r="A148" s="250" t="s">
        <v>780</v>
      </c>
      <c r="B148" s="251" t="s">
        <v>475</v>
      </c>
      <c r="C148" s="13" t="s">
        <v>584</v>
      </c>
      <c r="D148" s="14" t="s">
        <v>798</v>
      </c>
      <c r="E148" s="252" t="s">
        <v>946</v>
      </c>
      <c r="F148" s="253">
        <v>36</v>
      </c>
      <c r="G148" s="101">
        <f>IFERROR(F148/VLOOKUP(D148,Vrsta_obveze_izracun,3,FALSE),"-")</f>
        <v>9.375E-2</v>
      </c>
      <c r="H148" s="516">
        <v>3</v>
      </c>
      <c r="I148" s="255" t="s">
        <v>452</v>
      </c>
      <c r="M148" s="338">
        <v>1</v>
      </c>
      <c r="N148" s="255">
        <v>2</v>
      </c>
    </row>
    <row r="149" spans="1:14" ht="15.75" x14ac:dyDescent="0.25">
      <c r="A149" s="250" t="s">
        <v>780</v>
      </c>
      <c r="B149" s="251" t="s">
        <v>475</v>
      </c>
      <c r="C149" s="13" t="s">
        <v>584</v>
      </c>
      <c r="D149" s="14" t="s">
        <v>798</v>
      </c>
      <c r="E149" s="252" t="s">
        <v>946</v>
      </c>
      <c r="F149" s="253">
        <v>36</v>
      </c>
      <c r="G149" s="101">
        <f>IFERROR(F149/VLOOKUP(D149,Vrsta_obveze_izracun,3,FALSE),"-")</f>
        <v>9.375E-2</v>
      </c>
      <c r="H149" s="516">
        <v>3</v>
      </c>
      <c r="I149" s="255" t="s">
        <v>453</v>
      </c>
      <c r="M149" s="338">
        <v>1</v>
      </c>
      <c r="N149" s="255">
        <v>2</v>
      </c>
    </row>
    <row r="150" spans="1:14" ht="15.75" x14ac:dyDescent="0.25">
      <c r="A150" s="250"/>
      <c r="C150" s="13"/>
      <c r="D150" s="14"/>
      <c r="E150" s="252"/>
      <c r="F150" s="253"/>
      <c r="G150" s="101" t="str">
        <f>IFERROR(F150/VLOOKUP(D150,Vrsta_obveze_izracun,3,FALSE),"-")</f>
        <v>-</v>
      </c>
      <c r="H150" s="516">
        <v>3</v>
      </c>
      <c r="M150" s="338">
        <v>2</v>
      </c>
      <c r="N150" s="255">
        <v>3</v>
      </c>
    </row>
    <row r="151" spans="1:14" ht="15.75" x14ac:dyDescent="0.25">
      <c r="A151" s="250"/>
      <c r="C151" s="13"/>
      <c r="D151" s="14"/>
      <c r="E151" s="252"/>
      <c r="F151" s="253"/>
      <c r="G151" s="101" t="str">
        <f>IFERROR(F151/VLOOKUP(D151,Vrsta_obveze_izracun,3,FALSE),"-")</f>
        <v>-</v>
      </c>
      <c r="H151" s="517"/>
    </row>
    <row r="152" spans="1:14" ht="15.75" x14ac:dyDescent="0.25">
      <c r="A152" s="250"/>
      <c r="C152" s="13"/>
      <c r="D152" s="14"/>
      <c r="E152" s="252"/>
      <c r="F152" s="253"/>
      <c r="G152" s="101" t="str">
        <f>IFERROR(F152/VLOOKUP(D152,Vrsta_obveze_izracun,3,FALSE),"-")</f>
        <v>-</v>
      </c>
      <c r="H152" s="517"/>
    </row>
    <row r="153" spans="1:14" ht="15.75" x14ac:dyDescent="0.25">
      <c r="A153" s="250"/>
      <c r="C153" s="13"/>
      <c r="D153" s="14"/>
      <c r="E153" s="252"/>
      <c r="F153" s="253"/>
      <c r="G153" s="101" t="str">
        <f>IFERROR(F153/VLOOKUP(D153,Vrsta_obveze_izracun,3,FALSE),"-")</f>
        <v>-</v>
      </c>
      <c r="H153" s="517"/>
    </row>
    <row r="154" spans="1:14" ht="15.75" x14ac:dyDescent="0.25">
      <c r="A154" s="250"/>
      <c r="C154" s="13"/>
      <c r="D154" s="14"/>
      <c r="E154" s="252"/>
      <c r="F154" s="253"/>
      <c r="G154" s="101" t="str">
        <f>IFERROR(F154/VLOOKUP(D154,Vrsta_obveze_izracun,3,FALSE),"-")</f>
        <v>-</v>
      </c>
      <c r="H154" s="517"/>
    </row>
    <row r="155" spans="1:14" ht="15.75" x14ac:dyDescent="0.25">
      <c r="A155" s="250"/>
      <c r="C155" s="13"/>
      <c r="D155" s="14"/>
      <c r="E155" s="252"/>
      <c r="F155" s="253"/>
      <c r="G155" s="101" t="str">
        <f>IFERROR(F155/VLOOKUP(D155,Vrsta_obveze_izracun,3,FALSE),"-")</f>
        <v>-</v>
      </c>
      <c r="H155" s="517"/>
    </row>
    <row r="156" spans="1:14" ht="15.75" x14ac:dyDescent="0.25">
      <c r="A156" s="250"/>
      <c r="C156" s="13"/>
      <c r="D156" s="14"/>
      <c r="E156" s="252"/>
      <c r="F156" s="253"/>
      <c r="G156" s="101" t="str">
        <f>IFERROR(F156/VLOOKUP(D156,Vrsta_obveze_izracun,3,FALSE),"-")</f>
        <v>-</v>
      </c>
      <c r="H156" s="517"/>
    </row>
    <row r="157" spans="1:14" ht="15.75" x14ac:dyDescent="0.25">
      <c r="A157" s="250"/>
      <c r="C157" s="13"/>
      <c r="D157" s="14"/>
      <c r="E157" s="252"/>
      <c r="F157" s="253"/>
      <c r="G157" s="101" t="str">
        <f>IFERROR(F157/VLOOKUP(D157,Vrsta_obveze_izracun,3,FALSE),"-")</f>
        <v>-</v>
      </c>
      <c r="H157" s="517"/>
    </row>
    <row r="158" spans="1:14" ht="15.75" x14ac:dyDescent="0.25">
      <c r="A158" s="250"/>
      <c r="C158" s="13"/>
      <c r="D158" s="14"/>
      <c r="E158" s="252"/>
      <c r="F158" s="253"/>
      <c r="G158" s="101" t="str">
        <f>IFERROR(F158/VLOOKUP(D158,Vrsta_obveze_izracun,3,FALSE),"-")</f>
        <v>-</v>
      </c>
      <c r="H158" s="517"/>
    </row>
    <row r="159" spans="1:14" ht="15.75" x14ac:dyDescent="0.25">
      <c r="A159" s="250"/>
      <c r="C159" s="13"/>
      <c r="D159" s="14"/>
      <c r="E159" s="252"/>
      <c r="F159" s="253"/>
      <c r="G159" s="101" t="str">
        <f>IFERROR(F159/VLOOKUP(D159,Vrsta_obveze_izracun,3,FALSE),"-")</f>
        <v>-</v>
      </c>
      <c r="H159" s="517"/>
    </row>
    <row r="160" spans="1:14" ht="15.75" x14ac:dyDescent="0.25">
      <c r="A160" s="250"/>
      <c r="C160" s="13"/>
      <c r="D160" s="14"/>
      <c r="E160" s="252"/>
      <c r="F160" s="253"/>
      <c r="G160" s="101" t="str">
        <f>IFERROR(F160/VLOOKUP(D160,Vrsta_obveze_izracun,3,FALSE),"-")</f>
        <v>-</v>
      </c>
      <c r="H160" s="517"/>
    </row>
    <row r="161" spans="1:8" ht="15.75" x14ac:dyDescent="0.25">
      <c r="A161" s="250"/>
      <c r="C161" s="13"/>
      <c r="D161" s="14"/>
      <c r="E161" s="252"/>
      <c r="F161" s="253"/>
      <c r="G161" s="101" t="str">
        <f>IFERROR(F161/VLOOKUP(D161,Vrsta_obveze_izracun,3,FALSE),"-")</f>
        <v>-</v>
      </c>
      <c r="H161" s="517"/>
    </row>
    <row r="162" spans="1:8" ht="15.75" x14ac:dyDescent="0.25">
      <c r="A162" s="250"/>
      <c r="C162" s="13"/>
      <c r="D162" s="14"/>
      <c r="E162" s="252"/>
      <c r="F162" s="253"/>
      <c r="G162" s="101" t="str">
        <f>IFERROR(F162/VLOOKUP(D162,Vrsta_obveze_izracun,3,FALSE),"-")</f>
        <v>-</v>
      </c>
      <c r="H162" s="517"/>
    </row>
    <row r="163" spans="1:8" ht="15.75" x14ac:dyDescent="0.25">
      <c r="A163" s="250"/>
      <c r="C163" s="13"/>
      <c r="D163" s="14"/>
      <c r="E163" s="252"/>
      <c r="F163" s="253"/>
      <c r="G163" s="101" t="str">
        <f>IFERROR(F163/VLOOKUP(D163,Vrsta_obveze_izracun,3,FALSE),"-")</f>
        <v>-</v>
      </c>
      <c r="H163" s="517"/>
    </row>
    <row r="164" spans="1:8" ht="15.75" x14ac:dyDescent="0.25">
      <c r="A164" s="250"/>
      <c r="C164" s="13"/>
      <c r="D164" s="14"/>
      <c r="E164" s="252"/>
      <c r="F164" s="253"/>
      <c r="G164" s="101" t="str">
        <f>IFERROR(F164/VLOOKUP(D164,Vrsta_obveze_izracun,3,FALSE),"-")</f>
        <v>-</v>
      </c>
      <c r="H164" s="517"/>
    </row>
    <row r="165" spans="1:8" ht="15.75" x14ac:dyDescent="0.25">
      <c r="A165" s="250"/>
      <c r="C165" s="13"/>
      <c r="D165" s="14"/>
      <c r="E165" s="252"/>
      <c r="F165" s="253"/>
      <c r="G165" s="101" t="str">
        <f>IFERROR(F165/VLOOKUP(D165,Vrsta_obveze_izracun,3,FALSE),"-")</f>
        <v>-</v>
      </c>
      <c r="H165" s="517"/>
    </row>
    <row r="166" spans="1:8" ht="15.75" x14ac:dyDescent="0.25">
      <c r="A166" s="250"/>
      <c r="C166" s="13"/>
      <c r="D166" s="14"/>
      <c r="E166" s="252"/>
      <c r="F166" s="253"/>
      <c r="G166" s="101" t="str">
        <f>IFERROR(F166/VLOOKUP(D166,Vrsta_obveze_izracun,3,FALSE),"-")</f>
        <v>-</v>
      </c>
      <c r="H166" s="517"/>
    </row>
    <row r="167" spans="1:8" ht="15.75" x14ac:dyDescent="0.25">
      <c r="A167" s="250"/>
      <c r="C167" s="13"/>
      <c r="D167" s="14"/>
      <c r="E167" s="252"/>
      <c r="F167" s="253"/>
      <c r="G167" s="101" t="str">
        <f>IFERROR(F167/VLOOKUP(D167,Vrsta_obveze_izracun,3,FALSE),"-")</f>
        <v>-</v>
      </c>
      <c r="H167" s="517"/>
    </row>
    <row r="168" spans="1:8" ht="15.75" x14ac:dyDescent="0.25">
      <c r="A168" s="250"/>
      <c r="C168" s="13"/>
      <c r="D168" s="14"/>
      <c r="E168" s="252"/>
      <c r="F168" s="253"/>
      <c r="G168" s="101" t="str">
        <f>IFERROR(F168/VLOOKUP(D168,Vrsta_obveze_izracun,3,FALSE),"-")</f>
        <v>-</v>
      </c>
      <c r="H168" s="517"/>
    </row>
    <row r="169" spans="1:8" ht="15.75" x14ac:dyDescent="0.25">
      <c r="A169" s="250"/>
      <c r="C169" s="13"/>
      <c r="D169" s="14"/>
      <c r="E169" s="252"/>
      <c r="F169" s="253"/>
      <c r="G169" s="101" t="str">
        <f>IFERROR(F169/VLOOKUP(D169,Vrsta_obveze_izracun,3,FALSE),"-")</f>
        <v>-</v>
      </c>
      <c r="H169" s="517"/>
    </row>
    <row r="170" spans="1:8" ht="15.75" x14ac:dyDescent="0.25">
      <c r="A170" s="250"/>
      <c r="C170" s="13"/>
      <c r="D170" s="14"/>
      <c r="E170" s="252"/>
      <c r="F170" s="253"/>
      <c r="G170" s="101" t="str">
        <f>IFERROR(F170/VLOOKUP(D170,Vrsta_obveze_izracun,3,FALSE),"-")</f>
        <v>-</v>
      </c>
      <c r="H170" s="517"/>
    </row>
    <row r="171" spans="1:8" ht="15.75" x14ac:dyDescent="0.25">
      <c r="A171" s="250"/>
      <c r="C171" s="13"/>
      <c r="D171" s="14"/>
      <c r="E171" s="252"/>
      <c r="F171" s="253"/>
      <c r="G171" s="101" t="str">
        <f>IFERROR(F171/VLOOKUP(D171,Vrsta_obveze_izracun,3,FALSE),"-")</f>
        <v>-</v>
      </c>
      <c r="H171" s="517"/>
    </row>
    <row r="172" spans="1:8" ht="15.75" x14ac:dyDescent="0.25">
      <c r="A172" s="250"/>
      <c r="C172" s="13"/>
      <c r="D172" s="14"/>
      <c r="E172" s="252"/>
      <c r="F172" s="253"/>
      <c r="G172" s="101" t="str">
        <f>IFERROR(F172/VLOOKUP(D172,Vrsta_obveze_izracun,3,FALSE),"-")</f>
        <v>-</v>
      </c>
      <c r="H172" s="517"/>
    </row>
    <row r="173" spans="1:8" ht="15.75" x14ac:dyDescent="0.25">
      <c r="A173" s="250"/>
      <c r="C173" s="13"/>
      <c r="D173" s="14"/>
      <c r="E173" s="252"/>
      <c r="F173" s="253"/>
      <c r="G173" s="101" t="str">
        <f>IFERROR(F173/VLOOKUP(D173,Vrsta_obveze_izracun,3,FALSE),"-")</f>
        <v>-</v>
      </c>
      <c r="H173" s="517"/>
    </row>
    <row r="174" spans="1:8" ht="15.75" x14ac:dyDescent="0.25">
      <c r="A174" s="250"/>
      <c r="C174" s="13"/>
      <c r="D174" s="14"/>
      <c r="E174" s="252"/>
      <c r="F174" s="253"/>
      <c r="G174" s="101" t="str">
        <f>IFERROR(F174/VLOOKUP(D174,Vrsta_obveze_izracun,3,FALSE),"-")</f>
        <v>-</v>
      </c>
      <c r="H174" s="517"/>
    </row>
    <row r="175" spans="1:8" ht="15.75" x14ac:dyDescent="0.25">
      <c r="A175" s="250"/>
      <c r="C175" s="13"/>
      <c r="D175" s="14"/>
      <c r="E175" s="252"/>
      <c r="F175" s="253"/>
      <c r="G175" s="101" t="str">
        <f>IFERROR(F175/VLOOKUP(D175,Vrsta_obveze_izracun,3,FALSE),"-")</f>
        <v>-</v>
      </c>
      <c r="H175" s="517"/>
    </row>
    <row r="176" spans="1:8" ht="15.75" x14ac:dyDescent="0.25">
      <c r="A176" s="250"/>
      <c r="C176" s="13"/>
      <c r="D176" s="14"/>
      <c r="E176" s="252"/>
      <c r="F176" s="253"/>
      <c r="G176" s="101" t="str">
        <f>IFERROR(F176/VLOOKUP(D176,Vrsta_obveze_izracun,3,FALSE),"-")</f>
        <v>-</v>
      </c>
      <c r="H176" s="517"/>
    </row>
    <row r="177" spans="1:8" ht="15.75" x14ac:dyDescent="0.25">
      <c r="A177" s="250"/>
      <c r="C177" s="13"/>
      <c r="D177" s="14"/>
      <c r="E177" s="252"/>
      <c r="F177" s="253"/>
      <c r="G177" s="101" t="str">
        <f>IFERROR(F177/VLOOKUP(D177,Vrsta_obveze_izracun,3,FALSE),"-")</f>
        <v>-</v>
      </c>
      <c r="H177" s="517"/>
    </row>
    <row r="178" spans="1:8" ht="15.75" x14ac:dyDescent="0.25">
      <c r="A178" s="250"/>
      <c r="C178" s="13"/>
      <c r="D178" s="14"/>
      <c r="E178" s="252"/>
      <c r="F178" s="253"/>
      <c r="G178" s="101" t="str">
        <f>IFERROR(F178/VLOOKUP(D178,Vrsta_obveze_izracun,3,FALSE),"-")</f>
        <v>-</v>
      </c>
      <c r="H178" s="517"/>
    </row>
    <row r="179" spans="1:8" ht="15.75" x14ac:dyDescent="0.25">
      <c r="A179" s="250"/>
      <c r="C179" s="13"/>
      <c r="D179" s="14"/>
      <c r="E179" s="252"/>
      <c r="F179" s="253"/>
      <c r="G179" s="101" t="str">
        <f>IFERROR(F179/VLOOKUP(D179,Vrsta_obveze_izracun,3,FALSE),"-")</f>
        <v>-</v>
      </c>
      <c r="H179" s="517"/>
    </row>
    <row r="180" spans="1:8" ht="15.75" x14ac:dyDescent="0.25">
      <c r="A180" s="250"/>
      <c r="C180" s="13"/>
      <c r="D180" s="14"/>
      <c r="E180" s="252"/>
      <c r="F180" s="253"/>
      <c r="G180" s="101" t="str">
        <f>IFERROR(F180/VLOOKUP(D180,Vrsta_obveze_izracun,3,FALSE),"-")</f>
        <v>-</v>
      </c>
      <c r="H180" s="517"/>
    </row>
    <row r="181" spans="1:8" ht="15.75" x14ac:dyDescent="0.25">
      <c r="A181" s="250"/>
      <c r="C181" s="13"/>
      <c r="D181" s="14"/>
      <c r="E181" s="252"/>
      <c r="F181" s="253"/>
      <c r="G181" s="101" t="str">
        <f>IFERROR(F181/VLOOKUP(D181,Vrsta_obveze_izracun,3,FALSE),"-")</f>
        <v>-</v>
      </c>
      <c r="H181" s="517"/>
    </row>
    <row r="182" spans="1:8" ht="15.75" x14ac:dyDescent="0.25">
      <c r="A182" s="250"/>
      <c r="C182" s="13"/>
      <c r="D182" s="14"/>
      <c r="E182" s="252"/>
      <c r="F182" s="253"/>
      <c r="G182" s="101" t="str">
        <f>IFERROR(F182/VLOOKUP(D182,Vrsta_obveze_izracun,3,FALSE),"-")</f>
        <v>-</v>
      </c>
      <c r="H182" s="517"/>
    </row>
    <row r="183" spans="1:8" ht="15.75" x14ac:dyDescent="0.25">
      <c r="A183" s="250"/>
      <c r="C183" s="13"/>
      <c r="D183" s="14"/>
      <c r="E183" s="252"/>
      <c r="F183" s="253"/>
      <c r="G183" s="101" t="str">
        <f>IFERROR(F183/VLOOKUP(D183,Vrsta_obveze_izracun,3,FALSE),"-")</f>
        <v>-</v>
      </c>
      <c r="H183" s="517"/>
    </row>
    <row r="184" spans="1:8" ht="15.75" x14ac:dyDescent="0.25">
      <c r="A184" s="250"/>
      <c r="C184" s="13"/>
      <c r="D184" s="14"/>
      <c r="E184" s="252"/>
      <c r="F184" s="253"/>
      <c r="G184" s="101" t="str">
        <f>IFERROR(F184/VLOOKUP(D184,Vrsta_obveze_izracun,3,FALSE),"-")</f>
        <v>-</v>
      </c>
      <c r="H184" s="517"/>
    </row>
    <row r="185" spans="1:8" ht="15.75" x14ac:dyDescent="0.25">
      <c r="A185" s="250"/>
      <c r="C185" s="13"/>
      <c r="D185" s="14"/>
      <c r="E185" s="252"/>
      <c r="F185" s="253"/>
      <c r="G185" s="101" t="str">
        <f>IFERROR(F185/VLOOKUP(D185,Vrsta_obveze_izracun,3,FALSE),"-")</f>
        <v>-</v>
      </c>
      <c r="H185" s="517"/>
    </row>
    <row r="186" spans="1:8" ht="15.75" x14ac:dyDescent="0.25">
      <c r="A186" s="250"/>
      <c r="C186" s="13"/>
      <c r="D186" s="14"/>
      <c r="E186" s="252"/>
      <c r="F186" s="253"/>
      <c r="G186" s="101" t="str">
        <f>IFERROR(F186/VLOOKUP(D186,Vrsta_obveze_izracun,3,FALSE),"-")</f>
        <v>-</v>
      </c>
      <c r="H186" s="517"/>
    </row>
    <row r="187" spans="1:8" ht="15.75" x14ac:dyDescent="0.25">
      <c r="A187" s="250"/>
      <c r="C187" s="13"/>
      <c r="D187" s="14"/>
      <c r="E187" s="252"/>
      <c r="F187" s="253"/>
      <c r="G187" s="101" t="str">
        <f>IFERROR(F187/VLOOKUP(D187,Vrsta_obveze_izracun,3,FALSE),"-")</f>
        <v>-</v>
      </c>
      <c r="H187" s="517"/>
    </row>
    <row r="188" spans="1:8" ht="15.75" x14ac:dyDescent="0.25">
      <c r="A188" s="250"/>
      <c r="C188" s="13"/>
      <c r="D188" s="14"/>
      <c r="E188" s="252"/>
      <c r="F188" s="253"/>
      <c r="G188" s="101" t="str">
        <f>IFERROR(F188/VLOOKUP(D188,Vrsta_obveze_izracun,3,FALSE),"-")</f>
        <v>-</v>
      </c>
      <c r="H188" s="517"/>
    </row>
    <row r="189" spans="1:8" ht="15.75" x14ac:dyDescent="0.25">
      <c r="A189" s="250"/>
      <c r="C189" s="13"/>
      <c r="D189" s="14"/>
      <c r="E189" s="252"/>
      <c r="F189" s="253"/>
      <c r="G189" s="101" t="str">
        <f>IFERROR(F189/VLOOKUP(D189,Vrsta_obveze_izracun,3,FALSE),"-")</f>
        <v>-</v>
      </c>
      <c r="H189" s="517"/>
    </row>
    <row r="190" spans="1:8" ht="15.75" x14ac:dyDescent="0.25">
      <c r="A190" s="250"/>
      <c r="C190" s="13"/>
      <c r="D190" s="14"/>
      <c r="E190" s="252"/>
      <c r="F190" s="253"/>
      <c r="G190" s="101" t="str">
        <f>IFERROR(F190/VLOOKUP(D190,Vrsta_obveze_izracun,3,FALSE),"-")</f>
        <v>-</v>
      </c>
      <c r="H190" s="517"/>
    </row>
    <row r="191" spans="1:8" ht="15.75" x14ac:dyDescent="0.25">
      <c r="A191" s="250"/>
      <c r="C191" s="13"/>
      <c r="D191" s="14"/>
      <c r="E191" s="252"/>
      <c r="F191" s="253"/>
      <c r="G191" s="101" t="str">
        <f>IFERROR(F191/VLOOKUP(D191,Vrsta_obveze_izracun,3,FALSE),"-")</f>
        <v>-</v>
      </c>
      <c r="H191" s="517"/>
    </row>
    <row r="192" spans="1:8" ht="15.75" x14ac:dyDescent="0.25">
      <c r="A192" s="250"/>
      <c r="C192" s="13"/>
      <c r="D192" s="14"/>
      <c r="E192" s="252"/>
      <c r="F192" s="253"/>
      <c r="G192" s="101" t="str">
        <f>IFERROR(F192/VLOOKUP(D192,Vrsta_obveze_izracun,3,FALSE),"-")</f>
        <v>-</v>
      </c>
      <c r="H192" s="517"/>
    </row>
    <row r="193" spans="1:8" ht="15.75" x14ac:dyDescent="0.25">
      <c r="A193" s="250"/>
      <c r="C193" s="13"/>
      <c r="D193" s="14"/>
      <c r="E193" s="252"/>
      <c r="F193" s="253"/>
      <c r="G193" s="101" t="str">
        <f>IFERROR(F193/VLOOKUP(D193,Vrsta_obveze_izracun,3,FALSE),"-")</f>
        <v>-</v>
      </c>
      <c r="H193" s="517"/>
    </row>
    <row r="194" spans="1:8" ht="15.75" x14ac:dyDescent="0.25">
      <c r="A194" s="250"/>
      <c r="D194" s="251"/>
      <c r="E194" s="252"/>
      <c r="F194" s="253"/>
      <c r="G194" s="101" t="str">
        <f>IFERROR(F194/VLOOKUP(D194,Vrsta_obveze_izracun,3,FALSE),"-")</f>
        <v>-</v>
      </c>
      <c r="H194" s="517"/>
    </row>
    <row r="195" spans="1:8" ht="15.75" x14ac:dyDescent="0.25">
      <c r="A195" s="250"/>
      <c r="C195" s="13"/>
      <c r="D195" s="14"/>
      <c r="E195" s="252"/>
      <c r="F195" s="253"/>
      <c r="G195" s="101" t="str">
        <f>IFERROR(F195/VLOOKUP(D195,Vrsta_obveze_izracun,3,FALSE),"-")</f>
        <v>-</v>
      </c>
      <c r="H195" s="517"/>
    </row>
    <row r="196" spans="1:8" ht="15.75" x14ac:dyDescent="0.25">
      <c r="A196" s="250"/>
      <c r="C196" s="13"/>
      <c r="D196" s="14"/>
      <c r="E196" s="252"/>
      <c r="F196" s="253"/>
      <c r="G196" s="101" t="str">
        <f>IFERROR(F196/VLOOKUP(D196,Vrsta_obveze_izracun,3,FALSE),"-")</f>
        <v>-</v>
      </c>
      <c r="H196" s="517"/>
    </row>
    <row r="197" spans="1:8" ht="15.75" x14ac:dyDescent="0.25">
      <c r="A197" s="250"/>
      <c r="C197" s="13"/>
      <c r="D197" s="14"/>
      <c r="E197" s="252"/>
      <c r="F197" s="253"/>
      <c r="G197" s="101" t="str">
        <f>IFERROR(F197/VLOOKUP(D197,Vrsta_obveze_izracun,3,FALSE),"-")</f>
        <v>-</v>
      </c>
      <c r="H197" s="517"/>
    </row>
    <row r="198" spans="1:8" ht="15.75" x14ac:dyDescent="0.25">
      <c r="A198" s="250"/>
      <c r="C198" s="13"/>
      <c r="D198" s="14"/>
      <c r="E198" s="252"/>
      <c r="F198" s="253"/>
      <c r="G198" s="101" t="str">
        <f>IFERROR(F198/VLOOKUP(D198,Vrsta_obveze_izracun,3,FALSE),"-")</f>
        <v>-</v>
      </c>
      <c r="H198" s="517"/>
    </row>
    <row r="199" spans="1:8" ht="15.75" x14ac:dyDescent="0.25">
      <c r="A199" s="250"/>
      <c r="C199" s="13"/>
      <c r="D199" s="14"/>
      <c r="E199" s="252"/>
      <c r="F199" s="253"/>
      <c r="G199" s="101" t="str">
        <f>IFERROR(F199/VLOOKUP(D199,Vrsta_obveze_izracun,3,FALSE),"-")</f>
        <v>-</v>
      </c>
      <c r="H199" s="517"/>
    </row>
    <row r="200" spans="1:8" ht="15.75" x14ac:dyDescent="0.25">
      <c r="A200" s="250"/>
      <c r="C200" s="13"/>
      <c r="D200" s="14"/>
      <c r="E200" s="252"/>
      <c r="F200" s="253"/>
      <c r="G200" s="101" t="str">
        <f>IFERROR(F200/VLOOKUP(D200,Vrsta_obveze_izracun,3,FALSE),"-")</f>
        <v>-</v>
      </c>
      <c r="H200" s="517"/>
    </row>
    <row r="201" spans="1:8" ht="15.75" x14ac:dyDescent="0.25">
      <c r="A201" s="250"/>
      <c r="C201" s="13"/>
      <c r="D201" s="14"/>
      <c r="E201" s="252"/>
      <c r="F201" s="253"/>
      <c r="G201" s="101" t="str">
        <f>IFERROR(F201/VLOOKUP(D201,Vrsta_obveze_izracun,3,FALSE),"-")</f>
        <v>-</v>
      </c>
      <c r="H201" s="517"/>
    </row>
    <row r="202" spans="1:8" ht="15.75" x14ac:dyDescent="0.25">
      <c r="A202" s="250"/>
      <c r="C202" s="13"/>
      <c r="D202" s="14"/>
      <c r="E202" s="252"/>
      <c r="F202" s="253"/>
      <c r="G202" s="101" t="str">
        <f>IFERROR(F202/VLOOKUP(D202,Vrsta_obveze_izracun,3,FALSE),"-")</f>
        <v>-</v>
      </c>
      <c r="H202" s="517"/>
    </row>
    <row r="203" spans="1:8" ht="15.75" x14ac:dyDescent="0.25">
      <c r="A203" s="250"/>
      <c r="C203" s="13"/>
      <c r="D203" s="14"/>
      <c r="E203" s="252"/>
      <c r="F203" s="253"/>
      <c r="G203" s="101" t="str">
        <f>IFERROR(F203/VLOOKUP(D203,Vrsta_obveze_izracun,3,FALSE),"-")</f>
        <v>-</v>
      </c>
      <c r="H203" s="517"/>
    </row>
    <row r="204" spans="1:8" ht="15.75" x14ac:dyDescent="0.25">
      <c r="A204" s="250"/>
      <c r="C204" s="13"/>
      <c r="D204" s="14"/>
      <c r="E204" s="252"/>
      <c r="F204" s="253"/>
      <c r="G204" s="101" t="str">
        <f>IFERROR(F204/VLOOKUP(D204,Vrsta_obveze_izracun,3,FALSE),"-")</f>
        <v>-</v>
      </c>
      <c r="H204" s="517"/>
    </row>
    <row r="205" spans="1:8" ht="15.75" x14ac:dyDescent="0.25">
      <c r="A205" s="250"/>
      <c r="C205" s="13"/>
      <c r="D205" s="14"/>
      <c r="E205" s="252"/>
      <c r="F205" s="253"/>
      <c r="G205" s="101" t="str">
        <f>IFERROR(F205/VLOOKUP(D205,Vrsta_obveze_izracun,3,FALSE),"-")</f>
        <v>-</v>
      </c>
      <c r="H205" s="517"/>
    </row>
    <row r="206" spans="1:8" ht="15.75" x14ac:dyDescent="0.25">
      <c r="A206" s="250"/>
      <c r="C206" s="13"/>
      <c r="D206" s="14"/>
      <c r="E206" s="252"/>
      <c r="F206" s="253"/>
      <c r="G206" s="101" t="str">
        <f>IFERROR(F206/VLOOKUP(D206,Vrsta_obveze_izracun,3,FALSE),"-")</f>
        <v>-</v>
      </c>
      <c r="H206" s="517"/>
    </row>
    <row r="207" spans="1:8" ht="15.75" x14ac:dyDescent="0.25">
      <c r="A207" s="250"/>
      <c r="C207" s="13"/>
      <c r="D207" s="14"/>
      <c r="E207" s="252"/>
      <c r="F207" s="253"/>
      <c r="G207" s="101" t="str">
        <f>IFERROR(F207/VLOOKUP(D207,Vrsta_obveze_izracun,3,FALSE),"-")</f>
        <v>-</v>
      </c>
      <c r="H207" s="517"/>
    </row>
    <row r="208" spans="1:8" ht="15.75" x14ac:dyDescent="0.25">
      <c r="A208" s="250"/>
      <c r="C208" s="13"/>
      <c r="D208" s="14"/>
      <c r="E208" s="252"/>
      <c r="F208" s="253"/>
      <c r="G208" s="101" t="str">
        <f>IFERROR(F208/VLOOKUP(D208,Vrsta_obveze_izracun,3,FALSE),"-")</f>
        <v>-</v>
      </c>
      <c r="H208" s="517"/>
    </row>
    <row r="209" spans="1:8" ht="15.75" x14ac:dyDescent="0.25">
      <c r="A209" s="250"/>
      <c r="C209" s="13"/>
      <c r="D209" s="14"/>
      <c r="E209" s="252"/>
      <c r="F209" s="253"/>
      <c r="G209" s="101" t="str">
        <f>IFERROR(F209/VLOOKUP(D209,Vrsta_obveze_izracun,3,FALSE),"-")</f>
        <v>-</v>
      </c>
      <c r="H209" s="517"/>
    </row>
    <row r="210" spans="1:8" ht="15.75" x14ac:dyDescent="0.25">
      <c r="A210" s="250"/>
      <c r="C210" s="13"/>
      <c r="D210" s="14"/>
      <c r="E210" s="252"/>
      <c r="F210" s="253"/>
      <c r="G210" s="101" t="str">
        <f>IFERROR(F210/VLOOKUP(D210,Vrsta_obveze_izracun,3,FALSE),"-")</f>
        <v>-</v>
      </c>
      <c r="H210" s="517"/>
    </row>
    <row r="211" spans="1:8" ht="15.75" x14ac:dyDescent="0.25">
      <c r="A211" s="250"/>
      <c r="C211" s="13"/>
      <c r="D211" s="14"/>
      <c r="E211" s="252"/>
      <c r="F211" s="253"/>
      <c r="G211" s="101" t="str">
        <f>IFERROR(F211/VLOOKUP(D211,Vrsta_obveze_izracun,3,FALSE),"-")</f>
        <v>-</v>
      </c>
      <c r="H211" s="517"/>
    </row>
    <row r="212" spans="1:8" ht="15.75" x14ac:dyDescent="0.25">
      <c r="A212" s="250"/>
      <c r="C212" s="13"/>
      <c r="D212" s="14"/>
      <c r="E212" s="252"/>
      <c r="F212" s="253"/>
      <c r="G212" s="101" t="str">
        <f>IFERROR(F212/VLOOKUP(D212,Vrsta_obveze_izracun,3,FALSE),"-")</f>
        <v>-</v>
      </c>
      <c r="H212" s="517"/>
    </row>
    <row r="213" spans="1:8" ht="15.75" x14ac:dyDescent="0.25">
      <c r="A213" s="250"/>
      <c r="C213" s="13"/>
      <c r="D213" s="14"/>
      <c r="E213" s="252"/>
      <c r="F213" s="253"/>
      <c r="G213" s="101" t="str">
        <f>IFERROR(F213/VLOOKUP(D213,Vrsta_obveze_izracun,3,FALSE),"-")</f>
        <v>-</v>
      </c>
      <c r="H213" s="517"/>
    </row>
    <row r="214" spans="1:8" ht="15.75" x14ac:dyDescent="0.25">
      <c r="A214" s="250"/>
      <c r="C214" s="13"/>
      <c r="D214" s="14"/>
      <c r="E214" s="252"/>
      <c r="F214" s="253"/>
      <c r="G214" s="101" t="str">
        <f>IFERROR(F214/VLOOKUP(D214,Vrsta_obveze_izracun,3,FALSE),"-")</f>
        <v>-</v>
      </c>
      <c r="H214" s="517"/>
    </row>
    <row r="215" spans="1:8" ht="15.75" x14ac:dyDescent="0.25">
      <c r="A215" s="250"/>
      <c r="C215" s="13"/>
      <c r="D215" s="14"/>
      <c r="E215" s="252"/>
      <c r="F215" s="253"/>
      <c r="G215" s="101" t="str">
        <f>IFERROR(F215/VLOOKUP(D215,Vrsta_obveze_izracun,3,FALSE),"-")</f>
        <v>-</v>
      </c>
      <c r="H215" s="517"/>
    </row>
    <row r="216" spans="1:8" ht="15.75" x14ac:dyDescent="0.25">
      <c r="A216" s="250"/>
      <c r="C216" s="13"/>
      <c r="D216" s="14"/>
      <c r="E216" s="252"/>
      <c r="F216" s="253"/>
      <c r="G216" s="101" t="str">
        <f>IFERROR(F216/VLOOKUP(D216,Vrsta_obveze_izracun,3,FALSE),"-")</f>
        <v>-</v>
      </c>
      <c r="H216" s="517"/>
    </row>
    <row r="217" spans="1:8" ht="15.75" x14ac:dyDescent="0.25">
      <c r="A217" s="250"/>
      <c r="C217" s="13"/>
      <c r="D217" s="14"/>
      <c r="E217" s="252"/>
      <c r="F217" s="253"/>
      <c r="G217" s="101" t="str">
        <f>IFERROR(F217/VLOOKUP(D217,Vrsta_obveze_izracun,3,FALSE),"-")</f>
        <v>-</v>
      </c>
      <c r="H217" s="517"/>
    </row>
    <row r="218" spans="1:8" ht="15.75" x14ac:dyDescent="0.25">
      <c r="A218" s="250"/>
      <c r="C218" s="13"/>
      <c r="D218" s="14"/>
      <c r="E218" s="252"/>
      <c r="F218" s="253"/>
      <c r="G218" s="101" t="str">
        <f>IFERROR(F218/VLOOKUP(D218,Vrsta_obveze_izracun,3,FALSE),"-")</f>
        <v>-</v>
      </c>
      <c r="H218" s="517"/>
    </row>
    <row r="219" spans="1:8" ht="15.75" x14ac:dyDescent="0.25">
      <c r="A219" s="250"/>
      <c r="C219" s="13"/>
      <c r="D219" s="14"/>
      <c r="E219" s="252"/>
      <c r="F219" s="253"/>
      <c r="G219" s="101" t="str">
        <f>IFERROR(F219/VLOOKUP(D219,Vrsta_obveze_izracun,3,FALSE),"-")</f>
        <v>-</v>
      </c>
      <c r="H219" s="517"/>
    </row>
    <row r="220" spans="1:8" ht="15.75" x14ac:dyDescent="0.25">
      <c r="A220" s="250"/>
      <c r="C220" s="13"/>
      <c r="D220" s="14"/>
      <c r="E220" s="252"/>
      <c r="F220" s="253"/>
      <c r="G220" s="101" t="str">
        <f>IFERROR(F220/VLOOKUP(D220,Vrsta_obveze_izracun,3,FALSE),"-")</f>
        <v>-</v>
      </c>
      <c r="H220" s="517"/>
    </row>
    <row r="221" spans="1:8" ht="15.75" x14ac:dyDescent="0.25">
      <c r="A221" s="250"/>
      <c r="C221" s="13"/>
      <c r="D221" s="14"/>
      <c r="E221" s="252"/>
      <c r="F221" s="253"/>
      <c r="G221" s="101" t="str">
        <f>IFERROR(F221/VLOOKUP(D221,Vrsta_obveze_izracun,3,FALSE),"-")</f>
        <v>-</v>
      </c>
      <c r="H221" s="517"/>
    </row>
    <row r="222" spans="1:8" ht="15.75" x14ac:dyDescent="0.25">
      <c r="A222" s="250"/>
      <c r="C222" s="13"/>
      <c r="D222" s="14"/>
      <c r="E222" s="252"/>
      <c r="F222" s="253"/>
      <c r="G222" s="101" t="str">
        <f>IFERROR(F222/VLOOKUP(D222,Vrsta_obveze_izracun,3,FALSE),"-")</f>
        <v>-</v>
      </c>
      <c r="H222" s="517"/>
    </row>
    <row r="223" spans="1:8" ht="15.75" x14ac:dyDescent="0.25">
      <c r="A223" s="250"/>
      <c r="C223" s="13"/>
      <c r="D223" s="14"/>
      <c r="E223" s="252"/>
      <c r="F223" s="253"/>
      <c r="G223" s="101" t="str">
        <f>IFERROR(F223/VLOOKUP(D223,Vrsta_obveze_izracun,3,FALSE),"-")</f>
        <v>-</v>
      </c>
      <c r="H223" s="517"/>
    </row>
    <row r="224" spans="1:8" ht="15.75" x14ac:dyDescent="0.25">
      <c r="A224" s="250"/>
      <c r="C224" s="13"/>
      <c r="D224" s="14"/>
      <c r="E224" s="252"/>
      <c r="F224" s="253"/>
      <c r="G224" s="101" t="str">
        <f>IFERROR(F224/VLOOKUP(D224,Vrsta_obveze_izracun,3,FALSE),"-")</f>
        <v>-</v>
      </c>
      <c r="H224" s="517"/>
    </row>
    <row r="225" spans="1:8" ht="15.75" x14ac:dyDescent="0.25">
      <c r="A225" s="250"/>
      <c r="C225" s="13"/>
      <c r="D225" s="14"/>
      <c r="E225" s="252"/>
      <c r="F225" s="253"/>
      <c r="G225" s="101" t="str">
        <f>IFERROR(F225/VLOOKUP(D225,Vrsta_obveze_izracun,3,FALSE),"-")</f>
        <v>-</v>
      </c>
      <c r="H225" s="517"/>
    </row>
    <row r="226" spans="1:8" ht="15.75" x14ac:dyDescent="0.25">
      <c r="A226" s="250"/>
      <c r="C226" s="13"/>
      <c r="D226" s="14"/>
      <c r="E226" s="252"/>
      <c r="F226" s="253"/>
      <c r="G226" s="101" t="str">
        <f>IFERROR(F226/VLOOKUP(D226,Vrsta_obveze_izracun,3,FALSE),"-")</f>
        <v>-</v>
      </c>
      <c r="H226" s="517"/>
    </row>
    <row r="227" spans="1:8" ht="15.75" x14ac:dyDescent="0.25">
      <c r="A227" s="250"/>
      <c r="C227" s="13"/>
      <c r="D227" s="14"/>
      <c r="E227" s="252"/>
      <c r="F227" s="253"/>
      <c r="G227" s="101" t="str">
        <f>IFERROR(F227/VLOOKUP(D227,Vrsta_obveze_izracun,3,FALSE),"-")</f>
        <v>-</v>
      </c>
      <c r="H227" s="517"/>
    </row>
    <row r="228" spans="1:8" ht="15.75" x14ac:dyDescent="0.25">
      <c r="A228" s="250"/>
      <c r="C228" s="13"/>
      <c r="D228" s="14"/>
      <c r="E228" s="252"/>
      <c r="F228" s="253"/>
      <c r="G228" s="101" t="str">
        <f>IFERROR(F228/VLOOKUP(D228,Vrsta_obveze_izracun,3,FALSE),"-")</f>
        <v>-</v>
      </c>
      <c r="H228" s="517"/>
    </row>
    <row r="229" spans="1:8" ht="15.75" x14ac:dyDescent="0.25">
      <c r="A229" s="250"/>
      <c r="C229" s="13"/>
      <c r="D229" s="14"/>
      <c r="E229" s="252"/>
      <c r="F229" s="253"/>
      <c r="G229" s="101" t="str">
        <f>IFERROR(F229/VLOOKUP(D229,Vrsta_obveze_izracun,3,FALSE),"-")</f>
        <v>-</v>
      </c>
      <c r="H229" s="517"/>
    </row>
    <row r="230" spans="1:8" ht="15.75" x14ac:dyDescent="0.25">
      <c r="A230" s="250"/>
      <c r="C230" s="13"/>
      <c r="D230" s="14"/>
      <c r="E230" s="252"/>
      <c r="F230" s="253"/>
      <c r="G230" s="101" t="str">
        <f>IFERROR(F230/VLOOKUP(D230,Vrsta_obveze_izracun,3,FALSE),"-")</f>
        <v>-</v>
      </c>
      <c r="H230" s="517"/>
    </row>
    <row r="231" spans="1:8" ht="15.75" x14ac:dyDescent="0.25">
      <c r="A231" s="250"/>
      <c r="C231" s="13"/>
      <c r="D231" s="14"/>
      <c r="E231" s="252"/>
      <c r="F231" s="253"/>
      <c r="G231" s="101" t="str">
        <f>IFERROR(F231/VLOOKUP(D231,Vrsta_obveze_izracun,3,FALSE),"-")</f>
        <v>-</v>
      </c>
      <c r="H231" s="517"/>
    </row>
    <row r="232" spans="1:8" ht="15.75" x14ac:dyDescent="0.25">
      <c r="A232" s="250"/>
      <c r="C232" s="13"/>
      <c r="D232" s="14"/>
      <c r="E232" s="252"/>
      <c r="F232" s="253"/>
      <c r="G232" s="101" t="str">
        <f>IFERROR(F232/VLOOKUP(D232,Vrsta_obveze_izracun,3,FALSE),"-")</f>
        <v>-</v>
      </c>
      <c r="H232" s="517"/>
    </row>
    <row r="233" spans="1:8" ht="15.75" x14ac:dyDescent="0.25">
      <c r="A233" s="250"/>
      <c r="C233" s="13"/>
      <c r="D233" s="14"/>
      <c r="E233" s="252"/>
      <c r="F233" s="253"/>
      <c r="G233" s="101" t="str">
        <f>IFERROR(F233/VLOOKUP(D233,Vrsta_obveze_izracun,3,FALSE),"-")</f>
        <v>-</v>
      </c>
      <c r="H233" s="517"/>
    </row>
    <row r="234" spans="1:8" ht="15.75" x14ac:dyDescent="0.25">
      <c r="A234" s="250"/>
      <c r="C234" s="13"/>
      <c r="D234" s="14"/>
      <c r="E234" s="252"/>
      <c r="F234" s="253"/>
      <c r="G234" s="101" t="str">
        <f>IFERROR(F234/VLOOKUP(D234,Vrsta_obveze_izracun,3,FALSE),"-")</f>
        <v>-</v>
      </c>
      <c r="H234" s="517"/>
    </row>
    <row r="235" spans="1:8" ht="15.75" x14ac:dyDescent="0.25">
      <c r="A235" s="250"/>
      <c r="C235" s="13"/>
      <c r="D235" s="14"/>
      <c r="E235" s="252"/>
      <c r="F235" s="253"/>
      <c r="G235" s="101" t="str">
        <f>IFERROR(F235/VLOOKUP(D235,Vrsta_obveze_izracun,3,FALSE),"-")</f>
        <v>-</v>
      </c>
      <c r="H235" s="517"/>
    </row>
    <row r="236" spans="1:8" ht="15.75" x14ac:dyDescent="0.25">
      <c r="A236" s="250"/>
      <c r="C236" s="13"/>
      <c r="D236" s="14"/>
      <c r="E236" s="252"/>
      <c r="F236" s="253"/>
      <c r="G236" s="101" t="str">
        <f>IFERROR(F236/VLOOKUP(D236,Vrsta_obveze_izracun,3,FALSE),"-")</f>
        <v>-</v>
      </c>
      <c r="H236" s="517"/>
    </row>
    <row r="237" spans="1:8" ht="15.75" x14ac:dyDescent="0.25">
      <c r="A237" s="250"/>
      <c r="C237" s="13"/>
      <c r="D237" s="14"/>
      <c r="E237" s="252"/>
      <c r="F237" s="253"/>
      <c r="G237" s="101" t="str">
        <f>IFERROR(F237/VLOOKUP(D237,Vrsta_obveze_izracun,3,FALSE),"-")</f>
        <v>-</v>
      </c>
      <c r="H237" s="517"/>
    </row>
    <row r="238" spans="1:8" ht="15.75" x14ac:dyDescent="0.25">
      <c r="A238" s="250"/>
      <c r="C238" s="13"/>
      <c r="D238" s="14"/>
      <c r="E238" s="252"/>
      <c r="F238" s="253"/>
      <c r="G238" s="101" t="str">
        <f>IFERROR(F238/VLOOKUP(D238,Vrsta_obveze_izracun,3,FALSE),"-")</f>
        <v>-</v>
      </c>
      <c r="H238" s="517"/>
    </row>
    <row r="239" spans="1:8" ht="15.75" x14ac:dyDescent="0.25">
      <c r="A239" s="250"/>
      <c r="C239" s="13"/>
      <c r="D239" s="14"/>
      <c r="E239" s="252"/>
      <c r="F239" s="253"/>
      <c r="G239" s="101" t="str">
        <f>IFERROR(F239/VLOOKUP(D239,Vrsta_obveze_izracun,3,FALSE),"-")</f>
        <v>-</v>
      </c>
      <c r="H239" s="517"/>
    </row>
    <row r="240" spans="1:8" ht="15.75" x14ac:dyDescent="0.25">
      <c r="A240" s="250"/>
      <c r="C240" s="13"/>
      <c r="D240" s="14"/>
      <c r="E240" s="252"/>
      <c r="F240" s="253"/>
      <c r="G240" s="101" t="str">
        <f>IFERROR(F240/VLOOKUP(D240,Vrsta_obveze_izracun,3,FALSE),"-")</f>
        <v>-</v>
      </c>
      <c r="H240" s="517"/>
    </row>
    <row r="241" spans="1:8" ht="15.75" x14ac:dyDescent="0.25">
      <c r="A241" s="250"/>
      <c r="C241" s="13"/>
      <c r="D241" s="14"/>
      <c r="E241" s="252"/>
      <c r="F241" s="253"/>
      <c r="G241" s="101" t="str">
        <f>IFERROR(F241/VLOOKUP(D241,Vrsta_obveze_izracun,3,FALSE),"-")</f>
        <v>-</v>
      </c>
      <c r="H241" s="517"/>
    </row>
    <row r="242" spans="1:8" ht="15.75" x14ac:dyDescent="0.25">
      <c r="A242" s="250"/>
      <c r="C242" s="13"/>
      <c r="D242" s="14"/>
      <c r="E242" s="252"/>
      <c r="F242" s="253"/>
      <c r="G242" s="101" t="str">
        <f>IFERROR(F242/VLOOKUP(D242,Vrsta_obveze_izracun,3,FALSE),"-")</f>
        <v>-</v>
      </c>
      <c r="H242" s="517"/>
    </row>
    <row r="243" spans="1:8" ht="15.75" x14ac:dyDescent="0.25">
      <c r="A243" s="250"/>
      <c r="C243" s="13"/>
      <c r="D243" s="14"/>
      <c r="E243" s="252"/>
      <c r="F243" s="253"/>
      <c r="G243" s="101" t="str">
        <f>IFERROR(F243/VLOOKUP(D243,Vrsta_obveze_izracun,3,FALSE),"-")</f>
        <v>-</v>
      </c>
      <c r="H243" s="517"/>
    </row>
    <row r="244" spans="1:8" ht="15.75" x14ac:dyDescent="0.25">
      <c r="A244" s="250"/>
      <c r="C244" s="13"/>
      <c r="D244" s="14"/>
      <c r="E244" s="252"/>
      <c r="F244" s="253"/>
      <c r="G244" s="101" t="str">
        <f>IFERROR(F244/VLOOKUP(D244,Vrsta_obveze_izracun,3,FALSE),"-")</f>
        <v>-</v>
      </c>
      <c r="H244" s="517"/>
    </row>
    <row r="245" spans="1:8" ht="15.75" x14ac:dyDescent="0.25">
      <c r="A245" s="250"/>
      <c r="C245" s="13"/>
      <c r="D245" s="14"/>
      <c r="E245" s="252"/>
      <c r="F245" s="253"/>
      <c r="G245" s="101" t="str">
        <f>IFERROR(F245/VLOOKUP(D245,Vrsta_obveze_izracun,3,FALSE),"-")</f>
        <v>-</v>
      </c>
      <c r="H245" s="517"/>
    </row>
    <row r="246" spans="1:8" ht="15.75" x14ac:dyDescent="0.25">
      <c r="A246" s="250"/>
      <c r="C246" s="13"/>
      <c r="D246" s="14"/>
      <c r="E246" s="252"/>
      <c r="F246" s="253"/>
      <c r="G246" s="101" t="str">
        <f>IFERROR(F246/VLOOKUP(D246,Vrsta_obveze_izracun,3,FALSE),"-")</f>
        <v>-</v>
      </c>
      <c r="H246" s="517"/>
    </row>
    <row r="247" spans="1:8" ht="15.75" x14ac:dyDescent="0.25">
      <c r="A247" s="250"/>
      <c r="C247" s="13"/>
      <c r="D247" s="14"/>
      <c r="E247" s="252"/>
      <c r="F247" s="253"/>
      <c r="G247" s="101" t="str">
        <f>IFERROR(F247/VLOOKUP(D247,Vrsta_obveze_izracun,3,FALSE),"-")</f>
        <v>-</v>
      </c>
      <c r="H247" s="517"/>
    </row>
    <row r="248" spans="1:8" ht="15.75" x14ac:dyDescent="0.25">
      <c r="A248" s="250"/>
      <c r="C248" s="13"/>
      <c r="D248" s="14"/>
      <c r="E248" s="252"/>
      <c r="F248" s="253"/>
      <c r="G248" s="101" t="str">
        <f>IFERROR(F248/VLOOKUP(D248,Vrsta_obveze_izracun,3,FALSE),"-")</f>
        <v>-</v>
      </c>
      <c r="H248" s="517"/>
    </row>
    <row r="249" spans="1:8" ht="15.75" x14ac:dyDescent="0.25">
      <c r="A249" s="250"/>
      <c r="C249" s="13"/>
      <c r="D249" s="14"/>
      <c r="E249" s="252"/>
      <c r="F249" s="253"/>
      <c r="G249" s="101" t="str">
        <f>IFERROR(F249/VLOOKUP(D249,Vrsta_obveze_izracun,3,FALSE),"-")</f>
        <v>-</v>
      </c>
      <c r="H249" s="517"/>
    </row>
    <row r="250" spans="1:8" ht="15.75" x14ac:dyDescent="0.25">
      <c r="A250" s="250"/>
      <c r="C250" s="13"/>
      <c r="D250" s="14"/>
      <c r="E250" s="252"/>
      <c r="F250" s="253"/>
      <c r="G250" s="101" t="str">
        <f>IFERROR(F250/VLOOKUP(D250,Vrsta_obveze_izracun,3,FALSE),"-")</f>
        <v>-</v>
      </c>
      <c r="H250" s="517"/>
    </row>
    <row r="251" spans="1:8" ht="15.75" x14ac:dyDescent="0.25">
      <c r="A251" s="250"/>
      <c r="C251" s="13"/>
      <c r="D251" s="14"/>
      <c r="E251" s="252"/>
      <c r="F251" s="253"/>
      <c r="G251" s="101" t="str">
        <f>IFERROR(F251/VLOOKUP(D251,Vrsta_obveze_izracun,3,FALSE),"-")</f>
        <v>-</v>
      </c>
      <c r="H251" s="517"/>
    </row>
    <row r="252" spans="1:8" ht="15.75" x14ac:dyDescent="0.25">
      <c r="A252" s="250"/>
      <c r="C252" s="13"/>
      <c r="D252" s="14"/>
      <c r="E252" s="252"/>
      <c r="F252" s="253"/>
      <c r="G252" s="101" t="str">
        <f>IFERROR(F252/VLOOKUP(D252,Vrsta_obveze_izracun,3,FALSE),"-")</f>
        <v>-</v>
      </c>
      <c r="H252" s="517"/>
    </row>
    <row r="253" spans="1:8" ht="15.75" x14ac:dyDescent="0.25">
      <c r="A253" s="250"/>
      <c r="C253" s="13"/>
      <c r="D253" s="14"/>
      <c r="E253" s="252"/>
      <c r="F253" s="253"/>
      <c r="G253" s="101" t="str">
        <f>IFERROR(F253/VLOOKUP(D253,Vrsta_obveze_izracun,3,FALSE),"-")</f>
        <v>-</v>
      </c>
      <c r="H253" s="517"/>
    </row>
    <row r="254" spans="1:8" ht="15.75" x14ac:dyDescent="0.25">
      <c r="A254" s="250"/>
      <c r="C254" s="13"/>
      <c r="D254" s="14"/>
      <c r="E254" s="252"/>
      <c r="F254" s="253"/>
      <c r="G254" s="101" t="str">
        <f>IFERROR(F254/VLOOKUP(D254,Vrsta_obveze_izracun,3,FALSE),"-")</f>
        <v>-</v>
      </c>
      <c r="H254" s="517"/>
    </row>
    <row r="255" spans="1:8" ht="15.75" x14ac:dyDescent="0.25">
      <c r="A255" s="250"/>
      <c r="C255" s="13"/>
      <c r="D255" s="14"/>
      <c r="E255" s="252"/>
      <c r="F255" s="253"/>
      <c r="G255" s="101" t="str">
        <f>IFERROR(F255/VLOOKUP(D255,Vrsta_obveze_izracun,3,FALSE),"-")</f>
        <v>-</v>
      </c>
      <c r="H255" s="517"/>
    </row>
    <row r="256" spans="1:8" ht="15.75" x14ac:dyDescent="0.25">
      <c r="A256" s="250"/>
      <c r="C256" s="13"/>
      <c r="D256" s="14"/>
      <c r="E256" s="252"/>
      <c r="F256" s="253"/>
      <c r="G256" s="101" t="str">
        <f>IFERROR(F256/VLOOKUP(D256,Vrsta_obveze_izracun,3,FALSE),"-")</f>
        <v>-</v>
      </c>
      <c r="H256" s="517"/>
    </row>
    <row r="257" spans="1:8" ht="15.75" x14ac:dyDescent="0.25">
      <c r="A257" s="250"/>
      <c r="C257" s="13"/>
      <c r="D257" s="14"/>
      <c r="E257" s="252"/>
      <c r="F257" s="253"/>
      <c r="G257" s="101" t="str">
        <f>IFERROR(F257/VLOOKUP(D257,Vrsta_obveze_izracun,3,FALSE),"-")</f>
        <v>-</v>
      </c>
      <c r="H257" s="517"/>
    </row>
    <row r="258" spans="1:8" ht="15.75" x14ac:dyDescent="0.25">
      <c r="A258" s="250"/>
      <c r="C258" s="13"/>
      <c r="D258" s="14"/>
      <c r="E258" s="252"/>
      <c r="F258" s="253"/>
      <c r="G258" s="101" t="str">
        <f>IFERROR(F258/VLOOKUP(D258,Vrsta_obveze_izracun,3,FALSE),"-")</f>
        <v>-</v>
      </c>
      <c r="H258" s="517"/>
    </row>
    <row r="259" spans="1:8" ht="15.75" x14ac:dyDescent="0.25">
      <c r="A259" s="250"/>
      <c r="C259" s="13"/>
      <c r="D259" s="14"/>
      <c r="E259" s="252"/>
      <c r="F259" s="253"/>
      <c r="G259" s="101" t="str">
        <f>IFERROR(F259/VLOOKUP(D259,Vrsta_obveze_izracun,3,FALSE),"-")</f>
        <v>-</v>
      </c>
      <c r="H259" s="517"/>
    </row>
    <row r="260" spans="1:8" ht="15.75" x14ac:dyDescent="0.25">
      <c r="A260" s="250"/>
      <c r="C260" s="13"/>
      <c r="D260" s="14"/>
      <c r="E260" s="252"/>
      <c r="F260" s="253"/>
      <c r="G260" s="101" t="str">
        <f>IFERROR(F260/VLOOKUP(D260,Vrsta_obveze_izracun,3,FALSE),"-")</f>
        <v>-</v>
      </c>
      <c r="H260" s="517"/>
    </row>
    <row r="261" spans="1:8" ht="15.75" x14ac:dyDescent="0.25">
      <c r="A261" s="250"/>
      <c r="C261" s="13"/>
      <c r="D261" s="14"/>
      <c r="E261" s="252"/>
      <c r="F261" s="253"/>
      <c r="G261" s="101" t="str">
        <f>IFERROR(F261/VLOOKUP(D261,Vrsta_obveze_izracun,3,FALSE),"-")</f>
        <v>-</v>
      </c>
      <c r="H261" s="517"/>
    </row>
    <row r="262" spans="1:8" ht="15.75" x14ac:dyDescent="0.25">
      <c r="A262" s="250"/>
      <c r="C262" s="13"/>
      <c r="D262" s="14"/>
      <c r="E262" s="252"/>
      <c r="F262" s="253"/>
      <c r="G262" s="101" t="str">
        <f>IFERROR(F262/VLOOKUP(D262,Vrsta_obveze_izracun,3,FALSE),"-")</f>
        <v>-</v>
      </c>
      <c r="H262" s="517"/>
    </row>
    <row r="263" spans="1:8" ht="15.75" x14ac:dyDescent="0.25">
      <c r="A263" s="250"/>
      <c r="C263" s="13"/>
      <c r="D263" s="14"/>
      <c r="E263" s="252"/>
      <c r="F263" s="253"/>
      <c r="G263" s="101" t="str">
        <f>IFERROR(F263/VLOOKUP(D263,Vrsta_obveze_izracun,3,FALSE),"-")</f>
        <v>-</v>
      </c>
      <c r="H263" s="517"/>
    </row>
    <row r="264" spans="1:8" ht="15.75" x14ac:dyDescent="0.25">
      <c r="A264" s="250"/>
      <c r="C264" s="13"/>
      <c r="D264" s="14"/>
      <c r="E264" s="252"/>
      <c r="F264" s="253"/>
      <c r="G264" s="101" t="str">
        <f>IFERROR(F264/VLOOKUP(D264,Vrsta_obveze_izracun,3,FALSE),"-")</f>
        <v>-</v>
      </c>
      <c r="H264" s="517"/>
    </row>
    <row r="265" spans="1:8" ht="15.75" x14ac:dyDescent="0.25">
      <c r="A265" s="250"/>
      <c r="C265" s="13"/>
      <c r="D265" s="14"/>
      <c r="E265" s="252"/>
      <c r="F265" s="253"/>
      <c r="G265" s="101" t="str">
        <f>IFERROR(F265/VLOOKUP(D265,Vrsta_obveze_izracun,3,FALSE),"-")</f>
        <v>-</v>
      </c>
      <c r="H265" s="517"/>
    </row>
    <row r="266" spans="1:8" ht="15.75" x14ac:dyDescent="0.25">
      <c r="A266" s="250"/>
      <c r="C266" s="13"/>
      <c r="D266" s="14"/>
      <c r="E266" s="252"/>
      <c r="F266" s="253"/>
      <c r="G266" s="101" t="str">
        <f>IFERROR(F266/VLOOKUP(D266,Vrsta_obveze_izracun,3,FALSE),"-")</f>
        <v>-</v>
      </c>
      <c r="H266" s="517"/>
    </row>
    <row r="267" spans="1:8" ht="15.75" x14ac:dyDescent="0.25">
      <c r="A267" s="250"/>
      <c r="C267" s="13"/>
      <c r="D267" s="14"/>
      <c r="E267" s="252"/>
      <c r="F267" s="253"/>
      <c r="G267" s="101" t="str">
        <f>IFERROR(F267/VLOOKUP(D267,Vrsta_obveze_izracun,3,FALSE),"-")</f>
        <v>-</v>
      </c>
      <c r="H267" s="517"/>
    </row>
    <row r="268" spans="1:8" ht="15.75" x14ac:dyDescent="0.25">
      <c r="A268" s="250"/>
      <c r="C268" s="13"/>
      <c r="D268" s="14"/>
      <c r="E268" s="252"/>
      <c r="F268" s="253"/>
      <c r="G268" s="101" t="str">
        <f>IFERROR(F268/VLOOKUP(D268,Vrsta_obveze_izracun,3,FALSE),"-")</f>
        <v>-</v>
      </c>
      <c r="H268" s="517"/>
    </row>
    <row r="269" spans="1:8" ht="15.75" x14ac:dyDescent="0.25">
      <c r="A269" s="250"/>
      <c r="C269" s="13"/>
      <c r="D269" s="14"/>
      <c r="E269" s="252"/>
      <c r="F269" s="253"/>
      <c r="G269" s="101" t="str">
        <f>IFERROR(F269/VLOOKUP(D269,Vrsta_obveze_izracun,3,FALSE),"-")</f>
        <v>-</v>
      </c>
      <c r="H269" s="517"/>
    </row>
    <row r="270" spans="1:8" ht="15.75" x14ac:dyDescent="0.25">
      <c r="A270" s="250"/>
      <c r="C270" s="13"/>
      <c r="D270" s="14"/>
      <c r="E270" s="252"/>
      <c r="F270" s="253"/>
      <c r="G270" s="101" t="str">
        <f>IFERROR(F270/VLOOKUP(D270,Vrsta_obveze_izracun,3,FALSE),"-")</f>
        <v>-</v>
      </c>
      <c r="H270" s="517"/>
    </row>
    <row r="271" spans="1:8" ht="15.75" x14ac:dyDescent="0.25">
      <c r="A271" s="250"/>
      <c r="C271" s="13"/>
      <c r="D271" s="14"/>
      <c r="E271" s="252"/>
      <c r="F271" s="253"/>
      <c r="G271" s="101" t="str">
        <f>IFERROR(F271/VLOOKUP(D271,Vrsta_obveze_izracun,3,FALSE),"-")</f>
        <v>-</v>
      </c>
      <c r="H271" s="517"/>
    </row>
    <row r="272" spans="1:8" ht="15.75" x14ac:dyDescent="0.25">
      <c r="A272" s="250"/>
      <c r="C272" s="13"/>
      <c r="D272" s="14"/>
      <c r="E272" s="252"/>
      <c r="F272" s="253"/>
      <c r="G272" s="101" t="str">
        <f>IFERROR(F272/VLOOKUP(D272,Vrsta_obveze_izracun,3,FALSE),"-")</f>
        <v>-</v>
      </c>
      <c r="H272" s="517"/>
    </row>
    <row r="273" spans="1:8" ht="15.75" x14ac:dyDescent="0.25">
      <c r="A273" s="250"/>
      <c r="C273" s="13"/>
      <c r="D273" s="14"/>
      <c r="E273" s="252"/>
      <c r="F273" s="253"/>
      <c r="G273" s="101" t="str">
        <f>IFERROR(F273/VLOOKUP(D273,Vrsta_obveze_izracun,3,FALSE),"-")</f>
        <v>-</v>
      </c>
      <c r="H273" s="517"/>
    </row>
    <row r="274" spans="1:8" ht="15.75" x14ac:dyDescent="0.25">
      <c r="A274" s="250"/>
      <c r="C274" s="13"/>
      <c r="D274" s="14"/>
      <c r="E274" s="252"/>
      <c r="F274" s="253"/>
      <c r="G274" s="101" t="str">
        <f>IFERROR(F274/VLOOKUP(D274,Vrsta_obveze_izracun,3,FALSE),"-")</f>
        <v>-</v>
      </c>
      <c r="H274" s="517"/>
    </row>
    <row r="275" spans="1:8" ht="15.75" x14ac:dyDescent="0.25">
      <c r="A275" s="250"/>
      <c r="C275" s="13"/>
      <c r="D275" s="14"/>
      <c r="E275" s="252"/>
      <c r="F275" s="253"/>
      <c r="G275" s="101" t="str">
        <f>IFERROR(F275/VLOOKUP(D275,Vrsta_obveze_izracun,3,FALSE),"-")</f>
        <v>-</v>
      </c>
      <c r="H275" s="517"/>
    </row>
    <row r="276" spans="1:8" ht="15.75" x14ac:dyDescent="0.25">
      <c r="A276" s="250"/>
      <c r="C276" s="13"/>
      <c r="D276" s="14"/>
      <c r="E276" s="252"/>
      <c r="F276" s="253"/>
      <c r="G276" s="101" t="str">
        <f>IFERROR(F276/VLOOKUP(D276,Vrsta_obveze_izracun,3,FALSE),"-")</f>
        <v>-</v>
      </c>
      <c r="H276" s="517"/>
    </row>
    <row r="277" spans="1:8" ht="15.75" x14ac:dyDescent="0.25">
      <c r="A277" s="250"/>
      <c r="C277" s="13"/>
      <c r="D277" s="14"/>
      <c r="E277" s="252"/>
      <c r="F277" s="253"/>
      <c r="G277" s="101" t="str">
        <f>IFERROR(F277/VLOOKUP(D277,Vrsta_obveze_izracun,3,FALSE),"-")</f>
        <v>-</v>
      </c>
      <c r="H277" s="517"/>
    </row>
    <row r="278" spans="1:8" ht="15.75" x14ac:dyDescent="0.25">
      <c r="A278" s="250"/>
      <c r="C278" s="13"/>
      <c r="D278" s="14"/>
      <c r="E278" s="252"/>
      <c r="F278" s="253"/>
      <c r="G278" s="101" t="str">
        <f>IFERROR(F278/VLOOKUP(D278,Vrsta_obveze_izracun,3,FALSE),"-")</f>
        <v>-</v>
      </c>
      <c r="H278" s="517"/>
    </row>
    <row r="279" spans="1:8" ht="15.75" x14ac:dyDescent="0.25">
      <c r="A279" s="250"/>
      <c r="C279" s="13"/>
      <c r="D279" s="14"/>
      <c r="E279" s="252"/>
      <c r="F279" s="253"/>
      <c r="G279" s="101" t="str">
        <f>IFERROR(F279/VLOOKUP(D279,Vrsta_obveze_izracun,3,FALSE),"-")</f>
        <v>-</v>
      </c>
      <c r="H279" s="517"/>
    </row>
    <row r="280" spans="1:8" ht="15.75" x14ac:dyDescent="0.25">
      <c r="A280" s="250"/>
      <c r="C280" s="13"/>
      <c r="D280" s="14"/>
      <c r="E280" s="252"/>
      <c r="F280" s="253"/>
      <c r="G280" s="101" t="str">
        <f>IFERROR(F280/VLOOKUP(D280,Vrsta_obveze_izracun,3,FALSE),"-")</f>
        <v>-</v>
      </c>
      <c r="H280" s="517"/>
    </row>
    <row r="281" spans="1:8" ht="15.75" x14ac:dyDescent="0.25">
      <c r="A281" s="250"/>
      <c r="C281" s="13"/>
      <c r="D281" s="14"/>
      <c r="E281" s="252"/>
      <c r="F281" s="253"/>
      <c r="G281" s="101" t="str">
        <f>IFERROR(F281/VLOOKUP(D281,Vrsta_obveze_izracun,3,FALSE),"-")</f>
        <v>-</v>
      </c>
      <c r="H281" s="517"/>
    </row>
    <row r="282" spans="1:8" ht="15.75" x14ac:dyDescent="0.25">
      <c r="A282" s="250"/>
      <c r="C282" s="13"/>
      <c r="D282" s="14"/>
      <c r="E282" s="252"/>
      <c r="F282" s="253"/>
      <c r="G282" s="101" t="str">
        <f>IFERROR(F282/VLOOKUP(D282,Vrsta_obveze_izracun,3,FALSE),"-")</f>
        <v>-</v>
      </c>
      <c r="H282" s="517"/>
    </row>
    <row r="283" spans="1:8" ht="15.75" x14ac:dyDescent="0.25">
      <c r="A283" s="250"/>
      <c r="C283" s="13"/>
      <c r="D283" s="14"/>
      <c r="E283" s="252"/>
      <c r="F283" s="253"/>
      <c r="G283" s="101" t="str">
        <f>IFERROR(F283/VLOOKUP(D283,Vrsta_obveze_izracun,3,FALSE),"-")</f>
        <v>-</v>
      </c>
      <c r="H283" s="517"/>
    </row>
    <row r="284" spans="1:8" ht="15.75" x14ac:dyDescent="0.25">
      <c r="A284" s="250"/>
      <c r="C284" s="13"/>
      <c r="D284" s="14"/>
      <c r="E284" s="252"/>
      <c r="F284" s="253"/>
      <c r="G284" s="101" t="str">
        <f>IFERROR(F284/VLOOKUP(D284,Vrsta_obveze_izracun,3,FALSE),"-")</f>
        <v>-</v>
      </c>
      <c r="H284" s="517"/>
    </row>
    <row r="285" spans="1:8" ht="15.75" x14ac:dyDescent="0.25">
      <c r="A285" s="250"/>
      <c r="C285" s="13"/>
      <c r="D285" s="14"/>
      <c r="E285" s="252"/>
      <c r="F285" s="253"/>
      <c r="G285" s="101" t="str">
        <f>IFERROR(F285/VLOOKUP(D285,Vrsta_obveze_izracun,3,FALSE),"-")</f>
        <v>-</v>
      </c>
      <c r="H285" s="517"/>
    </row>
    <row r="286" spans="1:8" ht="15.75" x14ac:dyDescent="0.25">
      <c r="A286" s="250"/>
      <c r="C286" s="13"/>
      <c r="D286" s="14"/>
      <c r="E286" s="252"/>
      <c r="F286" s="253"/>
      <c r="G286" s="101" t="str">
        <f>IFERROR(F286/VLOOKUP(D286,Vrsta_obveze_izracun,3,FALSE),"-")</f>
        <v>-</v>
      </c>
      <c r="H286" s="517"/>
    </row>
    <row r="287" spans="1:8" ht="15.75" x14ac:dyDescent="0.25">
      <c r="A287" s="250"/>
      <c r="C287" s="13"/>
      <c r="D287" s="14"/>
      <c r="E287" s="252"/>
      <c r="F287" s="253"/>
      <c r="G287" s="101" t="str">
        <f>IFERROR(F287/VLOOKUP(D287,Vrsta_obveze_izracun,3,FALSE),"-")</f>
        <v>-</v>
      </c>
      <c r="H287" s="517"/>
    </row>
    <row r="288" spans="1:8" ht="15.75" x14ac:dyDescent="0.25">
      <c r="A288" s="250"/>
      <c r="C288" s="13"/>
      <c r="D288" s="14"/>
      <c r="E288" s="252"/>
      <c r="F288" s="253"/>
      <c r="G288" s="101" t="str">
        <f>IFERROR(F288/VLOOKUP(D288,Vrsta_obveze_izracun,3,FALSE),"-")</f>
        <v>-</v>
      </c>
      <c r="H288" s="517"/>
    </row>
    <row r="289" spans="1:8" ht="15.75" x14ac:dyDescent="0.25">
      <c r="A289" s="250"/>
      <c r="C289" s="13"/>
      <c r="D289" s="14"/>
      <c r="E289" s="252"/>
      <c r="F289" s="253"/>
      <c r="G289" s="101" t="str">
        <f>IFERROR(F289/VLOOKUP(D289,Vrsta_obveze_izracun,3,FALSE),"-")</f>
        <v>-</v>
      </c>
      <c r="H289" s="517"/>
    </row>
    <row r="290" spans="1:8" ht="15.75" x14ac:dyDescent="0.25">
      <c r="A290" s="250"/>
      <c r="C290" s="13"/>
      <c r="D290" s="14"/>
      <c r="E290" s="252"/>
      <c r="F290" s="253"/>
      <c r="G290" s="101" t="str">
        <f>IFERROR(F290/VLOOKUP(D290,Vrsta_obveze_izracun,3,FALSE),"-")</f>
        <v>-</v>
      </c>
      <c r="H290" s="517"/>
    </row>
    <row r="291" spans="1:8" ht="15.75" x14ac:dyDescent="0.25">
      <c r="A291" s="250"/>
      <c r="C291" s="13"/>
      <c r="D291" s="14"/>
      <c r="E291" s="252"/>
      <c r="F291" s="253"/>
      <c r="G291" s="101" t="str">
        <f>IFERROR(F291/VLOOKUP(D291,Vrsta_obveze_izracun,3,FALSE),"-")</f>
        <v>-</v>
      </c>
      <c r="H291" s="517"/>
    </row>
    <row r="292" spans="1:8" ht="15.75" x14ac:dyDescent="0.25">
      <c r="A292" s="250"/>
      <c r="C292" s="13"/>
      <c r="D292" s="14"/>
      <c r="E292" s="252"/>
      <c r="F292" s="253"/>
      <c r="G292" s="101" t="str">
        <f>IFERROR(F292/VLOOKUP(D292,Vrsta_obveze_izracun,3,FALSE),"-")</f>
        <v>-</v>
      </c>
      <c r="H292" s="517"/>
    </row>
    <row r="293" spans="1:8" ht="15.75" x14ac:dyDescent="0.25">
      <c r="A293" s="250"/>
      <c r="C293" s="13"/>
      <c r="D293" s="14"/>
      <c r="E293" s="252"/>
      <c r="F293" s="253"/>
      <c r="G293" s="101" t="str">
        <f>IFERROR(F293/VLOOKUP(D293,Vrsta_obveze_izracun,3,FALSE),"-")</f>
        <v>-</v>
      </c>
      <c r="H293" s="517"/>
    </row>
    <row r="294" spans="1:8" ht="15.75" x14ac:dyDescent="0.25">
      <c r="A294" s="250"/>
      <c r="C294" s="13"/>
      <c r="D294" s="14"/>
      <c r="E294" s="252"/>
      <c r="F294" s="253"/>
      <c r="G294" s="101" t="str">
        <f>IFERROR(F294/VLOOKUP(D294,Vrsta_obveze_izracun,3,FALSE),"-")</f>
        <v>-</v>
      </c>
      <c r="H294" s="517"/>
    </row>
    <row r="295" spans="1:8" ht="15.75" x14ac:dyDescent="0.25">
      <c r="A295" s="250"/>
      <c r="C295" s="13"/>
      <c r="D295" s="14"/>
      <c r="E295" s="252"/>
      <c r="F295" s="253"/>
      <c r="G295" s="101" t="str">
        <f>IFERROR(F295/VLOOKUP(D295,Vrsta_obveze_izracun,3,FALSE),"-")</f>
        <v>-</v>
      </c>
      <c r="H295" s="517"/>
    </row>
    <row r="296" spans="1:8" ht="15.75" x14ac:dyDescent="0.25">
      <c r="A296" s="250"/>
      <c r="C296" s="13"/>
      <c r="D296" s="14"/>
      <c r="E296" s="252"/>
      <c r="F296" s="253"/>
      <c r="G296" s="101" t="str">
        <f>IFERROR(F296/VLOOKUP(D296,Vrsta_obveze_izracun,3,FALSE),"-")</f>
        <v>-</v>
      </c>
      <c r="H296" s="517"/>
    </row>
    <row r="297" spans="1:8" ht="15.75" x14ac:dyDescent="0.25">
      <c r="A297" s="250"/>
      <c r="C297" s="13"/>
      <c r="D297" s="14"/>
      <c r="E297" s="252"/>
      <c r="F297" s="253"/>
      <c r="G297" s="101" t="str">
        <f>IFERROR(F297/VLOOKUP(D297,Vrsta_obveze_izracun,3,FALSE),"-")</f>
        <v>-</v>
      </c>
      <c r="H297" s="517"/>
    </row>
    <row r="298" spans="1:8" ht="15.75" x14ac:dyDescent="0.25">
      <c r="A298" s="250"/>
      <c r="C298" s="13"/>
      <c r="D298" s="14"/>
      <c r="E298" s="252"/>
      <c r="F298" s="253"/>
      <c r="G298" s="101" t="str">
        <f>IFERROR(F298/VLOOKUP(D298,Vrsta_obveze_izracun,3,FALSE),"-")</f>
        <v>-</v>
      </c>
      <c r="H298" s="517"/>
    </row>
    <row r="299" spans="1:8" ht="15.75" x14ac:dyDescent="0.25">
      <c r="A299" s="250"/>
      <c r="C299" s="13"/>
      <c r="D299" s="14"/>
      <c r="E299" s="252"/>
      <c r="F299" s="253"/>
      <c r="G299" s="101" t="str">
        <f>IFERROR(F299/VLOOKUP(D299,Vrsta_obveze_izracun,3,FALSE),"-")</f>
        <v>-</v>
      </c>
      <c r="H299" s="517"/>
    </row>
    <row r="300" spans="1:8" ht="15.75" x14ac:dyDescent="0.25">
      <c r="A300" s="250"/>
      <c r="C300" s="13"/>
      <c r="D300" s="14"/>
      <c r="E300" s="252"/>
      <c r="F300" s="253"/>
      <c r="G300" s="101" t="str">
        <f>IFERROR(F300/VLOOKUP(D300,Vrsta_obveze_izracun,3,FALSE),"-")</f>
        <v>-</v>
      </c>
      <c r="H300" s="517"/>
    </row>
    <row r="301" spans="1:8" ht="15.75" x14ac:dyDescent="0.25">
      <c r="A301" s="250"/>
      <c r="C301" s="13"/>
      <c r="D301" s="14"/>
      <c r="E301" s="252"/>
      <c r="F301" s="253"/>
      <c r="G301" s="101" t="str">
        <f>IFERROR(F301/VLOOKUP(D301,Vrsta_obveze_izracun,3,FALSE),"-")</f>
        <v>-</v>
      </c>
      <c r="H301" s="517"/>
    </row>
    <row r="302" spans="1:8" ht="15.75" x14ac:dyDescent="0.25">
      <c r="A302" s="250"/>
      <c r="C302" s="13"/>
      <c r="D302" s="14"/>
      <c r="E302" s="252"/>
      <c r="F302" s="253"/>
      <c r="G302" s="101" t="str">
        <f>IFERROR(F302/VLOOKUP(D302,Vrsta_obveze_izracun,3,FALSE),"-")</f>
        <v>-</v>
      </c>
      <c r="H302" s="517"/>
    </row>
    <row r="303" spans="1:8" ht="15.75" x14ac:dyDescent="0.25">
      <c r="A303" s="250"/>
      <c r="C303" s="13"/>
      <c r="D303" s="14"/>
      <c r="E303" s="252"/>
      <c r="F303" s="253"/>
      <c r="G303" s="101" t="str">
        <f>IFERROR(F303/VLOOKUP(D303,Vrsta_obveze_izracun,3,FALSE),"-")</f>
        <v>-</v>
      </c>
      <c r="H303" s="517"/>
    </row>
    <row r="304" spans="1:8" ht="15.75" x14ac:dyDescent="0.25">
      <c r="A304" s="250"/>
      <c r="C304" s="13"/>
      <c r="D304" s="14"/>
      <c r="E304" s="252"/>
      <c r="F304" s="253"/>
      <c r="G304" s="101" t="str">
        <f>IFERROR(F304/VLOOKUP(D304,Vrsta_obveze_izracun,3,FALSE),"-")</f>
        <v>-</v>
      </c>
      <c r="H304" s="517"/>
    </row>
    <row r="305" spans="1:8" ht="15.75" x14ac:dyDescent="0.25">
      <c r="A305" s="250"/>
      <c r="C305" s="13"/>
      <c r="D305" s="14"/>
      <c r="E305" s="252"/>
      <c r="F305" s="253"/>
      <c r="G305" s="101" t="str">
        <f>IFERROR(F305/VLOOKUP(D305,Vrsta_obveze_izracun,3,FALSE),"-")</f>
        <v>-</v>
      </c>
      <c r="H305" s="517"/>
    </row>
    <row r="306" spans="1:8" ht="15.75" x14ac:dyDescent="0.25">
      <c r="A306" s="250"/>
      <c r="C306" s="13"/>
      <c r="D306" s="14"/>
      <c r="E306" s="252"/>
      <c r="F306" s="253"/>
      <c r="G306" s="101" t="str">
        <f>IFERROR(F306/VLOOKUP(D306,Vrsta_obveze_izracun,3,FALSE),"-")</f>
        <v>-</v>
      </c>
      <c r="H306" s="517"/>
    </row>
    <row r="307" spans="1:8" ht="15.75" x14ac:dyDescent="0.25">
      <c r="A307" s="250"/>
      <c r="C307" s="13"/>
      <c r="D307" s="14"/>
      <c r="E307" s="252"/>
      <c r="F307" s="253"/>
      <c r="G307" s="101" t="str">
        <f>IFERROR(F307/VLOOKUP(D307,Vrsta_obveze_izracun,3,FALSE),"-")</f>
        <v>-</v>
      </c>
      <c r="H307" s="517"/>
    </row>
    <row r="308" spans="1:8" ht="15.75" x14ac:dyDescent="0.25">
      <c r="A308" s="250"/>
      <c r="C308" s="13"/>
      <c r="D308" s="14"/>
      <c r="E308" s="252"/>
      <c r="F308" s="253"/>
      <c r="G308" s="101" t="str">
        <f>IFERROR(F308/VLOOKUP(D308,Vrsta_obveze_izracun,3,FALSE),"-")</f>
        <v>-</v>
      </c>
      <c r="H308" s="517"/>
    </row>
    <row r="309" spans="1:8" ht="15.75" x14ac:dyDescent="0.25">
      <c r="A309" s="250"/>
      <c r="C309" s="13"/>
      <c r="D309" s="14"/>
      <c r="E309" s="252"/>
      <c r="F309" s="253"/>
      <c r="G309" s="101" t="str">
        <f>IFERROR(F309/VLOOKUP(D309,Vrsta_obveze_izracun,3,FALSE),"-")</f>
        <v>-</v>
      </c>
      <c r="H309" s="517"/>
    </row>
    <row r="310" spans="1:8" ht="15.75" x14ac:dyDescent="0.25">
      <c r="A310" s="250"/>
      <c r="C310" s="13"/>
      <c r="D310" s="14"/>
      <c r="E310" s="252"/>
      <c r="F310" s="253"/>
      <c r="G310" s="101" t="str">
        <f>IFERROR(F310/VLOOKUP(D310,Vrsta_obveze_izracun,3,FALSE),"-")</f>
        <v>-</v>
      </c>
      <c r="H310" s="517"/>
    </row>
    <row r="311" spans="1:8" ht="15.75" x14ac:dyDescent="0.25">
      <c r="A311" s="250"/>
      <c r="C311" s="13"/>
      <c r="D311" s="14"/>
      <c r="E311" s="252"/>
      <c r="F311" s="253"/>
      <c r="G311" s="101" t="str">
        <f>IFERROR(F311/VLOOKUP(D311,Vrsta_obveze_izracun,3,FALSE),"-")</f>
        <v>-</v>
      </c>
      <c r="H311" s="517"/>
    </row>
    <row r="312" spans="1:8" ht="15.75" x14ac:dyDescent="0.25">
      <c r="A312" s="250"/>
      <c r="C312" s="13"/>
      <c r="D312" s="14"/>
      <c r="E312" s="252"/>
      <c r="F312" s="253"/>
      <c r="G312" s="101" t="str">
        <f>IFERROR(F312/VLOOKUP(D312,Vrsta_obveze_izracun,3,FALSE),"-")</f>
        <v>-</v>
      </c>
      <c r="H312" s="517"/>
    </row>
    <row r="313" spans="1:8" ht="15.75" x14ac:dyDescent="0.25">
      <c r="A313" s="250"/>
      <c r="C313" s="13"/>
      <c r="D313" s="14"/>
      <c r="E313" s="252"/>
      <c r="F313" s="253"/>
      <c r="G313" s="101" t="str">
        <f>IFERROR(F313/VLOOKUP(D313,Vrsta_obveze_izracun,3,FALSE),"-")</f>
        <v>-</v>
      </c>
      <c r="H313" s="517"/>
    </row>
    <row r="314" spans="1:8" ht="15.75" x14ac:dyDescent="0.25">
      <c r="A314" s="250"/>
      <c r="C314" s="13"/>
      <c r="D314" s="14"/>
      <c r="E314" s="252"/>
      <c r="F314" s="253"/>
      <c r="G314" s="101" t="str">
        <f>IFERROR(F314/VLOOKUP(D314,Vrsta_obveze_izracun,3,FALSE),"-")</f>
        <v>-</v>
      </c>
      <c r="H314" s="517"/>
    </row>
    <row r="315" spans="1:8" ht="15.75" x14ac:dyDescent="0.25">
      <c r="A315" s="250"/>
      <c r="C315" s="13"/>
      <c r="D315" s="14"/>
      <c r="E315" s="252"/>
      <c r="F315" s="253"/>
      <c r="G315" s="101" t="str">
        <f>IFERROR(F315/VLOOKUP(D315,Vrsta_obveze_izracun,3,FALSE),"-")</f>
        <v>-</v>
      </c>
      <c r="H315" s="517"/>
    </row>
    <row r="316" spans="1:8" ht="15.75" x14ac:dyDescent="0.25">
      <c r="A316" s="250"/>
      <c r="C316" s="13"/>
      <c r="D316" s="14"/>
      <c r="E316" s="252"/>
      <c r="F316" s="253"/>
      <c r="G316" s="101" t="str">
        <f>IFERROR(F316/VLOOKUP(D316,Vrsta_obveze_izracun,3,FALSE),"-")</f>
        <v>-</v>
      </c>
      <c r="H316" s="517"/>
    </row>
    <row r="317" spans="1:8" ht="15.75" x14ac:dyDescent="0.25">
      <c r="A317" s="250"/>
      <c r="C317" s="13"/>
      <c r="D317" s="14"/>
      <c r="E317" s="252"/>
      <c r="F317" s="253"/>
      <c r="G317" s="101" t="str">
        <f>IFERROR(F317/VLOOKUP(D317,Vrsta_obveze_izracun,3,FALSE),"-")</f>
        <v>-</v>
      </c>
      <c r="H317" s="517"/>
    </row>
    <row r="318" spans="1:8" ht="15.75" x14ac:dyDescent="0.25">
      <c r="A318" s="250"/>
      <c r="C318" s="13"/>
      <c r="D318" s="14"/>
      <c r="E318" s="252"/>
      <c r="F318" s="253"/>
      <c r="G318" s="101" t="str">
        <f>IFERROR(F318/VLOOKUP(D318,Vrsta_obveze_izracun,3,FALSE),"-")</f>
        <v>-</v>
      </c>
      <c r="H318" s="517"/>
    </row>
    <row r="319" spans="1:8" ht="15.75" x14ac:dyDescent="0.25">
      <c r="A319" s="250"/>
      <c r="C319" s="13"/>
      <c r="D319" s="14"/>
      <c r="E319" s="252"/>
      <c r="F319" s="253"/>
      <c r="G319" s="101" t="str">
        <f>IFERROR(F319/VLOOKUP(D319,Vrsta_obveze_izracun,3,FALSE),"-")</f>
        <v>-</v>
      </c>
      <c r="H319" s="517"/>
    </row>
    <row r="320" spans="1:8" ht="15.75" x14ac:dyDescent="0.25">
      <c r="A320" s="250"/>
      <c r="C320" s="13"/>
      <c r="D320" s="14"/>
      <c r="E320" s="252"/>
      <c r="F320" s="253"/>
      <c r="G320" s="101" t="str">
        <f>IFERROR(F320/VLOOKUP(D320,Vrsta_obveze_izracun,3,FALSE),"-")</f>
        <v>-</v>
      </c>
      <c r="H320" s="517"/>
    </row>
    <row r="321" spans="1:8" ht="15.75" x14ac:dyDescent="0.25">
      <c r="A321" s="250"/>
      <c r="C321" s="13"/>
      <c r="D321" s="14"/>
      <c r="E321" s="252"/>
      <c r="F321" s="253"/>
      <c r="G321" s="101" t="str">
        <f>IFERROR(F321/VLOOKUP(D321,Vrsta_obveze_izracun,3,FALSE),"-")</f>
        <v>-</v>
      </c>
      <c r="H321" s="517"/>
    </row>
    <row r="322" spans="1:8" ht="15.75" x14ac:dyDescent="0.25">
      <c r="A322" s="250"/>
      <c r="C322" s="13"/>
      <c r="D322" s="14"/>
      <c r="E322" s="252"/>
      <c r="F322" s="253"/>
      <c r="G322" s="101" t="str">
        <f>IFERROR(F322/VLOOKUP(D322,Vrsta_obveze_izracun,3,FALSE),"-")</f>
        <v>-</v>
      </c>
      <c r="H322" s="517"/>
    </row>
    <row r="323" spans="1:8" ht="15.75" x14ac:dyDescent="0.25">
      <c r="A323" s="250"/>
      <c r="C323" s="13"/>
      <c r="D323" s="14"/>
      <c r="E323" s="252"/>
      <c r="F323" s="253"/>
      <c r="G323" s="101" t="str">
        <f>IFERROR(F323/VLOOKUP(D323,Vrsta_obveze_izracun,3,FALSE),"-")</f>
        <v>-</v>
      </c>
      <c r="H323" s="517"/>
    </row>
    <row r="324" spans="1:8" ht="15.75" x14ac:dyDescent="0.25">
      <c r="A324" s="250"/>
      <c r="C324" s="13"/>
      <c r="D324" s="14"/>
      <c r="E324" s="252"/>
      <c r="F324" s="253"/>
      <c r="G324" s="101" t="str">
        <f>IFERROR(F324/VLOOKUP(D324,Vrsta_obveze_izracun,3,FALSE),"-")</f>
        <v>-</v>
      </c>
      <c r="H324" s="517"/>
    </row>
    <row r="325" spans="1:8" ht="15.75" x14ac:dyDescent="0.25">
      <c r="A325" s="250"/>
      <c r="C325" s="13"/>
      <c r="D325" s="14"/>
      <c r="E325" s="252"/>
      <c r="F325" s="253"/>
      <c r="G325" s="101" t="str">
        <f>IFERROR(F325/VLOOKUP(D325,Vrsta_obveze_izracun,3,FALSE),"-")</f>
        <v>-</v>
      </c>
      <c r="H325" s="517"/>
    </row>
    <row r="326" spans="1:8" ht="15.75" x14ac:dyDescent="0.25">
      <c r="A326" s="250"/>
      <c r="C326" s="13"/>
      <c r="D326" s="14"/>
      <c r="E326" s="252"/>
      <c r="F326" s="253"/>
      <c r="G326" s="101" t="str">
        <f>IFERROR(F326/VLOOKUP(D326,Vrsta_obveze_izracun,3,FALSE),"-")</f>
        <v>-</v>
      </c>
      <c r="H326" s="517"/>
    </row>
    <row r="327" spans="1:8" ht="15.75" x14ac:dyDescent="0.25">
      <c r="A327" s="250"/>
      <c r="C327" s="13"/>
      <c r="D327" s="14"/>
      <c r="E327" s="252"/>
      <c r="F327" s="253"/>
      <c r="G327" s="101" t="str">
        <f>IFERROR(F327/VLOOKUP(D327,Vrsta_obveze_izracun,3,FALSE),"-")</f>
        <v>-</v>
      </c>
      <c r="H327" s="517"/>
    </row>
    <row r="328" spans="1:8" ht="15.75" x14ac:dyDescent="0.25">
      <c r="A328" s="250"/>
      <c r="C328" s="13"/>
      <c r="D328" s="14"/>
      <c r="E328" s="252"/>
      <c r="F328" s="253"/>
      <c r="G328" s="101" t="str">
        <f>IFERROR(F328/VLOOKUP(D328,Vrsta_obveze_izracun,3,FALSE),"-")</f>
        <v>-</v>
      </c>
      <c r="H328" s="517"/>
    </row>
    <row r="329" spans="1:8" ht="15.75" x14ac:dyDescent="0.25">
      <c r="A329" s="250"/>
      <c r="C329" s="13"/>
      <c r="D329" s="14"/>
      <c r="E329" s="252"/>
      <c r="F329" s="253"/>
      <c r="G329" s="101" t="str">
        <f>IFERROR(F329/VLOOKUP(D329,Vrsta_obveze_izracun,3,FALSE),"-")</f>
        <v>-</v>
      </c>
      <c r="H329" s="517"/>
    </row>
    <row r="330" spans="1:8" ht="15.75" x14ac:dyDescent="0.25">
      <c r="A330" s="250"/>
      <c r="C330" s="13"/>
      <c r="D330" s="14"/>
      <c r="E330" s="252"/>
      <c r="F330" s="253"/>
      <c r="G330" s="101" t="str">
        <f>IFERROR(F330/VLOOKUP(D330,Vrsta_obveze_izracun,3,FALSE),"-")</f>
        <v>-</v>
      </c>
      <c r="H330" s="517"/>
    </row>
    <row r="331" spans="1:8" ht="15.75" x14ac:dyDescent="0.25">
      <c r="A331" s="250"/>
      <c r="C331" s="13"/>
      <c r="D331" s="14"/>
      <c r="E331" s="252"/>
      <c r="F331" s="253"/>
      <c r="G331" s="101" t="str">
        <f>IFERROR(F331/VLOOKUP(D331,Vrsta_obveze_izracun,3,FALSE),"-")</f>
        <v>-</v>
      </c>
      <c r="H331" s="517"/>
    </row>
    <row r="332" spans="1:8" ht="15.75" x14ac:dyDescent="0.25">
      <c r="A332" s="250"/>
      <c r="C332" s="13"/>
      <c r="D332" s="14"/>
      <c r="E332" s="252"/>
      <c r="F332" s="253"/>
      <c r="G332" s="101" t="str">
        <f>IFERROR(F332/VLOOKUP(D332,Vrsta_obveze_izracun,3,FALSE),"-")</f>
        <v>-</v>
      </c>
      <c r="H332" s="517"/>
    </row>
    <row r="333" spans="1:8" ht="15.75" x14ac:dyDescent="0.25">
      <c r="A333" s="250"/>
      <c r="C333" s="13"/>
      <c r="D333" s="14"/>
      <c r="E333" s="252"/>
      <c r="F333" s="253"/>
      <c r="G333" s="101" t="str">
        <f>IFERROR(F333/VLOOKUP(D333,Vrsta_obveze_izracun,3,FALSE),"-")</f>
        <v>-</v>
      </c>
      <c r="H333" s="517"/>
    </row>
    <row r="334" spans="1:8" ht="15.75" x14ac:dyDescent="0.25">
      <c r="A334" s="250"/>
      <c r="C334" s="13"/>
      <c r="D334" s="14"/>
      <c r="E334" s="252"/>
      <c r="F334" s="253"/>
      <c r="G334" s="101" t="str">
        <f>IFERROR(F334/VLOOKUP(D334,Vrsta_obveze_izracun,3,FALSE),"-")</f>
        <v>-</v>
      </c>
      <c r="H334" s="517"/>
    </row>
    <row r="335" spans="1:8" ht="15.75" x14ac:dyDescent="0.25">
      <c r="A335" s="250"/>
      <c r="C335" s="13"/>
      <c r="D335" s="14"/>
      <c r="E335" s="252"/>
      <c r="F335" s="253"/>
      <c r="G335" s="101" t="str">
        <f>IFERROR(F335/VLOOKUP(D335,Vrsta_obveze_izracun,3,FALSE),"-")</f>
        <v>-</v>
      </c>
      <c r="H335" s="517"/>
    </row>
    <row r="336" spans="1:8" ht="15.75" x14ac:dyDescent="0.25">
      <c r="A336" s="250"/>
      <c r="C336" s="13"/>
      <c r="D336" s="14"/>
      <c r="E336" s="252"/>
      <c r="F336" s="253"/>
      <c r="G336" s="101" t="str">
        <f>IFERROR(F336/VLOOKUP(D336,Vrsta_obveze_izracun,3,FALSE),"-")</f>
        <v>-</v>
      </c>
      <c r="H336" s="517"/>
    </row>
    <row r="337" spans="1:8" ht="15.75" x14ac:dyDescent="0.25">
      <c r="A337" s="250"/>
      <c r="C337" s="13"/>
      <c r="D337" s="14"/>
      <c r="E337" s="252"/>
      <c r="F337" s="253"/>
      <c r="G337" s="101" t="str">
        <f>IFERROR(F337/VLOOKUP(D337,Vrsta_obveze_izracun,3,FALSE),"-")</f>
        <v>-</v>
      </c>
      <c r="H337" s="517"/>
    </row>
    <row r="338" spans="1:8" ht="15.75" x14ac:dyDescent="0.25">
      <c r="A338" s="250"/>
      <c r="C338" s="13"/>
      <c r="D338" s="14"/>
      <c r="E338" s="252"/>
      <c r="F338" s="253"/>
      <c r="G338" s="101" t="str">
        <f>IFERROR(F338/VLOOKUP(D338,Vrsta_obveze_izracun,3,FALSE),"-")</f>
        <v>-</v>
      </c>
      <c r="H338" s="517"/>
    </row>
    <row r="339" spans="1:8" ht="15.75" x14ac:dyDescent="0.25">
      <c r="A339" s="250"/>
      <c r="C339" s="13"/>
      <c r="D339" s="14"/>
      <c r="E339" s="252"/>
      <c r="F339" s="253"/>
      <c r="G339" s="101" t="str">
        <f>IFERROR(F339/VLOOKUP(D339,Vrsta_obveze_izracun,3,FALSE),"-")</f>
        <v>-</v>
      </c>
      <c r="H339" s="517"/>
    </row>
    <row r="340" spans="1:8" ht="15.75" x14ac:dyDescent="0.25">
      <c r="A340" s="250"/>
      <c r="C340" s="13"/>
      <c r="D340" s="14"/>
      <c r="E340" s="252"/>
      <c r="F340" s="253"/>
      <c r="G340" s="101" t="str">
        <f>IFERROR(F340/VLOOKUP(D340,Vrsta_obveze_izracun,3,FALSE),"-")</f>
        <v>-</v>
      </c>
      <c r="H340" s="517"/>
    </row>
    <row r="341" spans="1:8" ht="15.75" x14ac:dyDescent="0.25">
      <c r="A341" s="250"/>
      <c r="C341" s="13"/>
      <c r="D341" s="14"/>
      <c r="E341" s="252"/>
      <c r="F341" s="253"/>
      <c r="G341" s="101" t="str">
        <f>IFERROR(F341/VLOOKUP(D341,Vrsta_obveze_izracun,3,FALSE),"-")</f>
        <v>-</v>
      </c>
      <c r="H341" s="517"/>
    </row>
    <row r="342" spans="1:8" ht="15.75" x14ac:dyDescent="0.25">
      <c r="A342" s="250"/>
      <c r="C342" s="13"/>
      <c r="D342" s="14"/>
      <c r="E342" s="252"/>
      <c r="F342" s="253"/>
      <c r="G342" s="101" t="str">
        <f>IFERROR(F342/VLOOKUP(D342,Vrsta_obveze_izracun,3,FALSE),"-")</f>
        <v>-</v>
      </c>
      <c r="H342" s="517"/>
    </row>
    <row r="343" spans="1:8" ht="15.75" x14ac:dyDescent="0.25">
      <c r="A343" s="250"/>
      <c r="C343" s="13"/>
      <c r="D343" s="14"/>
      <c r="E343" s="252"/>
      <c r="F343" s="253"/>
      <c r="G343" s="101" t="str">
        <f>IFERROR(F343/VLOOKUP(D343,Vrsta_obveze_izracun,3,FALSE),"-")</f>
        <v>-</v>
      </c>
      <c r="H343" s="517"/>
    </row>
    <row r="344" spans="1:8" ht="15.75" x14ac:dyDescent="0.25">
      <c r="A344" s="250"/>
      <c r="C344" s="13"/>
      <c r="D344" s="14"/>
      <c r="E344" s="252"/>
      <c r="F344" s="253"/>
      <c r="G344" s="101" t="str">
        <f>IFERROR(F344/VLOOKUP(D344,Vrsta_obveze_izracun,3,FALSE),"-")</f>
        <v>-</v>
      </c>
      <c r="H344" s="517"/>
    </row>
    <row r="345" spans="1:8" ht="15.75" x14ac:dyDescent="0.25">
      <c r="A345" s="250"/>
      <c r="C345" s="13"/>
      <c r="D345" s="14"/>
      <c r="E345" s="252"/>
      <c r="F345" s="253"/>
      <c r="G345" s="101" t="str">
        <f>IFERROR(F345/VLOOKUP(D345,Vrsta_obveze_izracun,3,FALSE),"-")</f>
        <v>-</v>
      </c>
      <c r="H345" s="517"/>
    </row>
    <row r="346" spans="1:8" ht="15.75" x14ac:dyDescent="0.25">
      <c r="A346" s="250"/>
      <c r="C346" s="13"/>
      <c r="D346" s="14"/>
      <c r="E346" s="252"/>
      <c r="F346" s="253"/>
      <c r="G346" s="101" t="str">
        <f>IFERROR(F346/VLOOKUP(D346,Vrsta_obveze_izracun,3,FALSE),"-")</f>
        <v>-</v>
      </c>
      <c r="H346" s="517"/>
    </row>
    <row r="347" spans="1:8" ht="15.75" x14ac:dyDescent="0.25">
      <c r="A347" s="250"/>
      <c r="C347" s="13"/>
      <c r="D347" s="14"/>
      <c r="E347" s="252"/>
      <c r="F347" s="253"/>
      <c r="G347" s="101" t="str">
        <f>IFERROR(F347/VLOOKUP(D347,Vrsta_obveze_izracun,3,FALSE),"-")</f>
        <v>-</v>
      </c>
      <c r="H347" s="517"/>
    </row>
    <row r="348" spans="1:8" ht="15.75" x14ac:dyDescent="0.25">
      <c r="A348" s="250"/>
      <c r="C348" s="13"/>
      <c r="D348" s="14"/>
      <c r="E348" s="252"/>
      <c r="F348" s="253"/>
      <c r="G348" s="101" t="str">
        <f>IFERROR(F348/VLOOKUP(D348,Vrsta_obveze_izracun,3,FALSE),"-")</f>
        <v>-</v>
      </c>
      <c r="H348" s="517"/>
    </row>
    <row r="349" spans="1:8" ht="15.75" x14ac:dyDescent="0.25">
      <c r="A349" s="250"/>
      <c r="C349" s="13"/>
      <c r="D349" s="14"/>
      <c r="E349" s="252"/>
      <c r="F349" s="253"/>
      <c r="G349" s="101" t="str">
        <f>IFERROR(F349/VLOOKUP(D349,Vrsta_obveze_izracun,3,FALSE),"-")</f>
        <v>-</v>
      </c>
      <c r="H349" s="517"/>
    </row>
    <row r="350" spans="1:8" ht="15.75" x14ac:dyDescent="0.25">
      <c r="A350" s="250"/>
      <c r="C350" s="13"/>
      <c r="D350" s="14"/>
      <c r="E350" s="252"/>
      <c r="F350" s="253"/>
      <c r="G350" s="101" t="str">
        <f>IFERROR(F350/VLOOKUP(D350,Vrsta_obveze_izracun,3,FALSE),"-")</f>
        <v>-</v>
      </c>
      <c r="H350" s="517"/>
    </row>
    <row r="351" spans="1:8" ht="15.75" x14ac:dyDescent="0.25">
      <c r="A351" s="250"/>
      <c r="C351" s="13"/>
      <c r="D351" s="14"/>
      <c r="E351" s="252"/>
      <c r="F351" s="253"/>
      <c r="G351" s="101" t="str">
        <f>IFERROR(F351/VLOOKUP(D351,Vrsta_obveze_izracun,3,FALSE),"-")</f>
        <v>-</v>
      </c>
      <c r="H351" s="517"/>
    </row>
    <row r="352" spans="1:8" ht="15.75" x14ac:dyDescent="0.25">
      <c r="A352" s="250"/>
      <c r="C352" s="13"/>
      <c r="D352" s="14"/>
      <c r="E352" s="252"/>
      <c r="F352" s="253"/>
      <c r="G352" s="101" t="str">
        <f>IFERROR(F352/VLOOKUP(D352,Vrsta_obveze_izracun,3,FALSE),"-")</f>
        <v>-</v>
      </c>
      <c r="H352" s="517"/>
    </row>
    <row r="353" spans="1:8" ht="15.75" x14ac:dyDescent="0.25">
      <c r="A353" s="250"/>
      <c r="C353" s="13"/>
      <c r="D353" s="14"/>
      <c r="E353" s="252"/>
      <c r="F353" s="253"/>
      <c r="G353" s="101" t="str">
        <f>IFERROR(F353/VLOOKUP(D353,Vrsta_obveze_izracun,3,FALSE),"-")</f>
        <v>-</v>
      </c>
      <c r="H353" s="517"/>
    </row>
    <row r="354" spans="1:8" ht="15.75" x14ac:dyDescent="0.25">
      <c r="A354" s="250"/>
      <c r="C354" s="13"/>
      <c r="D354" s="14"/>
      <c r="E354" s="252"/>
      <c r="F354" s="253"/>
      <c r="G354" s="101" t="str">
        <f>IFERROR(F354/VLOOKUP(D354,Vrsta_obveze_izracun,3,FALSE),"-")</f>
        <v>-</v>
      </c>
      <c r="H354" s="517"/>
    </row>
    <row r="355" spans="1:8" ht="15.75" x14ac:dyDescent="0.25">
      <c r="A355" s="250"/>
      <c r="C355" s="13"/>
      <c r="D355" s="14"/>
      <c r="E355" s="252"/>
      <c r="F355" s="253"/>
      <c r="G355" s="101" t="str">
        <f>IFERROR(F355/VLOOKUP(D355,Vrsta_obveze_izracun,3,FALSE),"-")</f>
        <v>-</v>
      </c>
      <c r="H355" s="517"/>
    </row>
    <row r="356" spans="1:8" ht="15.75" x14ac:dyDescent="0.25">
      <c r="A356" s="250"/>
      <c r="C356" s="13"/>
      <c r="D356" s="14"/>
      <c r="E356" s="252"/>
      <c r="F356" s="253"/>
      <c r="G356" s="101" t="str">
        <f>IFERROR(F356/VLOOKUP(D356,Vrsta_obveze_izracun,3,FALSE),"-")</f>
        <v>-</v>
      </c>
      <c r="H356" s="517"/>
    </row>
    <row r="357" spans="1:8" ht="15.75" x14ac:dyDescent="0.25">
      <c r="A357" s="250"/>
      <c r="C357" s="13"/>
      <c r="D357" s="14"/>
      <c r="E357" s="252"/>
      <c r="F357" s="253"/>
      <c r="G357" s="101" t="str">
        <f>IFERROR(F357/VLOOKUP(D357,Vrsta_obveze_izracun,3,FALSE),"-")</f>
        <v>-</v>
      </c>
      <c r="H357" s="517"/>
    </row>
    <row r="358" spans="1:8" ht="15.75" x14ac:dyDescent="0.25">
      <c r="A358" s="250"/>
      <c r="C358" s="13"/>
      <c r="D358" s="14"/>
      <c r="E358" s="252"/>
      <c r="F358" s="253"/>
      <c r="G358" s="101" t="str">
        <f>IFERROR(F358/VLOOKUP(D358,Vrsta_obveze_izracun,3,FALSE),"-")</f>
        <v>-</v>
      </c>
      <c r="H358" s="517"/>
    </row>
    <row r="359" spans="1:8" ht="15.75" x14ac:dyDescent="0.25">
      <c r="A359" s="250"/>
      <c r="C359" s="13"/>
      <c r="D359" s="14"/>
      <c r="E359" s="252"/>
      <c r="F359" s="253"/>
      <c r="G359" s="101" t="str">
        <f>IFERROR(F359/VLOOKUP(D359,Vrsta_obveze_izracun,3,FALSE),"-")</f>
        <v>-</v>
      </c>
      <c r="H359" s="517"/>
    </row>
    <row r="360" spans="1:8" ht="15.75" x14ac:dyDescent="0.25">
      <c r="A360" s="250"/>
      <c r="C360" s="13"/>
      <c r="D360" s="14"/>
      <c r="E360" s="252"/>
      <c r="F360" s="253"/>
      <c r="G360" s="101" t="str">
        <f>IFERROR(F360/VLOOKUP(D360,Vrsta_obveze_izracun,3,FALSE),"-")</f>
        <v>-</v>
      </c>
      <c r="H360" s="517"/>
    </row>
    <row r="361" spans="1:8" ht="15.75" x14ac:dyDescent="0.25">
      <c r="A361" s="250"/>
      <c r="C361" s="13"/>
      <c r="D361" s="14"/>
      <c r="E361" s="252"/>
      <c r="F361" s="253"/>
      <c r="G361" s="101" t="str">
        <f>IFERROR(F361/VLOOKUP(D361,Vrsta_obveze_izracun,3,FALSE),"-")</f>
        <v>-</v>
      </c>
      <c r="H361" s="517"/>
    </row>
    <row r="362" spans="1:8" ht="15.75" x14ac:dyDescent="0.25">
      <c r="A362" s="250"/>
      <c r="C362" s="13"/>
      <c r="D362" s="14"/>
      <c r="E362" s="252"/>
      <c r="F362" s="253"/>
      <c r="G362" s="101" t="str">
        <f>IFERROR(F362/VLOOKUP(D362,Vrsta_obveze_izracun,3,FALSE),"-")</f>
        <v>-</v>
      </c>
      <c r="H362" s="517"/>
    </row>
    <row r="363" spans="1:8" ht="15.75" x14ac:dyDescent="0.25">
      <c r="A363" s="250"/>
      <c r="C363" s="13"/>
      <c r="D363" s="14"/>
      <c r="E363" s="252"/>
      <c r="F363" s="253"/>
      <c r="G363" s="101" t="str">
        <f>IFERROR(F363/VLOOKUP(D363,Vrsta_obveze_izracun,3,FALSE),"-")</f>
        <v>-</v>
      </c>
      <c r="H363" s="517"/>
    </row>
    <row r="364" spans="1:8" ht="15.75" x14ac:dyDescent="0.25">
      <c r="A364" s="250"/>
      <c r="C364" s="13"/>
      <c r="D364" s="14"/>
      <c r="E364" s="252"/>
      <c r="F364" s="253"/>
      <c r="G364" s="101" t="str">
        <f>IFERROR(F364/VLOOKUP(D364,Vrsta_obveze_izracun,3,FALSE),"-")</f>
        <v>-</v>
      </c>
      <c r="H364" s="517"/>
    </row>
    <row r="365" spans="1:8" ht="15.75" x14ac:dyDescent="0.25">
      <c r="A365" s="250"/>
      <c r="C365" s="13"/>
      <c r="D365" s="14"/>
      <c r="E365" s="252"/>
      <c r="F365" s="253"/>
      <c r="G365" s="101" t="str">
        <f>IFERROR(F365/VLOOKUP(D365,Vrsta_obveze_izracun,3,FALSE),"-")</f>
        <v>-</v>
      </c>
      <c r="H365" s="517"/>
    </row>
    <row r="366" spans="1:8" ht="15.75" x14ac:dyDescent="0.25">
      <c r="A366" s="250"/>
      <c r="C366" s="13"/>
      <c r="D366" s="14"/>
      <c r="E366" s="252"/>
      <c r="F366" s="253"/>
      <c r="G366" s="101" t="str">
        <f>IFERROR(F366/VLOOKUP(D366,Vrsta_obveze_izracun,3,FALSE),"-")</f>
        <v>-</v>
      </c>
      <c r="H366" s="517"/>
    </row>
    <row r="367" spans="1:8" ht="15.75" x14ac:dyDescent="0.25">
      <c r="A367" s="250"/>
      <c r="C367" s="13"/>
      <c r="D367" s="14"/>
      <c r="E367" s="252"/>
      <c r="F367" s="253"/>
      <c r="G367" s="101" t="str">
        <f>IFERROR(F367/VLOOKUP(D367,Vrsta_obveze_izracun,3,FALSE),"-")</f>
        <v>-</v>
      </c>
      <c r="H367" s="517"/>
    </row>
    <row r="368" spans="1:8" ht="15.75" x14ac:dyDescent="0.25">
      <c r="A368" s="250"/>
      <c r="C368" s="13"/>
      <c r="D368" s="14"/>
      <c r="E368" s="252"/>
      <c r="F368" s="253"/>
      <c r="G368" s="101" t="str">
        <f>IFERROR(F368/VLOOKUP(D368,Vrsta_obveze_izracun,3,FALSE),"-")</f>
        <v>-</v>
      </c>
      <c r="H368" s="517"/>
    </row>
    <row r="369" spans="1:8" ht="15.75" x14ac:dyDescent="0.25">
      <c r="A369" s="250"/>
      <c r="C369" s="13"/>
      <c r="D369" s="14"/>
      <c r="E369" s="252"/>
      <c r="F369" s="253"/>
      <c r="G369" s="101" t="str">
        <f>IFERROR(F369/VLOOKUP(D369,Vrsta_obveze_izracun,3,FALSE),"-")</f>
        <v>-</v>
      </c>
      <c r="H369" s="517"/>
    </row>
    <row r="370" spans="1:8" ht="15.75" x14ac:dyDescent="0.25">
      <c r="A370" s="250"/>
      <c r="C370" s="13"/>
      <c r="D370" s="14"/>
      <c r="E370" s="252"/>
      <c r="F370" s="253"/>
      <c r="G370" s="101" t="str">
        <f>IFERROR(F370/VLOOKUP(D370,Vrsta_obveze_izracun,3,FALSE),"-")</f>
        <v>-</v>
      </c>
      <c r="H370" s="517"/>
    </row>
    <row r="371" spans="1:8" ht="15.75" x14ac:dyDescent="0.25">
      <c r="A371" s="250"/>
      <c r="C371" s="13"/>
      <c r="D371" s="14"/>
      <c r="E371" s="252"/>
      <c r="F371" s="253"/>
      <c r="G371" s="101" t="str">
        <f>IFERROR(F371/VLOOKUP(D371,Vrsta_obveze_izracun,3,FALSE),"-")</f>
        <v>-</v>
      </c>
      <c r="H371" s="517"/>
    </row>
    <row r="372" spans="1:8" ht="15.75" x14ac:dyDescent="0.25">
      <c r="A372" s="250"/>
      <c r="C372" s="13"/>
      <c r="D372" s="14"/>
      <c r="E372" s="252"/>
      <c r="F372" s="253"/>
      <c r="G372" s="101" t="str">
        <f>IFERROR(F372/VLOOKUP(D372,Vrsta_obveze_izracun,3,FALSE),"-")</f>
        <v>-</v>
      </c>
      <c r="H372" s="517"/>
    </row>
    <row r="373" spans="1:8" ht="15.75" x14ac:dyDescent="0.25">
      <c r="A373" s="250"/>
      <c r="C373" s="13"/>
      <c r="D373" s="14"/>
      <c r="E373" s="252"/>
      <c r="F373" s="253"/>
      <c r="G373" s="101" t="str">
        <f>IFERROR(F373/VLOOKUP(D373,Vrsta_obveze_izracun,3,FALSE),"-")</f>
        <v>-</v>
      </c>
      <c r="H373" s="517"/>
    </row>
    <row r="374" spans="1:8" ht="15.75" x14ac:dyDescent="0.25">
      <c r="A374" s="250"/>
      <c r="C374" s="13"/>
      <c r="D374" s="14"/>
      <c r="E374" s="252"/>
      <c r="F374" s="253"/>
      <c r="G374" s="101" t="str">
        <f>IFERROR(F374/VLOOKUP(D374,Vrsta_obveze_izracun,3,FALSE),"-")</f>
        <v>-</v>
      </c>
      <c r="H374" s="517"/>
    </row>
    <row r="375" spans="1:8" ht="15.75" x14ac:dyDescent="0.25">
      <c r="A375" s="250"/>
      <c r="C375" s="13"/>
      <c r="D375" s="14"/>
      <c r="E375" s="252"/>
      <c r="F375" s="253"/>
      <c r="G375" s="101" t="str">
        <f>IFERROR(F375/VLOOKUP(D375,Vrsta_obveze_izracun,3,FALSE),"-")</f>
        <v>-</v>
      </c>
      <c r="H375" s="517"/>
    </row>
    <row r="376" spans="1:8" ht="15.75" x14ac:dyDescent="0.25">
      <c r="A376" s="250"/>
      <c r="C376" s="13"/>
      <c r="D376" s="14"/>
      <c r="E376" s="252"/>
      <c r="F376" s="253"/>
      <c r="G376" s="101" t="str">
        <f>IFERROR(F376/VLOOKUP(D376,Vrsta_obveze_izracun,3,FALSE),"-")</f>
        <v>-</v>
      </c>
      <c r="H376" s="517"/>
    </row>
    <row r="377" spans="1:8" ht="15.75" x14ac:dyDescent="0.25">
      <c r="A377" s="250"/>
      <c r="C377" s="13"/>
      <c r="D377" s="14"/>
      <c r="E377" s="252"/>
      <c r="F377" s="253"/>
      <c r="G377" s="101" t="str">
        <f>IFERROR(F377/VLOOKUP(D377,Vrsta_obveze_izracun,3,FALSE),"-")</f>
        <v>-</v>
      </c>
      <c r="H377" s="517"/>
    </row>
    <row r="378" spans="1:8" ht="15.75" x14ac:dyDescent="0.25">
      <c r="A378" s="250"/>
      <c r="C378" s="13"/>
      <c r="D378" s="14"/>
      <c r="E378" s="252"/>
      <c r="F378" s="253"/>
      <c r="G378" s="101" t="str">
        <f>IFERROR(F378/VLOOKUP(D378,Vrsta_obveze_izracun,3,FALSE),"-")</f>
        <v>-</v>
      </c>
      <c r="H378" s="517"/>
    </row>
    <row r="379" spans="1:8" ht="15.75" x14ac:dyDescent="0.25">
      <c r="A379" s="250"/>
      <c r="C379" s="13"/>
      <c r="D379" s="14"/>
      <c r="E379" s="252"/>
      <c r="F379" s="253"/>
      <c r="G379" s="101" t="str">
        <f>IFERROR(F379/VLOOKUP(D379,Vrsta_obveze_izracun,3,FALSE),"-")</f>
        <v>-</v>
      </c>
      <c r="H379" s="517"/>
    </row>
    <row r="380" spans="1:8" ht="15.75" x14ac:dyDescent="0.25">
      <c r="A380" s="250"/>
      <c r="C380" s="13"/>
      <c r="D380" s="14"/>
      <c r="E380" s="252"/>
      <c r="F380" s="253"/>
      <c r="G380" s="101" t="str">
        <f>IFERROR(F380/VLOOKUP(D380,Vrsta_obveze_izracun,3,FALSE),"-")</f>
        <v>-</v>
      </c>
      <c r="H380" s="517"/>
    </row>
    <row r="381" spans="1:8" ht="15.75" x14ac:dyDescent="0.25">
      <c r="A381" s="250"/>
      <c r="C381" s="13"/>
      <c r="D381" s="14"/>
      <c r="E381" s="252"/>
      <c r="F381" s="253"/>
      <c r="G381" s="101" t="str">
        <f>IFERROR(F381/VLOOKUP(D381,Vrsta_obveze_izracun,3,FALSE),"-")</f>
        <v>-</v>
      </c>
      <c r="H381" s="517"/>
    </row>
    <row r="382" spans="1:8" ht="15.75" x14ac:dyDescent="0.25">
      <c r="A382" s="250"/>
      <c r="C382" s="13"/>
      <c r="D382" s="14"/>
      <c r="E382" s="252"/>
      <c r="F382" s="253"/>
      <c r="G382" s="101" t="str">
        <f>IFERROR(F382/VLOOKUP(D382,Vrsta_obveze_izracun,3,FALSE),"-")</f>
        <v>-</v>
      </c>
      <c r="H382" s="517"/>
    </row>
    <row r="383" spans="1:8" ht="15.75" x14ac:dyDescent="0.25">
      <c r="A383" s="250"/>
      <c r="C383" s="13"/>
      <c r="D383" s="14"/>
      <c r="E383" s="252"/>
      <c r="F383" s="253"/>
      <c r="G383" s="101" t="str">
        <f>IFERROR(F383/VLOOKUP(D383,Vrsta_obveze_izracun,3,FALSE),"-")</f>
        <v>-</v>
      </c>
      <c r="H383" s="517"/>
    </row>
    <row r="384" spans="1:8" ht="15.75" x14ac:dyDescent="0.25">
      <c r="A384" s="250"/>
      <c r="C384" s="13"/>
      <c r="D384" s="14"/>
      <c r="E384" s="252"/>
      <c r="F384" s="253"/>
      <c r="G384" s="101" t="str">
        <f>IFERROR(F384/VLOOKUP(D384,Vrsta_obveze_izracun,3,FALSE),"-")</f>
        <v>-</v>
      </c>
      <c r="H384" s="517"/>
    </row>
    <row r="385" spans="1:8" ht="15.75" x14ac:dyDescent="0.25">
      <c r="A385" s="250"/>
      <c r="C385" s="13"/>
      <c r="D385" s="14"/>
      <c r="E385" s="252"/>
      <c r="F385" s="253"/>
      <c r="G385" s="101" t="str">
        <f>IFERROR(F385/VLOOKUP(D385,Vrsta_obveze_izracun,3,FALSE),"-")</f>
        <v>-</v>
      </c>
      <c r="H385" s="517"/>
    </row>
    <row r="386" spans="1:8" ht="15.75" x14ac:dyDescent="0.25">
      <c r="A386" s="250"/>
      <c r="C386" s="13"/>
      <c r="D386" s="14"/>
      <c r="E386" s="252"/>
      <c r="F386" s="253"/>
      <c r="G386" s="101" t="str">
        <f>IFERROR(F386/VLOOKUP(D386,Vrsta_obveze_izracun,3,FALSE),"-")</f>
        <v>-</v>
      </c>
      <c r="H386" s="517"/>
    </row>
    <row r="387" spans="1:8" ht="15.75" x14ac:dyDescent="0.25">
      <c r="A387" s="250"/>
      <c r="C387" s="13"/>
      <c r="D387" s="14"/>
      <c r="E387" s="252"/>
      <c r="F387" s="253"/>
      <c r="G387" s="101" t="str">
        <f>IFERROR(F387/VLOOKUP(D387,Vrsta_obveze_izracun,3,FALSE),"-")</f>
        <v>-</v>
      </c>
      <c r="H387" s="517"/>
    </row>
    <row r="388" spans="1:8" ht="15.75" x14ac:dyDescent="0.25">
      <c r="A388" s="250"/>
      <c r="C388" s="13"/>
      <c r="D388" s="14"/>
      <c r="E388" s="252"/>
      <c r="F388" s="253"/>
      <c r="G388" s="101" t="str">
        <f>IFERROR(F388/VLOOKUP(D388,Vrsta_obveze_izracun,3,FALSE),"-")</f>
        <v>-</v>
      </c>
      <c r="H388" s="517"/>
    </row>
    <row r="389" spans="1:8" ht="15.75" x14ac:dyDescent="0.25">
      <c r="A389" s="250"/>
      <c r="C389" s="13"/>
      <c r="D389" s="14"/>
      <c r="E389" s="252"/>
      <c r="F389" s="253"/>
      <c r="G389" s="101" t="str">
        <f>IFERROR(F389/VLOOKUP(D389,Vrsta_obveze_izracun,3,FALSE),"-")</f>
        <v>-</v>
      </c>
      <c r="H389" s="517"/>
    </row>
    <row r="390" spans="1:8" ht="15.75" x14ac:dyDescent="0.25">
      <c r="A390" s="250"/>
      <c r="C390" s="13"/>
      <c r="D390" s="14"/>
      <c r="E390" s="252"/>
      <c r="F390" s="253"/>
      <c r="G390" s="101" t="str">
        <f>IFERROR(F390/VLOOKUP(D390,Vrsta_obveze_izracun,3,FALSE),"-")</f>
        <v>-</v>
      </c>
      <c r="H390" s="517"/>
    </row>
    <row r="391" spans="1:8" ht="15.75" x14ac:dyDescent="0.25">
      <c r="A391" s="250"/>
      <c r="C391" s="13"/>
      <c r="D391" s="14"/>
      <c r="E391" s="252"/>
      <c r="F391" s="253"/>
      <c r="G391" s="101" t="str">
        <f>IFERROR(F391/VLOOKUP(D391,Vrsta_obveze_izracun,3,FALSE),"-")</f>
        <v>-</v>
      </c>
      <c r="H391" s="517"/>
    </row>
    <row r="392" spans="1:8" ht="15.75" x14ac:dyDescent="0.25">
      <c r="A392" s="250"/>
      <c r="C392" s="13"/>
      <c r="D392" s="14"/>
      <c r="E392" s="252"/>
      <c r="F392" s="253"/>
      <c r="G392" s="101" t="str">
        <f>IFERROR(F392/VLOOKUP(D392,Vrsta_obveze_izracun,3,FALSE),"-")</f>
        <v>-</v>
      </c>
      <c r="H392" s="517"/>
    </row>
    <row r="393" spans="1:8" ht="15.75" x14ac:dyDescent="0.25">
      <c r="A393" s="250"/>
      <c r="C393" s="13"/>
      <c r="D393" s="14"/>
      <c r="E393" s="252"/>
      <c r="F393" s="253"/>
      <c r="G393" s="101" t="str">
        <f>IFERROR(F393/VLOOKUP(D393,Vrsta_obveze_izracun,3,FALSE),"-")</f>
        <v>-</v>
      </c>
      <c r="H393" s="517"/>
    </row>
    <row r="394" spans="1:8" ht="15.75" x14ac:dyDescent="0.25">
      <c r="A394" s="250"/>
      <c r="C394" s="13"/>
      <c r="D394" s="14"/>
      <c r="E394" s="252"/>
      <c r="F394" s="253"/>
      <c r="G394" s="101" t="str">
        <f>IFERROR(F394/VLOOKUP(D394,Vrsta_obveze_izracun,3,FALSE),"-")</f>
        <v>-</v>
      </c>
      <c r="H394" s="517"/>
    </row>
    <row r="395" spans="1:8" ht="15.75" x14ac:dyDescent="0.25">
      <c r="A395" s="250"/>
      <c r="C395" s="13"/>
      <c r="D395" s="14"/>
      <c r="E395" s="252"/>
      <c r="F395" s="253"/>
      <c r="G395" s="101" t="str">
        <f>IFERROR(F395/VLOOKUP(D395,Vrsta_obveze_izracun,3,FALSE),"-")</f>
        <v>-</v>
      </c>
      <c r="H395" s="517"/>
    </row>
    <row r="396" spans="1:8" ht="15.75" x14ac:dyDescent="0.25">
      <c r="A396" s="250"/>
      <c r="C396" s="13"/>
      <c r="D396" s="14"/>
      <c r="E396" s="252"/>
      <c r="F396" s="253"/>
      <c r="G396" s="101" t="str">
        <f>IFERROR(F396/VLOOKUP(D396,Vrsta_obveze_izracun,3,FALSE),"-")</f>
        <v>-</v>
      </c>
      <c r="H396" s="517"/>
    </row>
    <row r="397" spans="1:8" ht="15.75" x14ac:dyDescent="0.25">
      <c r="A397" s="250"/>
      <c r="C397" s="13"/>
      <c r="D397" s="14"/>
      <c r="E397" s="252"/>
      <c r="F397" s="253"/>
      <c r="G397" s="101" t="str">
        <f>IFERROR(F397/VLOOKUP(D397,Vrsta_obveze_izracun,3,FALSE),"-")</f>
        <v>-</v>
      </c>
      <c r="H397" s="517"/>
    </row>
    <row r="398" spans="1:8" ht="15.75" x14ac:dyDescent="0.25">
      <c r="A398" s="250"/>
      <c r="D398" s="251"/>
      <c r="E398" s="252"/>
      <c r="F398" s="253"/>
      <c r="G398" s="101" t="str">
        <f>IFERROR(F398/VLOOKUP(D398,Vrsta_obveze_izracun,3,FALSE),"-")</f>
        <v>-</v>
      </c>
      <c r="H398" s="517"/>
    </row>
    <row r="399" spans="1:8" ht="15.75" x14ac:dyDescent="0.25">
      <c r="A399" s="250"/>
      <c r="C399" s="13"/>
      <c r="D399" s="14"/>
      <c r="E399" s="252"/>
      <c r="F399" s="253"/>
      <c r="G399" s="101" t="str">
        <f>IFERROR(F399/VLOOKUP(D399,Vrsta_obveze_izracun,3,FALSE),"-")</f>
        <v>-</v>
      </c>
      <c r="H399" s="517"/>
    </row>
    <row r="400" spans="1:8" ht="15.75" x14ac:dyDescent="0.25">
      <c r="A400" s="250"/>
      <c r="C400" s="13"/>
      <c r="D400" s="14"/>
      <c r="E400" s="252"/>
      <c r="F400" s="253"/>
      <c r="G400" s="101" t="str">
        <f>IFERROR(F400/VLOOKUP(D400,Vrsta_obveze_izracun,3,FALSE),"-")</f>
        <v>-</v>
      </c>
      <c r="H400" s="517"/>
    </row>
    <row r="401" spans="1:8" ht="15.75" x14ac:dyDescent="0.25">
      <c r="A401" s="250"/>
      <c r="C401" s="13"/>
      <c r="D401" s="14"/>
      <c r="E401" s="252"/>
      <c r="F401" s="253"/>
      <c r="G401" s="101" t="str">
        <f>IFERROR(F401/VLOOKUP(D401,Vrsta_obveze_izracun,3,FALSE),"-")</f>
        <v>-</v>
      </c>
      <c r="H401" s="517"/>
    </row>
    <row r="402" spans="1:8" ht="15.75" x14ac:dyDescent="0.25">
      <c r="A402" s="250"/>
      <c r="C402" s="13"/>
      <c r="D402" s="14"/>
      <c r="E402" s="252"/>
      <c r="F402" s="253"/>
      <c r="G402" s="101" t="str">
        <f>IFERROR(F402/VLOOKUP(D402,Vrsta_obveze_izracun,3,FALSE),"-")</f>
        <v>-</v>
      </c>
      <c r="H402" s="517"/>
    </row>
    <row r="403" spans="1:8" ht="15.75" x14ac:dyDescent="0.25">
      <c r="A403" s="250"/>
      <c r="C403" s="13"/>
      <c r="D403" s="14"/>
      <c r="E403" s="252"/>
      <c r="F403" s="253"/>
      <c r="G403" s="101" t="str">
        <f>IFERROR(F403/VLOOKUP(D403,Vrsta_obveze_izracun,3,FALSE),"-")</f>
        <v>-</v>
      </c>
      <c r="H403" s="517"/>
    </row>
    <row r="404" spans="1:8" ht="15.75" x14ac:dyDescent="0.25">
      <c r="A404" s="250"/>
      <c r="C404" s="13"/>
      <c r="D404" s="14"/>
      <c r="E404" s="252"/>
      <c r="F404" s="253"/>
      <c r="G404" s="101" t="str">
        <f>IFERROR(F404/VLOOKUP(D404,Vrsta_obveze_izracun,3,FALSE),"-")</f>
        <v>-</v>
      </c>
      <c r="H404" s="517"/>
    </row>
    <row r="405" spans="1:8" ht="15.75" x14ac:dyDescent="0.25">
      <c r="A405" s="250"/>
      <c r="C405" s="13"/>
      <c r="D405" s="14"/>
      <c r="E405" s="252"/>
      <c r="F405" s="253"/>
      <c r="G405" s="101" t="str">
        <f>IFERROR(F405/VLOOKUP(D405,Vrsta_obveze_izracun,3,FALSE),"-")</f>
        <v>-</v>
      </c>
      <c r="H405" s="517"/>
    </row>
    <row r="406" spans="1:8" ht="15.75" x14ac:dyDescent="0.25">
      <c r="A406" s="250"/>
      <c r="C406" s="13"/>
      <c r="D406" s="14"/>
      <c r="E406" s="252"/>
      <c r="F406" s="253"/>
      <c r="G406" s="101" t="str">
        <f>IFERROR(F406/VLOOKUP(D406,Vrsta_obveze_izracun,3,FALSE),"-")</f>
        <v>-</v>
      </c>
      <c r="H406" s="517"/>
    </row>
    <row r="407" spans="1:8" ht="15.75" x14ac:dyDescent="0.25">
      <c r="A407" s="250"/>
      <c r="C407" s="13"/>
      <c r="D407" s="14"/>
      <c r="E407" s="252"/>
      <c r="F407" s="253"/>
      <c r="G407" s="101" t="str">
        <f>IFERROR(F407/VLOOKUP(D407,Vrsta_obveze_izracun,3,FALSE),"-")</f>
        <v>-</v>
      </c>
      <c r="H407" s="517"/>
    </row>
    <row r="408" spans="1:8" ht="15.75" x14ac:dyDescent="0.25">
      <c r="A408" s="250"/>
      <c r="C408" s="13"/>
      <c r="D408" s="14"/>
      <c r="E408" s="252"/>
      <c r="F408" s="253"/>
      <c r="G408" s="101" t="str">
        <f>IFERROR(F408/VLOOKUP(D408,Vrsta_obveze_izracun,3,FALSE),"-")</f>
        <v>-</v>
      </c>
      <c r="H408" s="517"/>
    </row>
    <row r="409" spans="1:8" ht="15.75" x14ac:dyDescent="0.25">
      <c r="A409" s="250"/>
      <c r="C409" s="13"/>
      <c r="D409" s="14"/>
      <c r="E409" s="252"/>
      <c r="F409" s="253"/>
      <c r="G409" s="101" t="str">
        <f>IFERROR(F409/VLOOKUP(D409,Vrsta_obveze_izracun,3,FALSE),"-")</f>
        <v>-</v>
      </c>
      <c r="H409" s="517"/>
    </row>
    <row r="410" spans="1:8" ht="15.75" x14ac:dyDescent="0.25">
      <c r="A410" s="250"/>
      <c r="C410" s="13"/>
      <c r="D410" s="14"/>
      <c r="E410" s="252"/>
      <c r="F410" s="253"/>
      <c r="G410" s="101" t="str">
        <f>IFERROR(F410/VLOOKUP(D410,Vrsta_obveze_izracun,3,FALSE),"-")</f>
        <v>-</v>
      </c>
      <c r="H410" s="517"/>
    </row>
    <row r="411" spans="1:8" ht="15.75" x14ac:dyDescent="0.25">
      <c r="A411" s="250"/>
      <c r="C411" s="13"/>
      <c r="D411" s="14"/>
      <c r="E411" s="252"/>
      <c r="F411" s="253"/>
      <c r="G411" s="101" t="str">
        <f>IFERROR(F411/VLOOKUP(D411,Vrsta_obveze_izracun,3,FALSE),"-")</f>
        <v>-</v>
      </c>
      <c r="H411" s="517"/>
    </row>
    <row r="412" spans="1:8" ht="15.75" x14ac:dyDescent="0.25">
      <c r="A412" s="250"/>
      <c r="C412" s="13"/>
      <c r="D412" s="14"/>
      <c r="E412" s="252"/>
      <c r="F412" s="253"/>
      <c r="G412" s="101" t="str">
        <f>IFERROR(F412/VLOOKUP(D412,Vrsta_obveze_izracun,3,FALSE),"-")</f>
        <v>-</v>
      </c>
      <c r="H412" s="517"/>
    </row>
    <row r="413" spans="1:8" ht="15.75" x14ac:dyDescent="0.25">
      <c r="A413" s="250"/>
      <c r="C413" s="13"/>
      <c r="D413" s="14"/>
      <c r="E413" s="252"/>
      <c r="F413" s="253"/>
      <c r="G413" s="101" t="str">
        <f>IFERROR(F413/VLOOKUP(D413,Vrsta_obveze_izracun,3,FALSE),"-")</f>
        <v>-</v>
      </c>
      <c r="H413" s="517"/>
    </row>
    <row r="414" spans="1:8" ht="15.75" x14ac:dyDescent="0.25">
      <c r="A414" s="250"/>
      <c r="C414" s="13"/>
      <c r="D414" s="14"/>
      <c r="E414" s="252"/>
      <c r="F414" s="253"/>
      <c r="G414" s="101" t="str">
        <f>IFERROR(F414/VLOOKUP(D414,Vrsta_obveze_izracun,3,FALSE),"-")</f>
        <v>-</v>
      </c>
      <c r="H414" s="517"/>
    </row>
    <row r="415" spans="1:8" ht="15.75" x14ac:dyDescent="0.25">
      <c r="A415" s="250"/>
      <c r="C415" s="13"/>
      <c r="D415" s="14"/>
      <c r="E415" s="252"/>
      <c r="F415" s="253"/>
      <c r="G415" s="101" t="str">
        <f>IFERROR(F415/VLOOKUP(D415,Vrsta_obveze_izracun,3,FALSE),"-")</f>
        <v>-</v>
      </c>
      <c r="H415" s="517"/>
    </row>
    <row r="416" spans="1:8" ht="15.75" x14ac:dyDescent="0.25">
      <c r="A416" s="250"/>
      <c r="C416" s="13"/>
      <c r="D416" s="14"/>
      <c r="E416" s="252"/>
      <c r="F416" s="253"/>
      <c r="G416" s="101" t="str">
        <f>IFERROR(F416/VLOOKUP(D416,Vrsta_obveze_izracun,3,FALSE),"-")</f>
        <v>-</v>
      </c>
      <c r="H416" s="517"/>
    </row>
    <row r="417" spans="1:8" ht="15.75" x14ac:dyDescent="0.25">
      <c r="A417" s="250"/>
      <c r="C417" s="13"/>
      <c r="D417" s="14"/>
      <c r="E417" s="252"/>
      <c r="F417" s="253"/>
      <c r="G417" s="101" t="str">
        <f>IFERROR(F417/VLOOKUP(D417,Vrsta_obveze_izracun,3,FALSE),"-")</f>
        <v>-</v>
      </c>
      <c r="H417" s="517"/>
    </row>
    <row r="418" spans="1:8" ht="15.75" x14ac:dyDescent="0.25">
      <c r="A418" s="250"/>
      <c r="C418" s="13"/>
      <c r="D418" s="14"/>
      <c r="E418" s="252"/>
      <c r="F418" s="253"/>
      <c r="G418" s="101" t="str">
        <f>IFERROR(F418/VLOOKUP(D418,Vrsta_obveze_izracun,3,FALSE),"-")</f>
        <v>-</v>
      </c>
      <c r="H418" s="517"/>
    </row>
    <row r="419" spans="1:8" ht="15.75" x14ac:dyDescent="0.25">
      <c r="A419" s="250"/>
      <c r="C419" s="13"/>
      <c r="D419" s="14"/>
      <c r="E419" s="252"/>
      <c r="F419" s="253"/>
      <c r="G419" s="101" t="str">
        <f>IFERROR(F419/VLOOKUP(D419,Vrsta_obveze_izracun,3,FALSE),"-")</f>
        <v>-</v>
      </c>
      <c r="H419" s="517"/>
    </row>
    <row r="420" spans="1:8" ht="15.75" x14ac:dyDescent="0.25">
      <c r="A420" s="250"/>
      <c r="C420" s="13"/>
      <c r="D420" s="14"/>
      <c r="E420" s="252"/>
      <c r="F420" s="253"/>
      <c r="G420" s="101" t="str">
        <f>IFERROR(F420/VLOOKUP(D420,Vrsta_obveze_izracun,3,FALSE),"-")</f>
        <v>-</v>
      </c>
      <c r="H420" s="517"/>
    </row>
    <row r="421" spans="1:8" ht="15.75" x14ac:dyDescent="0.25">
      <c r="A421" s="250"/>
      <c r="C421" s="13"/>
      <c r="D421" s="14"/>
      <c r="E421" s="252"/>
      <c r="F421" s="253"/>
      <c r="G421" s="101" t="str">
        <f>IFERROR(F421/VLOOKUP(D421,Vrsta_obveze_izracun,3,FALSE),"-")</f>
        <v>-</v>
      </c>
      <c r="H421" s="517"/>
    </row>
    <row r="422" spans="1:8" ht="15.75" x14ac:dyDescent="0.25">
      <c r="A422" s="250"/>
      <c r="C422" s="13"/>
      <c r="D422" s="14"/>
      <c r="E422" s="252"/>
      <c r="F422" s="253"/>
      <c r="G422" s="101" t="str">
        <f>IFERROR(F422/VLOOKUP(D422,Vrsta_obveze_izracun,3,FALSE),"-")</f>
        <v>-</v>
      </c>
      <c r="H422" s="517"/>
    </row>
    <row r="423" spans="1:8" ht="15.75" x14ac:dyDescent="0.25">
      <c r="A423" s="250"/>
      <c r="C423" s="13"/>
      <c r="D423" s="14"/>
      <c r="E423" s="252"/>
      <c r="F423" s="253"/>
      <c r="G423" s="101" t="str">
        <f>IFERROR(F423/VLOOKUP(D423,Vrsta_obveze_izracun,3,FALSE),"-")</f>
        <v>-</v>
      </c>
      <c r="H423" s="517"/>
    </row>
    <row r="424" spans="1:8" ht="15.75" x14ac:dyDescent="0.25">
      <c r="A424" s="250"/>
      <c r="C424" s="13"/>
      <c r="D424" s="14"/>
      <c r="E424" s="252"/>
      <c r="F424" s="253"/>
      <c r="G424" s="101" t="str">
        <f>IFERROR(F424/VLOOKUP(D424,Vrsta_obveze_izracun,3,FALSE),"-")</f>
        <v>-</v>
      </c>
      <c r="H424" s="517"/>
    </row>
    <row r="425" spans="1:8" ht="15.75" x14ac:dyDescent="0.25">
      <c r="A425" s="250"/>
      <c r="C425" s="13"/>
      <c r="D425" s="14"/>
      <c r="E425" s="252"/>
      <c r="F425" s="253"/>
      <c r="G425" s="101" t="str">
        <f>IFERROR(F425/VLOOKUP(D425,Vrsta_obveze_izracun,3,FALSE),"-")</f>
        <v>-</v>
      </c>
      <c r="H425" s="517"/>
    </row>
    <row r="426" spans="1:8" ht="15.75" x14ac:dyDescent="0.25">
      <c r="A426" s="250"/>
      <c r="C426" s="13"/>
      <c r="D426" s="14"/>
      <c r="E426" s="252"/>
      <c r="F426" s="253"/>
      <c r="G426" s="101" t="str">
        <f>IFERROR(F426/VLOOKUP(D426,Vrsta_obveze_izracun,3,FALSE),"-")</f>
        <v>-</v>
      </c>
      <c r="H426" s="517"/>
    </row>
    <row r="427" spans="1:8" ht="15.75" x14ac:dyDescent="0.25">
      <c r="A427" s="250"/>
      <c r="C427" s="13"/>
      <c r="D427" s="14"/>
      <c r="E427" s="252"/>
      <c r="F427" s="253"/>
      <c r="G427" s="101" t="str">
        <f>IFERROR(F427/VLOOKUP(D427,Vrsta_obveze_izracun,3,FALSE),"-")</f>
        <v>-</v>
      </c>
      <c r="H427" s="517"/>
    </row>
    <row r="428" spans="1:8" ht="15.75" x14ac:dyDescent="0.25">
      <c r="A428" s="250"/>
      <c r="C428" s="13"/>
      <c r="D428" s="14"/>
      <c r="E428" s="252"/>
      <c r="F428" s="253"/>
      <c r="G428" s="101" t="str">
        <f>IFERROR(F428/VLOOKUP(D428,Vrsta_obveze_izracun,3,FALSE),"-")</f>
        <v>-</v>
      </c>
      <c r="H428" s="517"/>
    </row>
    <row r="429" spans="1:8" ht="15.75" x14ac:dyDescent="0.25">
      <c r="A429" s="250"/>
      <c r="C429" s="13"/>
      <c r="D429" s="14"/>
      <c r="E429" s="252"/>
      <c r="F429" s="253"/>
      <c r="G429" s="101" t="str">
        <f>IFERROR(F429/VLOOKUP(D429,Vrsta_obveze_izracun,3,FALSE),"-")</f>
        <v>-</v>
      </c>
      <c r="H429" s="517"/>
    </row>
    <row r="430" spans="1:8" ht="15.75" x14ac:dyDescent="0.25">
      <c r="A430" s="250"/>
      <c r="C430" s="13"/>
      <c r="D430" s="14"/>
      <c r="E430" s="252"/>
      <c r="F430" s="253"/>
      <c r="G430" s="101" t="str">
        <f>IFERROR(F430/VLOOKUP(D430,Vrsta_obveze_izracun,3,FALSE),"-")</f>
        <v>-</v>
      </c>
      <c r="H430" s="517"/>
    </row>
    <row r="431" spans="1:8" ht="15.75" x14ac:dyDescent="0.25">
      <c r="A431" s="250"/>
      <c r="C431" s="13"/>
      <c r="D431" s="14"/>
      <c r="E431" s="252"/>
      <c r="F431" s="253"/>
      <c r="G431" s="101" t="str">
        <f>IFERROR(F431/VLOOKUP(D431,Vrsta_obveze_izracun,3,FALSE),"-")</f>
        <v>-</v>
      </c>
      <c r="H431" s="517"/>
    </row>
    <row r="432" spans="1:8" ht="15.75" x14ac:dyDescent="0.25">
      <c r="A432" s="250"/>
      <c r="C432" s="13"/>
      <c r="D432" s="14"/>
      <c r="E432" s="252"/>
      <c r="F432" s="253"/>
      <c r="G432" s="101" t="str">
        <f>IFERROR(F432/VLOOKUP(D432,Vrsta_obveze_izracun,3,FALSE),"-")</f>
        <v>-</v>
      </c>
      <c r="H432" s="517"/>
    </row>
    <row r="433" spans="1:8" ht="15.75" x14ac:dyDescent="0.25">
      <c r="A433" s="250"/>
      <c r="C433" s="13"/>
      <c r="D433" s="14"/>
      <c r="E433" s="252"/>
      <c r="F433" s="253"/>
      <c r="G433" s="101" t="str">
        <f>IFERROR(F433/VLOOKUP(D433,Vrsta_obveze_izracun,3,FALSE),"-")</f>
        <v>-</v>
      </c>
      <c r="H433" s="517"/>
    </row>
    <row r="434" spans="1:8" ht="15.75" x14ac:dyDescent="0.25">
      <c r="A434" s="250"/>
      <c r="C434" s="13"/>
      <c r="D434" s="14"/>
      <c r="E434" s="252"/>
      <c r="F434" s="253"/>
      <c r="G434" s="101" t="str">
        <f>IFERROR(F434/VLOOKUP(D434,Vrsta_obveze_izracun,3,FALSE),"-")</f>
        <v>-</v>
      </c>
      <c r="H434" s="517"/>
    </row>
    <row r="435" spans="1:8" ht="15.75" x14ac:dyDescent="0.25">
      <c r="A435" s="250"/>
      <c r="C435" s="13"/>
      <c r="D435" s="14"/>
      <c r="E435" s="252"/>
      <c r="F435" s="253"/>
      <c r="G435" s="101" t="str">
        <f>IFERROR(F435/VLOOKUP(D435,Vrsta_obveze_izracun,3,FALSE),"-")</f>
        <v>-</v>
      </c>
      <c r="H435" s="517"/>
    </row>
    <row r="436" spans="1:8" ht="15.75" x14ac:dyDescent="0.25">
      <c r="A436" s="250"/>
      <c r="C436" s="13"/>
      <c r="D436" s="14"/>
      <c r="E436" s="252"/>
      <c r="F436" s="253"/>
      <c r="G436" s="101" t="str">
        <f>IFERROR(F436/VLOOKUP(D436,Vrsta_obveze_izracun,3,FALSE),"-")</f>
        <v>-</v>
      </c>
      <c r="H436" s="517"/>
    </row>
    <row r="437" spans="1:8" ht="15.75" x14ac:dyDescent="0.25">
      <c r="A437" s="250"/>
      <c r="C437" s="13"/>
      <c r="D437" s="14"/>
      <c r="E437" s="252"/>
      <c r="F437" s="253"/>
      <c r="G437" s="101" t="str">
        <f>IFERROR(F437/VLOOKUP(D437,Vrsta_obveze_izracun,3,FALSE),"-")</f>
        <v>-</v>
      </c>
      <c r="H437" s="517"/>
    </row>
    <row r="438" spans="1:8" ht="15.75" x14ac:dyDescent="0.25">
      <c r="A438" s="250"/>
      <c r="C438" s="13"/>
      <c r="D438" s="14"/>
      <c r="E438" s="252"/>
      <c r="F438" s="253"/>
      <c r="G438" s="101" t="str">
        <f>IFERROR(F438/VLOOKUP(D438,Vrsta_obveze_izracun,3,FALSE),"-")</f>
        <v>-</v>
      </c>
      <c r="H438" s="517"/>
    </row>
    <row r="439" spans="1:8" ht="15.75" x14ac:dyDescent="0.25">
      <c r="A439" s="250"/>
      <c r="C439" s="13"/>
      <c r="D439" s="14"/>
      <c r="E439" s="252"/>
      <c r="F439" s="253"/>
      <c r="G439" s="101" t="str">
        <f>IFERROR(F439/VLOOKUP(D439,Vrsta_obveze_izracun,3,FALSE),"-")</f>
        <v>-</v>
      </c>
      <c r="H439" s="517"/>
    </row>
    <row r="440" spans="1:8" ht="15.75" x14ac:dyDescent="0.25">
      <c r="A440" s="250"/>
      <c r="C440" s="13"/>
      <c r="D440" s="14"/>
      <c r="E440" s="252"/>
      <c r="F440" s="253"/>
      <c r="G440" s="101" t="str">
        <f>IFERROR(F440/VLOOKUP(D440,Vrsta_obveze_izracun,3,FALSE),"-")</f>
        <v>-</v>
      </c>
      <c r="H440" s="517"/>
    </row>
    <row r="441" spans="1:8" ht="15.75" x14ac:dyDescent="0.25">
      <c r="A441" s="250"/>
      <c r="C441" s="13"/>
      <c r="D441" s="14"/>
      <c r="E441" s="252"/>
      <c r="F441" s="253"/>
      <c r="G441" s="101" t="str">
        <f>IFERROR(F441/VLOOKUP(D441,Vrsta_obveze_izracun,3,FALSE),"-")</f>
        <v>-</v>
      </c>
      <c r="H441" s="517"/>
    </row>
    <row r="442" spans="1:8" ht="15.75" x14ac:dyDescent="0.25">
      <c r="A442" s="250"/>
      <c r="C442" s="13"/>
      <c r="D442" s="14"/>
      <c r="E442" s="252"/>
      <c r="F442" s="253"/>
      <c r="G442" s="101" t="str">
        <f>IFERROR(F442/VLOOKUP(D442,Vrsta_obveze_izracun,3,FALSE),"-")</f>
        <v>-</v>
      </c>
      <c r="H442" s="517"/>
    </row>
    <row r="443" spans="1:8" ht="15.75" x14ac:dyDescent="0.25">
      <c r="A443" s="250"/>
      <c r="C443" s="13"/>
      <c r="D443" s="14"/>
      <c r="E443" s="252"/>
      <c r="F443" s="253"/>
      <c r="G443" s="101" t="str">
        <f>IFERROR(F443/VLOOKUP(D443,Vrsta_obveze_izracun,3,FALSE),"-")</f>
        <v>-</v>
      </c>
      <c r="H443" s="517"/>
    </row>
    <row r="444" spans="1:8" ht="15.75" x14ac:dyDescent="0.25">
      <c r="A444" s="250"/>
      <c r="C444" s="13"/>
      <c r="D444" s="14"/>
      <c r="E444" s="252"/>
      <c r="F444" s="253"/>
      <c r="G444" s="101" t="str">
        <f>IFERROR(F444/VLOOKUP(D444,Vrsta_obveze_izracun,3,FALSE),"-")</f>
        <v>-</v>
      </c>
      <c r="H444" s="517"/>
    </row>
    <row r="445" spans="1:8" ht="15.75" x14ac:dyDescent="0.25">
      <c r="A445" s="250"/>
      <c r="C445" s="13"/>
      <c r="D445" s="14"/>
      <c r="E445" s="252"/>
      <c r="F445" s="253"/>
      <c r="G445" s="101" t="str">
        <f>IFERROR(F445/VLOOKUP(D445,Vrsta_obveze_izracun,3,FALSE),"-")</f>
        <v>-</v>
      </c>
      <c r="H445" s="517"/>
    </row>
    <row r="446" spans="1:8" ht="15.75" x14ac:dyDescent="0.25">
      <c r="A446" s="250"/>
      <c r="C446" s="13"/>
      <c r="D446" s="14"/>
      <c r="E446" s="252"/>
      <c r="F446" s="253"/>
      <c r="G446" s="101" t="str">
        <f>IFERROR(F446/VLOOKUP(D446,Vrsta_obveze_izracun,3,FALSE),"-")</f>
        <v>-</v>
      </c>
      <c r="H446" s="517"/>
    </row>
    <row r="447" spans="1:8" ht="15.75" x14ac:dyDescent="0.25">
      <c r="A447" s="250"/>
      <c r="C447" s="13"/>
      <c r="D447" s="14"/>
      <c r="E447" s="252"/>
      <c r="F447" s="253"/>
      <c r="G447" s="101" t="str">
        <f>IFERROR(F447/VLOOKUP(D447,Vrsta_obveze_izracun,3,FALSE),"-")</f>
        <v>-</v>
      </c>
      <c r="H447" s="517"/>
    </row>
    <row r="448" spans="1:8" ht="15.75" x14ac:dyDescent="0.25">
      <c r="A448" s="250"/>
      <c r="C448" s="13"/>
      <c r="D448" s="14"/>
      <c r="E448" s="252"/>
      <c r="F448" s="253"/>
      <c r="G448" s="101" t="str">
        <f>IFERROR(F448/VLOOKUP(D448,Vrsta_obveze_izracun,3,FALSE),"-")</f>
        <v>-</v>
      </c>
      <c r="H448" s="517"/>
    </row>
    <row r="449" spans="1:8" ht="15.75" x14ac:dyDescent="0.25">
      <c r="A449" s="250"/>
      <c r="C449" s="13"/>
      <c r="D449" s="14"/>
      <c r="E449" s="252"/>
      <c r="F449" s="253"/>
      <c r="G449" s="101" t="str">
        <f>IFERROR(F449/VLOOKUP(D449,Vrsta_obveze_izracun,3,FALSE),"-")</f>
        <v>-</v>
      </c>
      <c r="H449" s="517"/>
    </row>
    <row r="450" spans="1:8" ht="15.75" x14ac:dyDescent="0.25">
      <c r="A450" s="250"/>
      <c r="C450" s="13"/>
      <c r="D450" s="14"/>
      <c r="E450" s="252"/>
      <c r="F450" s="253"/>
      <c r="G450" s="101" t="str">
        <f>IFERROR(F450/VLOOKUP(D450,Vrsta_obveze_izracun,3,FALSE),"-")</f>
        <v>-</v>
      </c>
      <c r="H450" s="517"/>
    </row>
    <row r="451" spans="1:8" ht="15.75" x14ac:dyDescent="0.25">
      <c r="A451" s="250"/>
      <c r="C451" s="13"/>
      <c r="D451" s="14"/>
      <c r="E451" s="252"/>
      <c r="F451" s="253"/>
      <c r="G451" s="101" t="str">
        <f>IFERROR(F451/VLOOKUP(D451,Vrsta_obveze_izracun,3,FALSE),"-")</f>
        <v>-</v>
      </c>
      <c r="H451" s="517"/>
    </row>
    <row r="452" spans="1:8" ht="15.75" x14ac:dyDescent="0.25">
      <c r="A452" s="250"/>
      <c r="C452" s="13"/>
      <c r="D452" s="14"/>
      <c r="E452" s="252"/>
      <c r="F452" s="253"/>
      <c r="G452" s="101" t="str">
        <f>IFERROR(F452/VLOOKUP(D452,Vrsta_obveze_izracun,3,FALSE),"-")</f>
        <v>-</v>
      </c>
      <c r="H452" s="517"/>
    </row>
    <row r="453" spans="1:8" ht="15.75" x14ac:dyDescent="0.25">
      <c r="G453" s="101" t="str">
        <f>IFERROR(F453/VLOOKUP(D453,Vrsta_obveze_izracun,3,FALSE),"-")</f>
        <v>-</v>
      </c>
      <c r="H453" s="517"/>
    </row>
    <row r="454" spans="1:8" ht="15.75" x14ac:dyDescent="0.25">
      <c r="G454" s="101" t="str">
        <f>IFERROR(F454/VLOOKUP(D454,Vrsta_obveze_izracun,3,FALSE),"-")</f>
        <v>-</v>
      </c>
      <c r="H454" s="517"/>
    </row>
    <row r="455" spans="1:8" ht="15.75" x14ac:dyDescent="0.25">
      <c r="G455" s="101" t="str">
        <f>IFERROR(F455/VLOOKUP(D455,Vrsta_obveze_izracun,3,FALSE),"-")</f>
        <v>-</v>
      </c>
      <c r="H455" s="517"/>
    </row>
    <row r="456" spans="1:8" ht="15.75" x14ac:dyDescent="0.25">
      <c r="G456" s="101" t="str">
        <f>IFERROR(F456/VLOOKUP(D456,Vrsta_obveze_izracun,3,FALSE),"-")</f>
        <v>-</v>
      </c>
      <c r="H456" s="517"/>
    </row>
    <row r="457" spans="1:8" ht="15.75" x14ac:dyDescent="0.25">
      <c r="G457" s="101" t="str">
        <f>IFERROR(F457/VLOOKUP(D457,Vrsta_obveze_izracun,3,FALSE),"-")</f>
        <v>-</v>
      </c>
      <c r="H457" s="517"/>
    </row>
    <row r="458" spans="1:8" ht="15.75" x14ac:dyDescent="0.25">
      <c r="G458" s="101" t="str">
        <f>IFERROR(F458/VLOOKUP(D458,Vrsta_obveze_izracun,3,FALSE),"-")</f>
        <v>-</v>
      </c>
      <c r="H458" s="517"/>
    </row>
    <row r="459" spans="1:8" ht="15.75" x14ac:dyDescent="0.25">
      <c r="G459" s="101" t="str">
        <f>IFERROR(F459/VLOOKUP(D459,Vrsta_obveze_izracun,3,FALSE),"-")</f>
        <v>-</v>
      </c>
      <c r="H459" s="517"/>
    </row>
    <row r="460" spans="1:8" ht="15.75" x14ac:dyDescent="0.25">
      <c r="G460" s="101" t="str">
        <f>IFERROR(F460/VLOOKUP(D460,Vrsta_obveze_izracun,3,FALSE),"-")</f>
        <v>-</v>
      </c>
      <c r="H460" s="517"/>
    </row>
    <row r="461" spans="1:8" ht="15.75" x14ac:dyDescent="0.25">
      <c r="G461" s="101" t="str">
        <f>IFERROR(F461/VLOOKUP(D461,Vrsta_obveze_izracun,3,FALSE),"-")</f>
        <v>-</v>
      </c>
      <c r="H461" s="517"/>
    </row>
    <row r="462" spans="1:8" ht="15.75" x14ac:dyDescent="0.25">
      <c r="G462" s="101" t="str">
        <f>IFERROR(F462/VLOOKUP(D462,Vrsta_obveze_izracun,3,FALSE),"-")</f>
        <v>-</v>
      </c>
      <c r="H462" s="517"/>
    </row>
    <row r="463" spans="1:8" ht="15.75" x14ac:dyDescent="0.25">
      <c r="G463" s="101" t="str">
        <f>IFERROR(F463/VLOOKUP(D463,Vrsta_obveze_izracun,3,FALSE),"-")</f>
        <v>-</v>
      </c>
      <c r="H463" s="517"/>
    </row>
    <row r="464" spans="1:8" ht="15.75" x14ac:dyDescent="0.25">
      <c r="G464" s="101" t="str">
        <f>IFERROR(F464/VLOOKUP(D464,Vrsta_obveze_izracun,3,FALSE),"-")</f>
        <v>-</v>
      </c>
      <c r="H464" s="517"/>
    </row>
    <row r="465" spans="7:8" ht="15.75" x14ac:dyDescent="0.25">
      <c r="G465" s="101" t="str">
        <f>IFERROR(F465/VLOOKUP(D465,Vrsta_obveze_izracun,3,FALSE),"-")</f>
        <v>-</v>
      </c>
      <c r="H465" s="517"/>
    </row>
    <row r="466" spans="7:8" ht="15.75" x14ac:dyDescent="0.25">
      <c r="G466" s="101" t="str">
        <f>IFERROR(F466/VLOOKUP(D466,Vrsta_obveze_izracun,3,FALSE),"-")</f>
        <v>-</v>
      </c>
      <c r="H466" s="517"/>
    </row>
    <row r="467" spans="7:8" ht="15.75" x14ac:dyDescent="0.25">
      <c r="G467" s="101" t="str">
        <f>IFERROR(F467/VLOOKUP(D467,Vrsta_obveze_izracun,3,FALSE),"-")</f>
        <v>-</v>
      </c>
      <c r="H467" s="517"/>
    </row>
    <row r="468" spans="7:8" ht="15.75" x14ac:dyDescent="0.25">
      <c r="G468" s="101" t="str">
        <f>IFERROR(F468/VLOOKUP(D468,Vrsta_obveze_izracun,3,FALSE),"-")</f>
        <v>-</v>
      </c>
      <c r="H468" s="517"/>
    </row>
    <row r="469" spans="7:8" ht="15.75" x14ac:dyDescent="0.25">
      <c r="G469" s="101" t="str">
        <f>IFERROR(F469/VLOOKUP(D469,Vrsta_obveze_izracun,3,FALSE),"-")</f>
        <v>-</v>
      </c>
      <c r="H469" s="517"/>
    </row>
    <row r="470" spans="7:8" ht="15.75" x14ac:dyDescent="0.25">
      <c r="G470" s="101" t="str">
        <f>IFERROR(F470/VLOOKUP(D470,Vrsta_obveze_izracun,3,FALSE),"-")</f>
        <v>-</v>
      </c>
      <c r="H470" s="517"/>
    </row>
    <row r="471" spans="7:8" ht="15.75" x14ac:dyDescent="0.25">
      <c r="G471" s="101" t="str">
        <f>IFERROR(F471/VLOOKUP(D471,Vrsta_obveze_izracun,3,FALSE),"-")</f>
        <v>-</v>
      </c>
      <c r="H471" s="517"/>
    </row>
    <row r="472" spans="7:8" ht="15.75" x14ac:dyDescent="0.25">
      <c r="G472" s="101" t="str">
        <f>IFERROR(F472/VLOOKUP(D472,Vrsta_obveze_izracun,3,FALSE),"-")</f>
        <v>-</v>
      </c>
      <c r="H472" s="517"/>
    </row>
    <row r="473" spans="7:8" ht="15.75" x14ac:dyDescent="0.25">
      <c r="G473" s="101" t="str">
        <f>IFERROR(F473/VLOOKUP(D473,Vrsta_obveze_izracun,3,FALSE),"-")</f>
        <v>-</v>
      </c>
      <c r="H473" s="517"/>
    </row>
    <row r="474" spans="7:8" ht="15.75" x14ac:dyDescent="0.25">
      <c r="G474" s="101" t="str">
        <f>IFERROR(F474/VLOOKUP(D474,Vrsta_obveze_izracun,3,FALSE),"-")</f>
        <v>-</v>
      </c>
      <c r="H474" s="517"/>
    </row>
    <row r="475" spans="7:8" ht="15.75" x14ac:dyDescent="0.25">
      <c r="G475" s="101" t="str">
        <f>IFERROR(F475/VLOOKUP(D475,Vrsta_obveze_izracun,3,FALSE),"-")</f>
        <v>-</v>
      </c>
      <c r="H475" s="517"/>
    </row>
    <row r="476" spans="7:8" ht="15.75" x14ac:dyDescent="0.25">
      <c r="G476" s="101" t="str">
        <f>IFERROR(F476/VLOOKUP(D476,Vrsta_obveze_izracun,3,FALSE),"-")</f>
        <v>-</v>
      </c>
      <c r="H476" s="517"/>
    </row>
    <row r="477" spans="7:8" ht="15.75" x14ac:dyDescent="0.25">
      <c r="G477" s="101" t="str">
        <f>IFERROR(F477/VLOOKUP(D477,Vrsta_obveze_izracun,3,FALSE),"-")</f>
        <v>-</v>
      </c>
      <c r="H477" s="517"/>
    </row>
    <row r="478" spans="7:8" ht="15.75" x14ac:dyDescent="0.25">
      <c r="G478" s="101" t="str">
        <f>IFERROR(F478/VLOOKUP(D478,Vrsta_obveze_izracun,3,FALSE),"-")</f>
        <v>-</v>
      </c>
      <c r="H478" s="517"/>
    </row>
    <row r="479" spans="7:8" ht="15.75" x14ac:dyDescent="0.25">
      <c r="G479" s="101" t="str">
        <f>IFERROR(F479/VLOOKUP(D479,Vrsta_obveze_izracun,3,FALSE),"-")</f>
        <v>-</v>
      </c>
      <c r="H479" s="517"/>
    </row>
    <row r="480" spans="7:8" ht="15.75" x14ac:dyDescent="0.25">
      <c r="G480" s="101" t="str">
        <f>IFERROR(F480/VLOOKUP(D480,Vrsta_obveze_izracun,3,FALSE),"-")</f>
        <v>-</v>
      </c>
      <c r="H480" s="517"/>
    </row>
    <row r="481" spans="7:8" ht="15.75" x14ac:dyDescent="0.25">
      <c r="G481" s="101" t="str">
        <f>IFERROR(F481/VLOOKUP(D481,Vrsta_obveze_izracun,3,FALSE),"-")</f>
        <v>-</v>
      </c>
      <c r="H481" s="517"/>
    </row>
    <row r="482" spans="7:8" ht="15.75" x14ac:dyDescent="0.25">
      <c r="G482" s="101" t="str">
        <f>IFERROR(F482/VLOOKUP(D482,Vrsta_obveze_izracun,3,FALSE),"-")</f>
        <v>-</v>
      </c>
      <c r="H482" s="517"/>
    </row>
    <row r="483" spans="7:8" ht="15.75" x14ac:dyDescent="0.25">
      <c r="G483" s="101" t="str">
        <f>IFERROR(F483/VLOOKUP(D483,Vrsta_obveze_izracun,3,FALSE),"-")</f>
        <v>-</v>
      </c>
      <c r="H483" s="517"/>
    </row>
    <row r="484" spans="7:8" ht="15.75" x14ac:dyDescent="0.25">
      <c r="G484" s="101" t="str">
        <f>IFERROR(F484/VLOOKUP(D484,Vrsta_obveze_izracun,3,FALSE),"-")</f>
        <v>-</v>
      </c>
      <c r="H484" s="517"/>
    </row>
    <row r="485" spans="7:8" ht="15.75" x14ac:dyDescent="0.25">
      <c r="G485" s="101" t="str">
        <f>IFERROR(F485/VLOOKUP(D485,Vrsta_obveze_izracun,3,FALSE),"-")</f>
        <v>-</v>
      </c>
      <c r="H485" s="517"/>
    </row>
    <row r="486" spans="7:8" ht="15.75" x14ac:dyDescent="0.25">
      <c r="G486" s="101" t="str">
        <f>IFERROR(F486/VLOOKUP(D486,Vrsta_obveze_izracun,3,FALSE),"-")</f>
        <v>-</v>
      </c>
      <c r="H486" s="517"/>
    </row>
    <row r="487" spans="7:8" ht="15.75" x14ac:dyDescent="0.25">
      <c r="G487" s="101" t="str">
        <f>IFERROR(F487/VLOOKUP(D487,Vrsta_obveze_izracun,3,FALSE),"-")</f>
        <v>-</v>
      </c>
      <c r="H487" s="517"/>
    </row>
    <row r="488" spans="7:8" ht="15.75" x14ac:dyDescent="0.25">
      <c r="G488" s="101" t="str">
        <f>IFERROR(F488/VLOOKUP(D488,Vrsta_obveze_izracun,3,FALSE),"-")</f>
        <v>-</v>
      </c>
      <c r="H488" s="517"/>
    </row>
    <row r="489" spans="7:8" ht="15.75" x14ac:dyDescent="0.25">
      <c r="G489" s="101" t="str">
        <f>IFERROR(F489/VLOOKUP(D489,Vrsta_obveze_izracun,3,FALSE),"-")</f>
        <v>-</v>
      </c>
      <c r="H489" s="517"/>
    </row>
    <row r="490" spans="7:8" ht="15.75" x14ac:dyDescent="0.25">
      <c r="G490" s="101" t="str">
        <f>IFERROR(F490/VLOOKUP(D490,Vrsta_obveze_izracun,3,FALSE),"-")</f>
        <v>-</v>
      </c>
      <c r="H490" s="517"/>
    </row>
    <row r="491" spans="7:8" ht="15.75" x14ac:dyDescent="0.25">
      <c r="G491" s="101" t="str">
        <f>IFERROR(F491/VLOOKUP(D491,Vrsta_obveze_izracun,3,FALSE),"-")</f>
        <v>-</v>
      </c>
      <c r="H491" s="517"/>
    </row>
    <row r="492" spans="7:8" ht="15.75" x14ac:dyDescent="0.25">
      <c r="G492" s="101" t="str">
        <f>IFERROR(F492/VLOOKUP(D492,Vrsta_obveze_izracun,3,FALSE),"-")</f>
        <v>-</v>
      </c>
      <c r="H492" s="517"/>
    </row>
    <row r="493" spans="7:8" ht="15.75" x14ac:dyDescent="0.25">
      <c r="G493" s="101" t="str">
        <f>IFERROR(F493/VLOOKUP(D493,Vrsta_obveze_izracun,3,FALSE),"-")</f>
        <v>-</v>
      </c>
      <c r="H493" s="517"/>
    </row>
    <row r="494" spans="7:8" ht="15.75" x14ac:dyDescent="0.25">
      <c r="G494" s="101" t="str">
        <f>IFERROR(F494/VLOOKUP(D494,Vrsta_obveze_izracun,3,FALSE),"-")</f>
        <v>-</v>
      </c>
      <c r="H494" s="517"/>
    </row>
    <row r="495" spans="7:8" ht="15.75" x14ac:dyDescent="0.25">
      <c r="G495" s="101" t="str">
        <f>IFERROR(F495/VLOOKUP(D495,Vrsta_obveze_izracun,3,FALSE),"-")</f>
        <v>-</v>
      </c>
      <c r="H495" s="517"/>
    </row>
    <row r="496" spans="7:8" ht="15.75" x14ac:dyDescent="0.25">
      <c r="G496" s="101" t="str">
        <f>IFERROR(F496/VLOOKUP(D496,Vrsta_obveze_izracun,3,FALSE),"-")</f>
        <v>-</v>
      </c>
      <c r="H496" s="517"/>
    </row>
    <row r="497" spans="7:8" ht="15.75" x14ac:dyDescent="0.25">
      <c r="G497" s="101" t="str">
        <f>IFERROR(F497/VLOOKUP(D497,Vrsta_obveze_izracun,3,FALSE),"-")</f>
        <v>-</v>
      </c>
      <c r="H497" s="517"/>
    </row>
    <row r="498" spans="7:8" ht="15.75" x14ac:dyDescent="0.25">
      <c r="G498" s="101" t="str">
        <f>IFERROR(F498/VLOOKUP(D498,Vrsta_obveze_izracun,3,FALSE),"-")</f>
        <v>-</v>
      </c>
      <c r="H498" s="517"/>
    </row>
    <row r="499" spans="7:8" ht="15.75" x14ac:dyDescent="0.25">
      <c r="G499" s="101" t="str">
        <f>IFERROR(F499/VLOOKUP(D499,Vrsta_obveze_izracun,3,FALSE),"-")</f>
        <v>-</v>
      </c>
      <c r="H499" s="517"/>
    </row>
    <row r="500" spans="7:8" ht="15.75" x14ac:dyDescent="0.25">
      <c r="G500" s="101" t="str">
        <f>IFERROR(F500/VLOOKUP(D500,Vrsta_obveze_izracun,3,FALSE),"-")</f>
        <v>-</v>
      </c>
      <c r="H500" s="517"/>
    </row>
    <row r="501" spans="7:8" ht="15.75" x14ac:dyDescent="0.25">
      <c r="G501" s="101" t="str">
        <f>IFERROR(F501/VLOOKUP(D501,Vrsta_obveze_izracun,3,FALSE),"-")</f>
        <v>-</v>
      </c>
      <c r="H501" s="517"/>
    </row>
    <row r="502" spans="7:8" ht="15.75" x14ac:dyDescent="0.25">
      <c r="G502" s="101" t="str">
        <f>IFERROR(F502/VLOOKUP(D502,Vrsta_obveze_izracun,3,FALSE),"-")</f>
        <v>-</v>
      </c>
      <c r="H502" s="517"/>
    </row>
    <row r="503" spans="7:8" ht="15.75" x14ac:dyDescent="0.25">
      <c r="G503" s="101" t="str">
        <f>IFERROR(F503/VLOOKUP(D503,Vrsta_obveze_izracun,3,FALSE),"-")</f>
        <v>-</v>
      </c>
      <c r="H503" s="517"/>
    </row>
    <row r="504" spans="7:8" ht="15.75" x14ac:dyDescent="0.25">
      <c r="G504" s="101" t="str">
        <f>IFERROR(F504/VLOOKUP(D504,Vrsta_obveze_izracun,3,FALSE),"-")</f>
        <v>-</v>
      </c>
      <c r="H504" s="517"/>
    </row>
    <row r="505" spans="7:8" ht="15.75" x14ac:dyDescent="0.25">
      <c r="G505" s="101" t="str">
        <f>IFERROR(F505/VLOOKUP(D505,Vrsta_obveze_izracun,3,FALSE),"-")</f>
        <v>-</v>
      </c>
      <c r="H505" s="517"/>
    </row>
    <row r="506" spans="7:8" ht="15.75" x14ac:dyDescent="0.25">
      <c r="G506" s="101" t="str">
        <f>IFERROR(F506/VLOOKUP(D506,Vrsta_obveze_izracun,3,FALSE),"-")</f>
        <v>-</v>
      </c>
      <c r="H506" s="517"/>
    </row>
    <row r="507" spans="7:8" ht="15.75" x14ac:dyDescent="0.25">
      <c r="G507" s="101" t="str">
        <f>IFERROR(F507/VLOOKUP(D507,Vrsta_obveze_izracun,3,FALSE),"-")</f>
        <v>-</v>
      </c>
      <c r="H507" s="517"/>
    </row>
    <row r="508" spans="7:8" ht="15.75" x14ac:dyDescent="0.25">
      <c r="G508" s="101" t="str">
        <f>IFERROR(F508/VLOOKUP(D508,Vrsta_obveze_izracun,3,FALSE),"-")</f>
        <v>-</v>
      </c>
      <c r="H508" s="517"/>
    </row>
    <row r="509" spans="7:8" ht="15.75" x14ac:dyDescent="0.25">
      <c r="G509" s="101" t="str">
        <f>IFERROR(F509/VLOOKUP(D509,Vrsta_obveze_izracun,3,FALSE),"-")</f>
        <v>-</v>
      </c>
      <c r="H509" s="517"/>
    </row>
    <row r="510" spans="7:8" ht="15.75" x14ac:dyDescent="0.25">
      <c r="G510" s="101" t="str">
        <f>IFERROR(F510/VLOOKUP(D510,Vrsta_obveze_izracun,3,FALSE),"-")</f>
        <v>-</v>
      </c>
      <c r="H510" s="517"/>
    </row>
    <row r="511" spans="7:8" ht="15.75" x14ac:dyDescent="0.25">
      <c r="G511" s="101" t="str">
        <f>IFERROR(F511/VLOOKUP(D511,Vrsta_obveze_izracun,3,FALSE),"-")</f>
        <v>-</v>
      </c>
      <c r="H511" s="517"/>
    </row>
    <row r="512" spans="7:8" ht="15.75" x14ac:dyDescent="0.25">
      <c r="G512" s="101" t="str">
        <f>IFERROR(F512/VLOOKUP(D512,Vrsta_obveze_izracun,3,FALSE),"-")</f>
        <v>-</v>
      </c>
      <c r="H512" s="517"/>
    </row>
    <row r="513" spans="7:8" ht="15.75" x14ac:dyDescent="0.25">
      <c r="G513" s="101" t="str">
        <f>IFERROR(F513/VLOOKUP(D513,Vrsta_obveze_izracun,3,FALSE),"-")</f>
        <v>-</v>
      </c>
      <c r="H513" s="517"/>
    </row>
    <row r="514" spans="7:8" ht="15.75" x14ac:dyDescent="0.25">
      <c r="G514" s="101" t="str">
        <f>IFERROR(F514/VLOOKUP(D514,Vrsta_obveze_izracun,3,FALSE),"-")</f>
        <v>-</v>
      </c>
      <c r="H514" s="517"/>
    </row>
    <row r="515" spans="7:8" ht="15.75" x14ac:dyDescent="0.25">
      <c r="G515" s="101" t="str">
        <f>IFERROR(F515/VLOOKUP(D515,Vrsta_obveze_izracun,3,FALSE),"-")</f>
        <v>-</v>
      </c>
      <c r="H515" s="517"/>
    </row>
    <row r="516" spans="7:8" ht="15.75" x14ac:dyDescent="0.25">
      <c r="G516" s="101" t="str">
        <f>IFERROR(F516/VLOOKUP(D516,Vrsta_obveze_izracun,3,FALSE),"-")</f>
        <v>-</v>
      </c>
      <c r="H516" s="517"/>
    </row>
    <row r="517" spans="7:8" ht="15.75" x14ac:dyDescent="0.25">
      <c r="G517" s="101" t="str">
        <f>IFERROR(F517/VLOOKUP(D517,Vrsta_obveze_izracun,3,FALSE),"-")</f>
        <v>-</v>
      </c>
      <c r="H517" s="517"/>
    </row>
    <row r="518" spans="7:8" ht="15.75" x14ac:dyDescent="0.25">
      <c r="G518" s="101" t="str">
        <f>IFERROR(F518/VLOOKUP(D518,Vrsta_obveze_izracun,3,FALSE),"-")</f>
        <v>-</v>
      </c>
      <c r="H518" s="517"/>
    </row>
    <row r="519" spans="7:8" ht="15.75" x14ac:dyDescent="0.25">
      <c r="G519" s="101" t="str">
        <f>IFERROR(F519/VLOOKUP(D519,Vrsta_obveze_izracun,3,FALSE),"-")</f>
        <v>-</v>
      </c>
      <c r="H519" s="517"/>
    </row>
    <row r="520" spans="7:8" ht="15.75" x14ac:dyDescent="0.25">
      <c r="G520" s="101" t="str">
        <f>IFERROR(F520/VLOOKUP(D520,Vrsta_obveze_izracun,3,FALSE),"-")</f>
        <v>-</v>
      </c>
      <c r="H520" s="517"/>
    </row>
    <row r="521" spans="7:8" ht="15.75" x14ac:dyDescent="0.25">
      <c r="G521" s="101" t="str">
        <f>IFERROR(F521/VLOOKUP(D521,Vrsta_obveze_izracun,3,FALSE),"-")</f>
        <v>-</v>
      </c>
      <c r="H521" s="517"/>
    </row>
    <row r="522" spans="7:8" ht="15.75" x14ac:dyDescent="0.25">
      <c r="G522" s="101" t="str">
        <f>IFERROR(F522/VLOOKUP(D522,Vrsta_obveze_izracun,3,FALSE),"-")</f>
        <v>-</v>
      </c>
      <c r="H522" s="517"/>
    </row>
    <row r="523" spans="7:8" ht="15.75" x14ac:dyDescent="0.25">
      <c r="G523" s="101" t="str">
        <f>IFERROR(F523/VLOOKUP(D523,Vrsta_obveze_izracun,3,FALSE),"-")</f>
        <v>-</v>
      </c>
      <c r="H523" s="517"/>
    </row>
    <row r="524" spans="7:8" ht="15.75" x14ac:dyDescent="0.25">
      <c r="G524" s="101" t="str">
        <f>IFERROR(F524/VLOOKUP(D524,Vrsta_obveze_izracun,3,FALSE),"-")</f>
        <v>-</v>
      </c>
      <c r="H524" s="517"/>
    </row>
    <row r="525" spans="7:8" ht="15.75" x14ac:dyDescent="0.25">
      <c r="G525" s="101" t="str">
        <f>IFERROR(F525/VLOOKUP(D525,Vrsta_obveze_izracun,3,FALSE),"-")</f>
        <v>-</v>
      </c>
      <c r="H525" s="517"/>
    </row>
    <row r="526" spans="7:8" ht="15.75" x14ac:dyDescent="0.25">
      <c r="G526" s="101" t="str">
        <f>IFERROR(F526/VLOOKUP(D526,Vrsta_obveze_izracun,3,FALSE),"-")</f>
        <v>-</v>
      </c>
      <c r="H526" s="517"/>
    </row>
    <row r="527" spans="7:8" ht="15.75" x14ac:dyDescent="0.25">
      <c r="G527" s="101" t="str">
        <f>IFERROR(F527/VLOOKUP(D527,Vrsta_obveze_izracun,3,FALSE),"-")</f>
        <v>-</v>
      </c>
      <c r="H527" s="517"/>
    </row>
    <row r="528" spans="7:8" ht="15.75" x14ac:dyDescent="0.25">
      <c r="G528" s="101" t="str">
        <f>IFERROR(F528/VLOOKUP(D528,Vrsta_obveze_izracun,3,FALSE),"-")</f>
        <v>-</v>
      </c>
      <c r="H528" s="517"/>
    </row>
    <row r="529" spans="7:8" ht="15.75" x14ac:dyDescent="0.25">
      <c r="G529" s="101" t="str">
        <f>IFERROR(F529/VLOOKUP(D529,Vrsta_obveze_izracun,3,FALSE),"-")</f>
        <v>-</v>
      </c>
      <c r="H529" s="517"/>
    </row>
    <row r="530" spans="7:8" ht="15.75" x14ac:dyDescent="0.25">
      <c r="G530" s="101" t="str">
        <f>IFERROR(F530/VLOOKUP(D530,Vrsta_obveze_izracun,3,FALSE),"-")</f>
        <v>-</v>
      </c>
      <c r="H530" s="517"/>
    </row>
    <row r="531" spans="7:8" ht="15.75" x14ac:dyDescent="0.25">
      <c r="G531" s="101" t="str">
        <f>IFERROR(F531/VLOOKUP(D531,Vrsta_obveze_izracun,3,FALSE),"-")</f>
        <v>-</v>
      </c>
      <c r="H531" s="517"/>
    </row>
    <row r="532" spans="7:8" ht="15.75" x14ac:dyDescent="0.25">
      <c r="G532" s="101" t="str">
        <f>IFERROR(F532/VLOOKUP(D532,Vrsta_obveze_izracun,3,FALSE),"-")</f>
        <v>-</v>
      </c>
      <c r="H532" s="517"/>
    </row>
    <row r="533" spans="7:8" ht="15.75" x14ac:dyDescent="0.25">
      <c r="G533" s="101" t="str">
        <f>IFERROR(F533/VLOOKUP(D533,Vrsta_obveze_izracun,3,FALSE),"-")</f>
        <v>-</v>
      </c>
      <c r="H533" s="517"/>
    </row>
    <row r="534" spans="7:8" ht="15.75" x14ac:dyDescent="0.25">
      <c r="G534" s="101" t="str">
        <f>IFERROR(F534/VLOOKUP(D534,Vrsta_obveze_izracun,3,FALSE),"-")</f>
        <v>-</v>
      </c>
      <c r="H534" s="517"/>
    </row>
    <row r="535" spans="7:8" ht="15.75" x14ac:dyDescent="0.25">
      <c r="G535" s="101" t="str">
        <f>IFERROR(F535/VLOOKUP(D535,Vrsta_obveze_izracun,3,FALSE),"-")</f>
        <v>-</v>
      </c>
      <c r="H535" s="517"/>
    </row>
    <row r="536" spans="7:8" ht="15.75" x14ac:dyDescent="0.25">
      <c r="G536" s="101" t="str">
        <f>IFERROR(F536/VLOOKUP(D536,Vrsta_obveze_izracun,3,FALSE),"-")</f>
        <v>-</v>
      </c>
      <c r="H536" s="517"/>
    </row>
    <row r="537" spans="7:8" ht="15.75" x14ac:dyDescent="0.25">
      <c r="G537" s="101" t="str">
        <f>IFERROR(F537/VLOOKUP(D537,Vrsta_obveze_izracun,3,FALSE),"-")</f>
        <v>-</v>
      </c>
      <c r="H537" s="517"/>
    </row>
    <row r="538" spans="7:8" ht="15.75" x14ac:dyDescent="0.25">
      <c r="G538" s="101" t="str">
        <f>IFERROR(F538/VLOOKUP(D538,Vrsta_obveze_izracun,3,FALSE),"-")</f>
        <v>-</v>
      </c>
      <c r="H538" s="517"/>
    </row>
    <row r="539" spans="7:8" ht="15.75" x14ac:dyDescent="0.25">
      <c r="G539" s="101" t="str">
        <f>IFERROR(F539/VLOOKUP(D539,Vrsta_obveze_izracun,3,FALSE),"-")</f>
        <v>-</v>
      </c>
      <c r="H539" s="517"/>
    </row>
    <row r="540" spans="7:8" ht="15.75" x14ac:dyDescent="0.25">
      <c r="G540" s="101" t="str">
        <f>IFERROR(F540/VLOOKUP(D540,Vrsta_obveze_izracun,3,FALSE),"-")</f>
        <v>-</v>
      </c>
      <c r="H540" s="517"/>
    </row>
    <row r="541" spans="7:8" ht="15.75" x14ac:dyDescent="0.25">
      <c r="G541" s="101" t="str">
        <f>IFERROR(F541/VLOOKUP(D541,Vrsta_obveze_izracun,3,FALSE),"-")</f>
        <v>-</v>
      </c>
      <c r="H541" s="517"/>
    </row>
    <row r="542" spans="7:8" ht="15.75" x14ac:dyDescent="0.25">
      <c r="G542" s="101" t="str">
        <f>IFERROR(F542/VLOOKUP(D542,Vrsta_obveze_izracun,3,FALSE),"-")</f>
        <v>-</v>
      </c>
      <c r="H542" s="517"/>
    </row>
    <row r="543" spans="7:8" ht="15.75" x14ac:dyDescent="0.25">
      <c r="G543" s="101" t="str">
        <f>IFERROR(F543/VLOOKUP(D543,Vrsta_obveze_izracun,3,FALSE),"-")</f>
        <v>-</v>
      </c>
      <c r="H543" s="517"/>
    </row>
    <row r="544" spans="7:8" ht="15.75" x14ac:dyDescent="0.25">
      <c r="G544" s="101" t="str">
        <f>IFERROR(F544/VLOOKUP(D544,Vrsta_obveze_izracun,3,FALSE),"-")</f>
        <v>-</v>
      </c>
      <c r="H544" s="517"/>
    </row>
    <row r="545" spans="7:8" ht="15.75" x14ac:dyDescent="0.25">
      <c r="G545" s="101" t="str">
        <f>IFERROR(F545/VLOOKUP(D545,Vrsta_obveze_izracun,3,FALSE),"-")</f>
        <v>-</v>
      </c>
      <c r="H545" s="517"/>
    </row>
    <row r="546" spans="7:8" ht="15.75" x14ac:dyDescent="0.25">
      <c r="G546" s="101" t="str">
        <f>IFERROR(F546/VLOOKUP(D546,Vrsta_obveze_izracun,3,FALSE),"-")</f>
        <v>-</v>
      </c>
      <c r="H546" s="517"/>
    </row>
    <row r="547" spans="7:8" ht="15.75" x14ac:dyDescent="0.25">
      <c r="G547" s="101" t="str">
        <f>IFERROR(F547/VLOOKUP(D547,Vrsta_obveze_izracun,3,FALSE),"-")</f>
        <v>-</v>
      </c>
      <c r="H547" s="517"/>
    </row>
    <row r="548" spans="7:8" ht="15.75" x14ac:dyDescent="0.25">
      <c r="G548" s="101" t="str">
        <f>IFERROR(F548/VLOOKUP(D548,Vrsta_obveze_izracun,3,FALSE),"-")</f>
        <v>-</v>
      </c>
      <c r="H548" s="517"/>
    </row>
    <row r="549" spans="7:8" ht="15.75" x14ac:dyDescent="0.25">
      <c r="G549" s="101" t="str">
        <f>IFERROR(F549/VLOOKUP(D549,Vrsta_obveze_izracun,3,FALSE),"-")</f>
        <v>-</v>
      </c>
      <c r="H549" s="517"/>
    </row>
    <row r="550" spans="7:8" ht="15.75" x14ac:dyDescent="0.25">
      <c r="G550" s="101" t="str">
        <f>IFERROR(F550/VLOOKUP(D550,Vrsta_obveze_izracun,3,FALSE),"-")</f>
        <v>-</v>
      </c>
      <c r="H550" s="517"/>
    </row>
    <row r="551" spans="7:8" ht="15.75" x14ac:dyDescent="0.25">
      <c r="G551" s="101" t="str">
        <f>IFERROR(F551/VLOOKUP(D551,Vrsta_obveze_izracun,3,FALSE),"-")</f>
        <v>-</v>
      </c>
      <c r="H551" s="517"/>
    </row>
    <row r="552" spans="7:8" ht="15.75" x14ac:dyDescent="0.25">
      <c r="G552" s="101" t="str">
        <f>IFERROR(F552/VLOOKUP(D552,Vrsta_obveze_izracun,3,FALSE),"-")</f>
        <v>-</v>
      </c>
      <c r="H552" s="517"/>
    </row>
    <row r="553" spans="7:8" ht="15.75" x14ac:dyDescent="0.25">
      <c r="G553" s="101" t="str">
        <f>IFERROR(F553/VLOOKUP(D553,Vrsta_obveze_izracun,3,FALSE),"-")</f>
        <v>-</v>
      </c>
      <c r="H553" s="517"/>
    </row>
    <row r="554" spans="7:8" ht="15.75" x14ac:dyDescent="0.25">
      <c r="G554" s="101" t="str">
        <f>IFERROR(F554/VLOOKUP(D554,Vrsta_obveze_izracun,3,FALSE),"-")</f>
        <v>-</v>
      </c>
      <c r="H554" s="517"/>
    </row>
    <row r="555" spans="7:8" ht="15.75" x14ac:dyDescent="0.25">
      <c r="G555" s="101" t="str">
        <f>IFERROR(F555/VLOOKUP(D555,Vrsta_obveze_izracun,3,FALSE),"-")</f>
        <v>-</v>
      </c>
      <c r="H555" s="517"/>
    </row>
    <row r="556" spans="7:8" ht="15.75" x14ac:dyDescent="0.25">
      <c r="G556" s="101" t="str">
        <f>IFERROR(F556/VLOOKUP(D556,Vrsta_obveze_izracun,3,FALSE),"-")</f>
        <v>-</v>
      </c>
      <c r="H556" s="517"/>
    </row>
    <row r="557" spans="7:8" ht="15.75" x14ac:dyDescent="0.25">
      <c r="G557" s="101" t="str">
        <f>IFERROR(F557/VLOOKUP(D557,Vrsta_obveze_izracun,3,FALSE),"-")</f>
        <v>-</v>
      </c>
      <c r="H557" s="517"/>
    </row>
    <row r="558" spans="7:8" ht="15.75" x14ac:dyDescent="0.25">
      <c r="G558" s="101" t="str">
        <f>IFERROR(F558/VLOOKUP(D558,Vrsta_obveze_izracun,3,FALSE),"-")</f>
        <v>-</v>
      </c>
      <c r="H558" s="517"/>
    </row>
    <row r="559" spans="7:8" ht="15.75" x14ac:dyDescent="0.25">
      <c r="G559" s="101" t="str">
        <f>IFERROR(F559/VLOOKUP(D559,Vrsta_obveze_izracun,3,FALSE),"-")</f>
        <v>-</v>
      </c>
      <c r="H559" s="517"/>
    </row>
    <row r="560" spans="7:8" ht="15.75" x14ac:dyDescent="0.25">
      <c r="G560" s="101" t="str">
        <f>IFERROR(F560/VLOOKUP(D560,Vrsta_obveze_izracun,3,FALSE),"-")</f>
        <v>-</v>
      </c>
      <c r="H560" s="517"/>
    </row>
    <row r="561" spans="7:8" ht="15.75" x14ac:dyDescent="0.25">
      <c r="G561" s="101" t="str">
        <f>IFERROR(F561/VLOOKUP(D561,Vrsta_obveze_izracun,3,FALSE),"-")</f>
        <v>-</v>
      </c>
      <c r="H561" s="517"/>
    </row>
    <row r="562" spans="7:8" ht="15.75" x14ac:dyDescent="0.25">
      <c r="G562" s="101" t="str">
        <f>IFERROR(F562/VLOOKUP(D562,Vrsta_obveze_izracun,3,FALSE),"-")</f>
        <v>-</v>
      </c>
      <c r="H562" s="517"/>
    </row>
    <row r="563" spans="7:8" ht="15.75" x14ac:dyDescent="0.25">
      <c r="G563" s="101" t="str">
        <f>IFERROR(F563/VLOOKUP(D563,Vrsta_obveze_izracun,3,FALSE),"-")</f>
        <v>-</v>
      </c>
      <c r="H563" s="517"/>
    </row>
    <row r="564" spans="7:8" ht="15.75" x14ac:dyDescent="0.25">
      <c r="G564" s="101" t="str">
        <f>IFERROR(F564/VLOOKUP(D564,Vrsta_obveze_izracun,3,FALSE),"-")</f>
        <v>-</v>
      </c>
      <c r="H564" s="517"/>
    </row>
    <row r="565" spans="7:8" ht="15.75" x14ac:dyDescent="0.25">
      <c r="G565" s="101" t="str">
        <f>IFERROR(F565/VLOOKUP(D565,Vrsta_obveze_izracun,3,FALSE),"-")</f>
        <v>-</v>
      </c>
      <c r="H565" s="517"/>
    </row>
    <row r="566" spans="7:8" ht="15.75" x14ac:dyDescent="0.25">
      <c r="G566" s="101" t="str">
        <f>IFERROR(F566/VLOOKUP(D566,Vrsta_obveze_izracun,3,FALSE),"-")</f>
        <v>-</v>
      </c>
      <c r="H566" s="517"/>
    </row>
    <row r="567" spans="7:8" ht="15.75" x14ac:dyDescent="0.25">
      <c r="G567" s="101" t="str">
        <f>IFERROR(F567/VLOOKUP(D567,Vrsta_obveze_izracun,3,FALSE),"-")</f>
        <v>-</v>
      </c>
      <c r="H567" s="517"/>
    </row>
    <row r="568" spans="7:8" ht="15.75" x14ac:dyDescent="0.25">
      <c r="G568" s="101" t="str">
        <f>IFERROR(F568/VLOOKUP(D568,Vrsta_obveze_izracun,3,FALSE),"-")</f>
        <v>-</v>
      </c>
      <c r="H568" s="517"/>
    </row>
    <row r="569" spans="7:8" ht="15.75" x14ac:dyDescent="0.25">
      <c r="G569" s="101" t="str">
        <f>IFERROR(F569/VLOOKUP(D569,Vrsta_obveze_izracun,3,FALSE),"-")</f>
        <v>-</v>
      </c>
      <c r="H569" s="517"/>
    </row>
    <row r="570" spans="7:8" ht="15.75" x14ac:dyDescent="0.25">
      <c r="G570" s="101" t="str">
        <f>IFERROR(F570/VLOOKUP(D570,Vrsta_obveze_izracun,3,FALSE),"-")</f>
        <v>-</v>
      </c>
      <c r="H570" s="517"/>
    </row>
    <row r="571" spans="7:8" ht="15.75" x14ac:dyDescent="0.25">
      <c r="G571" s="101" t="str">
        <f>IFERROR(F571/VLOOKUP(D571,Vrsta_obveze_izracun,3,FALSE),"-")</f>
        <v>-</v>
      </c>
      <c r="H571" s="517"/>
    </row>
    <row r="572" spans="7:8" ht="15.75" x14ac:dyDescent="0.25">
      <c r="G572" s="101" t="str">
        <f>IFERROR(F572/VLOOKUP(D572,Vrsta_obveze_izracun,3,FALSE),"-")</f>
        <v>-</v>
      </c>
      <c r="H572" s="517"/>
    </row>
    <row r="573" spans="7:8" ht="15.75" x14ac:dyDescent="0.25">
      <c r="G573" s="101" t="str">
        <f>IFERROR(F573/VLOOKUP(D573,Vrsta_obveze_izracun,3,FALSE),"-")</f>
        <v>-</v>
      </c>
      <c r="H573" s="517"/>
    </row>
    <row r="574" spans="7:8" ht="15.75" x14ac:dyDescent="0.25">
      <c r="G574" s="101" t="str">
        <f>IFERROR(F574/VLOOKUP(D574,Vrsta_obveze_izracun,3,FALSE),"-")</f>
        <v>-</v>
      </c>
      <c r="H574" s="517"/>
    </row>
    <row r="575" spans="7:8" ht="15.75" x14ac:dyDescent="0.25">
      <c r="G575" s="101" t="str">
        <f>IFERROR(F575/VLOOKUP(D575,Vrsta_obveze_izracun,3,FALSE),"-")</f>
        <v>-</v>
      </c>
      <c r="H575" s="517"/>
    </row>
    <row r="576" spans="7:8" ht="15.75" x14ac:dyDescent="0.25">
      <c r="G576" s="101" t="str">
        <f>IFERROR(F576/VLOOKUP(D576,Vrsta_obveze_izracun,3,FALSE),"-")</f>
        <v>-</v>
      </c>
      <c r="H576" s="517"/>
    </row>
    <row r="577" spans="7:8" ht="15.75" x14ac:dyDescent="0.25">
      <c r="G577" s="101" t="str">
        <f>IFERROR(F577/VLOOKUP(D577,Vrsta_obveze_izracun,3,FALSE),"-")</f>
        <v>-</v>
      </c>
      <c r="H577" s="517"/>
    </row>
    <row r="578" spans="7:8" ht="15.75" x14ac:dyDescent="0.25">
      <c r="G578" s="101" t="str">
        <f>IFERROR(F578/VLOOKUP(D578,Vrsta_obveze_izracun,3,FALSE),"-")</f>
        <v>-</v>
      </c>
      <c r="H578" s="517"/>
    </row>
    <row r="579" spans="7:8" ht="15.75" x14ac:dyDescent="0.25">
      <c r="G579" s="101" t="str">
        <f>IFERROR(F579/VLOOKUP(D579,Vrsta_obveze_izracun,3,FALSE),"-")</f>
        <v>-</v>
      </c>
      <c r="H579" s="517"/>
    </row>
    <row r="580" spans="7:8" ht="15.75" x14ac:dyDescent="0.25">
      <c r="G580" s="101" t="str">
        <f>IFERROR(F580/VLOOKUP(D580,Vrsta_obveze_izracun,3,FALSE),"-")</f>
        <v>-</v>
      </c>
      <c r="H580" s="517"/>
    </row>
    <row r="581" spans="7:8" ht="15.75" x14ac:dyDescent="0.25">
      <c r="G581" s="101" t="str">
        <f>IFERROR(F581/VLOOKUP(D581,Vrsta_obveze_izracun,3,FALSE),"-")</f>
        <v>-</v>
      </c>
      <c r="H581" s="517"/>
    </row>
    <row r="582" spans="7:8" ht="15.75" x14ac:dyDescent="0.25">
      <c r="G582" s="101" t="str">
        <f>IFERROR(F582/VLOOKUP(D582,Vrsta_obveze_izracun,3,FALSE),"-")</f>
        <v>-</v>
      </c>
      <c r="H582" s="517"/>
    </row>
    <row r="583" spans="7:8" ht="15.75" x14ac:dyDescent="0.25">
      <c r="G583" s="101" t="str">
        <f>IFERROR(F583/VLOOKUP(D583,Vrsta_obveze_izracun,3,FALSE),"-")</f>
        <v>-</v>
      </c>
      <c r="H583" s="517"/>
    </row>
    <row r="584" spans="7:8" ht="15.75" x14ac:dyDescent="0.25">
      <c r="G584" s="101" t="str">
        <f>IFERROR(F584/VLOOKUP(D584,Vrsta_obveze_izracun,3,FALSE),"-")</f>
        <v>-</v>
      </c>
      <c r="H584" s="517"/>
    </row>
    <row r="585" spans="7:8" ht="15.75" x14ac:dyDescent="0.25">
      <c r="G585" s="101" t="str">
        <f>IFERROR(F585/VLOOKUP(D585,Vrsta_obveze_izracun,3,FALSE),"-")</f>
        <v>-</v>
      </c>
      <c r="H585" s="517"/>
    </row>
    <row r="586" spans="7:8" ht="15.75" x14ac:dyDescent="0.25">
      <c r="G586" s="101" t="str">
        <f>IFERROR(F586/VLOOKUP(D586,Vrsta_obveze_izracun,3,FALSE),"-")</f>
        <v>-</v>
      </c>
      <c r="H586" s="517"/>
    </row>
    <row r="587" spans="7:8" ht="15.75" x14ac:dyDescent="0.25">
      <c r="G587" s="101" t="str">
        <f>IFERROR(F587/VLOOKUP(D587,Vrsta_obveze_izracun,3,FALSE),"-")</f>
        <v>-</v>
      </c>
      <c r="H587" s="517"/>
    </row>
    <row r="588" spans="7:8" ht="15.75" x14ac:dyDescent="0.25">
      <c r="G588" s="101" t="str">
        <f>IFERROR(F588/VLOOKUP(D588,Vrsta_obveze_izracun,3,FALSE),"-")</f>
        <v>-</v>
      </c>
      <c r="H588" s="517"/>
    </row>
    <row r="589" spans="7:8" ht="15.75" x14ac:dyDescent="0.25">
      <c r="G589" s="101" t="str">
        <f>IFERROR(F589/VLOOKUP(D589,Vrsta_obveze_izracun,3,FALSE),"-")</f>
        <v>-</v>
      </c>
      <c r="H589" s="517"/>
    </row>
    <row r="590" spans="7:8" ht="15.75" x14ac:dyDescent="0.25">
      <c r="G590" s="101" t="str">
        <f>IFERROR(F590/VLOOKUP(D590,Vrsta_obveze_izracun,3,FALSE),"-")</f>
        <v>-</v>
      </c>
      <c r="H590" s="517"/>
    </row>
    <row r="591" spans="7:8" ht="15.75" x14ac:dyDescent="0.25">
      <c r="G591" s="101" t="str">
        <f>IFERROR(F591/VLOOKUP(D591,Vrsta_obveze_izracun,3,FALSE),"-")</f>
        <v>-</v>
      </c>
      <c r="H591" s="517"/>
    </row>
    <row r="592" spans="7:8" ht="15.75" x14ac:dyDescent="0.25">
      <c r="G592" s="101" t="str">
        <f>IFERROR(F592/VLOOKUP(D592,Vrsta_obveze_izracun,3,FALSE),"-")</f>
        <v>-</v>
      </c>
      <c r="H592" s="517"/>
    </row>
    <row r="593" spans="7:8" ht="15.75" x14ac:dyDescent="0.25">
      <c r="G593" s="101" t="str">
        <f>IFERROR(F593/VLOOKUP(D593,Vrsta_obveze_izracun,3,FALSE),"-")</f>
        <v>-</v>
      </c>
      <c r="H593" s="517"/>
    </row>
    <row r="594" spans="7:8" ht="15.75" x14ac:dyDescent="0.25">
      <c r="G594" s="101" t="str">
        <f>IFERROR(F594/VLOOKUP(D594,Vrsta_obveze_izracun,3,FALSE),"-")</f>
        <v>-</v>
      </c>
      <c r="H594" s="517"/>
    </row>
    <row r="595" spans="7:8" ht="15.75" x14ac:dyDescent="0.25">
      <c r="G595" s="101" t="str">
        <f>IFERROR(F595/VLOOKUP(D595,Vrsta_obveze_izracun,3,FALSE),"-")</f>
        <v>-</v>
      </c>
      <c r="H595" s="517"/>
    </row>
    <row r="596" spans="7:8" ht="15.75" x14ac:dyDescent="0.25">
      <c r="G596" s="101" t="str">
        <f>IFERROR(F596/VLOOKUP(D596,Vrsta_obveze_izracun,3,FALSE),"-")</f>
        <v>-</v>
      </c>
      <c r="H596" s="517"/>
    </row>
    <row r="597" spans="7:8" ht="15.75" x14ac:dyDescent="0.25">
      <c r="G597" s="101" t="str">
        <f>IFERROR(F597/VLOOKUP(D597,Vrsta_obveze_izracun,3,FALSE),"-")</f>
        <v>-</v>
      </c>
      <c r="H597" s="517"/>
    </row>
    <row r="598" spans="7:8" ht="15.75" x14ac:dyDescent="0.25">
      <c r="G598" s="101" t="str">
        <f>IFERROR(F598/VLOOKUP(D598,Vrsta_obveze_izracun,3,FALSE),"-")</f>
        <v>-</v>
      </c>
      <c r="H598" s="517"/>
    </row>
    <row r="599" spans="7:8" ht="15.75" x14ac:dyDescent="0.25">
      <c r="G599" s="101" t="str">
        <f>IFERROR(F599/VLOOKUP(D599,Vrsta_obveze_izracun,3,FALSE),"-")</f>
        <v>-</v>
      </c>
      <c r="H599" s="517"/>
    </row>
    <row r="600" spans="7:8" ht="15.75" x14ac:dyDescent="0.25">
      <c r="G600" s="101" t="str">
        <f>IFERROR(F600/VLOOKUP(D600,Vrsta_obveze_izracun,3,FALSE),"-")</f>
        <v>-</v>
      </c>
      <c r="H600" s="517"/>
    </row>
    <row r="601" spans="7:8" ht="15.75" x14ac:dyDescent="0.25">
      <c r="G601" s="101" t="str">
        <f>IFERROR(F601/VLOOKUP(D601,Vrsta_obveze_izracun,3,FALSE),"-")</f>
        <v>-</v>
      </c>
      <c r="H601" s="517"/>
    </row>
    <row r="602" spans="7:8" ht="15.75" x14ac:dyDescent="0.25">
      <c r="G602" s="101" t="str">
        <f>IFERROR(F602/VLOOKUP(D602,Vrsta_obveze_izracun,3,FALSE),"-")</f>
        <v>-</v>
      </c>
      <c r="H602" s="517"/>
    </row>
    <row r="603" spans="7:8" ht="15.75" x14ac:dyDescent="0.25">
      <c r="G603" s="101" t="str">
        <f>IFERROR(F603/VLOOKUP(D603,Vrsta_obveze_izracun,3,FALSE),"-")</f>
        <v>-</v>
      </c>
      <c r="H603" s="517"/>
    </row>
    <row r="604" spans="7:8" ht="15.75" x14ac:dyDescent="0.25">
      <c r="G604" s="101" t="str">
        <f>IFERROR(F604/VLOOKUP(D604,Vrsta_obveze_izracun,3,FALSE),"-")</f>
        <v>-</v>
      </c>
      <c r="H604" s="517"/>
    </row>
    <row r="605" spans="7:8" ht="15.75" x14ac:dyDescent="0.25">
      <c r="G605" s="101" t="str">
        <f>IFERROR(F605/VLOOKUP(D605,Vrsta_obveze_izracun,3,FALSE),"-")</f>
        <v>-</v>
      </c>
      <c r="H605" s="517"/>
    </row>
    <row r="606" spans="7:8" ht="15.75" x14ac:dyDescent="0.25">
      <c r="G606" s="101" t="str">
        <f>IFERROR(F606/VLOOKUP(D606,Vrsta_obveze_izracun,3,FALSE),"-")</f>
        <v>-</v>
      </c>
      <c r="H606" s="517"/>
    </row>
    <row r="607" spans="7:8" ht="15.75" x14ac:dyDescent="0.25">
      <c r="G607" s="101" t="str">
        <f>IFERROR(F607/VLOOKUP(D607,Vrsta_obveze_izracun,3,FALSE),"-")</f>
        <v>-</v>
      </c>
      <c r="H607" s="517"/>
    </row>
    <row r="608" spans="7:8" ht="15.75" x14ac:dyDescent="0.25">
      <c r="G608" s="101" t="str">
        <f>IFERROR(F608/VLOOKUP(D608,Vrsta_obveze_izracun,3,FALSE),"-")</f>
        <v>-</v>
      </c>
      <c r="H608" s="517"/>
    </row>
    <row r="609" spans="7:8" ht="15.75" x14ac:dyDescent="0.25">
      <c r="G609" s="101" t="str">
        <f>IFERROR(F609/VLOOKUP(D609,Vrsta_obveze_izracun,3,FALSE),"-")</f>
        <v>-</v>
      </c>
      <c r="H609" s="517"/>
    </row>
    <row r="610" spans="7:8" ht="15.75" x14ac:dyDescent="0.25">
      <c r="G610" s="101" t="str">
        <f>IFERROR(F610/VLOOKUP(D610,Vrsta_obveze_izracun,3,FALSE),"-")</f>
        <v>-</v>
      </c>
      <c r="H610" s="517"/>
    </row>
    <row r="611" spans="7:8" ht="15.75" x14ac:dyDescent="0.25">
      <c r="G611" s="101" t="str">
        <f>IFERROR(F611/VLOOKUP(D611,Vrsta_obveze_izracun,3,FALSE),"-")</f>
        <v>-</v>
      </c>
      <c r="H611" s="517"/>
    </row>
    <row r="612" spans="7:8" ht="15.75" x14ac:dyDescent="0.25">
      <c r="G612" s="101" t="str">
        <f>IFERROR(F612/VLOOKUP(D612,Vrsta_obveze_izracun,3,FALSE),"-")</f>
        <v>-</v>
      </c>
      <c r="H612" s="517"/>
    </row>
    <row r="613" spans="7:8" ht="15.75" x14ac:dyDescent="0.25">
      <c r="G613" s="101" t="str">
        <f>IFERROR(F613/VLOOKUP(D613,Vrsta_obveze_izracun,3,FALSE),"-")</f>
        <v>-</v>
      </c>
      <c r="H613" s="517"/>
    </row>
    <row r="614" spans="7:8" ht="15.75" x14ac:dyDescent="0.25">
      <c r="G614" s="101" t="str">
        <f>IFERROR(F614/VLOOKUP(D614,Vrsta_obveze_izracun,3,FALSE),"-")</f>
        <v>-</v>
      </c>
      <c r="H614" s="517"/>
    </row>
    <row r="615" spans="7:8" ht="15.75" x14ac:dyDescent="0.25">
      <c r="G615" s="101" t="str">
        <f>IFERROR(F615/VLOOKUP(D615,Vrsta_obveze_izracun,3,FALSE),"-")</f>
        <v>-</v>
      </c>
      <c r="H615" s="517"/>
    </row>
    <row r="616" spans="7:8" ht="15.75" x14ac:dyDescent="0.25">
      <c r="G616" s="101" t="str">
        <f>IFERROR(F616/VLOOKUP(D616,Vrsta_obveze_izracun,3,FALSE),"-")</f>
        <v>-</v>
      </c>
      <c r="H616" s="517"/>
    </row>
    <row r="617" spans="7:8" ht="15.75" x14ac:dyDescent="0.25">
      <c r="G617" s="101" t="str">
        <f>IFERROR(F617/VLOOKUP(D617,Vrsta_obveze_izracun,3,FALSE),"-")</f>
        <v>-</v>
      </c>
      <c r="H617" s="517"/>
    </row>
    <row r="618" spans="7:8" ht="15.75" x14ac:dyDescent="0.25">
      <c r="G618" s="101" t="str">
        <f>IFERROR(F618/VLOOKUP(D618,Vrsta_obveze_izracun,3,FALSE),"-")</f>
        <v>-</v>
      </c>
      <c r="H618" s="517"/>
    </row>
    <row r="619" spans="7:8" ht="15.75" x14ac:dyDescent="0.25">
      <c r="G619" s="101" t="str">
        <f>IFERROR(F619/VLOOKUP(D619,Vrsta_obveze_izracun,3,FALSE),"-")</f>
        <v>-</v>
      </c>
      <c r="H619" s="517"/>
    </row>
    <row r="620" spans="7:8" ht="15.75" x14ac:dyDescent="0.25">
      <c r="G620" s="101" t="str">
        <f>IFERROR(F620/VLOOKUP(D620,Vrsta_obveze_izracun,3,FALSE),"-")</f>
        <v>-</v>
      </c>
      <c r="H620" s="517"/>
    </row>
    <row r="621" spans="7:8" ht="15.75" x14ac:dyDescent="0.25">
      <c r="G621" s="101" t="str">
        <f>IFERROR(F621/VLOOKUP(D621,Vrsta_obveze_izracun,3,FALSE),"-")</f>
        <v>-</v>
      </c>
      <c r="H621" s="517"/>
    </row>
    <row r="622" spans="7:8" ht="15.75" x14ac:dyDescent="0.25">
      <c r="G622" s="101" t="str">
        <f>IFERROR(F622/VLOOKUP(D622,Vrsta_obveze_izracun,3,FALSE),"-")</f>
        <v>-</v>
      </c>
      <c r="H622" s="517"/>
    </row>
    <row r="623" spans="7:8" ht="15.75" x14ac:dyDescent="0.25">
      <c r="G623" s="101" t="str">
        <f>IFERROR(F623/VLOOKUP(D623,Vrsta_obveze_izracun,3,FALSE),"-")</f>
        <v>-</v>
      </c>
      <c r="H623" s="517"/>
    </row>
    <row r="624" spans="7:8" ht="15.75" x14ac:dyDescent="0.25">
      <c r="G624" s="101" t="str">
        <f>IFERROR(F624/VLOOKUP(D624,Vrsta_obveze_izracun,3,FALSE),"-")</f>
        <v>-</v>
      </c>
      <c r="H624" s="517"/>
    </row>
    <row r="625" spans="7:8" ht="15.75" x14ac:dyDescent="0.25">
      <c r="G625" s="101" t="str">
        <f>IFERROR(F625/VLOOKUP(D625,Vrsta_obveze_izracun,3,FALSE),"-")</f>
        <v>-</v>
      </c>
      <c r="H625" s="517"/>
    </row>
    <row r="626" spans="7:8" ht="15.75" x14ac:dyDescent="0.25">
      <c r="G626" s="101" t="str">
        <f>IFERROR(F626/VLOOKUP(D626,Vrsta_obveze_izracun,3,FALSE),"-")</f>
        <v>-</v>
      </c>
      <c r="H626" s="517"/>
    </row>
    <row r="627" spans="7:8" ht="15.75" x14ac:dyDescent="0.25">
      <c r="G627" s="101" t="str">
        <f>IFERROR(F627/VLOOKUP(D627,Vrsta_obveze_izracun,3,FALSE),"-")</f>
        <v>-</v>
      </c>
      <c r="H627" s="517"/>
    </row>
    <row r="628" spans="7:8" ht="15.75" x14ac:dyDescent="0.25">
      <c r="G628" s="101" t="str">
        <f>IFERROR(F628/VLOOKUP(D628,Vrsta_obveze_izracun,3,FALSE),"-")</f>
        <v>-</v>
      </c>
      <c r="H628" s="517"/>
    </row>
    <row r="629" spans="7:8" ht="15.75" x14ac:dyDescent="0.25">
      <c r="G629" s="101" t="str">
        <f>IFERROR(F629/VLOOKUP(D629,Vrsta_obveze_izracun,3,FALSE),"-")</f>
        <v>-</v>
      </c>
      <c r="H629" s="517"/>
    </row>
    <row r="630" spans="7:8" ht="15.75" x14ac:dyDescent="0.25">
      <c r="G630" s="101" t="str">
        <f>IFERROR(F630/VLOOKUP(D630,Vrsta_obveze_izracun,3,FALSE),"-")</f>
        <v>-</v>
      </c>
      <c r="H630" s="517"/>
    </row>
    <row r="631" spans="7:8" ht="15.75" x14ac:dyDescent="0.25">
      <c r="G631" s="101" t="str">
        <f>IFERROR(F631/VLOOKUP(D631,Vrsta_obveze_izracun,3,FALSE),"-")</f>
        <v>-</v>
      </c>
      <c r="H631" s="517"/>
    </row>
    <row r="632" spans="7:8" ht="15.75" x14ac:dyDescent="0.25">
      <c r="G632" s="101" t="str">
        <f>IFERROR(F632/VLOOKUP(D632,Vrsta_obveze_izracun,3,FALSE),"-")</f>
        <v>-</v>
      </c>
      <c r="H632" s="517"/>
    </row>
    <row r="633" spans="7:8" ht="15.75" x14ac:dyDescent="0.25">
      <c r="G633" s="101" t="str">
        <f>IFERROR(F633/VLOOKUP(D633,Vrsta_obveze_izracun,3,FALSE),"-")</f>
        <v>-</v>
      </c>
      <c r="H633" s="517"/>
    </row>
    <row r="634" spans="7:8" ht="15.75" x14ac:dyDescent="0.25">
      <c r="G634" s="101" t="str">
        <f>IFERROR(F634/VLOOKUP(D634,Vrsta_obveze_izracun,3,FALSE),"-")</f>
        <v>-</v>
      </c>
      <c r="H634" s="517"/>
    </row>
    <row r="635" spans="7:8" ht="15.75" x14ac:dyDescent="0.25">
      <c r="G635" s="101" t="str">
        <f>IFERROR(F635/VLOOKUP(D635,Vrsta_obveze_izracun,3,FALSE),"-")</f>
        <v>-</v>
      </c>
      <c r="H635" s="517"/>
    </row>
    <row r="636" spans="7:8" ht="15.75" x14ac:dyDescent="0.25">
      <c r="G636" s="101" t="str">
        <f>IFERROR(F636/VLOOKUP(D636,Vrsta_obveze_izracun,3,FALSE),"-")</f>
        <v>-</v>
      </c>
      <c r="H636" s="517"/>
    </row>
    <row r="637" spans="7:8" ht="15.75" x14ac:dyDescent="0.25">
      <c r="G637" s="101" t="str">
        <f>IFERROR(F637/VLOOKUP(D637,Vrsta_obveze_izracun,3,FALSE),"-")</f>
        <v>-</v>
      </c>
      <c r="H637" s="517"/>
    </row>
    <row r="638" spans="7:8" ht="15.75" x14ac:dyDescent="0.25">
      <c r="G638" s="101" t="str">
        <f>IFERROR(F638/VLOOKUP(D638,Vrsta_obveze_izracun,3,FALSE),"-")</f>
        <v>-</v>
      </c>
      <c r="H638" s="517"/>
    </row>
    <row r="639" spans="7:8" ht="15.75" x14ac:dyDescent="0.25">
      <c r="G639" s="101" t="str">
        <f>IFERROR(F639/VLOOKUP(D639,Vrsta_obveze_izracun,3,FALSE),"-")</f>
        <v>-</v>
      </c>
      <c r="H639" s="517"/>
    </row>
    <row r="640" spans="7:8" ht="15.75" x14ac:dyDescent="0.25">
      <c r="G640" s="101" t="str">
        <f>IFERROR(F640/VLOOKUP(D640,Vrsta_obveze_izracun,3,FALSE),"-")</f>
        <v>-</v>
      </c>
      <c r="H640" s="517"/>
    </row>
    <row r="641" spans="7:8" ht="15.75" x14ac:dyDescent="0.25">
      <c r="G641" s="101" t="str">
        <f>IFERROR(F641/VLOOKUP(D641,Vrsta_obveze_izracun,3,FALSE),"-")</f>
        <v>-</v>
      </c>
      <c r="H641" s="517"/>
    </row>
    <row r="642" spans="7:8" ht="15.75" x14ac:dyDescent="0.25">
      <c r="G642" s="101" t="str">
        <f>IFERROR(F642/VLOOKUP(D642,Vrsta_obveze_izracun,3,FALSE),"-")</f>
        <v>-</v>
      </c>
      <c r="H642" s="517"/>
    </row>
    <row r="643" spans="7:8" ht="15.75" x14ac:dyDescent="0.25">
      <c r="G643" s="101" t="str">
        <f>IFERROR(F643/VLOOKUP(D643,Vrsta_obveze_izracun,3,FALSE),"-")</f>
        <v>-</v>
      </c>
      <c r="H643" s="517"/>
    </row>
    <row r="644" spans="7:8" ht="15.75" x14ac:dyDescent="0.25">
      <c r="G644" s="101" t="str">
        <f>IFERROR(F644/VLOOKUP(D644,Vrsta_obveze_izracun,3,FALSE),"-")</f>
        <v>-</v>
      </c>
      <c r="H644" s="517"/>
    </row>
    <row r="645" spans="7:8" ht="15.75" x14ac:dyDescent="0.25">
      <c r="G645" s="101" t="str">
        <f>IFERROR(F645/VLOOKUP(D645,Vrsta_obveze_izracun,3,FALSE),"-")</f>
        <v>-</v>
      </c>
      <c r="H645" s="517"/>
    </row>
    <row r="646" spans="7:8" ht="15.75" x14ac:dyDescent="0.25">
      <c r="G646" s="101" t="str">
        <f>IFERROR(F646/VLOOKUP(D646,Vrsta_obveze_izracun,3,FALSE),"-")</f>
        <v>-</v>
      </c>
      <c r="H646" s="517"/>
    </row>
    <row r="647" spans="7:8" ht="15.75" x14ac:dyDescent="0.25">
      <c r="G647" s="101" t="str">
        <f>IFERROR(F647/VLOOKUP(D647,Vrsta_obveze_izracun,3,FALSE),"-")</f>
        <v>-</v>
      </c>
      <c r="H647" s="517"/>
    </row>
    <row r="648" spans="7:8" ht="15.75" x14ac:dyDescent="0.25">
      <c r="G648" s="101" t="str">
        <f>IFERROR(F648/VLOOKUP(D648,Vrsta_obveze_izracun,3,FALSE),"-")</f>
        <v>-</v>
      </c>
      <c r="H648" s="517"/>
    </row>
    <row r="649" spans="7:8" ht="15.75" x14ac:dyDescent="0.25">
      <c r="G649" s="101" t="str">
        <f>IFERROR(F649/VLOOKUP(D649,Vrsta_obveze_izracun,3,FALSE),"-")</f>
        <v>-</v>
      </c>
      <c r="H649" s="517"/>
    </row>
    <row r="650" spans="7:8" ht="15.75" x14ac:dyDescent="0.25">
      <c r="G650" s="101" t="str">
        <f>IFERROR(F650/VLOOKUP(D650,Vrsta_obveze_izracun,3,FALSE),"-")</f>
        <v>-</v>
      </c>
      <c r="H650" s="517"/>
    </row>
    <row r="651" spans="7:8" ht="15.75" x14ac:dyDescent="0.25">
      <c r="G651" s="101" t="str">
        <f>IFERROR(F651/VLOOKUP(D651,Vrsta_obveze_izracun,3,FALSE),"-")</f>
        <v>-</v>
      </c>
      <c r="H651" s="517"/>
    </row>
    <row r="652" spans="7:8" ht="15.75" x14ac:dyDescent="0.25">
      <c r="G652" s="101" t="str">
        <f>IFERROR(F652/VLOOKUP(D652,Vrsta_obveze_izracun,3,FALSE),"-")</f>
        <v>-</v>
      </c>
      <c r="H652" s="517"/>
    </row>
    <row r="653" spans="7:8" ht="15.75" x14ac:dyDescent="0.25">
      <c r="G653" s="101" t="str">
        <f>IFERROR(F653/VLOOKUP(D653,Vrsta_obveze_izracun,3,FALSE),"-")</f>
        <v>-</v>
      </c>
      <c r="H653" s="517"/>
    </row>
    <row r="654" spans="7:8" ht="15.75" x14ac:dyDescent="0.25">
      <c r="G654" s="101" t="str">
        <f>IFERROR(F654/VLOOKUP(D654,Vrsta_obveze_izracun,3,FALSE),"-")</f>
        <v>-</v>
      </c>
      <c r="H654" s="517"/>
    </row>
    <row r="655" spans="7:8" ht="15.75" x14ac:dyDescent="0.25">
      <c r="G655" s="101" t="str">
        <f>IFERROR(F655/VLOOKUP(D655,Vrsta_obveze_izracun,3,FALSE),"-")</f>
        <v>-</v>
      </c>
      <c r="H655" s="517"/>
    </row>
    <row r="656" spans="7:8" ht="15.75" x14ac:dyDescent="0.25">
      <c r="G656" s="101" t="str">
        <f>IFERROR(F656/VLOOKUP(D656,Vrsta_obveze_izracun,3,FALSE),"-")</f>
        <v>-</v>
      </c>
      <c r="H656" s="517"/>
    </row>
    <row r="657" spans="7:8" ht="15.75" x14ac:dyDescent="0.25">
      <c r="G657" s="101" t="str">
        <f>IFERROR(F657/VLOOKUP(D657,Vrsta_obveze_izracun,3,FALSE),"-")</f>
        <v>-</v>
      </c>
      <c r="H657" s="517"/>
    </row>
    <row r="658" spans="7:8" ht="15.75" x14ac:dyDescent="0.25">
      <c r="G658" s="101" t="str">
        <f>IFERROR(F658/VLOOKUP(D658,Vrsta_obveze_izracun,3,FALSE),"-")</f>
        <v>-</v>
      </c>
      <c r="H658" s="517"/>
    </row>
    <row r="659" spans="7:8" ht="15.75" x14ac:dyDescent="0.25">
      <c r="G659" s="101" t="str">
        <f>IFERROR(F659/VLOOKUP(D659,Vrsta_obveze_izracun,3,FALSE),"-")</f>
        <v>-</v>
      </c>
      <c r="H659" s="517"/>
    </row>
    <row r="660" spans="7:8" ht="15.75" x14ac:dyDescent="0.25">
      <c r="G660" s="101" t="str">
        <f>IFERROR(F660/VLOOKUP(D660,Vrsta_obveze_izracun,3,FALSE),"-")</f>
        <v>-</v>
      </c>
      <c r="H660" s="517"/>
    </row>
    <row r="661" spans="7:8" ht="15.75" x14ac:dyDescent="0.25">
      <c r="G661" s="101" t="str">
        <f>IFERROR(F661/VLOOKUP(D661,Vrsta_obveze_izracun,3,FALSE),"-")</f>
        <v>-</v>
      </c>
      <c r="H661" s="517"/>
    </row>
    <row r="662" spans="7:8" ht="15.75" x14ac:dyDescent="0.25">
      <c r="G662" s="101" t="str">
        <f>IFERROR(F662/VLOOKUP(D662,Vrsta_obveze_izracun,3,FALSE),"-")</f>
        <v>-</v>
      </c>
      <c r="H662" s="517"/>
    </row>
    <row r="663" spans="7:8" ht="15.75" x14ac:dyDescent="0.25">
      <c r="G663" s="101" t="str">
        <f>IFERROR(F663/VLOOKUP(D663,Vrsta_obveze_izracun,3,FALSE),"-")</f>
        <v>-</v>
      </c>
      <c r="H663" s="517"/>
    </row>
    <row r="664" spans="7:8" ht="15.75" x14ac:dyDescent="0.25">
      <c r="G664" s="101" t="str">
        <f>IFERROR(F664/VLOOKUP(D664,Vrsta_obveze_izracun,3,FALSE),"-")</f>
        <v>-</v>
      </c>
      <c r="H664" s="517"/>
    </row>
    <row r="665" spans="7:8" ht="15.75" x14ac:dyDescent="0.25">
      <c r="G665" s="101" t="str">
        <f>IFERROR(F665/VLOOKUP(D665,Vrsta_obveze_izracun,3,FALSE),"-")</f>
        <v>-</v>
      </c>
      <c r="H665" s="517"/>
    </row>
    <row r="666" spans="7:8" ht="15.75" x14ac:dyDescent="0.25">
      <c r="G666" s="101" t="str">
        <f>IFERROR(F666/VLOOKUP(D666,Vrsta_obveze_izracun,3,FALSE),"-")</f>
        <v>-</v>
      </c>
      <c r="H666" s="517"/>
    </row>
    <row r="667" spans="7:8" ht="15.75" x14ac:dyDescent="0.25">
      <c r="G667" s="101" t="str">
        <f>IFERROR(F667/VLOOKUP(D667,Vrsta_obveze_izracun,3,FALSE),"-")</f>
        <v>-</v>
      </c>
      <c r="H667" s="517"/>
    </row>
    <row r="668" spans="7:8" ht="15.75" x14ac:dyDescent="0.25">
      <c r="G668" s="101" t="str">
        <f>IFERROR(F668/VLOOKUP(D668,Vrsta_obveze_izracun,3,FALSE),"-")</f>
        <v>-</v>
      </c>
      <c r="H668" s="517"/>
    </row>
    <row r="669" spans="7:8" ht="15.75" x14ac:dyDescent="0.25">
      <c r="G669" s="101" t="str">
        <f>IFERROR(F669/VLOOKUP(D669,Vrsta_obveze_izracun,3,FALSE),"-")</f>
        <v>-</v>
      </c>
      <c r="H669" s="517"/>
    </row>
    <row r="670" spans="7:8" ht="15.75" x14ac:dyDescent="0.25">
      <c r="G670" s="101" t="str">
        <f>IFERROR(F670/VLOOKUP(D670,Vrsta_obveze_izracun,3,FALSE),"-")</f>
        <v>-</v>
      </c>
      <c r="H670" s="517"/>
    </row>
    <row r="671" spans="7:8" ht="15.75" x14ac:dyDescent="0.25">
      <c r="G671" s="101" t="str">
        <f>IFERROR(F671/VLOOKUP(D671,Vrsta_obveze_izracun,3,FALSE),"-")</f>
        <v>-</v>
      </c>
      <c r="H671" s="517"/>
    </row>
    <row r="672" spans="7:8" ht="15.75" x14ac:dyDescent="0.25">
      <c r="G672" s="101" t="str">
        <f>IFERROR(F672/VLOOKUP(D672,Vrsta_obveze_izracun,3,FALSE),"-")</f>
        <v>-</v>
      </c>
      <c r="H672" s="517"/>
    </row>
    <row r="673" spans="7:8" ht="15.75" x14ac:dyDescent="0.25">
      <c r="G673" s="101" t="str">
        <f>IFERROR(F673/VLOOKUP(D673,Vrsta_obveze_izracun,3,FALSE),"-")</f>
        <v>-</v>
      </c>
      <c r="H673" s="517"/>
    </row>
    <row r="674" spans="7:8" ht="15.75" x14ac:dyDescent="0.25">
      <c r="G674" s="101" t="str">
        <f>IFERROR(F674/VLOOKUP(D674,Vrsta_obveze_izracun,3,FALSE),"-")</f>
        <v>-</v>
      </c>
      <c r="H674" s="517"/>
    </row>
    <row r="675" spans="7:8" ht="15.75" x14ac:dyDescent="0.25">
      <c r="G675" s="101" t="str">
        <f>IFERROR(F675/VLOOKUP(D675,Vrsta_obveze_izracun,3,FALSE),"-")</f>
        <v>-</v>
      </c>
      <c r="H675" s="517"/>
    </row>
    <row r="676" spans="7:8" ht="15.75" x14ac:dyDescent="0.25">
      <c r="G676" s="101" t="str">
        <f>IFERROR(F676/VLOOKUP(D676,Vrsta_obveze_izracun,3,FALSE),"-")</f>
        <v>-</v>
      </c>
      <c r="H676" s="517"/>
    </row>
    <row r="677" spans="7:8" ht="15.75" x14ac:dyDescent="0.25">
      <c r="G677" s="101" t="str">
        <f>IFERROR(F677/VLOOKUP(D677,Vrsta_obveze_izracun,3,FALSE),"-")</f>
        <v>-</v>
      </c>
      <c r="H677" s="517"/>
    </row>
    <row r="678" spans="7:8" ht="15.75" x14ac:dyDescent="0.25">
      <c r="G678" s="101" t="str">
        <f>IFERROR(F678/VLOOKUP(D678,Vrsta_obveze_izracun,3,FALSE),"-")</f>
        <v>-</v>
      </c>
      <c r="H678" s="517"/>
    </row>
    <row r="679" spans="7:8" ht="15.75" x14ac:dyDescent="0.25">
      <c r="G679" s="101" t="str">
        <f>IFERROR(F679/VLOOKUP(D679,Vrsta_obveze_izracun,3,FALSE),"-")</f>
        <v>-</v>
      </c>
      <c r="H679" s="517"/>
    </row>
    <row r="680" spans="7:8" ht="15.75" x14ac:dyDescent="0.25">
      <c r="G680" s="101" t="str">
        <f>IFERROR(F680/VLOOKUP(D680,Vrsta_obveze_izracun,3,FALSE),"-")</f>
        <v>-</v>
      </c>
      <c r="H680" s="517"/>
    </row>
    <row r="681" spans="7:8" ht="15.75" x14ac:dyDescent="0.25">
      <c r="G681" s="101" t="str">
        <f>IFERROR(F681/VLOOKUP(D681,Vrsta_obveze_izracun,3,FALSE),"-")</f>
        <v>-</v>
      </c>
      <c r="H681" s="517"/>
    </row>
    <row r="682" spans="7:8" ht="15.75" x14ac:dyDescent="0.25">
      <c r="G682" s="101" t="str">
        <f>IFERROR(F682/VLOOKUP(D682,Vrsta_obveze_izracun,3,FALSE),"-")</f>
        <v>-</v>
      </c>
      <c r="H682" s="517"/>
    </row>
    <row r="683" spans="7:8" ht="15.75" x14ac:dyDescent="0.25">
      <c r="G683" s="101" t="str">
        <f>IFERROR(F683/VLOOKUP(D683,Vrsta_obveze_izracun,3,FALSE),"-")</f>
        <v>-</v>
      </c>
      <c r="H683" s="517"/>
    </row>
    <row r="684" spans="7:8" ht="15.75" x14ac:dyDescent="0.25">
      <c r="G684" s="101" t="str">
        <f>IFERROR(F684/VLOOKUP(D684,Vrsta_obveze_izracun,3,FALSE),"-")</f>
        <v>-</v>
      </c>
      <c r="H684" s="517"/>
    </row>
    <row r="685" spans="7:8" ht="15.75" x14ac:dyDescent="0.25">
      <c r="G685" s="101" t="str">
        <f>IFERROR(F685/VLOOKUP(D685,Vrsta_obveze_izracun,3,FALSE),"-")</f>
        <v>-</v>
      </c>
      <c r="H685" s="517"/>
    </row>
    <row r="686" spans="7:8" ht="15.75" x14ac:dyDescent="0.25">
      <c r="G686" s="101" t="str">
        <f>IFERROR(F686/VLOOKUP(D686,Vrsta_obveze_izracun,3,FALSE),"-")</f>
        <v>-</v>
      </c>
      <c r="H686" s="517"/>
    </row>
    <row r="687" spans="7:8" ht="15.75" x14ac:dyDescent="0.25">
      <c r="G687" s="101" t="str">
        <f>IFERROR(F687/VLOOKUP(D687,Vrsta_obveze_izracun,3,FALSE),"-")</f>
        <v>-</v>
      </c>
      <c r="H687" s="517"/>
    </row>
    <row r="688" spans="7:8" ht="15.75" x14ac:dyDescent="0.25">
      <c r="G688" s="101" t="str">
        <f>IFERROR(F688/VLOOKUP(D688,Vrsta_obveze_izracun,3,FALSE),"-")</f>
        <v>-</v>
      </c>
      <c r="H688" s="517"/>
    </row>
    <row r="689" spans="7:8" ht="15.75" x14ac:dyDescent="0.25">
      <c r="G689" s="101" t="str">
        <f>IFERROR(F689/VLOOKUP(D689,Vrsta_obveze_izracun,3,FALSE),"-")</f>
        <v>-</v>
      </c>
      <c r="H689" s="517"/>
    </row>
    <row r="690" spans="7:8" ht="15.75" x14ac:dyDescent="0.25">
      <c r="G690" s="101" t="str">
        <f>IFERROR(F690/VLOOKUP(D690,Vrsta_obveze_izracun,3,FALSE),"-")</f>
        <v>-</v>
      </c>
      <c r="H690" s="517"/>
    </row>
    <row r="691" spans="7:8" ht="15.75" x14ac:dyDescent="0.25">
      <c r="G691" s="101" t="str">
        <f>IFERROR(F691/VLOOKUP(D691,Vrsta_obveze_izracun,3,FALSE),"-")</f>
        <v>-</v>
      </c>
      <c r="H691" s="517"/>
    </row>
    <row r="692" spans="7:8" ht="15.75" x14ac:dyDescent="0.25">
      <c r="G692" s="101" t="str">
        <f>IFERROR(F692/VLOOKUP(D692,Vrsta_obveze_izracun,3,FALSE),"-")</f>
        <v>-</v>
      </c>
      <c r="H692" s="517"/>
    </row>
    <row r="693" spans="7:8" ht="15.75" x14ac:dyDescent="0.25">
      <c r="G693" s="101" t="str">
        <f>IFERROR(F693/VLOOKUP(D693,Vrsta_obveze_izracun,3,FALSE),"-")</f>
        <v>-</v>
      </c>
      <c r="H693" s="517"/>
    </row>
    <row r="694" spans="7:8" ht="15.75" x14ac:dyDescent="0.25">
      <c r="G694" s="101" t="str">
        <f>IFERROR(F694/VLOOKUP(D694,Vrsta_obveze_izracun,3,FALSE),"-")</f>
        <v>-</v>
      </c>
      <c r="H694" s="517"/>
    </row>
    <row r="695" spans="7:8" ht="15.75" x14ac:dyDescent="0.25">
      <c r="G695" s="101" t="str">
        <f>IFERROR(F695/VLOOKUP(D695,Vrsta_obveze_izracun,3,FALSE),"-")</f>
        <v>-</v>
      </c>
      <c r="H695" s="517"/>
    </row>
    <row r="696" spans="7:8" ht="15.75" x14ac:dyDescent="0.25">
      <c r="G696" s="101" t="str">
        <f>IFERROR(F696/VLOOKUP(D696,Vrsta_obveze_izracun,3,FALSE),"-")</f>
        <v>-</v>
      </c>
      <c r="H696" s="517"/>
    </row>
    <row r="697" spans="7:8" ht="15.75" x14ac:dyDescent="0.25">
      <c r="G697" s="101" t="str">
        <f>IFERROR(F697/VLOOKUP(D697,Vrsta_obveze_izracun,3,FALSE),"-")</f>
        <v>-</v>
      </c>
      <c r="H697" s="517"/>
    </row>
    <row r="698" spans="7:8" ht="15.75" x14ac:dyDescent="0.25">
      <c r="G698" s="101" t="str">
        <f>IFERROR(F698/VLOOKUP(D698,Vrsta_obveze_izracun,3,FALSE),"-")</f>
        <v>-</v>
      </c>
      <c r="H698" s="517"/>
    </row>
    <row r="699" spans="7:8" ht="15.75" x14ac:dyDescent="0.25">
      <c r="G699" s="101" t="str">
        <f>IFERROR(F699/VLOOKUP(D699,Vrsta_obveze_izracun,3,FALSE),"-")</f>
        <v>-</v>
      </c>
      <c r="H699" s="517"/>
    </row>
    <row r="700" spans="7:8" ht="15.75" x14ac:dyDescent="0.25">
      <c r="G700" s="101" t="str">
        <f>IFERROR(F700/VLOOKUP(D700,Vrsta_obveze_izracun,3,FALSE),"-")</f>
        <v>-</v>
      </c>
      <c r="H700" s="517"/>
    </row>
    <row r="701" spans="7:8" ht="15.75" x14ac:dyDescent="0.25">
      <c r="G701" s="101" t="str">
        <f>IFERROR(F701/VLOOKUP(D701,Vrsta_obveze_izracun,3,FALSE),"-")</f>
        <v>-</v>
      </c>
      <c r="H701" s="517"/>
    </row>
    <row r="702" spans="7:8" ht="15.75" x14ac:dyDescent="0.25">
      <c r="G702" s="101" t="str">
        <f>IFERROR(F702/VLOOKUP(D702,Vrsta_obveze_izracun,3,FALSE),"-")</f>
        <v>-</v>
      </c>
      <c r="H702" s="517"/>
    </row>
    <row r="703" spans="7:8" ht="15.75" x14ac:dyDescent="0.25">
      <c r="G703" s="101" t="str">
        <f>IFERROR(F703/VLOOKUP(D703,Vrsta_obveze_izracun,3,FALSE),"-")</f>
        <v>-</v>
      </c>
      <c r="H703" s="517"/>
    </row>
    <row r="704" spans="7:8" ht="15.75" x14ac:dyDescent="0.25">
      <c r="G704" s="101" t="str">
        <f>IFERROR(F704/VLOOKUP(D704,Vrsta_obveze_izracun,3,FALSE),"-")</f>
        <v>-</v>
      </c>
      <c r="H704" s="517"/>
    </row>
    <row r="705" spans="7:8" ht="15.75" x14ac:dyDescent="0.25">
      <c r="G705" s="101" t="str">
        <f>IFERROR(F705/VLOOKUP(D705,Vrsta_obveze_izracun,3,FALSE),"-")</f>
        <v>-</v>
      </c>
      <c r="H705" s="517"/>
    </row>
    <row r="706" spans="7:8" ht="15.75" x14ac:dyDescent="0.25">
      <c r="G706" s="101" t="str">
        <f>IFERROR(F706/VLOOKUP(D706,Vrsta_obveze_izracun,3,FALSE),"-")</f>
        <v>-</v>
      </c>
      <c r="H706" s="517"/>
    </row>
    <row r="707" spans="7:8" ht="15.75" x14ac:dyDescent="0.25">
      <c r="G707" s="101" t="str">
        <f>IFERROR(F707/VLOOKUP(D707,Vrsta_obveze_izracun,3,FALSE),"-")</f>
        <v>-</v>
      </c>
      <c r="H707" s="517"/>
    </row>
    <row r="708" spans="7:8" ht="15.75" x14ac:dyDescent="0.25">
      <c r="G708" s="101" t="str">
        <f>IFERROR(F708/VLOOKUP(D708,Vrsta_obveze_izracun,3,FALSE),"-")</f>
        <v>-</v>
      </c>
      <c r="H708" s="517"/>
    </row>
    <row r="709" spans="7:8" ht="15.75" x14ac:dyDescent="0.25">
      <c r="G709" s="101" t="str">
        <f>IFERROR(F709/VLOOKUP(D709,Vrsta_obveze_izracun,3,FALSE),"-")</f>
        <v>-</v>
      </c>
      <c r="H709" s="517"/>
    </row>
    <row r="710" spans="7:8" ht="15.75" x14ac:dyDescent="0.25">
      <c r="G710" s="101" t="str">
        <f>IFERROR(F710/VLOOKUP(D710,Vrsta_obveze_izracun,3,FALSE),"-")</f>
        <v>-</v>
      </c>
      <c r="H710" s="517"/>
    </row>
    <row r="711" spans="7:8" ht="15.75" x14ac:dyDescent="0.25">
      <c r="G711" s="101" t="str">
        <f>IFERROR(F711/VLOOKUP(D711,Vrsta_obveze_izracun,3,FALSE),"-")</f>
        <v>-</v>
      </c>
      <c r="H711" s="517"/>
    </row>
    <row r="712" spans="7:8" ht="15.75" x14ac:dyDescent="0.25">
      <c r="G712" s="101" t="str">
        <f>IFERROR(F712/VLOOKUP(D712,Vrsta_obveze_izracun,3,FALSE),"-")</f>
        <v>-</v>
      </c>
      <c r="H712" s="517"/>
    </row>
    <row r="713" spans="7:8" ht="15.75" x14ac:dyDescent="0.25">
      <c r="G713" s="101" t="str">
        <f>IFERROR(F713/VLOOKUP(D713,Vrsta_obveze_izracun,3,FALSE),"-")</f>
        <v>-</v>
      </c>
      <c r="H713" s="517"/>
    </row>
    <row r="714" spans="7:8" ht="15.75" x14ac:dyDescent="0.25">
      <c r="G714" s="101" t="str">
        <f>IFERROR(F714/VLOOKUP(D714,Vrsta_obveze_izracun,3,FALSE),"-")</f>
        <v>-</v>
      </c>
      <c r="H714" s="517"/>
    </row>
    <row r="715" spans="7:8" ht="15.75" x14ac:dyDescent="0.25">
      <c r="G715" s="101" t="str">
        <f>IFERROR(F715/VLOOKUP(D715,Vrsta_obveze_izracun,3,FALSE),"-")</f>
        <v>-</v>
      </c>
      <c r="H715" s="517"/>
    </row>
    <row r="716" spans="7:8" ht="15.75" x14ac:dyDescent="0.25">
      <c r="G716" s="101" t="str">
        <f>IFERROR(F716/VLOOKUP(D716,Vrsta_obveze_izracun,3,FALSE),"-")</f>
        <v>-</v>
      </c>
      <c r="H716" s="517"/>
    </row>
    <row r="717" spans="7:8" ht="15.75" x14ac:dyDescent="0.25">
      <c r="G717" s="101" t="str">
        <f>IFERROR(F717/VLOOKUP(D717,Vrsta_obveze_izracun,3,FALSE),"-")</f>
        <v>-</v>
      </c>
      <c r="H717" s="517"/>
    </row>
    <row r="718" spans="7:8" ht="15.75" x14ac:dyDescent="0.25">
      <c r="G718" s="101" t="str">
        <f>IFERROR(F718/VLOOKUP(D718,Vrsta_obveze_izracun,3,FALSE),"-")</f>
        <v>-</v>
      </c>
      <c r="H718" s="517"/>
    </row>
    <row r="719" spans="7:8" ht="15.75" x14ac:dyDescent="0.25">
      <c r="G719" s="101" t="str">
        <f>IFERROR(F719/VLOOKUP(D719,Vrsta_obveze_izracun,3,FALSE),"-")</f>
        <v>-</v>
      </c>
      <c r="H719" s="517"/>
    </row>
    <row r="720" spans="7:8" ht="15.75" x14ac:dyDescent="0.25">
      <c r="G720" s="101" t="str">
        <f>IFERROR(F720/VLOOKUP(D720,Vrsta_obveze_izracun,3,FALSE),"-")</f>
        <v>-</v>
      </c>
      <c r="H720" s="517"/>
    </row>
    <row r="721" spans="7:8" ht="15.75" x14ac:dyDescent="0.25">
      <c r="G721" s="101" t="str">
        <f>IFERROR(F721/VLOOKUP(D721,Vrsta_obveze_izracun,3,FALSE),"-")</f>
        <v>-</v>
      </c>
      <c r="H721" s="517"/>
    </row>
    <row r="722" spans="7:8" ht="15.75" x14ac:dyDescent="0.25">
      <c r="G722" s="101" t="str">
        <f>IFERROR(F722/VLOOKUP(D722,Vrsta_obveze_izracun,3,FALSE),"-")</f>
        <v>-</v>
      </c>
      <c r="H722" s="517"/>
    </row>
    <row r="723" spans="7:8" ht="15.75" x14ac:dyDescent="0.25">
      <c r="G723" s="101" t="str">
        <f>IFERROR(F723/VLOOKUP(D723,Vrsta_obveze_izracun,3,FALSE),"-")</f>
        <v>-</v>
      </c>
      <c r="H723" s="517"/>
    </row>
    <row r="724" spans="7:8" ht="15.75" x14ac:dyDescent="0.25">
      <c r="G724" s="101" t="str">
        <f>IFERROR(F724/VLOOKUP(D724,Vrsta_obveze_izracun,3,FALSE),"-")</f>
        <v>-</v>
      </c>
      <c r="H724" s="517"/>
    </row>
    <row r="725" spans="7:8" ht="15.75" x14ac:dyDescent="0.25">
      <c r="G725" s="101" t="str">
        <f>IFERROR(F725/VLOOKUP(D725,Vrsta_obveze_izracun,3,FALSE),"-")</f>
        <v>-</v>
      </c>
      <c r="H725" s="517"/>
    </row>
    <row r="726" spans="7:8" ht="15.75" x14ac:dyDescent="0.25">
      <c r="G726" s="101" t="str">
        <f>IFERROR(F726/VLOOKUP(D726,Vrsta_obveze_izracun,3,FALSE),"-")</f>
        <v>-</v>
      </c>
      <c r="H726" s="517"/>
    </row>
    <row r="727" spans="7:8" ht="15.75" x14ac:dyDescent="0.25">
      <c r="G727" s="101" t="str">
        <f>IFERROR(F727/VLOOKUP(D727,Vrsta_obveze_izracun,3,FALSE),"-")</f>
        <v>-</v>
      </c>
      <c r="H727" s="517"/>
    </row>
    <row r="728" spans="7:8" ht="15.75" x14ac:dyDescent="0.25">
      <c r="G728" s="101" t="str">
        <f>IFERROR(F728/VLOOKUP(D728,Vrsta_obveze_izracun,3,FALSE),"-")</f>
        <v>-</v>
      </c>
      <c r="H728" s="517"/>
    </row>
    <row r="729" spans="7:8" ht="15.75" x14ac:dyDescent="0.25">
      <c r="G729" s="101" t="str">
        <f>IFERROR(F729/VLOOKUP(D729,Vrsta_obveze_izracun,3,FALSE),"-")</f>
        <v>-</v>
      </c>
      <c r="H729" s="517"/>
    </row>
    <row r="730" spans="7:8" ht="15.75" x14ac:dyDescent="0.25">
      <c r="G730" s="101" t="str">
        <f>IFERROR(F730/VLOOKUP(D730,Vrsta_obveze_izracun,3,FALSE),"-")</f>
        <v>-</v>
      </c>
      <c r="H730" s="517"/>
    </row>
    <row r="731" spans="7:8" ht="15.75" x14ac:dyDescent="0.25">
      <c r="G731" s="101" t="str">
        <f>IFERROR(F731/VLOOKUP(D731,Vrsta_obveze_izracun,3,FALSE),"-")</f>
        <v>-</v>
      </c>
      <c r="H731" s="517"/>
    </row>
    <row r="732" spans="7:8" ht="15.75" x14ac:dyDescent="0.25">
      <c r="G732" s="101" t="str">
        <f>IFERROR(F732/VLOOKUP(D732,Vrsta_obveze_izracun,3,FALSE),"-")</f>
        <v>-</v>
      </c>
      <c r="H732" s="517"/>
    </row>
    <row r="733" spans="7:8" ht="15.75" x14ac:dyDescent="0.25">
      <c r="G733" s="101" t="str">
        <f>IFERROR(F733/VLOOKUP(D733,Vrsta_obveze_izracun,3,FALSE),"-")</f>
        <v>-</v>
      </c>
      <c r="H733" s="517"/>
    </row>
    <row r="734" spans="7:8" ht="15.75" x14ac:dyDescent="0.25">
      <c r="G734" s="101" t="str">
        <f>IFERROR(F734/VLOOKUP(D734,Vrsta_obveze_izracun,3,FALSE),"-")</f>
        <v>-</v>
      </c>
      <c r="H734" s="517"/>
    </row>
    <row r="735" spans="7:8" ht="15.75" x14ac:dyDescent="0.25">
      <c r="G735" s="101" t="str">
        <f>IFERROR(F735/VLOOKUP(D735,Vrsta_obveze_izracun,3,FALSE),"-")</f>
        <v>-</v>
      </c>
      <c r="H735" s="517"/>
    </row>
    <row r="736" spans="7:8" ht="15.75" x14ac:dyDescent="0.25">
      <c r="G736" s="101" t="str">
        <f>IFERROR(F736/VLOOKUP(D736,Vrsta_obveze_izracun,3,FALSE),"-")</f>
        <v>-</v>
      </c>
      <c r="H736" s="517"/>
    </row>
    <row r="737" spans="7:8" ht="15.75" x14ac:dyDescent="0.25">
      <c r="G737" s="101" t="str">
        <f>IFERROR(F737/VLOOKUP(D737,Vrsta_obveze_izracun,3,FALSE),"-")</f>
        <v>-</v>
      </c>
      <c r="H737" s="517"/>
    </row>
    <row r="738" spans="7:8" ht="15.75" x14ac:dyDescent="0.25">
      <c r="G738" s="101" t="str">
        <f>IFERROR(F738/VLOOKUP(D738,Vrsta_obveze_izracun,3,FALSE),"-")</f>
        <v>-</v>
      </c>
      <c r="H738" s="517"/>
    </row>
    <row r="739" spans="7:8" ht="15.75" x14ac:dyDescent="0.25">
      <c r="G739" s="101" t="str">
        <f>IFERROR(F739/VLOOKUP(D739,Vrsta_obveze_izracun,3,FALSE),"-")</f>
        <v>-</v>
      </c>
      <c r="H739" s="517"/>
    </row>
    <row r="740" spans="7:8" ht="15.75" x14ac:dyDescent="0.25">
      <c r="G740" s="101" t="str">
        <f>IFERROR(F740/VLOOKUP(D740,Vrsta_obveze_izracun,3,FALSE),"-")</f>
        <v>-</v>
      </c>
      <c r="H740" s="517"/>
    </row>
    <row r="741" spans="7:8" ht="15.75" x14ac:dyDescent="0.25">
      <c r="G741" s="101" t="str">
        <f>IFERROR(F741/VLOOKUP(D741,Vrsta_obveze_izracun,3,FALSE),"-")</f>
        <v>-</v>
      </c>
      <c r="H741" s="517"/>
    </row>
    <row r="742" spans="7:8" ht="15.75" x14ac:dyDescent="0.25">
      <c r="G742" s="101" t="str">
        <f>IFERROR(F742/VLOOKUP(D742,Vrsta_obveze_izracun,3,FALSE),"-")</f>
        <v>-</v>
      </c>
      <c r="H742" s="517"/>
    </row>
    <row r="743" spans="7:8" ht="15.75" x14ac:dyDescent="0.25">
      <c r="G743" s="101" t="str">
        <f>IFERROR(F743/VLOOKUP(D743,Vrsta_obveze_izracun,3,FALSE),"-")</f>
        <v>-</v>
      </c>
      <c r="H743" s="517"/>
    </row>
    <row r="744" spans="7:8" ht="15.75" x14ac:dyDescent="0.25">
      <c r="G744" s="101" t="str">
        <f>IFERROR(F744/VLOOKUP(D744,Vrsta_obveze_izracun,3,FALSE),"-")</f>
        <v>-</v>
      </c>
      <c r="H744" s="517"/>
    </row>
    <row r="745" spans="7:8" ht="15.75" x14ac:dyDescent="0.25">
      <c r="G745" s="101" t="str">
        <f>IFERROR(F745/VLOOKUP(D745,Vrsta_obveze_izracun,3,FALSE),"-")</f>
        <v>-</v>
      </c>
      <c r="H745" s="517"/>
    </row>
    <row r="746" spans="7:8" ht="15.75" x14ac:dyDescent="0.25">
      <c r="G746" s="101" t="str">
        <f>IFERROR(F746/VLOOKUP(D746,Vrsta_obveze_izracun,3,FALSE),"-")</f>
        <v>-</v>
      </c>
      <c r="H746" s="517"/>
    </row>
    <row r="747" spans="7:8" ht="15.75" x14ac:dyDescent="0.25">
      <c r="G747" s="101" t="str">
        <f>IFERROR(F747/VLOOKUP(D747,Vrsta_obveze_izracun,3,FALSE),"-")</f>
        <v>-</v>
      </c>
      <c r="H747" s="517"/>
    </row>
    <row r="748" spans="7:8" ht="15.75" x14ac:dyDescent="0.25">
      <c r="G748" s="101" t="str">
        <f>IFERROR(F748/VLOOKUP(D748,Vrsta_obveze_izracun,3,FALSE),"-")</f>
        <v>-</v>
      </c>
      <c r="H748" s="517"/>
    </row>
    <row r="749" spans="7:8" ht="15.75" x14ac:dyDescent="0.25">
      <c r="G749" s="101" t="str">
        <f>IFERROR(F749/VLOOKUP(D749,Vrsta_obveze_izracun,3,FALSE),"-")</f>
        <v>-</v>
      </c>
      <c r="H749" s="517"/>
    </row>
    <row r="750" spans="7:8" ht="15.75" x14ac:dyDescent="0.25">
      <c r="G750" s="101" t="str">
        <f>IFERROR(F750/VLOOKUP(D750,Vrsta_obveze_izracun,3,FALSE),"-")</f>
        <v>-</v>
      </c>
      <c r="H750" s="517"/>
    </row>
    <row r="751" spans="7:8" ht="15.75" x14ac:dyDescent="0.25">
      <c r="G751" s="101" t="str">
        <f>IFERROR(F751/VLOOKUP(D751,Vrsta_obveze_izracun,3,FALSE),"-")</f>
        <v>-</v>
      </c>
      <c r="H751" s="517"/>
    </row>
    <row r="752" spans="7:8" ht="15.75" x14ac:dyDescent="0.25">
      <c r="G752" s="101" t="str">
        <f>IFERROR(F752/VLOOKUP(D752,Vrsta_obveze_izracun,3,FALSE),"-")</f>
        <v>-</v>
      </c>
      <c r="H752" s="517"/>
    </row>
    <row r="753" spans="7:8" ht="15.75" x14ac:dyDescent="0.25">
      <c r="G753" s="101" t="str">
        <f>IFERROR(F753/VLOOKUP(D753,Vrsta_obveze_izracun,3,FALSE),"-")</f>
        <v>-</v>
      </c>
      <c r="H753" s="517"/>
    </row>
    <row r="754" spans="7:8" ht="15.75" x14ac:dyDescent="0.25">
      <c r="G754" s="101" t="str">
        <f>IFERROR(F754/VLOOKUP(D754,Vrsta_obveze_izracun,3,FALSE),"-")</f>
        <v>-</v>
      </c>
      <c r="H754" s="517"/>
    </row>
    <row r="755" spans="7:8" ht="15.75" x14ac:dyDescent="0.25">
      <c r="G755" s="101" t="str">
        <f>IFERROR(F755/VLOOKUP(D755,Vrsta_obveze_izracun,3,FALSE),"-")</f>
        <v>-</v>
      </c>
      <c r="H755" s="517"/>
    </row>
    <row r="756" spans="7:8" ht="15.75" x14ac:dyDescent="0.25">
      <c r="G756" s="101" t="str">
        <f>IFERROR(F756/VLOOKUP(D756,Vrsta_obveze_izracun,3,FALSE),"-")</f>
        <v>-</v>
      </c>
      <c r="H756" s="517"/>
    </row>
    <row r="757" spans="7:8" ht="15.75" x14ac:dyDescent="0.25">
      <c r="G757" s="101" t="str">
        <f>IFERROR(F757/VLOOKUP(D757,Vrsta_obveze_izracun,3,FALSE),"-")</f>
        <v>-</v>
      </c>
      <c r="H757" s="517"/>
    </row>
    <row r="758" spans="7:8" ht="15.75" x14ac:dyDescent="0.25">
      <c r="G758" s="101" t="str">
        <f>IFERROR(F758/VLOOKUP(D758,Vrsta_obveze_izracun,3,FALSE),"-")</f>
        <v>-</v>
      </c>
      <c r="H758" s="517"/>
    </row>
    <row r="759" spans="7:8" ht="15.75" x14ac:dyDescent="0.25">
      <c r="G759" s="101" t="str">
        <f>IFERROR(F759/VLOOKUP(D759,Vrsta_obveze_izracun,3,FALSE),"-")</f>
        <v>-</v>
      </c>
      <c r="H759" s="517"/>
    </row>
    <row r="760" spans="7:8" ht="15.75" x14ac:dyDescent="0.25">
      <c r="G760" s="101" t="str">
        <f>IFERROR(F760/VLOOKUP(D760,Vrsta_obveze_izracun,3,FALSE),"-")</f>
        <v>-</v>
      </c>
      <c r="H760" s="517"/>
    </row>
    <row r="761" spans="7:8" ht="15.75" x14ac:dyDescent="0.25">
      <c r="G761" s="101" t="str">
        <f>IFERROR(F761/VLOOKUP(D761,Vrsta_obveze_izracun,3,FALSE),"-")</f>
        <v>-</v>
      </c>
      <c r="H761" s="517"/>
    </row>
    <row r="762" spans="7:8" ht="15.75" x14ac:dyDescent="0.25">
      <c r="G762" s="101" t="str">
        <f>IFERROR(F762/VLOOKUP(D762,Vrsta_obveze_izracun,3,FALSE),"-")</f>
        <v>-</v>
      </c>
      <c r="H762" s="517"/>
    </row>
    <row r="763" spans="7:8" ht="15.75" x14ac:dyDescent="0.25">
      <c r="G763" s="101" t="str">
        <f>IFERROR(F763/VLOOKUP(D763,Vrsta_obveze_izracun,3,FALSE),"-")</f>
        <v>-</v>
      </c>
      <c r="H763" s="517"/>
    </row>
    <row r="764" spans="7:8" ht="15.75" x14ac:dyDescent="0.25">
      <c r="G764" s="101" t="str">
        <f>IFERROR(F764/VLOOKUP(D764,Vrsta_obveze_izracun,3,FALSE),"-")</f>
        <v>-</v>
      </c>
      <c r="H764" s="517"/>
    </row>
    <row r="765" spans="7:8" ht="15.75" x14ac:dyDescent="0.25">
      <c r="G765" s="101" t="str">
        <f>IFERROR(F765/VLOOKUP(D765,Vrsta_obveze_izracun,3,FALSE),"-")</f>
        <v>-</v>
      </c>
      <c r="H765" s="517"/>
    </row>
    <row r="766" spans="7:8" ht="15.75" x14ac:dyDescent="0.25">
      <c r="G766" s="101" t="str">
        <f>IFERROR(F766/VLOOKUP(D766,Vrsta_obveze_izracun,3,FALSE),"-")</f>
        <v>-</v>
      </c>
      <c r="H766" s="517"/>
    </row>
    <row r="767" spans="7:8" ht="15.75" x14ac:dyDescent="0.25">
      <c r="G767" s="101" t="str">
        <f>IFERROR(F767/VLOOKUP(D767,Vrsta_obveze_izracun,3,FALSE),"-")</f>
        <v>-</v>
      </c>
      <c r="H767" s="517"/>
    </row>
    <row r="768" spans="7:8" ht="15.75" x14ac:dyDescent="0.25">
      <c r="G768" s="101" t="str">
        <f>IFERROR(F768/VLOOKUP(D768,Vrsta_obveze_izracun,3,FALSE),"-")</f>
        <v>-</v>
      </c>
      <c r="H768" s="517"/>
    </row>
    <row r="769" spans="7:8" ht="15.75" x14ac:dyDescent="0.25">
      <c r="G769" s="101" t="str">
        <f>IFERROR(F769/VLOOKUP(D769,Vrsta_obveze_izracun,3,FALSE),"-")</f>
        <v>-</v>
      </c>
      <c r="H769" s="517"/>
    </row>
    <row r="770" spans="7:8" ht="15.75" x14ac:dyDescent="0.25">
      <c r="G770" s="101" t="str">
        <f>IFERROR(F770/VLOOKUP(D770,Vrsta_obveze_izracun,3,FALSE),"-")</f>
        <v>-</v>
      </c>
      <c r="H770" s="517"/>
    </row>
    <row r="771" spans="7:8" ht="15.75" x14ac:dyDescent="0.25">
      <c r="G771" s="101" t="str">
        <f>IFERROR(F771/VLOOKUP(D771,Vrsta_obveze_izracun,3,FALSE),"-")</f>
        <v>-</v>
      </c>
      <c r="H771" s="517"/>
    </row>
    <row r="772" spans="7:8" ht="15.75" x14ac:dyDescent="0.25">
      <c r="G772" s="101" t="str">
        <f>IFERROR(F772/VLOOKUP(D772,Vrsta_obveze_izracun,3,FALSE),"-")</f>
        <v>-</v>
      </c>
      <c r="H772" s="517"/>
    </row>
    <row r="773" spans="7:8" ht="15.75" x14ac:dyDescent="0.25">
      <c r="G773" s="101" t="str">
        <f>IFERROR(F773/VLOOKUP(D773,Vrsta_obveze_izracun,3,FALSE),"-")</f>
        <v>-</v>
      </c>
      <c r="H773" s="517"/>
    </row>
    <row r="774" spans="7:8" ht="15.75" x14ac:dyDescent="0.25">
      <c r="G774" s="101" t="str">
        <f>IFERROR(F774/VLOOKUP(D774,Vrsta_obveze_izracun,3,FALSE),"-")</f>
        <v>-</v>
      </c>
      <c r="H774" s="517"/>
    </row>
    <row r="775" spans="7:8" ht="15.75" x14ac:dyDescent="0.25">
      <c r="G775" s="101" t="str">
        <f>IFERROR(F775/VLOOKUP(D775,Vrsta_obveze_izracun,3,FALSE),"-")</f>
        <v>-</v>
      </c>
      <c r="H775" s="517"/>
    </row>
    <row r="776" spans="7:8" ht="15.75" x14ac:dyDescent="0.25">
      <c r="G776" s="101" t="str">
        <f>IFERROR(F776/VLOOKUP(D776,Vrsta_obveze_izracun,3,FALSE),"-")</f>
        <v>-</v>
      </c>
      <c r="H776" s="517"/>
    </row>
    <row r="777" spans="7:8" ht="15.75" x14ac:dyDescent="0.25">
      <c r="G777" s="101" t="str">
        <f>IFERROR(F777/VLOOKUP(D777,Vrsta_obveze_izracun,3,FALSE),"-")</f>
        <v>-</v>
      </c>
      <c r="H777" s="517"/>
    </row>
    <row r="778" spans="7:8" ht="15.75" x14ac:dyDescent="0.25">
      <c r="G778" s="101" t="str">
        <f>IFERROR(F778/VLOOKUP(D778,Vrsta_obveze_izracun,3,FALSE),"-")</f>
        <v>-</v>
      </c>
      <c r="H778" s="517"/>
    </row>
    <row r="779" spans="7:8" ht="15.75" x14ac:dyDescent="0.25">
      <c r="G779" s="101" t="str">
        <f>IFERROR(F779/VLOOKUP(D779,Vrsta_obveze_izracun,3,FALSE),"-")</f>
        <v>-</v>
      </c>
      <c r="H779" s="517"/>
    </row>
    <row r="780" spans="7:8" ht="15.75" x14ac:dyDescent="0.25">
      <c r="G780" s="101" t="str">
        <f>IFERROR(F780/VLOOKUP(D780,Vrsta_obveze_izracun,3,FALSE),"-")</f>
        <v>-</v>
      </c>
      <c r="H780" s="517"/>
    </row>
    <row r="781" spans="7:8" ht="15.75" x14ac:dyDescent="0.25">
      <c r="G781" s="101" t="str">
        <f>IFERROR(F781/VLOOKUP(D781,Vrsta_obveze_izracun,3,FALSE),"-")</f>
        <v>-</v>
      </c>
      <c r="H781" s="517"/>
    </row>
    <row r="782" spans="7:8" ht="15.75" x14ac:dyDescent="0.25">
      <c r="G782" s="101" t="str">
        <f>IFERROR(F782/VLOOKUP(D782,Vrsta_obveze_izracun,3,FALSE),"-")</f>
        <v>-</v>
      </c>
      <c r="H782" s="517"/>
    </row>
    <row r="783" spans="7:8" ht="15.75" x14ac:dyDescent="0.25">
      <c r="G783" s="101" t="str">
        <f>IFERROR(F783/VLOOKUP(D783,Vrsta_obveze_izracun,3,FALSE),"-")</f>
        <v>-</v>
      </c>
      <c r="H783" s="517"/>
    </row>
    <row r="784" spans="7:8" ht="15.75" x14ac:dyDescent="0.25">
      <c r="G784" s="101" t="str">
        <f>IFERROR(F784/VLOOKUP(D784,Vrsta_obveze_izracun,3,FALSE),"-")</f>
        <v>-</v>
      </c>
      <c r="H784" s="517"/>
    </row>
    <row r="785" spans="7:8" ht="15.75" x14ac:dyDescent="0.25">
      <c r="G785" s="101" t="str">
        <f>IFERROR(F785/VLOOKUP(D785,Vrsta_obveze_izracun,3,FALSE),"-")</f>
        <v>-</v>
      </c>
      <c r="H785" s="517"/>
    </row>
    <row r="786" spans="7:8" ht="15.75" x14ac:dyDescent="0.25">
      <c r="G786" s="101" t="str">
        <f>IFERROR(F786/VLOOKUP(D786,Vrsta_obveze_izracun,3,FALSE),"-")</f>
        <v>-</v>
      </c>
      <c r="H786" s="517"/>
    </row>
    <row r="787" spans="7:8" ht="15.75" x14ac:dyDescent="0.25">
      <c r="G787" s="101" t="str">
        <f>IFERROR(F787/VLOOKUP(D787,Vrsta_obveze_izracun,3,FALSE),"-")</f>
        <v>-</v>
      </c>
      <c r="H787" s="517"/>
    </row>
    <row r="788" spans="7:8" ht="15.75" x14ac:dyDescent="0.25">
      <c r="G788" s="101" t="str">
        <f>IFERROR(F788/VLOOKUP(D788,Vrsta_obveze_izracun,3,FALSE),"-")</f>
        <v>-</v>
      </c>
      <c r="H788" s="517"/>
    </row>
    <row r="789" spans="7:8" ht="15.75" x14ac:dyDescent="0.25">
      <c r="G789" s="101" t="str">
        <f>IFERROR(F789/VLOOKUP(D789,Vrsta_obveze_izracun,3,FALSE),"-")</f>
        <v>-</v>
      </c>
      <c r="H789" s="517"/>
    </row>
    <row r="790" spans="7:8" ht="15.75" x14ac:dyDescent="0.25">
      <c r="G790" s="101" t="str">
        <f>IFERROR(F790/VLOOKUP(D790,Vrsta_obveze_izracun,3,FALSE),"-")</f>
        <v>-</v>
      </c>
      <c r="H790" s="517"/>
    </row>
    <row r="791" spans="7:8" ht="15.75" x14ac:dyDescent="0.25">
      <c r="G791" s="101" t="str">
        <f>IFERROR(F791/VLOOKUP(D791,Vrsta_obveze_izracun,3,FALSE),"-")</f>
        <v>-</v>
      </c>
      <c r="H791" s="517"/>
    </row>
    <row r="792" spans="7:8" ht="15.75" x14ac:dyDescent="0.25">
      <c r="G792" s="101" t="str">
        <f>IFERROR(F792/VLOOKUP(D792,Vrsta_obveze_izracun,3,FALSE),"-")</f>
        <v>-</v>
      </c>
      <c r="H792" s="517"/>
    </row>
    <row r="793" spans="7:8" ht="15.75" x14ac:dyDescent="0.25">
      <c r="G793" s="101" t="str">
        <f>IFERROR(F793/VLOOKUP(D793,Vrsta_obveze_izracun,3,FALSE),"-")</f>
        <v>-</v>
      </c>
      <c r="H793" s="517"/>
    </row>
    <row r="794" spans="7:8" ht="15.75" x14ac:dyDescent="0.25">
      <c r="G794" s="101" t="str">
        <f>IFERROR(F794/VLOOKUP(D794,Vrsta_obveze_izracun,3,FALSE),"-")</f>
        <v>-</v>
      </c>
      <c r="H794" s="517"/>
    </row>
    <row r="795" spans="7:8" ht="15.75" x14ac:dyDescent="0.25">
      <c r="G795" s="101" t="str">
        <f>IFERROR(F795/VLOOKUP(D795,Vrsta_obveze_izracun,3,FALSE),"-")</f>
        <v>-</v>
      </c>
      <c r="H795" s="517"/>
    </row>
    <row r="796" spans="7:8" ht="15.75" x14ac:dyDescent="0.25">
      <c r="G796" s="101" t="str">
        <f>IFERROR(F796/VLOOKUP(D796,Vrsta_obveze_izracun,3,FALSE),"-")</f>
        <v>-</v>
      </c>
      <c r="H796" s="517"/>
    </row>
    <row r="797" spans="7:8" ht="15.75" x14ac:dyDescent="0.25">
      <c r="G797" s="101" t="str">
        <f>IFERROR(F797/VLOOKUP(D797,Vrsta_obveze_izracun,3,FALSE),"-")</f>
        <v>-</v>
      </c>
      <c r="H797" s="517"/>
    </row>
    <row r="798" spans="7:8" ht="15.75" x14ac:dyDescent="0.25">
      <c r="G798" s="101" t="str">
        <f>IFERROR(F798/VLOOKUP(D798,Vrsta_obveze_izracun,3,FALSE),"-")</f>
        <v>-</v>
      </c>
      <c r="H798" s="517"/>
    </row>
    <row r="799" spans="7:8" ht="15.75" x14ac:dyDescent="0.25">
      <c r="G799" s="101" t="str">
        <f>IFERROR(F799/VLOOKUP(D799,Vrsta_obveze_izracun,3,FALSE),"-")</f>
        <v>-</v>
      </c>
      <c r="H799" s="517"/>
    </row>
    <row r="800" spans="7:8" ht="15.75" x14ac:dyDescent="0.25">
      <c r="G800" s="101" t="str">
        <f>IFERROR(F800/VLOOKUP(D800,Vrsta_obveze_izracun,3,FALSE),"-")</f>
        <v>-</v>
      </c>
      <c r="H800" s="517"/>
    </row>
    <row r="801" spans="7:8" ht="15.75" x14ac:dyDescent="0.25">
      <c r="G801" s="101" t="str">
        <f>IFERROR(F801/VLOOKUP(D801,Vrsta_obveze_izracun,3,FALSE),"-")</f>
        <v>-</v>
      </c>
      <c r="H801" s="517"/>
    </row>
    <row r="802" spans="7:8" ht="15.75" x14ac:dyDescent="0.25">
      <c r="G802" s="101" t="str">
        <f>IFERROR(F802/VLOOKUP(D802,Vrsta_obveze_izracun,3,FALSE),"-")</f>
        <v>-</v>
      </c>
      <c r="H802" s="517"/>
    </row>
    <row r="803" spans="7:8" ht="15.75" x14ac:dyDescent="0.25">
      <c r="G803" s="101" t="str">
        <f>IFERROR(F803/VLOOKUP(D803,Vrsta_obveze_izracun,3,FALSE),"-")</f>
        <v>-</v>
      </c>
      <c r="H803" s="517"/>
    </row>
    <row r="804" spans="7:8" ht="15.75" x14ac:dyDescent="0.25">
      <c r="G804" s="101" t="str">
        <f>IFERROR(F804/VLOOKUP(D804,Vrsta_obveze_izracun,3,FALSE),"-")</f>
        <v>-</v>
      </c>
      <c r="H804" s="517"/>
    </row>
    <row r="805" spans="7:8" ht="15.75" x14ac:dyDescent="0.25">
      <c r="G805" s="101" t="str">
        <f>IFERROR(F805/VLOOKUP(D805,Vrsta_obveze_izracun,3,FALSE),"-")</f>
        <v>-</v>
      </c>
      <c r="H805" s="517"/>
    </row>
    <row r="806" spans="7:8" ht="15.75" x14ac:dyDescent="0.25">
      <c r="G806" s="101" t="str">
        <f>IFERROR(F806/VLOOKUP(D806,Vrsta_obveze_izracun,3,FALSE),"-")</f>
        <v>-</v>
      </c>
      <c r="H806" s="517"/>
    </row>
    <row r="807" spans="7:8" ht="15.75" x14ac:dyDescent="0.25">
      <c r="G807" s="101" t="str">
        <f>IFERROR(F807/VLOOKUP(D807,Vrsta_obveze_izracun,3,FALSE),"-")</f>
        <v>-</v>
      </c>
      <c r="H807" s="517"/>
    </row>
    <row r="808" spans="7:8" ht="15.75" x14ac:dyDescent="0.25">
      <c r="G808" s="101" t="str">
        <f>IFERROR(F808/VLOOKUP(D808,Vrsta_obveze_izracun,3,FALSE),"-")</f>
        <v>-</v>
      </c>
      <c r="H808" s="517"/>
    </row>
    <row r="809" spans="7:8" ht="15.75" x14ac:dyDescent="0.25">
      <c r="G809" s="101" t="str">
        <f>IFERROR(F809/VLOOKUP(D809,Vrsta_obveze_izracun,3,FALSE),"-")</f>
        <v>-</v>
      </c>
      <c r="H809" s="517"/>
    </row>
    <row r="810" spans="7:8" ht="15.75" x14ac:dyDescent="0.25">
      <c r="G810" s="101" t="str">
        <f>IFERROR(F810/VLOOKUP(D810,Vrsta_obveze_izracun,3,FALSE),"-")</f>
        <v>-</v>
      </c>
      <c r="H810" s="517"/>
    </row>
    <row r="811" spans="7:8" ht="15.75" x14ac:dyDescent="0.25">
      <c r="G811" s="101" t="str">
        <f>IFERROR(F811/VLOOKUP(D811,Vrsta_obveze_izracun,3,FALSE),"-")</f>
        <v>-</v>
      </c>
      <c r="H811" s="517"/>
    </row>
    <row r="812" spans="7:8" ht="15.75" x14ac:dyDescent="0.25">
      <c r="G812" s="101" t="str">
        <f>IFERROR(F812/VLOOKUP(D812,Vrsta_obveze_izracun,3,FALSE),"-")</f>
        <v>-</v>
      </c>
      <c r="H812" s="517"/>
    </row>
    <row r="813" spans="7:8" ht="15.75" x14ac:dyDescent="0.25">
      <c r="G813" s="101" t="str">
        <f>IFERROR(F813/VLOOKUP(D813,Vrsta_obveze_izracun,3,FALSE),"-")</f>
        <v>-</v>
      </c>
      <c r="H813" s="517"/>
    </row>
    <row r="814" spans="7:8" ht="15.75" x14ac:dyDescent="0.25">
      <c r="G814" s="101" t="str">
        <f>IFERROR(F814/VLOOKUP(D814,Vrsta_obveze_izracun,3,FALSE),"-")</f>
        <v>-</v>
      </c>
      <c r="H814" s="517"/>
    </row>
    <row r="815" spans="7:8" ht="15.75" x14ac:dyDescent="0.25">
      <c r="G815" s="101" t="str">
        <f>IFERROR(F815/VLOOKUP(D815,Vrsta_obveze_izracun,3,FALSE),"-")</f>
        <v>-</v>
      </c>
      <c r="H815" s="517"/>
    </row>
    <row r="816" spans="7:8" ht="15.75" x14ac:dyDescent="0.25">
      <c r="G816" s="101" t="str">
        <f>IFERROR(F816/VLOOKUP(D816,Vrsta_obveze_izracun,3,FALSE),"-")</f>
        <v>-</v>
      </c>
      <c r="H816" s="517"/>
    </row>
    <row r="817" spans="7:8" ht="15.75" x14ac:dyDescent="0.25">
      <c r="G817" s="101" t="str">
        <f>IFERROR(F817/VLOOKUP(D817,Vrsta_obveze_izracun,3,FALSE),"-")</f>
        <v>-</v>
      </c>
      <c r="H817" s="517"/>
    </row>
    <row r="818" spans="7:8" ht="15.75" x14ac:dyDescent="0.25">
      <c r="G818" s="101" t="str">
        <f>IFERROR(F818/VLOOKUP(D818,Vrsta_obveze_izracun,3,FALSE),"-")</f>
        <v>-</v>
      </c>
      <c r="H818" s="517"/>
    </row>
    <row r="819" spans="7:8" ht="15.75" x14ac:dyDescent="0.25">
      <c r="G819" s="101" t="str">
        <f>IFERROR(F819/VLOOKUP(D819,Vrsta_obveze_izracun,3,FALSE),"-")</f>
        <v>-</v>
      </c>
      <c r="H819" s="517"/>
    </row>
    <row r="820" spans="7:8" ht="15.75" x14ac:dyDescent="0.25">
      <c r="G820" s="101" t="str">
        <f>IFERROR(F820/VLOOKUP(D820,Vrsta_obveze_izracun,3,FALSE),"-")</f>
        <v>-</v>
      </c>
      <c r="H820" s="517"/>
    </row>
    <row r="821" spans="7:8" ht="15.75" x14ac:dyDescent="0.25">
      <c r="G821" s="101" t="str">
        <f>IFERROR(F821/VLOOKUP(D821,Vrsta_obveze_izracun,3,FALSE),"-")</f>
        <v>-</v>
      </c>
      <c r="H821" s="517"/>
    </row>
    <row r="822" spans="7:8" ht="15.75" x14ac:dyDescent="0.25">
      <c r="G822" s="101" t="str">
        <f>IFERROR(F822/VLOOKUP(D822,Vrsta_obveze_izracun,3,FALSE),"-")</f>
        <v>-</v>
      </c>
      <c r="H822" s="517"/>
    </row>
    <row r="823" spans="7:8" ht="15.75" x14ac:dyDescent="0.25">
      <c r="G823" s="101" t="str">
        <f>IFERROR(F823/VLOOKUP(D823,Vrsta_obveze_izracun,3,FALSE),"-")</f>
        <v>-</v>
      </c>
      <c r="H823" s="517"/>
    </row>
    <row r="824" spans="7:8" ht="15.75" x14ac:dyDescent="0.25">
      <c r="G824" s="101" t="str">
        <f>IFERROR(F824/VLOOKUP(D824,Vrsta_obveze_izracun,3,FALSE),"-")</f>
        <v>-</v>
      </c>
      <c r="H824" s="517"/>
    </row>
    <row r="825" spans="7:8" ht="15.75" x14ac:dyDescent="0.25">
      <c r="G825" s="101" t="str">
        <f>IFERROR(F825/VLOOKUP(D825,Vrsta_obveze_izracun,3,FALSE),"-")</f>
        <v>-</v>
      </c>
      <c r="H825" s="517"/>
    </row>
    <row r="826" spans="7:8" ht="15.75" x14ac:dyDescent="0.25">
      <c r="G826" s="101" t="str">
        <f>IFERROR(F826/VLOOKUP(D826,Vrsta_obveze_izracun,3,FALSE),"-")</f>
        <v>-</v>
      </c>
      <c r="H826" s="517"/>
    </row>
    <row r="827" spans="7:8" ht="15.75" x14ac:dyDescent="0.25">
      <c r="G827" s="101" t="str">
        <f>IFERROR(F827/VLOOKUP(D827,Vrsta_obveze_izracun,3,FALSE),"-")</f>
        <v>-</v>
      </c>
      <c r="H827" s="517"/>
    </row>
    <row r="828" spans="7:8" ht="15.75" x14ac:dyDescent="0.25">
      <c r="G828" s="101" t="str">
        <f>IFERROR(F828/VLOOKUP(D828,Vrsta_obveze_izracun,3,FALSE),"-")</f>
        <v>-</v>
      </c>
      <c r="H828" s="517"/>
    </row>
    <row r="829" spans="7:8" ht="15.75" x14ac:dyDescent="0.25">
      <c r="G829" s="101" t="str">
        <f>IFERROR(F829/VLOOKUP(D829,Vrsta_obveze_izracun,3,FALSE),"-")</f>
        <v>-</v>
      </c>
      <c r="H829" s="517"/>
    </row>
    <row r="830" spans="7:8" ht="15.75" x14ac:dyDescent="0.25">
      <c r="G830" s="101" t="str">
        <f>IFERROR(F830/VLOOKUP(D830,Vrsta_obveze_izracun,3,FALSE),"-")</f>
        <v>-</v>
      </c>
      <c r="H830" s="517"/>
    </row>
    <row r="831" spans="7:8" ht="15.75" x14ac:dyDescent="0.25">
      <c r="G831" s="101" t="str">
        <f>IFERROR(F831/VLOOKUP(D831,Vrsta_obveze_izracun,3,FALSE),"-")</f>
        <v>-</v>
      </c>
      <c r="H831" s="517"/>
    </row>
    <row r="832" spans="7:8" ht="15.75" x14ac:dyDescent="0.25">
      <c r="G832" s="101" t="str">
        <f>IFERROR(F832/VLOOKUP(D832,Vrsta_obveze_izracun,3,FALSE),"-")</f>
        <v>-</v>
      </c>
      <c r="H832" s="517"/>
    </row>
    <row r="833" spans="7:8" ht="15.75" x14ac:dyDescent="0.25">
      <c r="G833" s="101" t="str">
        <f>IFERROR(F833/VLOOKUP(D833,Vrsta_obveze_izracun,3,FALSE),"-")</f>
        <v>-</v>
      </c>
      <c r="H833" s="517"/>
    </row>
    <row r="834" spans="7:8" ht="15.75" x14ac:dyDescent="0.25">
      <c r="G834" s="101" t="str">
        <f>IFERROR(F834/VLOOKUP(D834,Vrsta_obveze_izracun,3,FALSE),"-")</f>
        <v>-</v>
      </c>
      <c r="H834" s="517"/>
    </row>
    <row r="835" spans="7:8" ht="15.75" x14ac:dyDescent="0.25">
      <c r="G835" s="101" t="str">
        <f>IFERROR(F835/VLOOKUP(D835,Vrsta_obveze_izracun,3,FALSE),"-")</f>
        <v>-</v>
      </c>
      <c r="H835" s="517"/>
    </row>
    <row r="836" spans="7:8" ht="15.75" x14ac:dyDescent="0.25">
      <c r="G836" s="101" t="str">
        <f>IFERROR(F836/VLOOKUP(D836,Vrsta_obveze_izracun,3,FALSE),"-")</f>
        <v>-</v>
      </c>
      <c r="H836" s="517"/>
    </row>
    <row r="837" spans="7:8" ht="15.75" x14ac:dyDescent="0.25">
      <c r="G837" s="101" t="str">
        <f>IFERROR(F837/VLOOKUP(D837,Vrsta_obveze_izracun,3,FALSE),"-")</f>
        <v>-</v>
      </c>
      <c r="H837" s="517"/>
    </row>
    <row r="838" spans="7:8" ht="15.75" x14ac:dyDescent="0.25">
      <c r="G838" s="101" t="str">
        <f>IFERROR(F838/VLOOKUP(D838,Vrsta_obveze_izracun,3,FALSE),"-")</f>
        <v>-</v>
      </c>
      <c r="H838" s="517"/>
    </row>
    <row r="839" spans="7:8" ht="15.75" x14ac:dyDescent="0.25">
      <c r="G839" s="101" t="str">
        <f>IFERROR(F839/VLOOKUP(D839,Vrsta_obveze_izracun,3,FALSE),"-")</f>
        <v>-</v>
      </c>
      <c r="H839" s="517"/>
    </row>
    <row r="840" spans="7:8" ht="15.75" x14ac:dyDescent="0.25">
      <c r="G840" s="101" t="str">
        <f>IFERROR(F840/VLOOKUP(D840,Vrsta_obveze_izracun,3,FALSE),"-")</f>
        <v>-</v>
      </c>
      <c r="H840" s="517"/>
    </row>
    <row r="841" spans="7:8" ht="15.75" x14ac:dyDescent="0.25">
      <c r="G841" s="101" t="str">
        <f>IFERROR(F841/VLOOKUP(D841,Vrsta_obveze_izracun,3,FALSE),"-")</f>
        <v>-</v>
      </c>
      <c r="H841" s="517"/>
    </row>
    <row r="842" spans="7:8" ht="15.75" x14ac:dyDescent="0.25">
      <c r="G842" s="101" t="str">
        <f>IFERROR(F842/VLOOKUP(D842,Vrsta_obveze_izracun,3,FALSE),"-")</f>
        <v>-</v>
      </c>
      <c r="H842" s="517"/>
    </row>
    <row r="843" spans="7:8" ht="15.75" x14ac:dyDescent="0.25">
      <c r="G843" s="101" t="str">
        <f>IFERROR(F843/VLOOKUP(D843,Vrsta_obveze_izracun,3,FALSE),"-")</f>
        <v>-</v>
      </c>
      <c r="H843" s="517"/>
    </row>
    <row r="844" spans="7:8" ht="15.75" x14ac:dyDescent="0.25">
      <c r="G844" s="101" t="str">
        <f>IFERROR(F844/VLOOKUP(D844,Vrsta_obveze_izracun,3,FALSE),"-")</f>
        <v>-</v>
      </c>
      <c r="H844" s="517"/>
    </row>
    <row r="845" spans="7:8" ht="15.75" x14ac:dyDescent="0.25">
      <c r="G845" s="101" t="str">
        <f>IFERROR(F845/VLOOKUP(D845,Vrsta_obveze_izracun,3,FALSE),"-")</f>
        <v>-</v>
      </c>
      <c r="H845" s="517"/>
    </row>
    <row r="846" spans="7:8" ht="15.75" x14ac:dyDescent="0.25">
      <c r="G846" s="101" t="str">
        <f>IFERROR(F846/VLOOKUP(D846,Vrsta_obveze_izracun,3,FALSE),"-")</f>
        <v>-</v>
      </c>
      <c r="H846" s="517"/>
    </row>
    <row r="847" spans="7:8" ht="15.75" x14ac:dyDescent="0.25">
      <c r="G847" s="101" t="str">
        <f>IFERROR(F847/VLOOKUP(D847,Vrsta_obveze_izracun,3,FALSE),"-")</f>
        <v>-</v>
      </c>
      <c r="H847" s="517"/>
    </row>
    <row r="848" spans="7:8" ht="15.75" x14ac:dyDescent="0.25">
      <c r="G848" s="101" t="str">
        <f>IFERROR(F848/VLOOKUP(D848,Vrsta_obveze_izracun,3,FALSE),"-")</f>
        <v>-</v>
      </c>
      <c r="H848" s="517"/>
    </row>
    <row r="849" spans="7:8" ht="15.75" x14ac:dyDescent="0.25">
      <c r="G849" s="101" t="str">
        <f>IFERROR(F849/VLOOKUP(D849,Vrsta_obveze_izracun,3,FALSE),"-")</f>
        <v>-</v>
      </c>
      <c r="H849" s="517"/>
    </row>
    <row r="850" spans="7:8" ht="15.75" x14ac:dyDescent="0.25">
      <c r="G850" s="101" t="str">
        <f>IFERROR(F850/VLOOKUP(D850,Vrsta_obveze_izracun,3,FALSE),"-")</f>
        <v>-</v>
      </c>
      <c r="H850" s="517"/>
    </row>
    <row r="851" spans="7:8" ht="15.75" x14ac:dyDescent="0.25">
      <c r="G851" s="101" t="str">
        <f>IFERROR(F851/VLOOKUP(D851,Vrsta_obveze_izracun,3,FALSE),"-")</f>
        <v>-</v>
      </c>
      <c r="H851" s="517"/>
    </row>
    <row r="852" spans="7:8" ht="15.75" x14ac:dyDescent="0.25">
      <c r="G852" s="101" t="str">
        <f>IFERROR(F852/VLOOKUP(D852,Vrsta_obveze_izracun,3,FALSE),"-")</f>
        <v>-</v>
      </c>
      <c r="H852" s="517"/>
    </row>
    <row r="853" spans="7:8" ht="15.75" x14ac:dyDescent="0.25">
      <c r="G853" s="101" t="str">
        <f>IFERROR(F853/VLOOKUP(D853,Vrsta_obveze_izracun,3,FALSE),"-")</f>
        <v>-</v>
      </c>
      <c r="H853" s="517"/>
    </row>
    <row r="854" spans="7:8" ht="15.75" x14ac:dyDescent="0.25">
      <c r="G854" s="101" t="str">
        <f>IFERROR(F854/VLOOKUP(D854,Vrsta_obveze_izracun,3,FALSE),"-")</f>
        <v>-</v>
      </c>
      <c r="H854" s="517"/>
    </row>
    <row r="855" spans="7:8" ht="15.75" x14ac:dyDescent="0.25">
      <c r="G855" s="101" t="str">
        <f>IFERROR(F855/VLOOKUP(D855,Vrsta_obveze_izracun,3,FALSE),"-")</f>
        <v>-</v>
      </c>
      <c r="H855" s="517"/>
    </row>
    <row r="856" spans="7:8" ht="15.75" x14ac:dyDescent="0.25">
      <c r="G856" s="101" t="str">
        <f>IFERROR(F856/VLOOKUP(D856,Vrsta_obveze_izracun,3,FALSE),"-")</f>
        <v>-</v>
      </c>
      <c r="H856" s="517"/>
    </row>
    <row r="857" spans="7:8" ht="15.75" x14ac:dyDescent="0.25">
      <c r="G857" s="101" t="str">
        <f>IFERROR(F857/VLOOKUP(D857,Vrsta_obveze_izracun,3,FALSE),"-")</f>
        <v>-</v>
      </c>
      <c r="H857" s="517"/>
    </row>
    <row r="858" spans="7:8" ht="15.75" x14ac:dyDescent="0.25">
      <c r="G858" s="101" t="str">
        <f>IFERROR(F858/VLOOKUP(D858,Vrsta_obveze_izracun,3,FALSE),"-")</f>
        <v>-</v>
      </c>
      <c r="H858" s="517"/>
    </row>
    <row r="859" spans="7:8" ht="15.75" x14ac:dyDescent="0.25">
      <c r="G859" s="101" t="str">
        <f>IFERROR(F859/VLOOKUP(D859,Vrsta_obveze_izracun,3,FALSE),"-")</f>
        <v>-</v>
      </c>
      <c r="H859" s="517"/>
    </row>
    <row r="860" spans="7:8" ht="15.75" x14ac:dyDescent="0.25">
      <c r="G860" s="101" t="str">
        <f>IFERROR(F860/VLOOKUP(D860,Vrsta_obveze_izracun,3,FALSE),"-")</f>
        <v>-</v>
      </c>
      <c r="H860" s="517"/>
    </row>
    <row r="861" spans="7:8" ht="15.75" x14ac:dyDescent="0.25">
      <c r="G861" s="101" t="str">
        <f>IFERROR(F861/VLOOKUP(D861,Vrsta_obveze_izracun,3,FALSE),"-")</f>
        <v>-</v>
      </c>
      <c r="H861" s="517"/>
    </row>
    <row r="862" spans="7:8" ht="15.75" x14ac:dyDescent="0.25">
      <c r="G862" s="101" t="str">
        <f>IFERROR(F862/VLOOKUP(D862,Vrsta_obveze_izracun,3,FALSE),"-")</f>
        <v>-</v>
      </c>
      <c r="H862" s="517"/>
    </row>
    <row r="863" spans="7:8" ht="15.75" x14ac:dyDescent="0.25">
      <c r="G863" s="101" t="str">
        <f>IFERROR(F863/VLOOKUP(D863,Vrsta_obveze_izracun,3,FALSE),"-")</f>
        <v>-</v>
      </c>
      <c r="H863" s="517"/>
    </row>
    <row r="864" spans="7:8" ht="15.75" x14ac:dyDescent="0.25">
      <c r="G864" s="101" t="str">
        <f>IFERROR(F864/VLOOKUP(D864,Vrsta_obveze_izracun,3,FALSE),"-")</f>
        <v>-</v>
      </c>
      <c r="H864" s="517"/>
    </row>
    <row r="865" spans="7:8" ht="15.75" x14ac:dyDescent="0.25">
      <c r="G865" s="101" t="str">
        <f>IFERROR(F865/VLOOKUP(D865,Vrsta_obveze_izracun,3,FALSE),"-")</f>
        <v>-</v>
      </c>
      <c r="H865" s="517"/>
    </row>
    <row r="866" spans="7:8" ht="15.75" x14ac:dyDescent="0.25">
      <c r="G866" s="101" t="str">
        <f>IFERROR(F866/VLOOKUP(D866,Vrsta_obveze_izracun,3,FALSE),"-")</f>
        <v>-</v>
      </c>
      <c r="H866" s="517"/>
    </row>
    <row r="867" spans="7:8" ht="15.75" x14ac:dyDescent="0.25">
      <c r="G867" s="101" t="str">
        <f>IFERROR(F867/VLOOKUP(D867,Vrsta_obveze_izracun,3,FALSE),"-")</f>
        <v>-</v>
      </c>
      <c r="H867" s="517"/>
    </row>
    <row r="868" spans="7:8" ht="15.75" x14ac:dyDescent="0.25">
      <c r="G868" s="101" t="str">
        <f>IFERROR(F868/VLOOKUP(D868,Vrsta_obveze_izracun,3,FALSE),"-")</f>
        <v>-</v>
      </c>
      <c r="H868" s="517"/>
    </row>
    <row r="869" spans="7:8" ht="15.75" x14ac:dyDescent="0.25">
      <c r="G869" s="101" t="str">
        <f>IFERROR(F869/VLOOKUP(D869,Vrsta_obveze_izracun,3,FALSE),"-")</f>
        <v>-</v>
      </c>
      <c r="H869" s="517"/>
    </row>
    <row r="870" spans="7:8" ht="15.75" x14ac:dyDescent="0.25">
      <c r="G870" s="101" t="str">
        <f>IFERROR(F870/VLOOKUP(D870,Vrsta_obveze_izracun,3,FALSE),"-")</f>
        <v>-</v>
      </c>
      <c r="H870" s="517"/>
    </row>
    <row r="871" spans="7:8" ht="15.75" x14ac:dyDescent="0.25">
      <c r="G871" s="101" t="str">
        <f>IFERROR(F871/VLOOKUP(D871,Vrsta_obveze_izracun,3,FALSE),"-")</f>
        <v>-</v>
      </c>
      <c r="H871" s="517"/>
    </row>
    <row r="872" spans="7:8" ht="15.75" x14ac:dyDescent="0.25">
      <c r="G872" s="101" t="str">
        <f>IFERROR(F872/VLOOKUP(D872,Vrsta_obveze_izracun,3,FALSE),"-")</f>
        <v>-</v>
      </c>
      <c r="H872" s="517"/>
    </row>
    <row r="873" spans="7:8" ht="15.75" x14ac:dyDescent="0.25">
      <c r="G873" s="101" t="str">
        <f>IFERROR(F873/VLOOKUP(D873,Vrsta_obveze_izracun,3,FALSE),"-")</f>
        <v>-</v>
      </c>
      <c r="H873" s="517"/>
    </row>
    <row r="874" spans="7:8" ht="15.75" x14ac:dyDescent="0.25">
      <c r="G874" s="101" t="str">
        <f>IFERROR(F874/VLOOKUP(D874,Vrsta_obveze_izracun,3,FALSE),"-")</f>
        <v>-</v>
      </c>
      <c r="H874" s="517"/>
    </row>
    <row r="875" spans="7:8" ht="15.75" x14ac:dyDescent="0.25">
      <c r="G875" s="101" t="str">
        <f>IFERROR(F875/VLOOKUP(D875,Vrsta_obveze_izracun,3,FALSE),"-")</f>
        <v>-</v>
      </c>
      <c r="H875" s="517"/>
    </row>
    <row r="876" spans="7:8" ht="15.75" x14ac:dyDescent="0.25">
      <c r="G876" s="101" t="str">
        <f>IFERROR(F876/VLOOKUP(D876,Vrsta_obveze_izracun,3,FALSE),"-")</f>
        <v>-</v>
      </c>
      <c r="H876" s="517"/>
    </row>
    <row r="877" spans="7:8" ht="15.75" x14ac:dyDescent="0.25">
      <c r="G877" s="101" t="str">
        <f>IFERROR(F877/VLOOKUP(D877,Vrsta_obveze_izracun,3,FALSE),"-")</f>
        <v>-</v>
      </c>
      <c r="H877" s="517"/>
    </row>
    <row r="878" spans="7:8" ht="15.75" x14ac:dyDescent="0.25">
      <c r="G878" s="101" t="str">
        <f>IFERROR(F878/VLOOKUP(D878,Vrsta_obveze_izracun,3,FALSE),"-")</f>
        <v>-</v>
      </c>
      <c r="H878" s="517"/>
    </row>
    <row r="879" spans="7:8" ht="15.75" x14ac:dyDescent="0.25">
      <c r="G879" s="101" t="str">
        <f>IFERROR(F879/VLOOKUP(D879,Vrsta_obveze_izracun,3,FALSE),"-")</f>
        <v>-</v>
      </c>
      <c r="H879" s="517"/>
    </row>
    <row r="880" spans="7:8" ht="15.75" x14ac:dyDescent="0.25">
      <c r="G880" s="101" t="str">
        <f>IFERROR(F880/VLOOKUP(D880,Vrsta_obveze_izracun,3,FALSE),"-")</f>
        <v>-</v>
      </c>
      <c r="H880" s="517"/>
    </row>
    <row r="881" spans="7:8" ht="15.75" x14ac:dyDescent="0.25">
      <c r="G881" s="101" t="str">
        <f>IFERROR(F881/VLOOKUP(D881,Vrsta_obveze_izracun,3,FALSE),"-")</f>
        <v>-</v>
      </c>
      <c r="H881" s="517"/>
    </row>
    <row r="882" spans="7:8" ht="15.75" x14ac:dyDescent="0.25">
      <c r="G882" s="101" t="str">
        <f>IFERROR(F882/VLOOKUP(D882,Vrsta_obveze_izracun,3,FALSE),"-")</f>
        <v>-</v>
      </c>
      <c r="H882" s="517"/>
    </row>
    <row r="883" spans="7:8" ht="15.75" x14ac:dyDescent="0.25">
      <c r="G883" s="101" t="str">
        <f>IFERROR(F883/VLOOKUP(D883,Vrsta_obveze_izracun,3,FALSE),"-")</f>
        <v>-</v>
      </c>
      <c r="H883" s="517"/>
    </row>
    <row r="884" spans="7:8" ht="15.75" x14ac:dyDescent="0.25">
      <c r="G884" s="101" t="str">
        <f>IFERROR(F884/VLOOKUP(D884,Vrsta_obveze_izracun,3,FALSE),"-")</f>
        <v>-</v>
      </c>
      <c r="H884" s="517"/>
    </row>
    <row r="885" spans="7:8" ht="15.75" x14ac:dyDescent="0.25">
      <c r="G885" s="101" t="str">
        <f>IFERROR(F885/VLOOKUP(D885,Vrsta_obveze_izracun,3,FALSE),"-")</f>
        <v>-</v>
      </c>
      <c r="H885" s="517"/>
    </row>
    <row r="886" spans="7:8" ht="15.75" x14ac:dyDescent="0.25">
      <c r="G886" s="101" t="str">
        <f>IFERROR(F886/VLOOKUP(D886,Vrsta_obveze_izracun,3,FALSE),"-")</f>
        <v>-</v>
      </c>
      <c r="H886" s="517"/>
    </row>
    <row r="887" spans="7:8" ht="15.75" x14ac:dyDescent="0.25">
      <c r="G887" s="101" t="str">
        <f>IFERROR(F887/VLOOKUP(D887,Vrsta_obveze_izracun,3,FALSE),"-")</f>
        <v>-</v>
      </c>
      <c r="H887" s="517"/>
    </row>
    <row r="888" spans="7:8" ht="15.75" x14ac:dyDescent="0.25">
      <c r="G888" s="101" t="str">
        <f>IFERROR(F888/VLOOKUP(D888,Vrsta_obveze_izracun,3,FALSE),"-")</f>
        <v>-</v>
      </c>
      <c r="H888" s="517"/>
    </row>
    <row r="889" spans="7:8" ht="15.75" x14ac:dyDescent="0.25">
      <c r="G889" s="101" t="str">
        <f>IFERROR(F889/VLOOKUP(D889,Vrsta_obveze_izracun,3,FALSE),"-")</f>
        <v>-</v>
      </c>
      <c r="H889" s="517"/>
    </row>
    <row r="890" spans="7:8" ht="15.75" x14ac:dyDescent="0.25">
      <c r="G890" s="101" t="str">
        <f>IFERROR(F890/VLOOKUP(D890,Vrsta_obveze_izracun,3,FALSE),"-")</f>
        <v>-</v>
      </c>
      <c r="H890" s="517"/>
    </row>
    <row r="891" spans="7:8" ht="15.75" x14ac:dyDescent="0.25">
      <c r="G891" s="101" t="str">
        <f>IFERROR(F891/VLOOKUP(D891,Vrsta_obveze_izracun,3,FALSE),"-")</f>
        <v>-</v>
      </c>
      <c r="H891" s="517"/>
    </row>
    <row r="892" spans="7:8" ht="15.75" x14ac:dyDescent="0.25">
      <c r="G892" s="101" t="str">
        <f>IFERROR(F892/VLOOKUP(D892,Vrsta_obveze_izracun,3,FALSE),"-")</f>
        <v>-</v>
      </c>
      <c r="H892" s="517"/>
    </row>
    <row r="893" spans="7:8" ht="15.75" x14ac:dyDescent="0.25">
      <c r="G893" s="101" t="str">
        <f>IFERROR(F893/VLOOKUP(D893,Vrsta_obveze_izracun,3,FALSE),"-")</f>
        <v>-</v>
      </c>
      <c r="H893" s="517"/>
    </row>
    <row r="894" spans="7:8" ht="15.75" x14ac:dyDescent="0.25">
      <c r="G894" s="101" t="str">
        <f>IFERROR(F894/VLOOKUP(D894,Vrsta_obveze_izracun,3,FALSE),"-")</f>
        <v>-</v>
      </c>
      <c r="H894" s="517"/>
    </row>
    <row r="895" spans="7:8" ht="15.75" x14ac:dyDescent="0.25">
      <c r="G895" s="101" t="str">
        <f>IFERROR(F895/VLOOKUP(D895,Vrsta_obveze_izracun,3,FALSE),"-")</f>
        <v>-</v>
      </c>
      <c r="H895" s="517"/>
    </row>
    <row r="896" spans="7:8" ht="15.75" x14ac:dyDescent="0.25">
      <c r="G896" s="101" t="str">
        <f>IFERROR(F896/VLOOKUP(D896,Vrsta_obveze_izracun,3,FALSE),"-")</f>
        <v>-</v>
      </c>
      <c r="H896" s="517"/>
    </row>
    <row r="897" spans="7:8" ht="15.75" x14ac:dyDescent="0.25">
      <c r="G897" s="101" t="str">
        <f>IFERROR(F897/VLOOKUP(D897,Vrsta_obveze_izracun,3,FALSE),"-")</f>
        <v>-</v>
      </c>
      <c r="H897" s="517"/>
    </row>
    <row r="898" spans="7:8" ht="15.75" x14ac:dyDescent="0.25">
      <c r="G898" s="101" t="str">
        <f>IFERROR(F898/VLOOKUP(D898,Vrsta_obveze_izracun,3,FALSE),"-")</f>
        <v>-</v>
      </c>
      <c r="H898" s="517"/>
    </row>
    <row r="899" spans="7:8" ht="15.75" x14ac:dyDescent="0.25">
      <c r="G899" s="101" t="str">
        <f>IFERROR(F899/VLOOKUP(D899,Vrsta_obveze_izracun,3,FALSE),"-")</f>
        <v>-</v>
      </c>
      <c r="H899" s="517"/>
    </row>
    <row r="900" spans="7:8" ht="15.75" x14ac:dyDescent="0.25">
      <c r="G900" s="101" t="str">
        <f>IFERROR(F900/VLOOKUP(D900,Vrsta_obveze_izracun,3,FALSE),"-")</f>
        <v>-</v>
      </c>
      <c r="H900" s="517"/>
    </row>
    <row r="901" spans="7:8" ht="15.75" x14ac:dyDescent="0.25">
      <c r="G901" s="101" t="str">
        <f>IFERROR(F901/VLOOKUP(D901,Vrsta_obveze_izracun,3,FALSE),"-")</f>
        <v>-</v>
      </c>
      <c r="H901" s="517"/>
    </row>
    <row r="902" spans="7:8" ht="15.75" x14ac:dyDescent="0.25">
      <c r="G902" s="101" t="str">
        <f>IFERROR(F902/VLOOKUP(D902,Vrsta_obveze_izracun,3,FALSE),"-")</f>
        <v>-</v>
      </c>
      <c r="H902" s="517"/>
    </row>
    <row r="903" spans="7:8" ht="15.75" x14ac:dyDescent="0.25">
      <c r="G903" s="101" t="str">
        <f>IFERROR(F903/VLOOKUP(D903,Vrsta_obveze_izracun,3,FALSE),"-")</f>
        <v>-</v>
      </c>
      <c r="H903" s="517"/>
    </row>
    <row r="904" spans="7:8" ht="15.75" x14ac:dyDescent="0.25">
      <c r="G904" s="101" t="str">
        <f>IFERROR(F904/VLOOKUP(D904,Vrsta_obveze_izracun,3,FALSE),"-")</f>
        <v>-</v>
      </c>
      <c r="H904" s="517"/>
    </row>
    <row r="905" spans="7:8" ht="15.75" x14ac:dyDescent="0.25">
      <c r="G905" s="101" t="str">
        <f>IFERROR(F905/VLOOKUP(D905,Vrsta_obveze_izracun,3,FALSE),"-")</f>
        <v>-</v>
      </c>
      <c r="H905" s="517"/>
    </row>
    <row r="906" spans="7:8" ht="15.75" x14ac:dyDescent="0.25">
      <c r="G906" s="101" t="str">
        <f>IFERROR(F906/VLOOKUP(D906,Vrsta_obveze_izracun,3,FALSE),"-")</f>
        <v>-</v>
      </c>
      <c r="H906" s="517"/>
    </row>
    <row r="907" spans="7:8" ht="15.75" x14ac:dyDescent="0.25">
      <c r="G907" s="101" t="str">
        <f>IFERROR(F907/VLOOKUP(D907,Vrsta_obveze_izracun,3,FALSE),"-")</f>
        <v>-</v>
      </c>
      <c r="H907" s="517"/>
    </row>
    <row r="908" spans="7:8" ht="15.75" x14ac:dyDescent="0.25">
      <c r="G908" s="101" t="str">
        <f>IFERROR(F908/VLOOKUP(D908,Vrsta_obveze_izracun,3,FALSE),"-")</f>
        <v>-</v>
      </c>
      <c r="H908" s="517"/>
    </row>
    <row r="909" spans="7:8" ht="15.75" x14ac:dyDescent="0.25">
      <c r="G909" s="101" t="str">
        <f>IFERROR(F909/VLOOKUP(D909,Vrsta_obveze_izracun,3,FALSE),"-")</f>
        <v>-</v>
      </c>
      <c r="H909" s="517"/>
    </row>
    <row r="910" spans="7:8" ht="15.75" x14ac:dyDescent="0.25">
      <c r="G910" s="101" t="str">
        <f>IFERROR(F910/VLOOKUP(D910,Vrsta_obveze_izracun,3,FALSE),"-")</f>
        <v>-</v>
      </c>
      <c r="H910" s="517"/>
    </row>
    <row r="911" spans="7:8" ht="15.75" x14ac:dyDescent="0.25">
      <c r="G911" s="101" t="str">
        <f>IFERROR(F911/VLOOKUP(D911,Vrsta_obveze_izracun,3,FALSE),"-")</f>
        <v>-</v>
      </c>
      <c r="H911" s="517"/>
    </row>
    <row r="912" spans="7:8" ht="15.75" x14ac:dyDescent="0.25">
      <c r="G912" s="101" t="str">
        <f>IFERROR(F912/VLOOKUP(D912,Vrsta_obveze_izracun,3,FALSE),"-")</f>
        <v>-</v>
      </c>
      <c r="H912" s="517"/>
    </row>
    <row r="913" spans="7:8" ht="15.75" x14ac:dyDescent="0.25">
      <c r="G913" s="101" t="str">
        <f>IFERROR(F913/VLOOKUP(D913,Vrsta_obveze_izracun,3,FALSE),"-")</f>
        <v>-</v>
      </c>
      <c r="H913" s="517"/>
    </row>
    <row r="914" spans="7:8" ht="15.75" x14ac:dyDescent="0.25">
      <c r="G914" s="101" t="str">
        <f>IFERROR(F914/VLOOKUP(D914,Vrsta_obveze_izracun,3,FALSE),"-")</f>
        <v>-</v>
      </c>
      <c r="H914" s="517"/>
    </row>
    <row r="915" spans="7:8" ht="15.75" x14ac:dyDescent="0.25">
      <c r="G915" s="101" t="str">
        <f>IFERROR(F915/VLOOKUP(D915,Vrsta_obveze_izracun,3,FALSE),"-")</f>
        <v>-</v>
      </c>
      <c r="H915" s="517"/>
    </row>
    <row r="916" spans="7:8" ht="15.75" x14ac:dyDescent="0.25">
      <c r="G916" s="101" t="str">
        <f>IFERROR(F916/VLOOKUP(D916,Vrsta_obveze_izracun,3,FALSE),"-")</f>
        <v>-</v>
      </c>
      <c r="H916" s="517"/>
    </row>
    <row r="917" spans="7:8" ht="15.75" x14ac:dyDescent="0.25">
      <c r="G917" s="101" t="str">
        <f>IFERROR(F917/VLOOKUP(D917,Vrsta_obveze_izracun,3,FALSE),"-")</f>
        <v>-</v>
      </c>
      <c r="H917" s="517"/>
    </row>
    <row r="918" spans="7:8" ht="15.75" x14ac:dyDescent="0.25">
      <c r="G918" s="101" t="str">
        <f>IFERROR(F918/VLOOKUP(D918,Vrsta_obveze_izracun,3,FALSE),"-")</f>
        <v>-</v>
      </c>
      <c r="H918" s="517"/>
    </row>
    <row r="919" spans="7:8" ht="15.75" x14ac:dyDescent="0.25">
      <c r="G919" s="101" t="str">
        <f>IFERROR(F919/VLOOKUP(D919,Vrsta_obveze_izracun,3,FALSE),"-")</f>
        <v>-</v>
      </c>
      <c r="H919" s="517"/>
    </row>
    <row r="920" spans="7:8" ht="15.75" x14ac:dyDescent="0.25">
      <c r="G920" s="101" t="str">
        <f>IFERROR(F920/VLOOKUP(D920,Vrsta_obveze_izracun,3,FALSE),"-")</f>
        <v>-</v>
      </c>
      <c r="H920" s="517"/>
    </row>
    <row r="921" spans="7:8" ht="15.75" x14ac:dyDescent="0.25">
      <c r="G921" s="101" t="str">
        <f>IFERROR(F921/VLOOKUP(D921,Vrsta_obveze_izracun,3,FALSE),"-")</f>
        <v>-</v>
      </c>
      <c r="H921" s="517"/>
    </row>
    <row r="922" spans="7:8" ht="15.75" x14ac:dyDescent="0.25">
      <c r="G922" s="101" t="str">
        <f>IFERROR(F922/VLOOKUP(D922,Vrsta_obveze_izracun,3,FALSE),"-")</f>
        <v>-</v>
      </c>
      <c r="H922" s="517"/>
    </row>
    <row r="923" spans="7:8" ht="15.75" x14ac:dyDescent="0.25">
      <c r="G923" s="101" t="str">
        <f>IFERROR(F923/VLOOKUP(D923,Vrsta_obveze_izracun,3,FALSE),"-")</f>
        <v>-</v>
      </c>
      <c r="H923" s="517"/>
    </row>
    <row r="924" spans="7:8" ht="15.75" x14ac:dyDescent="0.25">
      <c r="G924" s="101" t="str">
        <f>IFERROR(F924/VLOOKUP(D924,Vrsta_obveze_izracun,3,FALSE),"-")</f>
        <v>-</v>
      </c>
      <c r="H924" s="517"/>
    </row>
    <row r="925" spans="7:8" ht="15.75" x14ac:dyDescent="0.25">
      <c r="G925" s="101" t="str">
        <f>IFERROR(F925/VLOOKUP(D925,Vrsta_obveze_izracun,3,FALSE),"-")</f>
        <v>-</v>
      </c>
      <c r="H925" s="517"/>
    </row>
    <row r="926" spans="7:8" ht="15.75" x14ac:dyDescent="0.25">
      <c r="G926" s="101" t="str">
        <f>IFERROR(F926/VLOOKUP(D926,Vrsta_obveze_izracun,3,FALSE),"-")</f>
        <v>-</v>
      </c>
      <c r="H926" s="517"/>
    </row>
    <row r="927" spans="7:8" ht="15.75" x14ac:dyDescent="0.25">
      <c r="G927" s="101" t="str">
        <f>IFERROR(F927/VLOOKUP(D927,Vrsta_obveze_izracun,3,FALSE),"-")</f>
        <v>-</v>
      </c>
      <c r="H927" s="517"/>
    </row>
    <row r="928" spans="7:8" ht="15.75" x14ac:dyDescent="0.25">
      <c r="G928" s="101" t="str">
        <f>IFERROR(F928/VLOOKUP(D928,Vrsta_obveze_izracun,3,FALSE),"-")</f>
        <v>-</v>
      </c>
      <c r="H928" s="517"/>
    </row>
    <row r="929" spans="7:8" ht="15.75" x14ac:dyDescent="0.25">
      <c r="G929" s="101" t="str">
        <f>IFERROR(F929/VLOOKUP(D929,Vrsta_obveze_izracun,3,FALSE),"-")</f>
        <v>-</v>
      </c>
      <c r="H929" s="517"/>
    </row>
    <row r="930" spans="7:8" ht="15.75" x14ac:dyDescent="0.25">
      <c r="G930" s="101" t="str">
        <f>IFERROR(F930/VLOOKUP(D930,Vrsta_obveze_izracun,3,FALSE),"-")</f>
        <v>-</v>
      </c>
      <c r="H930" s="517"/>
    </row>
    <row r="931" spans="7:8" ht="15.75" x14ac:dyDescent="0.25">
      <c r="G931" s="101" t="str">
        <f>IFERROR(F931/VLOOKUP(D931,Vrsta_obveze_izracun,3,FALSE),"-")</f>
        <v>-</v>
      </c>
      <c r="H931" s="517"/>
    </row>
    <row r="932" spans="7:8" ht="15.75" x14ac:dyDescent="0.25">
      <c r="G932" s="101" t="str">
        <f>IFERROR(F932/VLOOKUP(D932,Vrsta_obveze_izracun,3,FALSE),"-")</f>
        <v>-</v>
      </c>
      <c r="H932" s="517"/>
    </row>
    <row r="933" spans="7:8" ht="15.75" x14ac:dyDescent="0.25">
      <c r="G933" s="101" t="str">
        <f>IFERROR(F933/VLOOKUP(D933,Vrsta_obveze_izracun,3,FALSE),"-")</f>
        <v>-</v>
      </c>
      <c r="H933" s="517"/>
    </row>
    <row r="934" spans="7:8" ht="15.75" x14ac:dyDescent="0.25">
      <c r="G934" s="101" t="str">
        <f>IFERROR(F934/VLOOKUP(D934,Vrsta_obveze_izracun,3,FALSE),"-")</f>
        <v>-</v>
      </c>
      <c r="H934" s="517"/>
    </row>
    <row r="935" spans="7:8" ht="15.75" x14ac:dyDescent="0.25">
      <c r="G935" s="101" t="str">
        <f>IFERROR(F935/VLOOKUP(D935,Vrsta_obveze_izracun,3,FALSE),"-")</f>
        <v>-</v>
      </c>
      <c r="H935" s="517"/>
    </row>
    <row r="936" spans="7:8" ht="15.75" x14ac:dyDescent="0.25">
      <c r="G936" s="101" t="str">
        <f>IFERROR(F936/VLOOKUP(D936,Vrsta_obveze_izracun,3,FALSE),"-")</f>
        <v>-</v>
      </c>
      <c r="H936" s="517"/>
    </row>
    <row r="937" spans="7:8" ht="15.75" x14ac:dyDescent="0.25">
      <c r="G937" s="101" t="str">
        <f>IFERROR(F937/VLOOKUP(D937,Vrsta_obveze_izracun,3,FALSE),"-")</f>
        <v>-</v>
      </c>
      <c r="H937" s="517"/>
    </row>
    <row r="938" spans="7:8" ht="15.75" x14ac:dyDescent="0.25">
      <c r="G938" s="101" t="str">
        <f>IFERROR(F938/VLOOKUP(D938,Vrsta_obveze_izracun,3,FALSE),"-")</f>
        <v>-</v>
      </c>
      <c r="H938" s="517"/>
    </row>
    <row r="939" spans="7:8" ht="15.75" x14ac:dyDescent="0.25">
      <c r="G939" s="101" t="str">
        <f>IFERROR(F939/VLOOKUP(D939,Vrsta_obveze_izracun,3,FALSE),"-")</f>
        <v>-</v>
      </c>
      <c r="H939" s="517"/>
    </row>
    <row r="940" spans="7:8" ht="15.75" x14ac:dyDescent="0.25">
      <c r="G940" s="101" t="str">
        <f>IFERROR(F940/VLOOKUP(D940,Vrsta_obveze_izracun,3,FALSE),"-")</f>
        <v>-</v>
      </c>
      <c r="H940" s="517"/>
    </row>
    <row r="941" spans="7:8" ht="15.75" x14ac:dyDescent="0.25">
      <c r="G941" s="101" t="str">
        <f>IFERROR(F941/VLOOKUP(D941,Vrsta_obveze_izracun,3,FALSE),"-")</f>
        <v>-</v>
      </c>
      <c r="H941" s="517"/>
    </row>
    <row r="942" spans="7:8" ht="15.75" x14ac:dyDescent="0.25">
      <c r="G942" s="101" t="str">
        <f>IFERROR(F942/VLOOKUP(D942,Vrsta_obveze_izracun,3,FALSE),"-")</f>
        <v>-</v>
      </c>
      <c r="H942" s="517"/>
    </row>
    <row r="943" spans="7:8" ht="15.75" x14ac:dyDescent="0.25">
      <c r="G943" s="101" t="str">
        <f>IFERROR(F943/VLOOKUP(D943,Vrsta_obveze_izracun,3,FALSE),"-")</f>
        <v>-</v>
      </c>
      <c r="H943" s="517"/>
    </row>
    <row r="944" spans="7:8" ht="15.75" x14ac:dyDescent="0.25">
      <c r="G944" s="101" t="str">
        <f>IFERROR(F944/VLOOKUP(D944,Vrsta_obveze_izracun,3,FALSE),"-")</f>
        <v>-</v>
      </c>
      <c r="H944" s="517"/>
    </row>
    <row r="945" spans="7:8" ht="15.75" x14ac:dyDescent="0.25">
      <c r="G945" s="101" t="str">
        <f>IFERROR(F945/VLOOKUP(D945,Vrsta_obveze_izracun,3,FALSE),"-")</f>
        <v>-</v>
      </c>
      <c r="H945" s="517"/>
    </row>
    <row r="946" spans="7:8" ht="15.75" x14ac:dyDescent="0.25">
      <c r="G946" s="101" t="str">
        <f>IFERROR(F946/VLOOKUP(D946,Vrsta_obveze_izracun,3,FALSE),"-")</f>
        <v>-</v>
      </c>
      <c r="H946" s="517"/>
    </row>
    <row r="947" spans="7:8" ht="15.75" x14ac:dyDescent="0.25">
      <c r="G947" s="101" t="str">
        <f>IFERROR(F947/VLOOKUP(D947,Vrsta_obveze_izracun,3,FALSE),"-")</f>
        <v>-</v>
      </c>
      <c r="H947" s="517"/>
    </row>
    <row r="948" spans="7:8" ht="15.75" x14ac:dyDescent="0.25">
      <c r="G948" s="101" t="str">
        <f>IFERROR(F948/VLOOKUP(D948,Vrsta_obveze_izracun,3,FALSE),"-")</f>
        <v>-</v>
      </c>
      <c r="H948" s="517"/>
    </row>
    <row r="949" spans="7:8" ht="15.75" x14ac:dyDescent="0.25">
      <c r="G949" s="101" t="str">
        <f>IFERROR(F949/VLOOKUP(D949,Vrsta_obveze_izracun,3,FALSE),"-")</f>
        <v>-</v>
      </c>
      <c r="H949" s="517"/>
    </row>
    <row r="950" spans="7:8" ht="15.75" x14ac:dyDescent="0.25">
      <c r="G950" s="101" t="str">
        <f>IFERROR(F950/VLOOKUP(D950,Vrsta_obveze_izracun,3,FALSE),"-")</f>
        <v>-</v>
      </c>
      <c r="H950" s="517"/>
    </row>
    <row r="951" spans="7:8" ht="15.75" x14ac:dyDescent="0.25">
      <c r="G951" s="101" t="str">
        <f>IFERROR(F951/VLOOKUP(D951,Vrsta_obveze_izracun,3,FALSE),"-")</f>
        <v>-</v>
      </c>
      <c r="H951" s="517"/>
    </row>
    <row r="952" spans="7:8" ht="15.75" x14ac:dyDescent="0.25">
      <c r="G952" s="101" t="str">
        <f>IFERROR(F952/VLOOKUP(D952,Vrsta_obveze_izracun,3,FALSE),"-")</f>
        <v>-</v>
      </c>
      <c r="H952" s="517"/>
    </row>
    <row r="953" spans="7:8" ht="15.75" x14ac:dyDescent="0.25">
      <c r="G953" s="101" t="str">
        <f>IFERROR(F953/VLOOKUP(D953,Vrsta_obveze_izracun,3,FALSE),"-")</f>
        <v>-</v>
      </c>
      <c r="H953" s="517"/>
    </row>
    <row r="954" spans="7:8" ht="15.75" x14ac:dyDescent="0.25">
      <c r="G954" s="101" t="str">
        <f>IFERROR(F954/VLOOKUP(D954,Vrsta_obveze_izracun,3,FALSE),"-")</f>
        <v>-</v>
      </c>
      <c r="H954" s="517"/>
    </row>
    <row r="955" spans="7:8" ht="15.75" x14ac:dyDescent="0.25">
      <c r="G955" s="101" t="str">
        <f>IFERROR(F955/VLOOKUP(D955,Vrsta_obveze_izracun,3,FALSE),"-")</f>
        <v>-</v>
      </c>
      <c r="H955" s="517"/>
    </row>
    <row r="956" spans="7:8" ht="15.75" x14ac:dyDescent="0.25">
      <c r="G956" s="101" t="str">
        <f>IFERROR(F956/VLOOKUP(D956,Vrsta_obveze_izracun,3,FALSE),"-")</f>
        <v>-</v>
      </c>
      <c r="H956" s="517"/>
    </row>
    <row r="957" spans="7:8" ht="15.75" x14ac:dyDescent="0.25">
      <c r="G957" s="101" t="str">
        <f>IFERROR(F957/VLOOKUP(D957,Vrsta_obveze_izracun,3,FALSE),"-")</f>
        <v>-</v>
      </c>
      <c r="H957" s="517"/>
    </row>
    <row r="958" spans="7:8" ht="15.75" x14ac:dyDescent="0.25">
      <c r="G958" s="101" t="str">
        <f>IFERROR(F958/VLOOKUP(D958,Vrsta_obveze_izracun,3,FALSE),"-")</f>
        <v>-</v>
      </c>
      <c r="H958" s="517"/>
    </row>
    <row r="959" spans="7:8" ht="15.75" x14ac:dyDescent="0.25">
      <c r="G959" s="101" t="str">
        <f>IFERROR(F959/VLOOKUP(D959,Vrsta_obveze_izracun,3,FALSE),"-")</f>
        <v>-</v>
      </c>
      <c r="H959" s="517"/>
    </row>
    <row r="960" spans="7:8" ht="15.75" x14ac:dyDescent="0.25">
      <c r="G960" s="101" t="str">
        <f>IFERROR(F960/VLOOKUP(D960,Vrsta_obveze_izracun,3,FALSE),"-")</f>
        <v>-</v>
      </c>
      <c r="H960" s="517"/>
    </row>
    <row r="961" spans="7:8" ht="15.75" x14ac:dyDescent="0.25">
      <c r="G961" s="101" t="str">
        <f>IFERROR(F961/VLOOKUP(D961,Vrsta_obveze_izracun,3,FALSE),"-")</f>
        <v>-</v>
      </c>
      <c r="H961" s="517"/>
    </row>
    <row r="962" spans="7:8" ht="15.75" x14ac:dyDescent="0.25">
      <c r="G962" s="101" t="str">
        <f>IFERROR(F962/VLOOKUP(D962,Vrsta_obveze_izracun,3,FALSE),"-")</f>
        <v>-</v>
      </c>
      <c r="H962" s="517"/>
    </row>
    <row r="963" spans="7:8" ht="15.75" x14ac:dyDescent="0.25">
      <c r="G963" s="101" t="str">
        <f>IFERROR(F963/VLOOKUP(D963,Vrsta_obveze_izracun,3,FALSE),"-")</f>
        <v>-</v>
      </c>
      <c r="H963" s="517"/>
    </row>
    <row r="964" spans="7:8" ht="15.75" x14ac:dyDescent="0.25">
      <c r="G964" s="101" t="str">
        <f>IFERROR(F964/VLOOKUP(D964,Vrsta_obveze_izracun,3,FALSE),"-")</f>
        <v>-</v>
      </c>
      <c r="H964" s="517"/>
    </row>
    <row r="965" spans="7:8" ht="15.75" x14ac:dyDescent="0.25">
      <c r="G965" s="101" t="str">
        <f>IFERROR(F965/VLOOKUP(D965,Vrsta_obveze_izracun,3,FALSE),"-")</f>
        <v>-</v>
      </c>
      <c r="H965" s="517"/>
    </row>
    <row r="966" spans="7:8" ht="15.75" x14ac:dyDescent="0.25">
      <c r="G966" s="101" t="str">
        <f>IFERROR(F966/VLOOKUP(D966,Vrsta_obveze_izracun,3,FALSE),"-")</f>
        <v>-</v>
      </c>
      <c r="H966" s="517"/>
    </row>
    <row r="967" spans="7:8" ht="15.75" x14ac:dyDescent="0.25">
      <c r="G967" s="101" t="str">
        <f>IFERROR(F967/VLOOKUP(D967,Vrsta_obveze_izracun,3,FALSE),"-")</f>
        <v>-</v>
      </c>
      <c r="H967" s="517"/>
    </row>
    <row r="968" spans="7:8" ht="15.75" x14ac:dyDescent="0.25">
      <c r="G968" s="101" t="str">
        <f>IFERROR(F968/VLOOKUP(D968,Vrsta_obveze_izracun,3,FALSE),"-")</f>
        <v>-</v>
      </c>
      <c r="H968" s="517"/>
    </row>
    <row r="969" spans="7:8" ht="15.75" x14ac:dyDescent="0.25">
      <c r="G969" s="101" t="str">
        <f>IFERROR(F969/VLOOKUP(D969,Vrsta_obveze_izracun,3,FALSE),"-")</f>
        <v>-</v>
      </c>
      <c r="H969" s="517"/>
    </row>
    <row r="970" spans="7:8" ht="15.75" x14ac:dyDescent="0.25">
      <c r="G970" s="101" t="str">
        <f>IFERROR(F970/VLOOKUP(D970,Vrsta_obveze_izracun,3,FALSE),"-")</f>
        <v>-</v>
      </c>
      <c r="H970" s="517"/>
    </row>
    <row r="971" spans="7:8" ht="15.75" x14ac:dyDescent="0.25">
      <c r="G971" s="101" t="str">
        <f>IFERROR(F971/VLOOKUP(D971,Vrsta_obveze_izracun,3,FALSE),"-")</f>
        <v>-</v>
      </c>
      <c r="H971" s="517"/>
    </row>
    <row r="972" spans="7:8" ht="15.75" x14ac:dyDescent="0.25">
      <c r="G972" s="101" t="str">
        <f>IFERROR(F972/VLOOKUP(D972,Vrsta_obveze_izracun,3,FALSE),"-")</f>
        <v>-</v>
      </c>
      <c r="H972" s="517"/>
    </row>
    <row r="973" spans="7:8" ht="15.75" x14ac:dyDescent="0.25">
      <c r="G973" s="101" t="str">
        <f>IFERROR(F973/VLOOKUP(D973,Vrsta_obveze_izracun,3,FALSE),"-")</f>
        <v>-</v>
      </c>
      <c r="H973" s="517"/>
    </row>
    <row r="974" spans="7:8" ht="15.75" x14ac:dyDescent="0.25">
      <c r="G974" s="101" t="str">
        <f>IFERROR(F974/VLOOKUP(D974,Vrsta_obveze_izracun,3,FALSE),"-")</f>
        <v>-</v>
      </c>
      <c r="H974" s="517"/>
    </row>
    <row r="975" spans="7:8" ht="15.75" x14ac:dyDescent="0.25">
      <c r="G975" s="101" t="str">
        <f>IFERROR(F975/VLOOKUP(D975,Vrsta_obveze_izracun,3,FALSE),"-")</f>
        <v>-</v>
      </c>
      <c r="H975" s="517"/>
    </row>
    <row r="976" spans="7:8" ht="15.75" x14ac:dyDescent="0.25">
      <c r="G976" s="101" t="str">
        <f>IFERROR(F976/VLOOKUP(D976,Vrsta_obveze_izracun,3,FALSE),"-")</f>
        <v>-</v>
      </c>
      <c r="H976" s="517"/>
    </row>
    <row r="977" spans="7:8" ht="15.75" x14ac:dyDescent="0.25">
      <c r="G977" s="101" t="str">
        <f>IFERROR(F977/VLOOKUP(D977,Vrsta_obveze_izracun,3,FALSE),"-")</f>
        <v>-</v>
      </c>
      <c r="H977" s="517"/>
    </row>
    <row r="978" spans="7:8" ht="15.75" x14ac:dyDescent="0.25">
      <c r="G978" s="101" t="str">
        <f>IFERROR(F978/VLOOKUP(D978,Vrsta_obveze_izracun,3,FALSE),"-")</f>
        <v>-</v>
      </c>
      <c r="H978" s="517"/>
    </row>
    <row r="979" spans="7:8" ht="15.75" x14ac:dyDescent="0.25">
      <c r="G979" s="101" t="str">
        <f>IFERROR(F979/VLOOKUP(D979,Vrsta_obveze_izracun,3,FALSE),"-")</f>
        <v>-</v>
      </c>
      <c r="H979" s="517"/>
    </row>
    <row r="980" spans="7:8" ht="15.75" x14ac:dyDescent="0.25">
      <c r="G980" s="101" t="str">
        <f>IFERROR(F980/VLOOKUP(D980,Vrsta_obveze_izracun,3,FALSE),"-")</f>
        <v>-</v>
      </c>
      <c r="H980" s="517"/>
    </row>
    <row r="981" spans="7:8" ht="15.75" x14ac:dyDescent="0.25">
      <c r="G981" s="101" t="str">
        <f>IFERROR(F981/VLOOKUP(D981,Vrsta_obveze_izracun,3,FALSE),"-")</f>
        <v>-</v>
      </c>
      <c r="H981" s="517"/>
    </row>
    <row r="982" spans="7:8" ht="15.75" x14ac:dyDescent="0.25">
      <c r="G982" s="101" t="str">
        <f>IFERROR(F982/VLOOKUP(D982,Vrsta_obveze_izracun,3,FALSE),"-")</f>
        <v>-</v>
      </c>
      <c r="H982" s="517"/>
    </row>
    <row r="983" spans="7:8" ht="15.75" x14ac:dyDescent="0.25">
      <c r="G983" s="101" t="str">
        <f>IFERROR(F983/VLOOKUP(D983,Vrsta_obveze_izracun,3,FALSE),"-")</f>
        <v>-</v>
      </c>
      <c r="H983" s="517"/>
    </row>
    <row r="984" spans="7:8" ht="15.75" x14ac:dyDescent="0.25">
      <c r="G984" s="101" t="str">
        <f>IFERROR(F984/VLOOKUP(D984,Vrsta_obveze_izracun,3,FALSE),"-")</f>
        <v>-</v>
      </c>
      <c r="H984" s="517"/>
    </row>
    <row r="985" spans="7:8" ht="15.75" x14ac:dyDescent="0.25">
      <c r="G985" s="101" t="str">
        <f>IFERROR(F985/VLOOKUP(D985,Vrsta_obveze_izracun,3,FALSE),"-")</f>
        <v>-</v>
      </c>
      <c r="H985" s="517"/>
    </row>
    <row r="986" spans="7:8" ht="15.75" x14ac:dyDescent="0.25">
      <c r="G986" s="101" t="str">
        <f>IFERROR(F986/VLOOKUP(D986,Vrsta_obveze_izracun,3,FALSE),"-")</f>
        <v>-</v>
      </c>
      <c r="H986" s="517"/>
    </row>
    <row r="987" spans="7:8" ht="15.75" x14ac:dyDescent="0.25">
      <c r="G987" s="101" t="str">
        <f>IFERROR(F987/VLOOKUP(D987,Vrsta_obveze_izracun,3,FALSE),"-")</f>
        <v>-</v>
      </c>
      <c r="H987" s="517"/>
    </row>
    <row r="988" spans="7:8" ht="15.75" x14ac:dyDescent="0.25">
      <c r="G988" s="101" t="str">
        <f>IFERROR(F988/VLOOKUP(D988,Vrsta_obveze_izracun,3,FALSE),"-")</f>
        <v>-</v>
      </c>
      <c r="H988" s="517"/>
    </row>
    <row r="989" spans="7:8" ht="15.75" x14ac:dyDescent="0.25">
      <c r="G989" s="101" t="str">
        <f>IFERROR(F989/VLOOKUP(D989,Vrsta_obveze_izracun,3,FALSE),"-")</f>
        <v>-</v>
      </c>
      <c r="H989" s="517"/>
    </row>
    <row r="990" spans="7:8" ht="15.75" x14ac:dyDescent="0.25">
      <c r="G990" s="101" t="str">
        <f>IFERROR(F990/VLOOKUP(D990,Vrsta_obveze_izracun,3,FALSE),"-")</f>
        <v>-</v>
      </c>
      <c r="H990" s="517"/>
    </row>
    <row r="991" spans="7:8" ht="15.75" x14ac:dyDescent="0.25">
      <c r="G991" s="101" t="str">
        <f>IFERROR(F991/VLOOKUP(D991,Vrsta_obveze_izracun,3,FALSE),"-")</f>
        <v>-</v>
      </c>
      <c r="H991" s="517"/>
    </row>
    <row r="992" spans="7:8" ht="15.75" x14ac:dyDescent="0.25">
      <c r="G992" s="101" t="str">
        <f>IFERROR(F992/VLOOKUP(D992,Vrsta_obveze_izracun,3,FALSE),"-")</f>
        <v>-</v>
      </c>
      <c r="H992" s="517"/>
    </row>
    <row r="993" spans="1:8" ht="15.75" x14ac:dyDescent="0.25">
      <c r="G993" s="101" t="str">
        <f>IFERROR(F993/VLOOKUP(D993,Vrsta_obveze_izracun,3,FALSE),"-")</f>
        <v>-</v>
      </c>
      <c r="H993" s="517"/>
    </row>
    <row r="994" spans="1:8" ht="15.75" x14ac:dyDescent="0.25">
      <c r="G994" s="101" t="str">
        <f>IFERROR(F994/VLOOKUP(D994,Vrsta_obveze_izracun,3,FALSE),"-")</f>
        <v>-</v>
      </c>
      <c r="H994" s="517"/>
    </row>
    <row r="995" spans="1:8" ht="15.75" x14ac:dyDescent="0.25">
      <c r="G995" s="101" t="str">
        <f>IFERROR(F995/VLOOKUP(D995,Vrsta_obveze_izracun,3,FALSE),"-")</f>
        <v>-</v>
      </c>
      <c r="H995" s="517"/>
    </row>
    <row r="996" spans="1:8" ht="15.75" x14ac:dyDescent="0.25">
      <c r="G996" s="101" t="str">
        <f>IFERROR(F996/VLOOKUP(D996,Vrsta_obveze_izracun,3,FALSE),"-")</f>
        <v>-</v>
      </c>
      <c r="H996" s="517"/>
    </row>
    <row r="997" spans="1:8" ht="15.75" x14ac:dyDescent="0.25">
      <c r="G997" s="101" t="str">
        <f>IFERROR(F997/VLOOKUP(D997,Vrsta_obveze_izracun,3,FALSE),"-")</f>
        <v>-</v>
      </c>
      <c r="H997" s="517"/>
    </row>
    <row r="998" spans="1:8" ht="15.75" x14ac:dyDescent="0.25">
      <c r="G998" s="101" t="str">
        <f>IFERROR(F998/VLOOKUP(D998,Vrsta_obveze_izracun,3,FALSE),"-")</f>
        <v>-</v>
      </c>
      <c r="H998" s="517"/>
    </row>
    <row r="999" spans="1:8" ht="15.75" x14ac:dyDescent="0.25">
      <c r="G999" s="101" t="str">
        <f>IFERROR(F999/VLOOKUP(D999,Vrsta_obveze_izracun,3,FALSE),"-")</f>
        <v>-</v>
      </c>
      <c r="H999" s="517"/>
    </row>
    <row r="1000" spans="1:8" ht="15.75" x14ac:dyDescent="0.25">
      <c r="G1000" s="101" t="str">
        <f>IFERROR(F1000/VLOOKUP(D1000,Vrsta_obveze_izracun,3,FALSE),"-")</f>
        <v>-</v>
      </c>
      <c r="H1000" s="517"/>
    </row>
    <row r="1001" spans="1:8" ht="15.75" x14ac:dyDescent="0.25">
      <c r="G1001" s="101" t="str">
        <f>IFERROR(F1001/VLOOKUP(D1001,Vrsta_obveze_izracun,3,FALSE),"-")</f>
        <v>-</v>
      </c>
    </row>
    <row r="1004" spans="1:8" x14ac:dyDescent="0.25">
      <c r="A1004" s="258"/>
    </row>
  </sheetData>
  <sortState xmlns:xlrd2="http://schemas.microsoft.com/office/spreadsheetml/2017/richdata2" ref="A2:N1001">
    <sortCondition ref="E8"/>
  </sortState>
  <dataConsolidate link="1"/>
  <dataValidations count="6">
    <dataValidation type="whole" operator="lessThan" allowBlank="1" showInputMessage="1" showErrorMessage="1" sqref="F136:F137 F3:F91" xr:uid="{00000000-0002-0000-0300-000000000000}">
      <formula1>1000</formula1>
    </dataValidation>
    <dataValidation type="list" allowBlank="1" showInputMessage="1" showErrorMessage="1" sqref="A2:A1004" xr:uid="{00000000-0002-0000-0300-000001000000}">
      <formula1>Šola_enota</formula1>
    </dataValidation>
    <dataValidation type="list" allowBlank="1" showInputMessage="1" showErrorMessage="1" sqref="B2:B1003" xr:uid="{00000000-0002-0000-0300-000002000000}">
      <formula1>Oddelki_projekti_VSS</formula1>
    </dataValidation>
    <dataValidation type="list" allowBlank="1" showInputMessage="1" showErrorMessage="1" sqref="C2:C1003" xr:uid="{00000000-0002-0000-0300-000003000000}">
      <formula1>Predmeti_Opis_dela_VSS</formula1>
    </dataValidation>
    <dataValidation type="list" allowBlank="1" showInputMessage="1" showErrorMessage="1" sqref="D2:D1003" xr:uid="{00000000-0002-0000-0300-000004000000}">
      <formula1>Vrsta_obveze</formula1>
    </dataValidation>
    <dataValidation type="list" allowBlank="1" showInputMessage="1" showErrorMessage="1" sqref="E2:E1003" xr:uid="{00000000-0002-0000-0300-000005000000}">
      <formula1>Zaposleni</formula1>
    </dataValidation>
  </dataValidations>
  <pageMargins left="0.56999999999999995" right="0.75" top="0.66" bottom="0.2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22">
    <tabColor theme="9"/>
  </sheetPr>
  <dimension ref="A1:C433"/>
  <sheetViews>
    <sheetView topLeftCell="A10" workbookViewId="0">
      <selection activeCell="B36" sqref="B36"/>
    </sheetView>
  </sheetViews>
  <sheetFormatPr defaultColWidth="8.85546875" defaultRowHeight="15" x14ac:dyDescent="0.25"/>
  <cols>
    <col min="1" max="1" width="7" style="3" bestFit="1" customWidth="1"/>
    <col min="2" max="2" width="114.28515625" style="3" bestFit="1" customWidth="1"/>
    <col min="3" max="3" width="15.7109375" style="3" bestFit="1" customWidth="1"/>
    <col min="4" max="16384" width="8.85546875" style="3"/>
  </cols>
  <sheetData>
    <row r="1" spans="1:3" x14ac:dyDescent="0.25">
      <c r="A1" s="3" t="s">
        <v>12</v>
      </c>
      <c r="B1" s="3" t="s">
        <v>489</v>
      </c>
      <c r="C1" s="3" t="s">
        <v>459</v>
      </c>
    </row>
    <row r="2" spans="1:3" x14ac:dyDescent="0.25">
      <c r="A2" s="390" t="s">
        <v>896</v>
      </c>
      <c r="B2" s="390" t="s">
        <v>897</v>
      </c>
      <c r="C2" s="3" t="str">
        <f t="shared" ref="C2:C65" si="0">A2&amp;"-"&amp;B2</f>
        <v>CON-Projekt Cona</v>
      </c>
    </row>
    <row r="3" spans="1:3" x14ac:dyDescent="0.25">
      <c r="A3" s="390" t="s">
        <v>599</v>
      </c>
      <c r="B3" s="390" t="s">
        <v>600</v>
      </c>
      <c r="C3" s="3" t="str">
        <f t="shared" si="0"/>
        <v>EKP-Ekonomika podjetij-predavanja</v>
      </c>
    </row>
    <row r="4" spans="1:3" x14ac:dyDescent="0.25">
      <c r="A4" s="390" t="s">
        <v>599</v>
      </c>
      <c r="B4" s="390" t="s">
        <v>601</v>
      </c>
      <c r="C4" s="3" t="str">
        <f t="shared" si="0"/>
        <v>EKP-Ekonomika podjetij-sem vaje</v>
      </c>
    </row>
    <row r="5" spans="1:3" x14ac:dyDescent="0.25">
      <c r="A5" s="390" t="s">
        <v>599</v>
      </c>
      <c r="B5" s="390" t="s">
        <v>601</v>
      </c>
      <c r="C5" s="3" t="str">
        <f t="shared" si="0"/>
        <v>EKP-Ekonomika podjetij-sem vaje</v>
      </c>
    </row>
    <row r="6" spans="1:3" x14ac:dyDescent="0.25">
      <c r="A6" s="390" t="s">
        <v>599</v>
      </c>
      <c r="B6" s="390" t="s">
        <v>602</v>
      </c>
      <c r="C6" s="3" t="str">
        <f t="shared" si="0"/>
        <v>EKP-Ekonomika podjetij-vaje</v>
      </c>
    </row>
    <row r="7" spans="1:3" x14ac:dyDescent="0.25">
      <c r="A7" s="390" t="s">
        <v>603</v>
      </c>
      <c r="B7" s="390" t="s">
        <v>604</v>
      </c>
      <c r="C7" s="3" t="str">
        <f t="shared" si="0"/>
        <v>ELP-Elektronsko poslovanje-predavanja</v>
      </c>
    </row>
    <row r="8" spans="1:3" x14ac:dyDescent="0.25">
      <c r="A8" s="390" t="s">
        <v>603</v>
      </c>
      <c r="B8" s="390" t="s">
        <v>605</v>
      </c>
      <c r="C8" s="3" t="str">
        <f t="shared" si="0"/>
        <v>ELP-Elektronsko poslovanje-vaje</v>
      </c>
    </row>
    <row r="9" spans="1:3" x14ac:dyDescent="0.25">
      <c r="A9" s="390" t="s">
        <v>596</v>
      </c>
      <c r="B9" s="390" t="s">
        <v>597</v>
      </c>
      <c r="C9" s="3" t="str">
        <f t="shared" si="0"/>
        <v>EMP-Ekonomika in menedžment podjetij-sem vaje</v>
      </c>
    </row>
    <row r="10" spans="1:3" x14ac:dyDescent="0.25">
      <c r="A10" s="390" t="s">
        <v>596</v>
      </c>
      <c r="B10" s="390" t="s">
        <v>598</v>
      </c>
      <c r="C10" s="3" t="str">
        <f t="shared" si="0"/>
        <v>EMP-Ekonomika in menedžment podjetij-vaje</v>
      </c>
    </row>
    <row r="11" spans="1:3" x14ac:dyDescent="0.25">
      <c r="A11" s="390" t="s">
        <v>746</v>
      </c>
      <c r="B11" s="8" t="s">
        <v>747</v>
      </c>
      <c r="C11" s="3" t="str">
        <f t="shared" si="0"/>
        <v>EPH-Ekološka prideva hrane-predavanja</v>
      </c>
    </row>
    <row r="12" spans="1:3" x14ac:dyDescent="0.25">
      <c r="A12" s="390" t="s">
        <v>746</v>
      </c>
      <c r="B12" s="390" t="s">
        <v>748</v>
      </c>
      <c r="C12" s="3" t="str">
        <f t="shared" si="0"/>
        <v>EPH-Ekološka prideva hrane-vaje</v>
      </c>
    </row>
    <row r="13" spans="1:3" x14ac:dyDescent="0.25">
      <c r="A13" s="390" t="s">
        <v>734</v>
      </c>
      <c r="B13" s="390" t="s">
        <v>735</v>
      </c>
      <c r="C13" s="3" t="str">
        <f t="shared" si="0"/>
        <v>GPV-Gospodarjenje v poljedelstvu in vrtnarstvu - predavanja</v>
      </c>
    </row>
    <row r="14" spans="1:3" x14ac:dyDescent="0.25">
      <c r="A14" s="390" t="s">
        <v>734</v>
      </c>
      <c r="B14" s="390" t="s">
        <v>736</v>
      </c>
      <c r="C14" s="3" t="str">
        <f t="shared" si="0"/>
        <v>GPV-Gospodarjenje v poljedelstvu in vrtnarstvu - sem vaje</v>
      </c>
    </row>
    <row r="15" spans="1:3" x14ac:dyDescent="0.25">
      <c r="A15" s="390" t="s">
        <v>734</v>
      </c>
      <c r="B15" s="390" t="s">
        <v>737</v>
      </c>
      <c r="C15" s="3" t="str">
        <f t="shared" si="0"/>
        <v>GPV-Gospodarjenje v poljedelstvu in vrtnarstvu - vaje</v>
      </c>
    </row>
    <row r="16" spans="1:3" x14ac:dyDescent="0.25">
      <c r="A16" s="390" t="s">
        <v>926</v>
      </c>
      <c r="B16" s="390" t="s">
        <v>738</v>
      </c>
      <c r="C16" s="3" t="str">
        <f t="shared" si="0"/>
        <v>GSV-Gospodarjenje v sadjarstvu in vinogradništvu- predavanja</v>
      </c>
    </row>
    <row r="17" spans="1:3" x14ac:dyDescent="0.25">
      <c r="A17" s="390" t="s">
        <v>926</v>
      </c>
      <c r="B17" s="390" t="s">
        <v>739</v>
      </c>
      <c r="C17" s="3" t="str">
        <f t="shared" si="0"/>
        <v>GSV-Gospodarjenje v sadjarstvu in vinogradništvu - sem vaje</v>
      </c>
    </row>
    <row r="18" spans="1:3" x14ac:dyDescent="0.25">
      <c r="A18" s="390" t="s">
        <v>926</v>
      </c>
      <c r="B18" s="390" t="s">
        <v>740</v>
      </c>
      <c r="C18" s="3" t="str">
        <f t="shared" si="0"/>
        <v>GSV-Gospodarjenje v sadjarstvu in vinogradništvu - vaje</v>
      </c>
    </row>
    <row r="19" spans="1:3" x14ac:dyDescent="0.25">
      <c r="A19" s="390" t="s">
        <v>726</v>
      </c>
      <c r="B19" s="390" t="s">
        <v>727</v>
      </c>
      <c r="C19" s="3" t="str">
        <f t="shared" si="0"/>
        <v>GŽI-Gospodarjenje v živinoreji-predavanja</v>
      </c>
    </row>
    <row r="20" spans="1:3" x14ac:dyDescent="0.25">
      <c r="A20" s="390" t="s">
        <v>726</v>
      </c>
      <c r="B20" s="390" t="s">
        <v>728</v>
      </c>
      <c r="C20" s="3" t="str">
        <f t="shared" si="0"/>
        <v>GŽI-Gospodarjenje v živinoreji-sem vaje</v>
      </c>
    </row>
    <row r="21" spans="1:3" x14ac:dyDescent="0.25">
      <c r="A21" s="390" t="s">
        <v>726</v>
      </c>
      <c r="B21" s="390" t="s">
        <v>729</v>
      </c>
      <c r="C21" s="3" t="str">
        <f t="shared" si="0"/>
        <v>GŽI-Gospodarjenje v živinoreji-vaje</v>
      </c>
    </row>
    <row r="22" spans="1:3" x14ac:dyDescent="0.25">
      <c r="A22" s="390" t="s">
        <v>606</v>
      </c>
      <c r="B22" s="390" t="s">
        <v>607</v>
      </c>
      <c r="C22" s="3" t="str">
        <f t="shared" si="0"/>
        <v>INS-Informacijski sistemi-predavanja</v>
      </c>
    </row>
    <row r="23" spans="1:3" x14ac:dyDescent="0.25">
      <c r="A23" s="390" t="s">
        <v>606</v>
      </c>
      <c r="B23" s="390" t="s">
        <v>608</v>
      </c>
      <c r="C23" s="3" t="str">
        <f t="shared" si="0"/>
        <v>INS-Informacijski sistemi-vaje</v>
      </c>
    </row>
    <row r="24" spans="1:3" x14ac:dyDescent="0.25">
      <c r="A24" s="390" t="s">
        <v>609</v>
      </c>
      <c r="B24" s="390" t="s">
        <v>610</v>
      </c>
      <c r="C24" s="3" t="str">
        <f t="shared" si="0"/>
        <v>ISS-Izdelava spletnih strani-predavanja</v>
      </c>
    </row>
    <row r="25" spans="1:3" x14ac:dyDescent="0.25">
      <c r="A25" s="390" t="s">
        <v>609</v>
      </c>
      <c r="B25" s="390" t="s">
        <v>611</v>
      </c>
      <c r="C25" s="3" t="str">
        <f t="shared" si="0"/>
        <v>ISS-Izdelava spletnih strani-vaje</v>
      </c>
    </row>
    <row r="26" spans="1:3" x14ac:dyDescent="0.25">
      <c r="A26" s="390" t="s">
        <v>612</v>
      </c>
      <c r="B26" s="390" t="s">
        <v>613</v>
      </c>
      <c r="C26" s="3" t="str">
        <f t="shared" si="0"/>
        <v>KTS-Komunikacijske tehnologije in storitve-predavanja</v>
      </c>
    </row>
    <row r="27" spans="1:3" x14ac:dyDescent="0.25">
      <c r="A27" s="390" t="s">
        <v>612</v>
      </c>
      <c r="B27" s="390" t="s">
        <v>614</v>
      </c>
      <c r="C27" s="3" t="str">
        <f t="shared" si="0"/>
        <v>KTS-Komunikacijske tehnologije in storitve-vaje</v>
      </c>
    </row>
    <row r="28" spans="1:3" x14ac:dyDescent="0.25">
      <c r="A28" s="390" t="s">
        <v>615</v>
      </c>
      <c r="B28" s="390" t="s">
        <v>616</v>
      </c>
      <c r="C28" s="3" t="str">
        <f t="shared" si="0"/>
        <v>LIF-Laboranstvo Informatika</v>
      </c>
    </row>
    <row r="29" spans="1:3" x14ac:dyDescent="0.25">
      <c r="A29" s="390" t="s">
        <v>617</v>
      </c>
      <c r="B29" s="390" t="s">
        <v>618</v>
      </c>
      <c r="C29" s="3" t="str">
        <f t="shared" si="0"/>
        <v>LIM-Laborantstvo Mehatronika</v>
      </c>
    </row>
    <row r="30" spans="1:3" x14ac:dyDescent="0.25">
      <c r="A30" s="390" t="s">
        <v>753</v>
      </c>
      <c r="B30" s="390" t="s">
        <v>754</v>
      </c>
      <c r="C30" s="3" t="str">
        <f t="shared" si="0"/>
        <v>LMK-Logistika in mehanizacija v kmetijstvu-predavanja</v>
      </c>
    </row>
    <row r="31" spans="1:3" x14ac:dyDescent="0.25">
      <c r="A31" s="390" t="s">
        <v>753</v>
      </c>
      <c r="B31" s="390" t="s">
        <v>755</v>
      </c>
      <c r="C31" s="3" t="str">
        <f t="shared" si="0"/>
        <v>LMK-Logistika in mehanizacija v kmetijstvu-vaje</v>
      </c>
    </row>
    <row r="32" spans="1:3" x14ac:dyDescent="0.25">
      <c r="A32" s="390" t="s">
        <v>619</v>
      </c>
      <c r="B32" s="390" t="s">
        <v>620</v>
      </c>
      <c r="C32" s="3" t="str">
        <f t="shared" si="0"/>
        <v>MRT-Meritve-predavanja</v>
      </c>
    </row>
    <row r="33" spans="1:3" x14ac:dyDescent="0.25">
      <c r="A33" s="390" t="s">
        <v>619</v>
      </c>
      <c r="B33" s="390" t="s">
        <v>621</v>
      </c>
      <c r="C33" s="3" t="str">
        <f t="shared" si="0"/>
        <v>MRT-Meritve-vaje</v>
      </c>
    </row>
    <row r="34" spans="1:3" x14ac:dyDescent="0.25">
      <c r="A34" s="390" t="s">
        <v>636</v>
      </c>
      <c r="B34" s="390" t="s">
        <v>637</v>
      </c>
      <c r="C34" s="3" t="str">
        <f t="shared" si="0"/>
        <v>MUL-PIP- Multimediji-predavanja</v>
      </c>
    </row>
    <row r="35" spans="1:3" x14ac:dyDescent="0.25">
      <c r="A35" s="390" t="s">
        <v>636</v>
      </c>
      <c r="B35" s="390" t="s">
        <v>638</v>
      </c>
      <c r="C35" s="3" t="str">
        <f t="shared" si="0"/>
        <v>MUL-PIP- Multimediji-vaje</v>
      </c>
    </row>
    <row r="36" spans="1:3" x14ac:dyDescent="0.25">
      <c r="A36" s="390" t="s">
        <v>511</v>
      </c>
      <c r="B36" s="390" t="s">
        <v>631</v>
      </c>
      <c r="C36" s="3" t="str">
        <f t="shared" si="0"/>
        <v>OET-Osnove elektrotehnike-predavanja</v>
      </c>
    </row>
    <row r="37" spans="1:3" x14ac:dyDescent="0.25">
      <c r="A37" s="390" t="s">
        <v>511</v>
      </c>
      <c r="B37" s="390" t="s">
        <v>632</v>
      </c>
      <c r="C37" s="3" t="str">
        <f t="shared" si="0"/>
        <v>OET-Osnove elektrotehnike-vaje</v>
      </c>
    </row>
    <row r="38" spans="1:3" x14ac:dyDescent="0.25">
      <c r="A38" s="390" t="s">
        <v>512</v>
      </c>
      <c r="B38" s="390" t="s">
        <v>628</v>
      </c>
      <c r="C38" s="3" t="str">
        <f t="shared" si="0"/>
        <v>OIP-Organizacija in poslovanje-predavanja</v>
      </c>
    </row>
    <row r="39" spans="1:3" x14ac:dyDescent="0.25">
      <c r="A39" s="390" t="s">
        <v>512</v>
      </c>
      <c r="B39" s="390" t="s">
        <v>629</v>
      </c>
      <c r="C39" s="3" t="str">
        <f t="shared" si="0"/>
        <v>OIP-Organizacija in poslovanje-sem vaje</v>
      </c>
    </row>
    <row r="40" spans="1:3" x14ac:dyDescent="0.25">
      <c r="A40" s="390" t="s">
        <v>512</v>
      </c>
      <c r="B40" s="390" t="s">
        <v>630</v>
      </c>
      <c r="C40" s="3" t="str">
        <f t="shared" si="0"/>
        <v>OIP-Organizacija in poslovanje-vaje</v>
      </c>
    </row>
    <row r="41" spans="1:3" x14ac:dyDescent="0.25">
      <c r="A41" s="390" t="s">
        <v>625</v>
      </c>
      <c r="B41" s="390" t="s">
        <v>626</v>
      </c>
      <c r="C41" s="3" t="str">
        <f t="shared" si="0"/>
        <v>OPS1-Operacijski sistemi I-predavanja</v>
      </c>
    </row>
    <row r="42" spans="1:3" x14ac:dyDescent="0.25">
      <c r="A42" s="390" t="s">
        <v>625</v>
      </c>
      <c r="B42" s="390" t="s">
        <v>627</v>
      </c>
      <c r="C42" s="3" t="str">
        <f t="shared" si="0"/>
        <v>OPS1-Operacijski sistemi I-vaje</v>
      </c>
    </row>
    <row r="43" spans="1:3" x14ac:dyDescent="0.25">
      <c r="A43" s="390" t="s">
        <v>622</v>
      </c>
      <c r="B43" s="390" t="s">
        <v>623</v>
      </c>
      <c r="C43" s="3" t="str">
        <f t="shared" si="0"/>
        <v>OPS2-Operacijski sistemi II-predavanja</v>
      </c>
    </row>
    <row r="44" spans="1:3" x14ac:dyDescent="0.25">
      <c r="A44" s="390" t="s">
        <v>622</v>
      </c>
      <c r="B44" s="390" t="s">
        <v>624</v>
      </c>
      <c r="C44" s="3" t="str">
        <f t="shared" si="0"/>
        <v>OPS2-Operacijski sistemi II-vaje</v>
      </c>
    </row>
    <row r="45" spans="1:3" x14ac:dyDescent="0.25">
      <c r="A45" s="390" t="s">
        <v>635</v>
      </c>
      <c r="B45" s="390" t="s">
        <v>789</v>
      </c>
      <c r="C45" s="3" t="str">
        <f t="shared" si="0"/>
        <v>ORS-Osnove zgradbe in delovanja računalniških sistemov-vaje</v>
      </c>
    </row>
    <row r="46" spans="1:3" x14ac:dyDescent="0.25">
      <c r="A46" s="390" t="s">
        <v>635</v>
      </c>
      <c r="B46" s="390" t="s">
        <v>790</v>
      </c>
      <c r="C46" s="3" t="str">
        <f t="shared" si="0"/>
        <v>ORS-Osnove zgradbe in delovanja računalniških sistemo-predavanja</v>
      </c>
    </row>
    <row r="47" spans="1:3" x14ac:dyDescent="0.25">
      <c r="A47" s="390" t="s">
        <v>513</v>
      </c>
      <c r="B47" s="390" t="s">
        <v>633</v>
      </c>
      <c r="C47" s="3" t="str">
        <f t="shared" si="0"/>
        <v>OST-Osnove strojništva-predavanja</v>
      </c>
    </row>
    <row r="48" spans="1:3" x14ac:dyDescent="0.25">
      <c r="A48" s="390" t="s">
        <v>513</v>
      </c>
      <c r="B48" s="390" t="s">
        <v>634</v>
      </c>
      <c r="C48" s="3" t="str">
        <f t="shared" si="0"/>
        <v>OST-Osnove strojništva-vaje</v>
      </c>
    </row>
    <row r="49" spans="1:3" x14ac:dyDescent="0.25">
      <c r="A49" s="390" t="s">
        <v>741</v>
      </c>
      <c r="B49" s="390" t="s">
        <v>742</v>
      </c>
      <c r="C49" s="3" t="str">
        <f t="shared" si="0"/>
        <v>PIM-Pogoni in mehanizmi - predavanja</v>
      </c>
    </row>
    <row r="50" spans="1:3" x14ac:dyDescent="0.25">
      <c r="A50" s="390" t="s">
        <v>741</v>
      </c>
      <c r="B50" s="390" t="s">
        <v>743</v>
      </c>
      <c r="C50" s="3" t="str">
        <f t="shared" si="0"/>
        <v>PIM-Pogoni in mehanizmi - vaje</v>
      </c>
    </row>
    <row r="51" spans="1:3" x14ac:dyDescent="0.25">
      <c r="A51" s="390" t="s">
        <v>496</v>
      </c>
      <c r="B51" s="390" t="s">
        <v>639</v>
      </c>
      <c r="C51" s="3" t="str">
        <f t="shared" si="0"/>
        <v>PIT-Podjetništvo in trženje-predavanja</v>
      </c>
    </row>
    <row r="52" spans="1:3" x14ac:dyDescent="0.25">
      <c r="A52" s="391" t="s">
        <v>496</v>
      </c>
      <c r="B52" s="390" t="s">
        <v>640</v>
      </c>
      <c r="C52" s="3" t="str">
        <f t="shared" si="0"/>
        <v>PIT-Podjetništvo in trženje-sem vaje</v>
      </c>
    </row>
    <row r="53" spans="1:3" x14ac:dyDescent="0.25">
      <c r="A53" s="391" t="s">
        <v>496</v>
      </c>
      <c r="B53" s="390" t="s">
        <v>641</v>
      </c>
      <c r="C53" s="3" t="str">
        <f t="shared" si="0"/>
        <v>PIT-Podjetništvo in trženje-vaje</v>
      </c>
    </row>
    <row r="54" spans="1:3" x14ac:dyDescent="0.25">
      <c r="A54" s="391" t="s">
        <v>642</v>
      </c>
      <c r="B54" s="390" t="s">
        <v>643</v>
      </c>
      <c r="C54" s="3" t="str">
        <f t="shared" si="0"/>
        <v>PKV-Poslovno komuniciranje in vodenje -predavanja</v>
      </c>
    </row>
    <row r="55" spans="1:3" x14ac:dyDescent="0.25">
      <c r="A55" s="391" t="s">
        <v>642</v>
      </c>
      <c r="B55" s="390" t="s">
        <v>644</v>
      </c>
      <c r="C55" s="3" t="str">
        <f t="shared" si="0"/>
        <v>PKV-Poslovno komuniciranje in vodenje-sem vaje</v>
      </c>
    </row>
    <row r="56" spans="1:3" x14ac:dyDescent="0.25">
      <c r="A56" s="391" t="s">
        <v>642</v>
      </c>
      <c r="B56" s="390" t="s">
        <v>645</v>
      </c>
      <c r="C56" s="3" t="str">
        <f t="shared" si="0"/>
        <v>PKV-Poslovno komuniciranje in vodenje-vaje</v>
      </c>
    </row>
    <row r="57" spans="1:3" x14ac:dyDescent="0.25">
      <c r="A57" s="390" t="s">
        <v>898</v>
      </c>
      <c r="B57" s="390" t="s">
        <v>899</v>
      </c>
      <c r="C57" s="3" t="str">
        <f t="shared" si="0"/>
        <v>PNP-Projekt PanUP</v>
      </c>
    </row>
    <row r="58" spans="1:3" x14ac:dyDescent="0.25">
      <c r="A58" s="390" t="s">
        <v>514</v>
      </c>
      <c r="B58" s="390" t="s">
        <v>713</v>
      </c>
      <c r="C58" s="3" t="str">
        <f t="shared" si="0"/>
        <v>POM-Vodja programskega področja UPK</v>
      </c>
    </row>
    <row r="59" spans="1:3" x14ac:dyDescent="0.25">
      <c r="A59" s="390" t="s">
        <v>506</v>
      </c>
      <c r="B59" s="390" t="s">
        <v>657</v>
      </c>
      <c r="C59" s="3" t="str">
        <f t="shared" si="0"/>
        <v>PRA-Programiranje v avtomatiki-predavanja</v>
      </c>
    </row>
    <row r="60" spans="1:3" x14ac:dyDescent="0.25">
      <c r="A60" s="390" t="s">
        <v>506</v>
      </c>
      <c r="B60" s="390" t="s">
        <v>658</v>
      </c>
      <c r="C60" s="3" t="str">
        <f t="shared" si="0"/>
        <v>PRA-Programiranje v avtomatiki-vaje</v>
      </c>
    </row>
    <row r="61" spans="1:3" x14ac:dyDescent="0.25">
      <c r="A61" s="392" t="s">
        <v>646</v>
      </c>
      <c r="B61" s="392" t="s">
        <v>647</v>
      </c>
      <c r="C61" s="3" t="str">
        <f t="shared" si="0"/>
        <v>PRI-Praktično izobraževanje INF-organizacija</v>
      </c>
    </row>
    <row r="62" spans="1:3" x14ac:dyDescent="0.25">
      <c r="A62" s="392" t="s">
        <v>646</v>
      </c>
      <c r="B62" s="392" t="s">
        <v>648</v>
      </c>
      <c r="C62" s="3" t="str">
        <f t="shared" si="0"/>
        <v>PRI-Praktično izobraževanje MEH-organizacija</v>
      </c>
    </row>
    <row r="63" spans="1:3" x14ac:dyDescent="0.25">
      <c r="A63" s="392" t="s">
        <v>646</v>
      </c>
      <c r="B63" s="392" t="s">
        <v>649</v>
      </c>
      <c r="C63" s="3" t="str">
        <f t="shared" si="0"/>
        <v>PRI-Praktično izobraževanje UPK-organizacija</v>
      </c>
    </row>
    <row r="64" spans="1:3" x14ac:dyDescent="0.25">
      <c r="A64" s="390" t="s">
        <v>650</v>
      </c>
      <c r="B64" s="390" t="s">
        <v>651</v>
      </c>
      <c r="C64" s="3" t="str">
        <f t="shared" si="0"/>
        <v xml:space="preserve">PRO1-Programiranje I- vaje </v>
      </c>
    </row>
    <row r="65" spans="1:3" x14ac:dyDescent="0.25">
      <c r="A65" s="390" t="s">
        <v>650</v>
      </c>
      <c r="B65" s="390" t="s">
        <v>655</v>
      </c>
      <c r="C65" s="3" t="str">
        <f t="shared" si="0"/>
        <v>PRO1-Programiranje I-lab vaje</v>
      </c>
    </row>
    <row r="66" spans="1:3" x14ac:dyDescent="0.25">
      <c r="A66" s="390" t="s">
        <v>650</v>
      </c>
      <c r="B66" s="390" t="s">
        <v>656</v>
      </c>
      <c r="C66" s="3" t="str">
        <f t="shared" ref="C66:C129" si="1">A66&amp;"-"&amp;B66</f>
        <v>PRO1-Programiranje I-predavanja</v>
      </c>
    </row>
    <row r="67" spans="1:3" x14ac:dyDescent="0.25">
      <c r="A67" s="390" t="s">
        <v>652</v>
      </c>
      <c r="B67" s="390" t="s">
        <v>653</v>
      </c>
      <c r="C67" s="3" t="str">
        <f t="shared" si="1"/>
        <v>PRO2-Programiranje II-predavanja</v>
      </c>
    </row>
    <row r="68" spans="1:3" x14ac:dyDescent="0.25">
      <c r="A68" s="390" t="s">
        <v>652</v>
      </c>
      <c r="B68" s="390" t="s">
        <v>654</v>
      </c>
      <c r="C68" s="3" t="str">
        <f t="shared" si="1"/>
        <v>PRO2-Programiranje II-vaje</v>
      </c>
    </row>
    <row r="69" spans="1:3" x14ac:dyDescent="0.25">
      <c r="A69" s="390" t="s">
        <v>667</v>
      </c>
      <c r="B69" s="390" t="s">
        <v>668</v>
      </c>
      <c r="C69" s="3" t="str">
        <f t="shared" si="1"/>
        <v>RAI-Računalništvo in informatika-lab vaje</v>
      </c>
    </row>
    <row r="70" spans="1:3" x14ac:dyDescent="0.25">
      <c r="A70" s="390" t="s">
        <v>667</v>
      </c>
      <c r="B70" s="390" t="s">
        <v>669</v>
      </c>
      <c r="C70" s="3" t="str">
        <f t="shared" si="1"/>
        <v>RAI-Računalništvo in informatika-predavanja</v>
      </c>
    </row>
    <row r="71" spans="1:3" x14ac:dyDescent="0.25">
      <c r="A71" s="390" t="s">
        <v>667</v>
      </c>
      <c r="B71" s="390" t="s">
        <v>670</v>
      </c>
      <c r="C71" s="3" t="str">
        <f t="shared" si="1"/>
        <v>RAI-Računalništvo in informatika-vaje</v>
      </c>
    </row>
    <row r="72" spans="1:3" x14ac:dyDescent="0.25">
      <c r="A72" s="390" t="s">
        <v>662</v>
      </c>
      <c r="B72" s="390" t="s">
        <v>663</v>
      </c>
      <c r="C72" s="3" t="str">
        <f t="shared" si="1"/>
        <v>RKO1-Računalniške komunikacije in omrežja I-predavanja</v>
      </c>
    </row>
    <row r="73" spans="1:3" x14ac:dyDescent="0.25">
      <c r="A73" s="390" t="s">
        <v>662</v>
      </c>
      <c r="B73" s="390" t="s">
        <v>664</v>
      </c>
      <c r="C73" s="3" t="str">
        <f t="shared" si="1"/>
        <v>RKO1-Računalniške komunikacije in omrežja I-vaje</v>
      </c>
    </row>
    <row r="74" spans="1:3" x14ac:dyDescent="0.25">
      <c r="A74" s="390" t="s">
        <v>659</v>
      </c>
      <c r="B74" s="390" t="s">
        <v>660</v>
      </c>
      <c r="C74" s="3" t="str">
        <f t="shared" si="1"/>
        <v>RKO2-Računalniške komunikacije in omrežja II-predavanja</v>
      </c>
    </row>
    <row r="75" spans="1:3" x14ac:dyDescent="0.25">
      <c r="A75" s="390" t="s">
        <v>659</v>
      </c>
      <c r="B75" s="390" t="s">
        <v>661</v>
      </c>
      <c r="C75" s="3" t="str">
        <f t="shared" si="1"/>
        <v>RKO2-Računalniške komunikacije in omrežja II-vaje</v>
      </c>
    </row>
    <row r="76" spans="1:3" x14ac:dyDescent="0.25">
      <c r="A76" s="390" t="s">
        <v>683</v>
      </c>
      <c r="B76" s="390" t="s">
        <v>684</v>
      </c>
      <c r="C76" s="3" t="str">
        <f t="shared" si="1"/>
        <v>ROB1-Robotski sistemi-predavanja</v>
      </c>
    </row>
    <row r="77" spans="1:3" x14ac:dyDescent="0.25">
      <c r="A77" s="390" t="s">
        <v>683</v>
      </c>
      <c r="B77" s="390" t="s">
        <v>685</v>
      </c>
      <c r="C77" s="3" t="str">
        <f t="shared" si="1"/>
        <v>ROB1-Robotski sistemi-vaje</v>
      </c>
    </row>
    <row r="78" spans="1:3" x14ac:dyDescent="0.25">
      <c r="A78" s="390" t="s">
        <v>678</v>
      </c>
      <c r="B78" s="390" t="s">
        <v>679</v>
      </c>
      <c r="C78" s="3" t="str">
        <f t="shared" si="1"/>
        <v>RPA-Razvoj programskih aplikacij-predavanja</v>
      </c>
    </row>
    <row r="79" spans="1:3" x14ac:dyDescent="0.25">
      <c r="A79" s="390" t="s">
        <v>678</v>
      </c>
      <c r="B79" s="390" t="s">
        <v>680</v>
      </c>
      <c r="C79" s="3" t="str">
        <f t="shared" si="1"/>
        <v>RPA-Razvoj programskih aplikacij-vaje</v>
      </c>
    </row>
    <row r="80" spans="1:3" x14ac:dyDescent="0.25">
      <c r="A80" s="391" t="s">
        <v>671</v>
      </c>
      <c r="B80" s="390" t="s">
        <v>672</v>
      </c>
      <c r="C80" s="3" t="str">
        <f t="shared" si="1"/>
        <v>RPR-Rastlinska pridelava in reja živali-predavanja</v>
      </c>
    </row>
    <row r="81" spans="1:3" x14ac:dyDescent="0.25">
      <c r="A81" s="391" t="s">
        <v>671</v>
      </c>
      <c r="B81" s="390" t="s">
        <v>673</v>
      </c>
      <c r="C81" s="3" t="str">
        <f t="shared" si="1"/>
        <v>RPR-Rastlinska pridelava in reja živali-vaje</v>
      </c>
    </row>
    <row r="82" spans="1:3" x14ac:dyDescent="0.25">
      <c r="A82" s="390" t="s">
        <v>515</v>
      </c>
      <c r="B82" s="390" t="s">
        <v>665</v>
      </c>
      <c r="C82" s="3" t="str">
        <f t="shared" si="1"/>
        <v>RPT-Računalniško podprte tehnologije-predavanja</v>
      </c>
    </row>
    <row r="83" spans="1:3" x14ac:dyDescent="0.25">
      <c r="A83" s="6" t="s">
        <v>515</v>
      </c>
      <c r="B83" s="390" t="s">
        <v>666</v>
      </c>
      <c r="C83" s="3" t="str">
        <f t="shared" si="1"/>
        <v>RPT-Računalniško podprte tehnologije-vaje</v>
      </c>
    </row>
    <row r="84" spans="1:3" x14ac:dyDescent="0.25">
      <c r="A84" s="390" t="s">
        <v>674</v>
      </c>
      <c r="B84" s="390" t="s">
        <v>675</v>
      </c>
      <c r="C84" s="3" t="str">
        <f t="shared" si="1"/>
        <v>RPZ-Razvoj podeželja z zakonodajo- lab vaje</v>
      </c>
    </row>
    <row r="85" spans="1:3" x14ac:dyDescent="0.25">
      <c r="A85" s="390" t="s">
        <v>674</v>
      </c>
      <c r="B85" s="390" t="s">
        <v>676</v>
      </c>
      <c r="C85" s="3" t="str">
        <f t="shared" si="1"/>
        <v>RPZ-Razvoj podeželja z zakonodajo- sem vaje</v>
      </c>
    </row>
    <row r="86" spans="1:3" x14ac:dyDescent="0.25">
      <c r="A86" s="391" t="s">
        <v>674</v>
      </c>
      <c r="B86" s="390" t="s">
        <v>677</v>
      </c>
      <c r="C86" s="3" t="str">
        <f t="shared" si="1"/>
        <v>RPZ-Razvoj podeželja z zakonodajo-predavanja</v>
      </c>
    </row>
    <row r="87" spans="1:3" x14ac:dyDescent="0.25">
      <c r="A87" s="391" t="s">
        <v>681</v>
      </c>
      <c r="B87" s="393" t="s">
        <v>682</v>
      </c>
      <c r="C87" s="3" t="str">
        <f t="shared" si="1"/>
        <v>RŠZ-Referentka na VSŠ</v>
      </c>
    </row>
    <row r="88" spans="1:3" x14ac:dyDescent="0.25">
      <c r="A88" s="390" t="s">
        <v>744</v>
      </c>
      <c r="B88" s="390" t="s">
        <v>745</v>
      </c>
      <c r="C88" s="3" t="str">
        <f t="shared" si="1"/>
        <v>RVP-Računalniško vodeni procesi - predavanja</v>
      </c>
    </row>
    <row r="89" spans="1:3" x14ac:dyDescent="0.25">
      <c r="A89" s="390" t="s">
        <v>744</v>
      </c>
      <c r="B89" s="390" t="s">
        <v>859</v>
      </c>
      <c r="C89" s="3" t="str">
        <f t="shared" si="1"/>
        <v>RVP-Računalniško vodeni procesi - vaje</v>
      </c>
    </row>
    <row r="90" spans="1:3" x14ac:dyDescent="0.25">
      <c r="A90" s="6" t="s">
        <v>498</v>
      </c>
      <c r="B90" s="7" t="s">
        <v>692</v>
      </c>
      <c r="C90" s="3" t="str">
        <f t="shared" si="1"/>
        <v>SIS-Strokovna informatika in statistične metode vrednotenja-lab vaje</v>
      </c>
    </row>
    <row r="91" spans="1:3" x14ac:dyDescent="0.25">
      <c r="A91" s="390" t="s">
        <v>498</v>
      </c>
      <c r="B91" s="390" t="s">
        <v>693</v>
      </c>
      <c r="C91" s="3" t="str">
        <f t="shared" si="1"/>
        <v>SIS-Strokovna informatika in statistične metode vrednotenja-predavanja</v>
      </c>
    </row>
    <row r="92" spans="1:3" x14ac:dyDescent="0.25">
      <c r="A92" s="390" t="s">
        <v>498</v>
      </c>
      <c r="B92" s="390" t="s">
        <v>694</v>
      </c>
      <c r="C92" s="3" t="str">
        <f t="shared" si="1"/>
        <v>SIS-Strokovna informatika in statistične metode vrednotenja-sem vaje</v>
      </c>
    </row>
    <row r="93" spans="1:3" x14ac:dyDescent="0.25">
      <c r="A93" s="390" t="s">
        <v>689</v>
      </c>
      <c r="B93" s="390" t="s">
        <v>690</v>
      </c>
      <c r="C93" s="3" t="str">
        <f t="shared" si="1"/>
        <v>SME1-Sistemi mehatronike I-predavanja</v>
      </c>
    </row>
    <row r="94" spans="1:3" x14ac:dyDescent="0.25">
      <c r="A94" s="390" t="s">
        <v>689</v>
      </c>
      <c r="B94" s="390" t="s">
        <v>691</v>
      </c>
      <c r="C94" s="3" t="str">
        <f t="shared" si="1"/>
        <v>SME1-Sistemi mehatronike I-vaje</v>
      </c>
    </row>
    <row r="95" spans="1:3" x14ac:dyDescent="0.25">
      <c r="A95" s="390" t="s">
        <v>686</v>
      </c>
      <c r="B95" s="390" t="s">
        <v>687</v>
      </c>
      <c r="C95" s="3" t="str">
        <f t="shared" si="1"/>
        <v>SME2-Sistemi mehatronike II-lab vaje</v>
      </c>
    </row>
    <row r="96" spans="1:3" x14ac:dyDescent="0.25">
      <c r="A96" s="390" t="s">
        <v>686</v>
      </c>
      <c r="B96" s="390" t="s">
        <v>688</v>
      </c>
      <c r="C96" s="3" t="str">
        <f t="shared" si="1"/>
        <v>SME2-Sistemi mehatronike II-predavanja</v>
      </c>
    </row>
    <row r="97" spans="1:3" x14ac:dyDescent="0.25">
      <c r="A97" s="390" t="s">
        <v>516</v>
      </c>
      <c r="B97" s="390" t="s">
        <v>695</v>
      </c>
      <c r="C97" s="3" t="str">
        <f t="shared" si="1"/>
        <v>STJ-Strokovna terminologija v tujem jeziku -predavanja</v>
      </c>
    </row>
    <row r="98" spans="1:3" x14ac:dyDescent="0.25">
      <c r="A98" s="390" t="s">
        <v>516</v>
      </c>
      <c r="B98" s="390" t="s">
        <v>696</v>
      </c>
      <c r="C98" s="3" t="str">
        <f t="shared" si="1"/>
        <v>STJ-Strokovna terminologija v tujem jeziku -sem vaje</v>
      </c>
    </row>
    <row r="99" spans="1:3" x14ac:dyDescent="0.25">
      <c r="A99" s="390" t="s">
        <v>756</v>
      </c>
      <c r="B99" s="390" t="s">
        <v>757</v>
      </c>
      <c r="C99" s="3" t="str">
        <f t="shared" si="1"/>
        <v>TKJ-Treniranje konj in učenje jahanja-predavanja</v>
      </c>
    </row>
    <row r="100" spans="1:3" x14ac:dyDescent="0.25">
      <c r="A100" s="390" t="s">
        <v>756</v>
      </c>
      <c r="B100" s="390" t="s">
        <v>758</v>
      </c>
      <c r="C100" s="3" t="str">
        <f t="shared" si="1"/>
        <v>TKJ-Treniranje konj in učenje jahanja-sem vaje</v>
      </c>
    </row>
    <row r="101" spans="1:3" x14ac:dyDescent="0.25">
      <c r="A101" s="390" t="s">
        <v>756</v>
      </c>
      <c r="B101" s="390" t="s">
        <v>759</v>
      </c>
      <c r="C101" s="3" t="str">
        <f t="shared" si="1"/>
        <v>TKJ-Treniranje konj in učenje jahanja-vaje</v>
      </c>
    </row>
    <row r="102" spans="1:3" x14ac:dyDescent="0.25">
      <c r="A102" s="390" t="s">
        <v>697</v>
      </c>
      <c r="B102" s="390" t="s">
        <v>698</v>
      </c>
      <c r="C102" s="3" t="str">
        <f t="shared" si="1"/>
        <v>TPP-Tehniški predpisi in projektiranje-predavanja</v>
      </c>
    </row>
    <row r="103" spans="1:3" x14ac:dyDescent="0.25">
      <c r="A103" s="390" t="s">
        <v>697</v>
      </c>
      <c r="B103" s="390" t="s">
        <v>699</v>
      </c>
      <c r="C103" s="3" t="str">
        <f t="shared" si="1"/>
        <v>TPP-Tehniški predpisi in projektiranje-sem vaje</v>
      </c>
    </row>
    <row r="104" spans="1:3" x14ac:dyDescent="0.25">
      <c r="A104" s="390" t="s">
        <v>697</v>
      </c>
      <c r="B104" s="390" t="s">
        <v>700</v>
      </c>
      <c r="C104" s="3" t="str">
        <f t="shared" si="1"/>
        <v>TPP-Tehniški predpisi in projektiranje-vaje</v>
      </c>
    </row>
    <row r="105" spans="1:3" x14ac:dyDescent="0.25">
      <c r="A105" s="390" t="s">
        <v>701</v>
      </c>
      <c r="B105" s="390" t="s">
        <v>702</v>
      </c>
      <c r="C105" s="3" t="str">
        <f t="shared" si="1"/>
        <v>TPR-Tehnološki procesi-predavanja</v>
      </c>
    </row>
    <row r="106" spans="1:3" x14ac:dyDescent="0.25">
      <c r="A106" s="390" t="s">
        <v>701</v>
      </c>
      <c r="B106" s="390" t="s">
        <v>703</v>
      </c>
      <c r="C106" s="3" t="str">
        <f t="shared" si="1"/>
        <v>TPR-Tehnološki procesi-vaje</v>
      </c>
    </row>
    <row r="107" spans="1:3" x14ac:dyDescent="0.25">
      <c r="A107" s="390" t="s">
        <v>704</v>
      </c>
      <c r="B107" s="390" t="s">
        <v>705</v>
      </c>
      <c r="C107" s="3" t="str">
        <f t="shared" si="1"/>
        <v>TRB-Trajnostni razvoj z izbranimi poglavji iz biologije - predavanja</v>
      </c>
    </row>
    <row r="108" spans="1:3" x14ac:dyDescent="0.25">
      <c r="A108" s="390" t="s">
        <v>704</v>
      </c>
      <c r="B108" s="390" t="s">
        <v>706</v>
      </c>
      <c r="C108" s="3" t="str">
        <f t="shared" si="1"/>
        <v>TRB-Trajnostni razvoj z izbranimi poglavji iz biologije-lab vaje</v>
      </c>
    </row>
    <row r="109" spans="1:3" x14ac:dyDescent="0.25">
      <c r="A109" s="390" t="s">
        <v>749</v>
      </c>
      <c r="B109" s="390" t="s">
        <v>750</v>
      </c>
      <c r="C109" s="3" t="str">
        <f t="shared" si="1"/>
        <v>TRP-Turizem in rekreacija na podeželju-predavanja</v>
      </c>
    </row>
    <row r="110" spans="1:3" x14ac:dyDescent="0.25">
      <c r="A110" s="390" t="s">
        <v>749</v>
      </c>
      <c r="B110" s="390" t="s">
        <v>751</v>
      </c>
      <c r="C110" s="3" t="str">
        <f t="shared" si="1"/>
        <v>TRP-Turizem in rekreacija na podeželju-sem vaje</v>
      </c>
    </row>
    <row r="111" spans="1:3" x14ac:dyDescent="0.25">
      <c r="A111" s="390" t="s">
        <v>749</v>
      </c>
      <c r="B111" s="390" t="s">
        <v>752</v>
      </c>
      <c r="C111" s="3" t="str">
        <f t="shared" si="1"/>
        <v>TRP-Turizem in rekreacija na podeželju-vaje</v>
      </c>
    </row>
    <row r="112" spans="1:3" x14ac:dyDescent="0.25">
      <c r="A112" s="390" t="s">
        <v>707</v>
      </c>
      <c r="B112" s="390" t="s">
        <v>708</v>
      </c>
      <c r="C112" s="3" t="str">
        <f t="shared" si="1"/>
        <v>TRV-Trajnostni razvoj-predavanja</v>
      </c>
    </row>
    <row r="113" spans="1:3" x14ac:dyDescent="0.25">
      <c r="A113" s="390" t="s">
        <v>707</v>
      </c>
      <c r="B113" s="390" t="s">
        <v>709</v>
      </c>
      <c r="C113" s="3" t="str">
        <f t="shared" si="1"/>
        <v>TRV-Trajnostni razvoj-sem vaje</v>
      </c>
    </row>
    <row r="114" spans="1:3" x14ac:dyDescent="0.25">
      <c r="A114" s="390" t="s">
        <v>517</v>
      </c>
      <c r="B114" s="390" t="s">
        <v>722</v>
      </c>
      <c r="C114" s="3" t="str">
        <f t="shared" si="1"/>
        <v>TSP-Terapevtska in socialna dejavnost na podeželju-predavanja</v>
      </c>
    </row>
    <row r="115" spans="1:3" x14ac:dyDescent="0.25">
      <c r="A115" s="390" t="s">
        <v>517</v>
      </c>
      <c r="B115" s="390" t="s">
        <v>724</v>
      </c>
      <c r="C115" s="3" t="str">
        <f t="shared" si="1"/>
        <v>TSP-Terapevtska in socialna dejavnost na podeželju-vaje</v>
      </c>
    </row>
    <row r="116" spans="1:3" x14ac:dyDescent="0.25">
      <c r="A116" s="390" t="s">
        <v>730</v>
      </c>
      <c r="B116" s="390" t="s">
        <v>731</v>
      </c>
      <c r="C116" s="3" t="str">
        <f t="shared" si="1"/>
        <v>VDŽ-Zdravstveno varstvo domačih živali-predavanja</v>
      </c>
    </row>
    <row r="117" spans="1:3" x14ac:dyDescent="0.25">
      <c r="A117" s="390" t="s">
        <v>730</v>
      </c>
      <c r="B117" s="390" t="s">
        <v>732</v>
      </c>
      <c r="C117" s="3" t="str">
        <f t="shared" si="1"/>
        <v>VDŽ-Zdravstveno varstvo domačih živali-sem vaje</v>
      </c>
    </row>
    <row r="118" spans="1:3" x14ac:dyDescent="0.25">
      <c r="A118" s="390" t="s">
        <v>730</v>
      </c>
      <c r="B118" s="390" t="s">
        <v>733</v>
      </c>
      <c r="C118" s="3" t="str">
        <f t="shared" si="1"/>
        <v>VDŽ-Zdravstveno varstvo domačih živali-vaje</v>
      </c>
    </row>
    <row r="119" spans="1:3" x14ac:dyDescent="0.25">
      <c r="A119" s="390" t="s">
        <v>710</v>
      </c>
      <c r="B119" s="390" t="s">
        <v>711</v>
      </c>
      <c r="C119" s="3" t="str">
        <f t="shared" si="1"/>
        <v>VIZ-Varnost in zaščita-predavanja</v>
      </c>
    </row>
    <row r="120" spans="1:3" x14ac:dyDescent="0.25">
      <c r="A120" s="390" t="s">
        <v>710</v>
      </c>
      <c r="B120" s="390" t="s">
        <v>712</v>
      </c>
      <c r="C120" s="3" t="str">
        <f t="shared" si="1"/>
        <v>VIZ-Varnost in zaščita-vaje</v>
      </c>
    </row>
    <row r="121" spans="1:3" x14ac:dyDescent="0.25">
      <c r="A121" s="390" t="s">
        <v>499</v>
      </c>
      <c r="B121" s="390" t="s">
        <v>723</v>
      </c>
      <c r="C121" s="3" t="str">
        <f t="shared" si="1"/>
        <v>VNV-Varovanje naravnih vrednot in biotske raznovrstnosti-predavanja</v>
      </c>
    </row>
    <row r="122" spans="1:3" x14ac:dyDescent="0.25">
      <c r="A122" s="390" t="s">
        <v>499</v>
      </c>
      <c r="B122" s="390" t="s">
        <v>725</v>
      </c>
      <c r="C122" s="3" t="str">
        <f t="shared" si="1"/>
        <v>VNV-Varovanje naravnih vrednot in biotske raznovrstnosti-vaje</v>
      </c>
    </row>
    <row r="123" spans="1:3" x14ac:dyDescent="0.25">
      <c r="A123" s="390" t="s">
        <v>900</v>
      </c>
      <c r="B123" s="390" t="s">
        <v>713</v>
      </c>
      <c r="C123" s="3" t="str">
        <f t="shared" si="1"/>
        <v>VPR-Vodja programskega področja UPK</v>
      </c>
    </row>
    <row r="124" spans="1:3" x14ac:dyDescent="0.25">
      <c r="A124" s="390" t="s">
        <v>760</v>
      </c>
      <c r="B124" s="390" t="s">
        <v>761</v>
      </c>
      <c r="C124" s="3" t="str">
        <f t="shared" si="1"/>
        <v>VRF-Varstvo rastlin s fitofarmacijo-predavanja</v>
      </c>
    </row>
    <row r="125" spans="1:3" x14ac:dyDescent="0.25">
      <c r="A125" s="390" t="s">
        <v>760</v>
      </c>
      <c r="B125" s="390" t="s">
        <v>762</v>
      </c>
      <c r="C125" s="3" t="str">
        <f t="shared" si="1"/>
        <v>VRF-Varstvo rastlin s fitofarmacijo-sem vaje</v>
      </c>
    </row>
    <row r="126" spans="1:3" x14ac:dyDescent="0.25">
      <c r="A126" s="390" t="s">
        <v>760</v>
      </c>
      <c r="B126" s="390" t="s">
        <v>763</v>
      </c>
      <c r="C126" s="3" t="str">
        <f t="shared" si="1"/>
        <v>VRF-Varstvo rastlin s fitofarmacijo-vaje</v>
      </c>
    </row>
    <row r="127" spans="1:3" x14ac:dyDescent="0.25">
      <c r="A127" s="390" t="s">
        <v>460</v>
      </c>
      <c r="B127" s="390" t="s">
        <v>714</v>
      </c>
      <c r="C127" s="3" t="str">
        <f t="shared" si="1"/>
        <v>VSO-Vzdrževanje sistemske programske opreme-predavanja</v>
      </c>
    </row>
    <row r="128" spans="1:3" x14ac:dyDescent="0.25">
      <c r="A128" s="390" t="s">
        <v>460</v>
      </c>
      <c r="B128" s="390" t="s">
        <v>715</v>
      </c>
      <c r="C128" s="3" t="str">
        <f t="shared" si="1"/>
        <v>VSO-Vzdrževanje sistemske programske opreme-vaje</v>
      </c>
    </row>
    <row r="129" spans="1:3" x14ac:dyDescent="0.25">
      <c r="A129" s="390" t="s">
        <v>719</v>
      </c>
      <c r="B129" s="390" t="s">
        <v>720</v>
      </c>
      <c r="C129" s="3" t="str">
        <f t="shared" si="1"/>
        <v>ZBP1-Zbirke podatkov I-predavanja</v>
      </c>
    </row>
    <row r="130" spans="1:3" x14ac:dyDescent="0.25">
      <c r="A130" s="390" t="s">
        <v>719</v>
      </c>
      <c r="B130" s="390" t="s">
        <v>721</v>
      </c>
      <c r="C130" s="3" t="str">
        <f t="shared" ref="C130:C193" si="2">A130&amp;"-"&amp;B130</f>
        <v>ZBP1-Zbirke podatkov I-vaje</v>
      </c>
    </row>
    <row r="131" spans="1:3" x14ac:dyDescent="0.25">
      <c r="A131" s="390" t="s">
        <v>716</v>
      </c>
      <c r="B131" s="390" t="s">
        <v>717</v>
      </c>
      <c r="C131" s="3" t="str">
        <f t="shared" si="2"/>
        <v>ZBP2-Zbirke podatkov II-predavanja</v>
      </c>
    </row>
    <row r="132" spans="1:3" x14ac:dyDescent="0.25">
      <c r="A132" s="390" t="s">
        <v>716</v>
      </c>
      <c r="B132" s="390" t="s">
        <v>718</v>
      </c>
      <c r="C132" s="3" t="str">
        <f t="shared" si="2"/>
        <v>ZBP2-Zbirke podatkov II-vaje</v>
      </c>
    </row>
    <row r="133" spans="1:3" x14ac:dyDescent="0.25">
      <c r="C133" s="3" t="str">
        <f t="shared" si="2"/>
        <v>-</v>
      </c>
    </row>
    <row r="134" spans="1:3" x14ac:dyDescent="0.25">
      <c r="C134" s="3" t="str">
        <f t="shared" si="2"/>
        <v>-</v>
      </c>
    </row>
    <row r="135" spans="1:3" x14ac:dyDescent="0.25">
      <c r="C135" s="3" t="str">
        <f t="shared" si="2"/>
        <v>-</v>
      </c>
    </row>
    <row r="136" spans="1:3" x14ac:dyDescent="0.25">
      <c r="C136" s="3" t="str">
        <f t="shared" si="2"/>
        <v>-</v>
      </c>
    </row>
    <row r="137" spans="1:3" x14ac:dyDescent="0.25">
      <c r="C137" s="3" t="str">
        <f t="shared" si="2"/>
        <v>-</v>
      </c>
    </row>
    <row r="138" spans="1:3" x14ac:dyDescent="0.25">
      <c r="C138" s="3" t="str">
        <f t="shared" si="2"/>
        <v>-</v>
      </c>
    </row>
    <row r="139" spans="1:3" x14ac:dyDescent="0.25">
      <c r="C139" s="3" t="str">
        <f t="shared" si="2"/>
        <v>-</v>
      </c>
    </row>
    <row r="140" spans="1:3" x14ac:dyDescent="0.25">
      <c r="C140" s="3" t="str">
        <f t="shared" si="2"/>
        <v>-</v>
      </c>
    </row>
    <row r="141" spans="1:3" x14ac:dyDescent="0.25">
      <c r="C141" s="3" t="str">
        <f t="shared" si="2"/>
        <v>-</v>
      </c>
    </row>
    <row r="142" spans="1:3" x14ac:dyDescent="0.25">
      <c r="C142" s="3" t="str">
        <f t="shared" si="2"/>
        <v>-</v>
      </c>
    </row>
    <row r="143" spans="1:3" x14ac:dyDescent="0.25">
      <c r="C143" s="3" t="str">
        <f t="shared" si="2"/>
        <v>-</v>
      </c>
    </row>
    <row r="144" spans="1:3" x14ac:dyDescent="0.25">
      <c r="C144" s="3" t="str">
        <f t="shared" si="2"/>
        <v>-</v>
      </c>
    </row>
    <row r="145" spans="3:3" x14ac:dyDescent="0.25">
      <c r="C145" s="3" t="str">
        <f t="shared" si="2"/>
        <v>-</v>
      </c>
    </row>
    <row r="146" spans="3:3" x14ac:dyDescent="0.25">
      <c r="C146" s="3" t="str">
        <f t="shared" si="2"/>
        <v>-</v>
      </c>
    </row>
    <row r="147" spans="3:3" x14ac:dyDescent="0.25">
      <c r="C147" s="3" t="str">
        <f t="shared" si="2"/>
        <v>-</v>
      </c>
    </row>
    <row r="148" spans="3:3" x14ac:dyDescent="0.25">
      <c r="C148" s="3" t="str">
        <f t="shared" si="2"/>
        <v>-</v>
      </c>
    </row>
    <row r="149" spans="3:3" x14ac:dyDescent="0.25">
      <c r="C149" s="3" t="str">
        <f t="shared" si="2"/>
        <v>-</v>
      </c>
    </row>
    <row r="150" spans="3:3" x14ac:dyDescent="0.25">
      <c r="C150" s="3" t="str">
        <f t="shared" si="2"/>
        <v>-</v>
      </c>
    </row>
    <row r="151" spans="3:3" x14ac:dyDescent="0.25">
      <c r="C151" s="3" t="str">
        <f t="shared" si="2"/>
        <v>-</v>
      </c>
    </row>
    <row r="152" spans="3:3" x14ac:dyDescent="0.25">
      <c r="C152" s="3" t="str">
        <f t="shared" si="2"/>
        <v>-</v>
      </c>
    </row>
    <row r="153" spans="3:3" x14ac:dyDescent="0.25">
      <c r="C153" s="3" t="str">
        <f t="shared" si="2"/>
        <v>-</v>
      </c>
    </row>
    <row r="154" spans="3:3" x14ac:dyDescent="0.25">
      <c r="C154" s="3" t="str">
        <f t="shared" si="2"/>
        <v>-</v>
      </c>
    </row>
    <row r="155" spans="3:3" x14ac:dyDescent="0.25">
      <c r="C155" s="3" t="str">
        <f t="shared" si="2"/>
        <v>-</v>
      </c>
    </row>
    <row r="156" spans="3:3" x14ac:dyDescent="0.25">
      <c r="C156" s="3" t="str">
        <f t="shared" si="2"/>
        <v>-</v>
      </c>
    </row>
    <row r="157" spans="3:3" x14ac:dyDescent="0.25">
      <c r="C157" s="3" t="str">
        <f t="shared" si="2"/>
        <v>-</v>
      </c>
    </row>
    <row r="158" spans="3:3" x14ac:dyDescent="0.25">
      <c r="C158" s="3" t="str">
        <f t="shared" si="2"/>
        <v>-</v>
      </c>
    </row>
    <row r="159" spans="3:3" x14ac:dyDescent="0.25">
      <c r="C159" s="3" t="str">
        <f t="shared" si="2"/>
        <v>-</v>
      </c>
    </row>
    <row r="160" spans="3:3" x14ac:dyDescent="0.25">
      <c r="C160" s="3" t="str">
        <f t="shared" si="2"/>
        <v>-</v>
      </c>
    </row>
    <row r="161" spans="3:3" x14ac:dyDescent="0.25">
      <c r="C161" s="3" t="str">
        <f t="shared" si="2"/>
        <v>-</v>
      </c>
    </row>
    <row r="162" spans="3:3" x14ac:dyDescent="0.25">
      <c r="C162" s="3" t="str">
        <f t="shared" si="2"/>
        <v>-</v>
      </c>
    </row>
    <row r="163" spans="3:3" x14ac:dyDescent="0.25">
      <c r="C163" s="3" t="str">
        <f t="shared" si="2"/>
        <v>-</v>
      </c>
    </row>
    <row r="164" spans="3:3" x14ac:dyDescent="0.25">
      <c r="C164" s="3" t="str">
        <f t="shared" si="2"/>
        <v>-</v>
      </c>
    </row>
    <row r="165" spans="3:3" x14ac:dyDescent="0.25">
      <c r="C165" s="3" t="str">
        <f t="shared" si="2"/>
        <v>-</v>
      </c>
    </row>
    <row r="166" spans="3:3" x14ac:dyDescent="0.25">
      <c r="C166" s="3" t="str">
        <f t="shared" si="2"/>
        <v>-</v>
      </c>
    </row>
    <row r="167" spans="3:3" x14ac:dyDescent="0.25">
      <c r="C167" s="3" t="str">
        <f t="shared" si="2"/>
        <v>-</v>
      </c>
    </row>
    <row r="168" spans="3:3" x14ac:dyDescent="0.25">
      <c r="C168" s="3" t="str">
        <f t="shared" si="2"/>
        <v>-</v>
      </c>
    </row>
    <row r="169" spans="3:3" x14ac:dyDescent="0.25">
      <c r="C169" s="3" t="str">
        <f t="shared" si="2"/>
        <v>-</v>
      </c>
    </row>
    <row r="170" spans="3:3" x14ac:dyDescent="0.25">
      <c r="C170" s="3" t="str">
        <f t="shared" si="2"/>
        <v>-</v>
      </c>
    </row>
    <row r="171" spans="3:3" x14ac:dyDescent="0.25">
      <c r="C171" s="3" t="str">
        <f t="shared" si="2"/>
        <v>-</v>
      </c>
    </row>
    <row r="172" spans="3:3" x14ac:dyDescent="0.25">
      <c r="C172" s="3" t="str">
        <f t="shared" si="2"/>
        <v>-</v>
      </c>
    </row>
    <row r="173" spans="3:3" x14ac:dyDescent="0.25">
      <c r="C173" s="3" t="str">
        <f t="shared" si="2"/>
        <v>-</v>
      </c>
    </row>
    <row r="174" spans="3:3" x14ac:dyDescent="0.25">
      <c r="C174" s="3" t="str">
        <f t="shared" si="2"/>
        <v>-</v>
      </c>
    </row>
    <row r="175" spans="3:3" x14ac:dyDescent="0.25">
      <c r="C175" s="3" t="str">
        <f t="shared" si="2"/>
        <v>-</v>
      </c>
    </row>
    <row r="176" spans="3:3" x14ac:dyDescent="0.25">
      <c r="C176" s="3" t="str">
        <f t="shared" si="2"/>
        <v>-</v>
      </c>
    </row>
    <row r="177" spans="3:3" x14ac:dyDescent="0.25">
      <c r="C177" s="3" t="str">
        <f t="shared" si="2"/>
        <v>-</v>
      </c>
    </row>
    <row r="178" spans="3:3" x14ac:dyDescent="0.25">
      <c r="C178" s="3" t="str">
        <f t="shared" si="2"/>
        <v>-</v>
      </c>
    </row>
    <row r="179" spans="3:3" x14ac:dyDescent="0.25">
      <c r="C179" s="3" t="str">
        <f t="shared" si="2"/>
        <v>-</v>
      </c>
    </row>
    <row r="180" spans="3:3" x14ac:dyDescent="0.25">
      <c r="C180" s="3" t="str">
        <f t="shared" si="2"/>
        <v>-</v>
      </c>
    </row>
    <row r="181" spans="3:3" x14ac:dyDescent="0.25">
      <c r="C181" s="3" t="str">
        <f t="shared" si="2"/>
        <v>-</v>
      </c>
    </row>
    <row r="182" spans="3:3" x14ac:dyDescent="0.25">
      <c r="C182" s="3" t="str">
        <f t="shared" si="2"/>
        <v>-</v>
      </c>
    </row>
    <row r="183" spans="3:3" x14ac:dyDescent="0.25">
      <c r="C183" s="3" t="str">
        <f t="shared" si="2"/>
        <v>-</v>
      </c>
    </row>
    <row r="184" spans="3:3" x14ac:dyDescent="0.25">
      <c r="C184" s="3" t="str">
        <f t="shared" si="2"/>
        <v>-</v>
      </c>
    </row>
    <row r="185" spans="3:3" x14ac:dyDescent="0.25">
      <c r="C185" s="3" t="str">
        <f t="shared" si="2"/>
        <v>-</v>
      </c>
    </row>
    <row r="186" spans="3:3" x14ac:dyDescent="0.25">
      <c r="C186" s="3" t="str">
        <f t="shared" si="2"/>
        <v>-</v>
      </c>
    </row>
    <row r="187" spans="3:3" x14ac:dyDescent="0.25">
      <c r="C187" s="3" t="str">
        <f t="shared" si="2"/>
        <v>-</v>
      </c>
    </row>
    <row r="188" spans="3:3" x14ac:dyDescent="0.25">
      <c r="C188" s="3" t="str">
        <f t="shared" si="2"/>
        <v>-</v>
      </c>
    </row>
    <row r="189" spans="3:3" x14ac:dyDescent="0.25">
      <c r="C189" s="3" t="str">
        <f t="shared" si="2"/>
        <v>-</v>
      </c>
    </row>
    <row r="190" spans="3:3" x14ac:dyDescent="0.25">
      <c r="C190" s="3" t="str">
        <f t="shared" si="2"/>
        <v>-</v>
      </c>
    </row>
    <row r="191" spans="3:3" x14ac:dyDescent="0.25">
      <c r="C191" s="3" t="str">
        <f t="shared" si="2"/>
        <v>-</v>
      </c>
    </row>
    <row r="192" spans="3:3" x14ac:dyDescent="0.25">
      <c r="C192" s="3" t="str">
        <f t="shared" si="2"/>
        <v>-</v>
      </c>
    </row>
    <row r="193" spans="3:3" x14ac:dyDescent="0.25">
      <c r="C193" s="3" t="str">
        <f t="shared" si="2"/>
        <v>-</v>
      </c>
    </row>
    <row r="194" spans="3:3" x14ac:dyDescent="0.25">
      <c r="C194" s="3" t="str">
        <f t="shared" ref="C194:C257" si="3">A194&amp;"-"&amp;B194</f>
        <v>-</v>
      </c>
    </row>
    <row r="195" spans="3:3" x14ac:dyDescent="0.25">
      <c r="C195" s="3" t="str">
        <f t="shared" si="3"/>
        <v>-</v>
      </c>
    </row>
    <row r="196" spans="3:3" x14ac:dyDescent="0.25">
      <c r="C196" s="3" t="str">
        <f t="shared" si="3"/>
        <v>-</v>
      </c>
    </row>
    <row r="197" spans="3:3" x14ac:dyDescent="0.25">
      <c r="C197" s="3" t="str">
        <f t="shared" si="3"/>
        <v>-</v>
      </c>
    </row>
    <row r="198" spans="3:3" x14ac:dyDescent="0.25">
      <c r="C198" s="3" t="str">
        <f t="shared" si="3"/>
        <v>-</v>
      </c>
    </row>
    <row r="199" spans="3:3" x14ac:dyDescent="0.25">
      <c r="C199" s="3" t="str">
        <f t="shared" si="3"/>
        <v>-</v>
      </c>
    </row>
    <row r="200" spans="3:3" x14ac:dyDescent="0.25">
      <c r="C200" s="3" t="str">
        <f t="shared" si="3"/>
        <v>-</v>
      </c>
    </row>
    <row r="201" spans="3:3" x14ac:dyDescent="0.25">
      <c r="C201" s="3" t="str">
        <f t="shared" si="3"/>
        <v>-</v>
      </c>
    </row>
    <row r="202" spans="3:3" x14ac:dyDescent="0.25">
      <c r="C202" s="3" t="str">
        <f t="shared" si="3"/>
        <v>-</v>
      </c>
    </row>
    <row r="203" spans="3:3" x14ac:dyDescent="0.25">
      <c r="C203" s="3" t="str">
        <f t="shared" si="3"/>
        <v>-</v>
      </c>
    </row>
    <row r="204" spans="3:3" x14ac:dyDescent="0.25">
      <c r="C204" s="3" t="str">
        <f t="shared" si="3"/>
        <v>-</v>
      </c>
    </row>
    <row r="205" spans="3:3" x14ac:dyDescent="0.25">
      <c r="C205" s="3" t="str">
        <f t="shared" si="3"/>
        <v>-</v>
      </c>
    </row>
    <row r="206" spans="3:3" x14ac:dyDescent="0.25">
      <c r="C206" s="3" t="str">
        <f t="shared" si="3"/>
        <v>-</v>
      </c>
    </row>
    <row r="207" spans="3:3" x14ac:dyDescent="0.25">
      <c r="C207" s="3" t="str">
        <f t="shared" si="3"/>
        <v>-</v>
      </c>
    </row>
    <row r="208" spans="3:3" x14ac:dyDescent="0.25">
      <c r="C208" s="3" t="str">
        <f t="shared" si="3"/>
        <v>-</v>
      </c>
    </row>
    <row r="209" spans="3:3" x14ac:dyDescent="0.25">
      <c r="C209" s="3" t="str">
        <f t="shared" si="3"/>
        <v>-</v>
      </c>
    </row>
    <row r="210" spans="3:3" x14ac:dyDescent="0.25">
      <c r="C210" s="3" t="str">
        <f t="shared" si="3"/>
        <v>-</v>
      </c>
    </row>
    <row r="211" spans="3:3" x14ac:dyDescent="0.25">
      <c r="C211" s="3" t="str">
        <f t="shared" si="3"/>
        <v>-</v>
      </c>
    </row>
    <row r="212" spans="3:3" x14ac:dyDescent="0.25">
      <c r="C212" s="3" t="str">
        <f t="shared" si="3"/>
        <v>-</v>
      </c>
    </row>
    <row r="213" spans="3:3" x14ac:dyDescent="0.25">
      <c r="C213" s="3" t="str">
        <f t="shared" si="3"/>
        <v>-</v>
      </c>
    </row>
    <row r="214" spans="3:3" x14ac:dyDescent="0.25">
      <c r="C214" s="3" t="str">
        <f t="shared" si="3"/>
        <v>-</v>
      </c>
    </row>
    <row r="215" spans="3:3" x14ac:dyDescent="0.25">
      <c r="C215" s="3" t="str">
        <f t="shared" si="3"/>
        <v>-</v>
      </c>
    </row>
    <row r="216" spans="3:3" x14ac:dyDescent="0.25">
      <c r="C216" s="3" t="str">
        <f t="shared" si="3"/>
        <v>-</v>
      </c>
    </row>
    <row r="217" spans="3:3" x14ac:dyDescent="0.25">
      <c r="C217" s="3" t="str">
        <f t="shared" si="3"/>
        <v>-</v>
      </c>
    </row>
    <row r="218" spans="3:3" x14ac:dyDescent="0.25">
      <c r="C218" s="3" t="str">
        <f t="shared" si="3"/>
        <v>-</v>
      </c>
    </row>
    <row r="219" spans="3:3" x14ac:dyDescent="0.25">
      <c r="C219" s="3" t="str">
        <f t="shared" si="3"/>
        <v>-</v>
      </c>
    </row>
    <row r="220" spans="3:3" x14ac:dyDescent="0.25">
      <c r="C220" s="3" t="str">
        <f t="shared" si="3"/>
        <v>-</v>
      </c>
    </row>
    <row r="221" spans="3:3" x14ac:dyDescent="0.25">
      <c r="C221" s="3" t="str">
        <f t="shared" si="3"/>
        <v>-</v>
      </c>
    </row>
    <row r="222" spans="3:3" x14ac:dyDescent="0.25">
      <c r="C222" s="3" t="str">
        <f t="shared" si="3"/>
        <v>-</v>
      </c>
    </row>
    <row r="223" spans="3:3" x14ac:dyDescent="0.25">
      <c r="C223" s="3" t="str">
        <f t="shared" si="3"/>
        <v>-</v>
      </c>
    </row>
    <row r="224" spans="3:3" x14ac:dyDescent="0.25">
      <c r="C224" s="3" t="str">
        <f t="shared" si="3"/>
        <v>-</v>
      </c>
    </row>
    <row r="225" spans="3:3" x14ac:dyDescent="0.25">
      <c r="C225" s="3" t="str">
        <f t="shared" si="3"/>
        <v>-</v>
      </c>
    </row>
    <row r="226" spans="3:3" x14ac:dyDescent="0.25">
      <c r="C226" s="3" t="str">
        <f t="shared" si="3"/>
        <v>-</v>
      </c>
    </row>
    <row r="227" spans="3:3" x14ac:dyDescent="0.25">
      <c r="C227" s="3" t="str">
        <f t="shared" si="3"/>
        <v>-</v>
      </c>
    </row>
    <row r="228" spans="3:3" x14ac:dyDescent="0.25">
      <c r="C228" s="3" t="str">
        <f t="shared" si="3"/>
        <v>-</v>
      </c>
    </row>
    <row r="229" spans="3:3" x14ac:dyDescent="0.25">
      <c r="C229" s="3" t="str">
        <f t="shared" si="3"/>
        <v>-</v>
      </c>
    </row>
    <row r="230" spans="3:3" x14ac:dyDescent="0.25">
      <c r="C230" s="3" t="str">
        <f t="shared" si="3"/>
        <v>-</v>
      </c>
    </row>
    <row r="231" spans="3:3" x14ac:dyDescent="0.25">
      <c r="C231" s="3" t="str">
        <f t="shared" si="3"/>
        <v>-</v>
      </c>
    </row>
    <row r="232" spans="3:3" x14ac:dyDescent="0.25">
      <c r="C232" s="3" t="str">
        <f t="shared" si="3"/>
        <v>-</v>
      </c>
    </row>
    <row r="233" spans="3:3" x14ac:dyDescent="0.25">
      <c r="C233" s="3" t="str">
        <f t="shared" si="3"/>
        <v>-</v>
      </c>
    </row>
    <row r="234" spans="3:3" x14ac:dyDescent="0.25">
      <c r="C234" s="3" t="str">
        <f t="shared" si="3"/>
        <v>-</v>
      </c>
    </row>
    <row r="235" spans="3:3" x14ac:dyDescent="0.25">
      <c r="C235" s="3" t="str">
        <f t="shared" si="3"/>
        <v>-</v>
      </c>
    </row>
    <row r="236" spans="3:3" x14ac:dyDescent="0.25">
      <c r="C236" s="3" t="str">
        <f t="shared" si="3"/>
        <v>-</v>
      </c>
    </row>
    <row r="237" spans="3:3" x14ac:dyDescent="0.25">
      <c r="C237" s="3" t="str">
        <f t="shared" si="3"/>
        <v>-</v>
      </c>
    </row>
    <row r="238" spans="3:3" x14ac:dyDescent="0.25">
      <c r="C238" s="3" t="str">
        <f t="shared" si="3"/>
        <v>-</v>
      </c>
    </row>
    <row r="239" spans="3:3" x14ac:dyDescent="0.25">
      <c r="C239" s="3" t="str">
        <f t="shared" si="3"/>
        <v>-</v>
      </c>
    </row>
    <row r="240" spans="3:3" x14ac:dyDescent="0.25">
      <c r="C240" s="3" t="str">
        <f t="shared" si="3"/>
        <v>-</v>
      </c>
    </row>
    <row r="241" spans="3:3" x14ac:dyDescent="0.25">
      <c r="C241" s="3" t="str">
        <f t="shared" si="3"/>
        <v>-</v>
      </c>
    </row>
    <row r="242" spans="3:3" x14ac:dyDescent="0.25">
      <c r="C242" s="3" t="str">
        <f t="shared" si="3"/>
        <v>-</v>
      </c>
    </row>
    <row r="243" spans="3:3" x14ac:dyDescent="0.25">
      <c r="C243" s="3" t="str">
        <f t="shared" si="3"/>
        <v>-</v>
      </c>
    </row>
    <row r="244" spans="3:3" x14ac:dyDescent="0.25">
      <c r="C244" s="3" t="str">
        <f t="shared" si="3"/>
        <v>-</v>
      </c>
    </row>
    <row r="245" spans="3:3" x14ac:dyDescent="0.25">
      <c r="C245" s="3" t="str">
        <f t="shared" si="3"/>
        <v>-</v>
      </c>
    </row>
    <row r="246" spans="3:3" x14ac:dyDescent="0.25">
      <c r="C246" s="3" t="str">
        <f t="shared" si="3"/>
        <v>-</v>
      </c>
    </row>
    <row r="247" spans="3:3" x14ac:dyDescent="0.25">
      <c r="C247" s="3" t="str">
        <f t="shared" si="3"/>
        <v>-</v>
      </c>
    </row>
    <row r="248" spans="3:3" x14ac:dyDescent="0.25">
      <c r="C248" s="3" t="str">
        <f t="shared" si="3"/>
        <v>-</v>
      </c>
    </row>
    <row r="249" spans="3:3" x14ac:dyDescent="0.25">
      <c r="C249" s="3" t="str">
        <f t="shared" si="3"/>
        <v>-</v>
      </c>
    </row>
    <row r="250" spans="3:3" x14ac:dyDescent="0.25">
      <c r="C250" s="3" t="str">
        <f t="shared" si="3"/>
        <v>-</v>
      </c>
    </row>
    <row r="251" spans="3:3" x14ac:dyDescent="0.25">
      <c r="C251" s="3" t="str">
        <f t="shared" si="3"/>
        <v>-</v>
      </c>
    </row>
    <row r="252" spans="3:3" x14ac:dyDescent="0.25">
      <c r="C252" s="3" t="str">
        <f t="shared" si="3"/>
        <v>-</v>
      </c>
    </row>
    <row r="253" spans="3:3" x14ac:dyDescent="0.25">
      <c r="C253" s="3" t="str">
        <f t="shared" si="3"/>
        <v>-</v>
      </c>
    </row>
    <row r="254" spans="3:3" x14ac:dyDescent="0.25">
      <c r="C254" s="3" t="str">
        <f t="shared" si="3"/>
        <v>-</v>
      </c>
    </row>
    <row r="255" spans="3:3" x14ac:dyDescent="0.25">
      <c r="C255" s="3" t="str">
        <f t="shared" si="3"/>
        <v>-</v>
      </c>
    </row>
    <row r="256" spans="3:3" x14ac:dyDescent="0.25">
      <c r="C256" s="3" t="str">
        <f t="shared" si="3"/>
        <v>-</v>
      </c>
    </row>
    <row r="257" spans="3:3" x14ac:dyDescent="0.25">
      <c r="C257" s="3" t="str">
        <f t="shared" si="3"/>
        <v>-</v>
      </c>
    </row>
    <row r="258" spans="3:3" x14ac:dyDescent="0.25">
      <c r="C258" s="3" t="str">
        <f t="shared" ref="C258:C321" si="4">A258&amp;"-"&amp;B258</f>
        <v>-</v>
      </c>
    </row>
    <row r="259" spans="3:3" x14ac:dyDescent="0.25">
      <c r="C259" s="3" t="str">
        <f t="shared" si="4"/>
        <v>-</v>
      </c>
    </row>
    <row r="260" spans="3:3" x14ac:dyDescent="0.25">
      <c r="C260" s="3" t="str">
        <f t="shared" si="4"/>
        <v>-</v>
      </c>
    </row>
    <row r="261" spans="3:3" x14ac:dyDescent="0.25">
      <c r="C261" s="3" t="str">
        <f t="shared" si="4"/>
        <v>-</v>
      </c>
    </row>
    <row r="262" spans="3:3" x14ac:dyDescent="0.25">
      <c r="C262" s="3" t="str">
        <f t="shared" si="4"/>
        <v>-</v>
      </c>
    </row>
    <row r="263" spans="3:3" x14ac:dyDescent="0.25">
      <c r="C263" s="3" t="str">
        <f t="shared" si="4"/>
        <v>-</v>
      </c>
    </row>
    <row r="264" spans="3:3" x14ac:dyDescent="0.25">
      <c r="C264" s="3" t="str">
        <f t="shared" si="4"/>
        <v>-</v>
      </c>
    </row>
    <row r="265" spans="3:3" x14ac:dyDescent="0.25">
      <c r="C265" s="3" t="str">
        <f t="shared" si="4"/>
        <v>-</v>
      </c>
    </row>
    <row r="266" spans="3:3" x14ac:dyDescent="0.25">
      <c r="C266" s="3" t="str">
        <f t="shared" si="4"/>
        <v>-</v>
      </c>
    </row>
    <row r="267" spans="3:3" x14ac:dyDescent="0.25">
      <c r="C267" s="3" t="str">
        <f t="shared" si="4"/>
        <v>-</v>
      </c>
    </row>
    <row r="268" spans="3:3" x14ac:dyDescent="0.25">
      <c r="C268" s="3" t="str">
        <f t="shared" si="4"/>
        <v>-</v>
      </c>
    </row>
    <row r="269" spans="3:3" x14ac:dyDescent="0.25">
      <c r="C269" s="3" t="str">
        <f t="shared" si="4"/>
        <v>-</v>
      </c>
    </row>
    <row r="270" spans="3:3" x14ac:dyDescent="0.25">
      <c r="C270" s="3" t="str">
        <f t="shared" si="4"/>
        <v>-</v>
      </c>
    </row>
    <row r="271" spans="3:3" x14ac:dyDescent="0.25">
      <c r="C271" s="3" t="str">
        <f t="shared" si="4"/>
        <v>-</v>
      </c>
    </row>
    <row r="272" spans="3:3" x14ac:dyDescent="0.25">
      <c r="C272" s="3" t="str">
        <f t="shared" si="4"/>
        <v>-</v>
      </c>
    </row>
    <row r="273" spans="3:3" x14ac:dyDescent="0.25">
      <c r="C273" s="3" t="str">
        <f t="shared" si="4"/>
        <v>-</v>
      </c>
    </row>
    <row r="274" spans="3:3" x14ac:dyDescent="0.25">
      <c r="C274" s="3" t="str">
        <f t="shared" si="4"/>
        <v>-</v>
      </c>
    </row>
    <row r="275" spans="3:3" x14ac:dyDescent="0.25">
      <c r="C275" s="3" t="str">
        <f t="shared" si="4"/>
        <v>-</v>
      </c>
    </row>
    <row r="276" spans="3:3" x14ac:dyDescent="0.25">
      <c r="C276" s="3" t="str">
        <f t="shared" si="4"/>
        <v>-</v>
      </c>
    </row>
    <row r="277" spans="3:3" x14ac:dyDescent="0.25">
      <c r="C277" s="3" t="str">
        <f t="shared" si="4"/>
        <v>-</v>
      </c>
    </row>
    <row r="278" spans="3:3" x14ac:dyDescent="0.25">
      <c r="C278" s="3" t="str">
        <f t="shared" si="4"/>
        <v>-</v>
      </c>
    </row>
    <row r="279" spans="3:3" x14ac:dyDescent="0.25">
      <c r="C279" s="3" t="str">
        <f t="shared" si="4"/>
        <v>-</v>
      </c>
    </row>
    <row r="280" spans="3:3" x14ac:dyDescent="0.25">
      <c r="C280" s="3" t="str">
        <f t="shared" si="4"/>
        <v>-</v>
      </c>
    </row>
    <row r="281" spans="3:3" x14ac:dyDescent="0.25">
      <c r="C281" s="3" t="str">
        <f t="shared" si="4"/>
        <v>-</v>
      </c>
    </row>
    <row r="282" spans="3:3" x14ac:dyDescent="0.25">
      <c r="C282" s="3" t="str">
        <f t="shared" si="4"/>
        <v>-</v>
      </c>
    </row>
    <row r="283" spans="3:3" x14ac:dyDescent="0.25">
      <c r="C283" s="3" t="str">
        <f t="shared" si="4"/>
        <v>-</v>
      </c>
    </row>
    <row r="284" spans="3:3" x14ac:dyDescent="0.25">
      <c r="C284" s="3" t="str">
        <f t="shared" si="4"/>
        <v>-</v>
      </c>
    </row>
    <row r="285" spans="3:3" x14ac:dyDescent="0.25">
      <c r="C285" s="3" t="str">
        <f t="shared" si="4"/>
        <v>-</v>
      </c>
    </row>
    <row r="286" spans="3:3" x14ac:dyDescent="0.25">
      <c r="C286" s="3" t="str">
        <f t="shared" si="4"/>
        <v>-</v>
      </c>
    </row>
    <row r="287" spans="3:3" x14ac:dyDescent="0.25">
      <c r="C287" s="3" t="str">
        <f t="shared" si="4"/>
        <v>-</v>
      </c>
    </row>
    <row r="288" spans="3:3" x14ac:dyDescent="0.25">
      <c r="C288" s="3" t="str">
        <f t="shared" si="4"/>
        <v>-</v>
      </c>
    </row>
    <row r="289" spans="3:3" x14ac:dyDescent="0.25">
      <c r="C289" s="3" t="str">
        <f t="shared" si="4"/>
        <v>-</v>
      </c>
    </row>
    <row r="290" spans="3:3" x14ac:dyDescent="0.25">
      <c r="C290" s="3" t="str">
        <f t="shared" si="4"/>
        <v>-</v>
      </c>
    </row>
    <row r="291" spans="3:3" x14ac:dyDescent="0.25">
      <c r="C291" s="3" t="str">
        <f t="shared" si="4"/>
        <v>-</v>
      </c>
    </row>
    <row r="292" spans="3:3" x14ac:dyDescent="0.25">
      <c r="C292" s="3" t="str">
        <f t="shared" si="4"/>
        <v>-</v>
      </c>
    </row>
    <row r="293" spans="3:3" x14ac:dyDescent="0.25">
      <c r="C293" s="3" t="str">
        <f t="shared" si="4"/>
        <v>-</v>
      </c>
    </row>
    <row r="294" spans="3:3" x14ac:dyDescent="0.25">
      <c r="C294" s="3" t="str">
        <f t="shared" si="4"/>
        <v>-</v>
      </c>
    </row>
    <row r="295" spans="3:3" x14ac:dyDescent="0.25">
      <c r="C295" s="3" t="str">
        <f t="shared" si="4"/>
        <v>-</v>
      </c>
    </row>
    <row r="296" spans="3:3" x14ac:dyDescent="0.25">
      <c r="C296" s="3" t="str">
        <f t="shared" si="4"/>
        <v>-</v>
      </c>
    </row>
    <row r="297" spans="3:3" x14ac:dyDescent="0.25">
      <c r="C297" s="3" t="str">
        <f t="shared" si="4"/>
        <v>-</v>
      </c>
    </row>
    <row r="298" spans="3:3" x14ac:dyDescent="0.25">
      <c r="C298" s="3" t="str">
        <f t="shared" si="4"/>
        <v>-</v>
      </c>
    </row>
    <row r="299" spans="3:3" x14ac:dyDescent="0.25">
      <c r="C299" s="3" t="str">
        <f t="shared" si="4"/>
        <v>-</v>
      </c>
    </row>
    <row r="300" spans="3:3" x14ac:dyDescent="0.25">
      <c r="C300" s="3" t="str">
        <f t="shared" si="4"/>
        <v>-</v>
      </c>
    </row>
    <row r="301" spans="3:3" x14ac:dyDescent="0.25">
      <c r="C301" s="3" t="str">
        <f t="shared" si="4"/>
        <v>-</v>
      </c>
    </row>
    <row r="302" spans="3:3" x14ac:dyDescent="0.25">
      <c r="C302" s="3" t="str">
        <f t="shared" si="4"/>
        <v>-</v>
      </c>
    </row>
    <row r="303" spans="3:3" x14ac:dyDescent="0.25">
      <c r="C303" s="3" t="str">
        <f t="shared" si="4"/>
        <v>-</v>
      </c>
    </row>
    <row r="304" spans="3:3" x14ac:dyDescent="0.25">
      <c r="C304" s="3" t="str">
        <f t="shared" si="4"/>
        <v>-</v>
      </c>
    </row>
    <row r="305" spans="3:3" x14ac:dyDescent="0.25">
      <c r="C305" s="3" t="str">
        <f t="shared" si="4"/>
        <v>-</v>
      </c>
    </row>
    <row r="306" spans="3:3" x14ac:dyDescent="0.25">
      <c r="C306" s="3" t="str">
        <f t="shared" si="4"/>
        <v>-</v>
      </c>
    </row>
    <row r="307" spans="3:3" x14ac:dyDescent="0.25">
      <c r="C307" s="3" t="str">
        <f t="shared" si="4"/>
        <v>-</v>
      </c>
    </row>
    <row r="308" spans="3:3" x14ac:dyDescent="0.25">
      <c r="C308" s="3" t="str">
        <f t="shared" si="4"/>
        <v>-</v>
      </c>
    </row>
    <row r="309" spans="3:3" x14ac:dyDescent="0.25">
      <c r="C309" s="3" t="str">
        <f t="shared" si="4"/>
        <v>-</v>
      </c>
    </row>
    <row r="310" spans="3:3" x14ac:dyDescent="0.25">
      <c r="C310" s="3" t="str">
        <f t="shared" si="4"/>
        <v>-</v>
      </c>
    </row>
    <row r="311" spans="3:3" x14ac:dyDescent="0.25">
      <c r="C311" s="3" t="str">
        <f t="shared" si="4"/>
        <v>-</v>
      </c>
    </row>
    <row r="312" spans="3:3" x14ac:dyDescent="0.25">
      <c r="C312" s="3" t="str">
        <f t="shared" si="4"/>
        <v>-</v>
      </c>
    </row>
    <row r="313" spans="3:3" x14ac:dyDescent="0.25">
      <c r="C313" s="3" t="str">
        <f t="shared" si="4"/>
        <v>-</v>
      </c>
    </row>
    <row r="314" spans="3:3" x14ac:dyDescent="0.25">
      <c r="C314" s="3" t="str">
        <f t="shared" si="4"/>
        <v>-</v>
      </c>
    </row>
    <row r="315" spans="3:3" x14ac:dyDescent="0.25">
      <c r="C315" s="3" t="str">
        <f t="shared" si="4"/>
        <v>-</v>
      </c>
    </row>
    <row r="316" spans="3:3" x14ac:dyDescent="0.25">
      <c r="C316" s="3" t="str">
        <f t="shared" si="4"/>
        <v>-</v>
      </c>
    </row>
    <row r="317" spans="3:3" x14ac:dyDescent="0.25">
      <c r="C317" s="3" t="str">
        <f t="shared" si="4"/>
        <v>-</v>
      </c>
    </row>
    <row r="318" spans="3:3" x14ac:dyDescent="0.25">
      <c r="C318" s="3" t="str">
        <f t="shared" si="4"/>
        <v>-</v>
      </c>
    </row>
    <row r="319" spans="3:3" x14ac:dyDescent="0.25">
      <c r="C319" s="3" t="str">
        <f t="shared" si="4"/>
        <v>-</v>
      </c>
    </row>
    <row r="320" spans="3:3" x14ac:dyDescent="0.25">
      <c r="C320" s="3" t="str">
        <f t="shared" si="4"/>
        <v>-</v>
      </c>
    </row>
    <row r="321" spans="3:3" x14ac:dyDescent="0.25">
      <c r="C321" s="3" t="str">
        <f t="shared" si="4"/>
        <v>-</v>
      </c>
    </row>
    <row r="322" spans="3:3" x14ac:dyDescent="0.25">
      <c r="C322" s="3" t="str">
        <f t="shared" ref="C322:C385" si="5">A322&amp;"-"&amp;B322</f>
        <v>-</v>
      </c>
    </row>
    <row r="323" spans="3:3" x14ac:dyDescent="0.25">
      <c r="C323" s="3" t="str">
        <f t="shared" si="5"/>
        <v>-</v>
      </c>
    </row>
    <row r="324" spans="3:3" x14ac:dyDescent="0.25">
      <c r="C324" s="3" t="str">
        <f t="shared" si="5"/>
        <v>-</v>
      </c>
    </row>
    <row r="325" spans="3:3" x14ac:dyDescent="0.25">
      <c r="C325" s="3" t="str">
        <f t="shared" si="5"/>
        <v>-</v>
      </c>
    </row>
    <row r="326" spans="3:3" x14ac:dyDescent="0.25">
      <c r="C326" s="3" t="str">
        <f t="shared" si="5"/>
        <v>-</v>
      </c>
    </row>
    <row r="327" spans="3:3" x14ac:dyDescent="0.25">
      <c r="C327" s="3" t="str">
        <f t="shared" si="5"/>
        <v>-</v>
      </c>
    </row>
    <row r="328" spans="3:3" x14ac:dyDescent="0.25">
      <c r="C328" s="3" t="str">
        <f t="shared" si="5"/>
        <v>-</v>
      </c>
    </row>
    <row r="329" spans="3:3" x14ac:dyDescent="0.25">
      <c r="C329" s="3" t="str">
        <f t="shared" si="5"/>
        <v>-</v>
      </c>
    </row>
    <row r="330" spans="3:3" x14ac:dyDescent="0.25">
      <c r="C330" s="3" t="str">
        <f t="shared" si="5"/>
        <v>-</v>
      </c>
    </row>
    <row r="331" spans="3:3" x14ac:dyDescent="0.25">
      <c r="C331" s="3" t="str">
        <f t="shared" si="5"/>
        <v>-</v>
      </c>
    </row>
    <row r="332" spans="3:3" x14ac:dyDescent="0.25">
      <c r="C332" s="3" t="str">
        <f t="shared" si="5"/>
        <v>-</v>
      </c>
    </row>
    <row r="333" spans="3:3" x14ac:dyDescent="0.25">
      <c r="C333" s="3" t="str">
        <f t="shared" si="5"/>
        <v>-</v>
      </c>
    </row>
    <row r="334" spans="3:3" x14ac:dyDescent="0.25">
      <c r="C334" s="3" t="str">
        <f t="shared" si="5"/>
        <v>-</v>
      </c>
    </row>
    <row r="335" spans="3:3" x14ac:dyDescent="0.25">
      <c r="C335" s="3" t="str">
        <f t="shared" si="5"/>
        <v>-</v>
      </c>
    </row>
    <row r="336" spans="3:3" x14ac:dyDescent="0.25">
      <c r="C336" s="3" t="str">
        <f t="shared" si="5"/>
        <v>-</v>
      </c>
    </row>
    <row r="337" spans="3:3" x14ac:dyDescent="0.25">
      <c r="C337" s="3" t="str">
        <f t="shared" si="5"/>
        <v>-</v>
      </c>
    </row>
    <row r="338" spans="3:3" x14ac:dyDescent="0.25">
      <c r="C338" s="3" t="str">
        <f t="shared" si="5"/>
        <v>-</v>
      </c>
    </row>
    <row r="339" spans="3:3" x14ac:dyDescent="0.25">
      <c r="C339" s="3" t="str">
        <f t="shared" si="5"/>
        <v>-</v>
      </c>
    </row>
    <row r="340" spans="3:3" x14ac:dyDescent="0.25">
      <c r="C340" s="3" t="str">
        <f t="shared" si="5"/>
        <v>-</v>
      </c>
    </row>
    <row r="341" spans="3:3" x14ac:dyDescent="0.25">
      <c r="C341" s="3" t="str">
        <f t="shared" si="5"/>
        <v>-</v>
      </c>
    </row>
    <row r="342" spans="3:3" x14ac:dyDescent="0.25">
      <c r="C342" s="3" t="str">
        <f t="shared" si="5"/>
        <v>-</v>
      </c>
    </row>
    <row r="343" spans="3:3" x14ac:dyDescent="0.25">
      <c r="C343" s="3" t="str">
        <f t="shared" si="5"/>
        <v>-</v>
      </c>
    </row>
    <row r="344" spans="3:3" x14ac:dyDescent="0.25">
      <c r="C344" s="3" t="str">
        <f t="shared" si="5"/>
        <v>-</v>
      </c>
    </row>
    <row r="345" spans="3:3" x14ac:dyDescent="0.25">
      <c r="C345" s="3" t="str">
        <f t="shared" si="5"/>
        <v>-</v>
      </c>
    </row>
    <row r="346" spans="3:3" x14ac:dyDescent="0.25">
      <c r="C346" s="3" t="str">
        <f t="shared" si="5"/>
        <v>-</v>
      </c>
    </row>
    <row r="347" spans="3:3" x14ac:dyDescent="0.25">
      <c r="C347" s="3" t="str">
        <f t="shared" si="5"/>
        <v>-</v>
      </c>
    </row>
    <row r="348" spans="3:3" x14ac:dyDescent="0.25">
      <c r="C348" s="3" t="str">
        <f t="shared" si="5"/>
        <v>-</v>
      </c>
    </row>
    <row r="349" spans="3:3" x14ac:dyDescent="0.25">
      <c r="C349" s="3" t="str">
        <f t="shared" si="5"/>
        <v>-</v>
      </c>
    </row>
    <row r="350" spans="3:3" x14ac:dyDescent="0.25">
      <c r="C350" s="3" t="str">
        <f t="shared" si="5"/>
        <v>-</v>
      </c>
    </row>
    <row r="351" spans="3:3" x14ac:dyDescent="0.25">
      <c r="C351" s="3" t="str">
        <f t="shared" si="5"/>
        <v>-</v>
      </c>
    </row>
    <row r="352" spans="3:3" x14ac:dyDescent="0.25">
      <c r="C352" s="3" t="str">
        <f t="shared" si="5"/>
        <v>-</v>
      </c>
    </row>
    <row r="353" spans="3:3" x14ac:dyDescent="0.25">
      <c r="C353" s="3" t="str">
        <f t="shared" si="5"/>
        <v>-</v>
      </c>
    </row>
    <row r="354" spans="3:3" x14ac:dyDescent="0.25">
      <c r="C354" s="3" t="str">
        <f t="shared" si="5"/>
        <v>-</v>
      </c>
    </row>
    <row r="355" spans="3:3" x14ac:dyDescent="0.25">
      <c r="C355" s="3" t="str">
        <f t="shared" si="5"/>
        <v>-</v>
      </c>
    </row>
    <row r="356" spans="3:3" x14ac:dyDescent="0.25">
      <c r="C356" s="3" t="str">
        <f t="shared" si="5"/>
        <v>-</v>
      </c>
    </row>
    <row r="357" spans="3:3" x14ac:dyDescent="0.25">
      <c r="C357" s="3" t="str">
        <f t="shared" si="5"/>
        <v>-</v>
      </c>
    </row>
    <row r="358" spans="3:3" x14ac:dyDescent="0.25">
      <c r="C358" s="3" t="str">
        <f t="shared" si="5"/>
        <v>-</v>
      </c>
    </row>
    <row r="359" spans="3:3" x14ac:dyDescent="0.25">
      <c r="C359" s="3" t="str">
        <f t="shared" si="5"/>
        <v>-</v>
      </c>
    </row>
    <row r="360" spans="3:3" x14ac:dyDescent="0.25">
      <c r="C360" s="3" t="str">
        <f t="shared" si="5"/>
        <v>-</v>
      </c>
    </row>
    <row r="361" spans="3:3" x14ac:dyDescent="0.25">
      <c r="C361" s="3" t="str">
        <f t="shared" si="5"/>
        <v>-</v>
      </c>
    </row>
    <row r="362" spans="3:3" x14ac:dyDescent="0.25">
      <c r="C362" s="3" t="str">
        <f t="shared" si="5"/>
        <v>-</v>
      </c>
    </row>
    <row r="363" spans="3:3" x14ac:dyDescent="0.25">
      <c r="C363" s="3" t="str">
        <f t="shared" si="5"/>
        <v>-</v>
      </c>
    </row>
    <row r="364" spans="3:3" x14ac:dyDescent="0.25">
      <c r="C364" s="3" t="str">
        <f t="shared" si="5"/>
        <v>-</v>
      </c>
    </row>
    <row r="365" spans="3:3" x14ac:dyDescent="0.25">
      <c r="C365" s="3" t="str">
        <f t="shared" si="5"/>
        <v>-</v>
      </c>
    </row>
    <row r="366" spans="3:3" x14ac:dyDescent="0.25">
      <c r="C366" s="3" t="str">
        <f t="shared" si="5"/>
        <v>-</v>
      </c>
    </row>
    <row r="367" spans="3:3" x14ac:dyDescent="0.25">
      <c r="C367" s="3" t="str">
        <f t="shared" si="5"/>
        <v>-</v>
      </c>
    </row>
    <row r="368" spans="3:3" x14ac:dyDescent="0.25">
      <c r="C368" s="3" t="str">
        <f t="shared" si="5"/>
        <v>-</v>
      </c>
    </row>
    <row r="369" spans="3:3" x14ac:dyDescent="0.25">
      <c r="C369" s="3" t="str">
        <f t="shared" si="5"/>
        <v>-</v>
      </c>
    </row>
    <row r="370" spans="3:3" x14ac:dyDescent="0.25">
      <c r="C370" s="3" t="str">
        <f t="shared" si="5"/>
        <v>-</v>
      </c>
    </row>
    <row r="371" spans="3:3" x14ac:dyDescent="0.25">
      <c r="C371" s="3" t="str">
        <f t="shared" si="5"/>
        <v>-</v>
      </c>
    </row>
    <row r="372" spans="3:3" x14ac:dyDescent="0.25">
      <c r="C372" s="3" t="str">
        <f t="shared" si="5"/>
        <v>-</v>
      </c>
    </row>
    <row r="373" spans="3:3" x14ac:dyDescent="0.25">
      <c r="C373" s="3" t="str">
        <f t="shared" si="5"/>
        <v>-</v>
      </c>
    </row>
    <row r="374" spans="3:3" x14ac:dyDescent="0.25">
      <c r="C374" s="3" t="str">
        <f t="shared" si="5"/>
        <v>-</v>
      </c>
    </row>
    <row r="375" spans="3:3" x14ac:dyDescent="0.25">
      <c r="C375" s="3" t="str">
        <f t="shared" si="5"/>
        <v>-</v>
      </c>
    </row>
    <row r="376" spans="3:3" x14ac:dyDescent="0.25">
      <c r="C376" s="3" t="str">
        <f t="shared" si="5"/>
        <v>-</v>
      </c>
    </row>
    <row r="377" spans="3:3" x14ac:dyDescent="0.25">
      <c r="C377" s="3" t="str">
        <f t="shared" si="5"/>
        <v>-</v>
      </c>
    </row>
    <row r="378" spans="3:3" x14ac:dyDescent="0.25">
      <c r="C378" s="3" t="str">
        <f t="shared" si="5"/>
        <v>-</v>
      </c>
    </row>
    <row r="379" spans="3:3" x14ac:dyDescent="0.25">
      <c r="C379" s="3" t="str">
        <f t="shared" si="5"/>
        <v>-</v>
      </c>
    </row>
    <row r="380" spans="3:3" x14ac:dyDescent="0.25">
      <c r="C380" s="3" t="str">
        <f t="shared" si="5"/>
        <v>-</v>
      </c>
    </row>
    <row r="381" spans="3:3" x14ac:dyDescent="0.25">
      <c r="C381" s="3" t="str">
        <f t="shared" si="5"/>
        <v>-</v>
      </c>
    </row>
    <row r="382" spans="3:3" x14ac:dyDescent="0.25">
      <c r="C382" s="3" t="str">
        <f t="shared" si="5"/>
        <v>-</v>
      </c>
    </row>
    <row r="383" spans="3:3" x14ac:dyDescent="0.25">
      <c r="C383" s="3" t="str">
        <f t="shared" si="5"/>
        <v>-</v>
      </c>
    </row>
    <row r="384" spans="3:3" x14ac:dyDescent="0.25">
      <c r="C384" s="3" t="str">
        <f t="shared" si="5"/>
        <v>-</v>
      </c>
    </row>
    <row r="385" spans="3:3" x14ac:dyDescent="0.25">
      <c r="C385" s="3" t="str">
        <f t="shared" si="5"/>
        <v>-</v>
      </c>
    </row>
    <row r="386" spans="3:3" x14ac:dyDescent="0.25">
      <c r="C386" s="3" t="str">
        <f t="shared" ref="C386:C433" si="6">A386&amp;"-"&amp;B386</f>
        <v>-</v>
      </c>
    </row>
    <row r="387" spans="3:3" x14ac:dyDescent="0.25">
      <c r="C387" s="3" t="str">
        <f t="shared" si="6"/>
        <v>-</v>
      </c>
    </row>
    <row r="388" spans="3:3" x14ac:dyDescent="0.25">
      <c r="C388" s="3" t="str">
        <f t="shared" si="6"/>
        <v>-</v>
      </c>
    </row>
    <row r="389" spans="3:3" x14ac:dyDescent="0.25">
      <c r="C389" s="3" t="str">
        <f t="shared" si="6"/>
        <v>-</v>
      </c>
    </row>
    <row r="390" spans="3:3" x14ac:dyDescent="0.25">
      <c r="C390" s="3" t="str">
        <f t="shared" si="6"/>
        <v>-</v>
      </c>
    </row>
    <row r="391" spans="3:3" x14ac:dyDescent="0.25">
      <c r="C391" s="3" t="str">
        <f t="shared" si="6"/>
        <v>-</v>
      </c>
    </row>
    <row r="392" spans="3:3" x14ac:dyDescent="0.25">
      <c r="C392" s="3" t="str">
        <f t="shared" si="6"/>
        <v>-</v>
      </c>
    </row>
    <row r="393" spans="3:3" x14ac:dyDescent="0.25">
      <c r="C393" s="3" t="str">
        <f t="shared" si="6"/>
        <v>-</v>
      </c>
    </row>
    <row r="394" spans="3:3" x14ac:dyDescent="0.25">
      <c r="C394" s="3" t="str">
        <f t="shared" si="6"/>
        <v>-</v>
      </c>
    </row>
    <row r="395" spans="3:3" x14ac:dyDescent="0.25">
      <c r="C395" s="3" t="str">
        <f t="shared" si="6"/>
        <v>-</v>
      </c>
    </row>
    <row r="396" spans="3:3" x14ac:dyDescent="0.25">
      <c r="C396" s="3" t="str">
        <f t="shared" si="6"/>
        <v>-</v>
      </c>
    </row>
    <row r="397" spans="3:3" x14ac:dyDescent="0.25">
      <c r="C397" s="3" t="str">
        <f t="shared" si="6"/>
        <v>-</v>
      </c>
    </row>
    <row r="398" spans="3:3" x14ac:dyDescent="0.25">
      <c r="C398" s="3" t="str">
        <f t="shared" si="6"/>
        <v>-</v>
      </c>
    </row>
    <row r="399" spans="3:3" x14ac:dyDescent="0.25">
      <c r="C399" s="3" t="str">
        <f t="shared" si="6"/>
        <v>-</v>
      </c>
    </row>
    <row r="400" spans="3:3" x14ac:dyDescent="0.25">
      <c r="C400" s="3" t="str">
        <f t="shared" si="6"/>
        <v>-</v>
      </c>
    </row>
    <row r="401" spans="3:3" x14ac:dyDescent="0.25">
      <c r="C401" s="3" t="str">
        <f t="shared" si="6"/>
        <v>-</v>
      </c>
    </row>
    <row r="402" spans="3:3" x14ac:dyDescent="0.25">
      <c r="C402" s="3" t="str">
        <f t="shared" si="6"/>
        <v>-</v>
      </c>
    </row>
    <row r="403" spans="3:3" x14ac:dyDescent="0.25">
      <c r="C403" s="3" t="str">
        <f t="shared" si="6"/>
        <v>-</v>
      </c>
    </row>
    <row r="404" spans="3:3" x14ac:dyDescent="0.25">
      <c r="C404" s="3" t="str">
        <f t="shared" si="6"/>
        <v>-</v>
      </c>
    </row>
    <row r="405" spans="3:3" x14ac:dyDescent="0.25">
      <c r="C405" s="3" t="str">
        <f t="shared" si="6"/>
        <v>-</v>
      </c>
    </row>
    <row r="406" spans="3:3" x14ac:dyDescent="0.25">
      <c r="C406" s="3" t="str">
        <f t="shared" si="6"/>
        <v>-</v>
      </c>
    </row>
    <row r="407" spans="3:3" x14ac:dyDescent="0.25">
      <c r="C407" s="3" t="str">
        <f t="shared" si="6"/>
        <v>-</v>
      </c>
    </row>
    <row r="408" spans="3:3" x14ac:dyDescent="0.25">
      <c r="C408" s="3" t="str">
        <f t="shared" si="6"/>
        <v>-</v>
      </c>
    </row>
    <row r="409" spans="3:3" x14ac:dyDescent="0.25">
      <c r="C409" s="3" t="str">
        <f t="shared" si="6"/>
        <v>-</v>
      </c>
    </row>
    <row r="410" spans="3:3" x14ac:dyDescent="0.25">
      <c r="C410" s="3" t="str">
        <f t="shared" si="6"/>
        <v>-</v>
      </c>
    </row>
    <row r="411" spans="3:3" x14ac:dyDescent="0.25">
      <c r="C411" s="3" t="str">
        <f t="shared" si="6"/>
        <v>-</v>
      </c>
    </row>
    <row r="412" spans="3:3" x14ac:dyDescent="0.25">
      <c r="C412" s="3" t="str">
        <f t="shared" si="6"/>
        <v>-</v>
      </c>
    </row>
    <row r="413" spans="3:3" x14ac:dyDescent="0.25">
      <c r="C413" s="3" t="str">
        <f t="shared" si="6"/>
        <v>-</v>
      </c>
    </row>
    <row r="414" spans="3:3" x14ac:dyDescent="0.25">
      <c r="C414" s="3" t="str">
        <f t="shared" si="6"/>
        <v>-</v>
      </c>
    </row>
    <row r="415" spans="3:3" x14ac:dyDescent="0.25">
      <c r="C415" s="3" t="str">
        <f t="shared" si="6"/>
        <v>-</v>
      </c>
    </row>
    <row r="416" spans="3:3" x14ac:dyDescent="0.25">
      <c r="C416" s="3" t="str">
        <f t="shared" si="6"/>
        <v>-</v>
      </c>
    </row>
    <row r="417" spans="3:3" x14ac:dyDescent="0.25">
      <c r="C417" s="3" t="str">
        <f t="shared" si="6"/>
        <v>-</v>
      </c>
    </row>
    <row r="418" spans="3:3" x14ac:dyDescent="0.25">
      <c r="C418" s="3" t="str">
        <f t="shared" si="6"/>
        <v>-</v>
      </c>
    </row>
    <row r="419" spans="3:3" x14ac:dyDescent="0.25">
      <c r="C419" s="3" t="str">
        <f t="shared" si="6"/>
        <v>-</v>
      </c>
    </row>
    <row r="420" spans="3:3" x14ac:dyDescent="0.25">
      <c r="C420" s="3" t="str">
        <f t="shared" si="6"/>
        <v>-</v>
      </c>
    </row>
    <row r="421" spans="3:3" x14ac:dyDescent="0.25">
      <c r="C421" s="3" t="str">
        <f t="shared" si="6"/>
        <v>-</v>
      </c>
    </row>
    <row r="422" spans="3:3" x14ac:dyDescent="0.25">
      <c r="C422" s="3" t="str">
        <f t="shared" si="6"/>
        <v>-</v>
      </c>
    </row>
    <row r="423" spans="3:3" x14ac:dyDescent="0.25">
      <c r="C423" s="3" t="str">
        <f t="shared" si="6"/>
        <v>-</v>
      </c>
    </row>
    <row r="424" spans="3:3" x14ac:dyDescent="0.25">
      <c r="C424" s="3" t="str">
        <f t="shared" si="6"/>
        <v>-</v>
      </c>
    </row>
    <row r="425" spans="3:3" x14ac:dyDescent="0.25">
      <c r="C425" s="3" t="str">
        <f t="shared" si="6"/>
        <v>-</v>
      </c>
    </row>
    <row r="426" spans="3:3" x14ac:dyDescent="0.25">
      <c r="C426" s="3" t="str">
        <f t="shared" si="6"/>
        <v>-</v>
      </c>
    </row>
    <row r="427" spans="3:3" x14ac:dyDescent="0.25">
      <c r="C427" s="3" t="str">
        <f t="shared" si="6"/>
        <v>-</v>
      </c>
    </row>
    <row r="428" spans="3:3" x14ac:dyDescent="0.25">
      <c r="C428" s="3" t="str">
        <f t="shared" si="6"/>
        <v>-</v>
      </c>
    </row>
    <row r="429" spans="3:3" x14ac:dyDescent="0.25">
      <c r="C429" s="3" t="str">
        <f t="shared" si="6"/>
        <v>-</v>
      </c>
    </row>
    <row r="430" spans="3:3" x14ac:dyDescent="0.25">
      <c r="C430" s="3" t="str">
        <f t="shared" si="6"/>
        <v>-</v>
      </c>
    </row>
    <row r="431" spans="3:3" x14ac:dyDescent="0.25">
      <c r="C431" s="3" t="str">
        <f t="shared" si="6"/>
        <v>-</v>
      </c>
    </row>
    <row r="432" spans="3:3" x14ac:dyDescent="0.25">
      <c r="C432" s="3" t="str">
        <f t="shared" si="6"/>
        <v>-</v>
      </c>
    </row>
    <row r="433" spans="3:3" x14ac:dyDescent="0.25">
      <c r="C433" s="3" t="str">
        <f t="shared" si="6"/>
        <v>-</v>
      </c>
    </row>
  </sheetData>
  <sortState xmlns:xlrd2="http://schemas.microsoft.com/office/spreadsheetml/2017/richdata2" ref="A2:D96">
    <sortCondition ref="B2"/>
  </sortState>
  <dataConsolidate link="1">
    <dataRefs count="2">
      <dataRef ref="H1:N1048576" sheet="ERS"/>
      <dataRef ref="H1:N1048576" sheet="GZS"/>
    </dataRefs>
  </dataConsolidate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23">
    <tabColor theme="9"/>
  </sheetPr>
  <dimension ref="A1:E16"/>
  <sheetViews>
    <sheetView workbookViewId="0">
      <selection activeCell="B19" sqref="B19"/>
    </sheetView>
  </sheetViews>
  <sheetFormatPr defaultColWidth="8.85546875" defaultRowHeight="15" x14ac:dyDescent="0.25"/>
  <cols>
    <col min="1" max="1" width="21" style="3" customWidth="1"/>
    <col min="2" max="2" width="32.28515625" style="3" bestFit="1" customWidth="1"/>
    <col min="3" max="3" width="25.85546875" style="3" customWidth="1"/>
    <col min="4" max="4" width="50.28515625" style="3" bestFit="1" customWidth="1"/>
    <col min="5" max="5" width="44" style="3" bestFit="1" customWidth="1"/>
    <col min="6" max="16384" width="8.85546875" style="3"/>
  </cols>
  <sheetData>
    <row r="1" spans="1:5" x14ac:dyDescent="0.25">
      <c r="A1" s="30" t="s">
        <v>461</v>
      </c>
      <c r="B1" s="30" t="s">
        <v>462</v>
      </c>
      <c r="C1" s="30" t="s">
        <v>463</v>
      </c>
      <c r="D1" s="30" t="s">
        <v>464</v>
      </c>
      <c r="E1" s="3" t="s">
        <v>465</v>
      </c>
    </row>
    <row r="2" spans="1:5" x14ac:dyDescent="0.25">
      <c r="A2" s="32" t="s">
        <v>764</v>
      </c>
      <c r="B2" s="32" t="s">
        <v>495</v>
      </c>
      <c r="C2" s="32">
        <v>50</v>
      </c>
      <c r="D2" s="32" t="s">
        <v>466</v>
      </c>
      <c r="E2" s="5" t="str">
        <f t="shared" ref="E2:E16" si="0">A2&amp;"-"&amp;B2</f>
        <v>1IR-informatika</v>
      </c>
    </row>
    <row r="3" spans="1:5" x14ac:dyDescent="0.25">
      <c r="A3" s="32" t="s">
        <v>765</v>
      </c>
      <c r="B3" s="32" t="s">
        <v>495</v>
      </c>
      <c r="C3" s="32">
        <v>25</v>
      </c>
      <c r="D3" s="32"/>
      <c r="E3" s="5" t="str">
        <f t="shared" si="0"/>
        <v>2IR-informatika</v>
      </c>
    </row>
    <row r="4" spans="1:5" x14ac:dyDescent="0.25">
      <c r="A4" s="32" t="s">
        <v>787</v>
      </c>
      <c r="B4" s="32" t="s">
        <v>495</v>
      </c>
      <c r="C4" s="32"/>
      <c r="D4" s="32"/>
      <c r="E4" s="5" t="s">
        <v>785</v>
      </c>
    </row>
    <row r="5" spans="1:5" x14ac:dyDescent="0.25">
      <c r="A5" s="32" t="s">
        <v>766</v>
      </c>
      <c r="B5" s="32" t="s">
        <v>767</v>
      </c>
      <c r="C5" s="32">
        <v>15</v>
      </c>
      <c r="D5" s="32"/>
      <c r="E5" s="5" t="str">
        <f t="shared" si="0"/>
        <v>1KR-UPK</v>
      </c>
    </row>
    <row r="6" spans="1:5" x14ac:dyDescent="0.25">
      <c r="A6" s="32" t="s">
        <v>768</v>
      </c>
      <c r="B6" s="32" t="s">
        <v>767</v>
      </c>
      <c r="C6" s="32">
        <v>10</v>
      </c>
      <c r="D6" s="32"/>
      <c r="E6" s="5" t="str">
        <f t="shared" si="0"/>
        <v>2KR-UPK</v>
      </c>
    </row>
    <row r="7" spans="1:5" x14ac:dyDescent="0.25">
      <c r="A7" s="32" t="s">
        <v>769</v>
      </c>
      <c r="B7" s="32" t="s">
        <v>770</v>
      </c>
      <c r="C7" s="32">
        <v>25</v>
      </c>
      <c r="D7" s="32" t="s">
        <v>466</v>
      </c>
      <c r="E7" s="5" t="str">
        <f t="shared" si="0"/>
        <v>1MR-mehatronika</v>
      </c>
    </row>
    <row r="8" spans="1:5" x14ac:dyDescent="0.25">
      <c r="A8" s="32" t="s">
        <v>771</v>
      </c>
      <c r="B8" s="32" t="s">
        <v>770</v>
      </c>
      <c r="C8" s="32">
        <v>25</v>
      </c>
      <c r="D8" s="32" t="s">
        <v>466</v>
      </c>
      <c r="E8" s="5" t="str">
        <f t="shared" si="0"/>
        <v>2MR-mehatronika</v>
      </c>
    </row>
    <row r="9" spans="1:5" x14ac:dyDescent="0.25">
      <c r="A9" s="32" t="s">
        <v>788</v>
      </c>
      <c r="B9" s="32" t="s">
        <v>770</v>
      </c>
      <c r="C9" s="32">
        <v>15</v>
      </c>
      <c r="D9" s="32"/>
      <c r="E9" s="5" t="s">
        <v>786</v>
      </c>
    </row>
    <row r="10" spans="1:5" x14ac:dyDescent="0.25">
      <c r="A10" s="32" t="s">
        <v>772</v>
      </c>
      <c r="B10" s="32" t="s">
        <v>773</v>
      </c>
      <c r="C10" s="32"/>
      <c r="D10" s="32"/>
      <c r="E10" s="5" t="str">
        <f t="shared" si="0"/>
        <v>1IR/1MR-inf,meh</v>
      </c>
    </row>
    <row r="11" spans="1:5" x14ac:dyDescent="0.25">
      <c r="A11" s="32" t="s">
        <v>774</v>
      </c>
      <c r="B11" s="32" t="s">
        <v>773</v>
      </c>
      <c r="C11" s="32"/>
      <c r="D11" s="32"/>
      <c r="E11" s="5" t="str">
        <f t="shared" si="0"/>
        <v>2IR/2MR-inf,meh</v>
      </c>
    </row>
    <row r="12" spans="1:5" x14ac:dyDescent="0.25">
      <c r="A12" s="32" t="s">
        <v>775</v>
      </c>
      <c r="B12" s="32" t="s">
        <v>776</v>
      </c>
      <c r="C12" s="32"/>
      <c r="D12" s="32"/>
      <c r="E12" s="5" t="str">
        <f t="shared" si="0"/>
        <v>1IR/1MR/1KR-inf,meh, upk</v>
      </c>
    </row>
    <row r="13" spans="1:5" x14ac:dyDescent="0.25">
      <c r="A13" s="32" t="s">
        <v>777</v>
      </c>
      <c r="B13" s="32" t="s">
        <v>776</v>
      </c>
      <c r="C13" s="32"/>
      <c r="D13" s="32"/>
      <c r="E13" s="5" t="str">
        <f t="shared" si="0"/>
        <v>1KR/2IR/2MR-inf,meh, upk</v>
      </c>
    </row>
    <row r="14" spans="1:5" x14ac:dyDescent="0.25">
      <c r="A14" s="32" t="s">
        <v>778</v>
      </c>
      <c r="B14" s="32" t="s">
        <v>779</v>
      </c>
      <c r="C14" s="32"/>
      <c r="D14" s="32"/>
      <c r="E14" s="5" t="str">
        <f t="shared" si="0"/>
        <v>1KR/2KR-upk</v>
      </c>
    </row>
    <row r="15" spans="1:5" x14ac:dyDescent="0.25">
      <c r="A15" s="32" t="s">
        <v>497</v>
      </c>
      <c r="B15" s="32" t="s">
        <v>490</v>
      </c>
      <c r="C15" s="32"/>
      <c r="D15" s="32"/>
      <c r="E15" s="5" t="str">
        <f t="shared" si="0"/>
        <v>PRO-Projekti</v>
      </c>
    </row>
    <row r="16" spans="1:5" x14ac:dyDescent="0.25">
      <c r="A16" s="32" t="s">
        <v>927</v>
      </c>
      <c r="B16" s="32" t="s">
        <v>928</v>
      </c>
      <c r="C16" s="32">
        <v>20</v>
      </c>
      <c r="D16" s="32"/>
      <c r="E16" s="5" t="str">
        <f t="shared" si="0"/>
        <v xml:space="preserve">1IO/2IO/1MO/2MO-Informatika/Mehatronika </v>
      </c>
    </row>
  </sheetData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9F98D351AC47428A2E2053C59869F3" ma:contentTypeVersion="1" ma:contentTypeDescription="Ustvari nov dokument." ma:contentTypeScope="" ma:versionID="1851c43320176124ea834f177751ee1d">
  <xsd:schema xmlns:xsd="http://www.w3.org/2001/XMLSchema" xmlns:xs="http://www.w3.org/2001/XMLSchema" xmlns:p="http://schemas.microsoft.com/office/2006/metadata/properties" xmlns:ns2="5865e6c1-b4d9-4c21-aa2f-eee28f3de2c1" targetNamespace="http://schemas.microsoft.com/office/2006/metadata/properties" ma:root="true" ma:fieldsID="090d5df724052b3025fd29009e6e2d49" ns2:_="">
    <xsd:import namespace="5865e6c1-b4d9-4c21-aa2f-eee28f3de2c1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5e6c1-b4d9-4c21-aa2f-eee28f3de2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V skupni rabi z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131C9-3D18-459C-B2EA-AF19F890F10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865e6c1-b4d9-4c21-aa2f-eee28f3de2c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25AABD-1928-457C-842F-FB656197B9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6F44C7-D5AD-440D-8E10-23DDC7CB00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65e6c1-b4d9-4c21-aa2f-eee28f3de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Enote</vt:lpstr>
      <vt:lpstr>Vrsta obveze</vt:lpstr>
      <vt:lpstr>Zaposleni</vt:lpstr>
      <vt:lpstr>VSS</vt:lpstr>
      <vt:lpstr>P-VSS</vt:lpstr>
      <vt:lpstr>O-VSS</vt:lpstr>
    </vt:vector>
  </TitlesOfParts>
  <Manager/>
  <Company>ŠC Nova Gorica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Herman B</dc:creator>
  <cp:keywords/>
  <dc:description/>
  <cp:lastModifiedBy>študent</cp:lastModifiedBy>
  <cp:revision/>
  <cp:lastPrinted>2019-10-09T06:51:12Z</cp:lastPrinted>
  <dcterms:created xsi:type="dcterms:W3CDTF">2009-05-30T19:22:30Z</dcterms:created>
  <dcterms:modified xsi:type="dcterms:W3CDTF">2024-05-06T09:05:40Z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0x010100CA9F98D351AC47428A2E2053C59869F3</vt:lpwstr>
  </property>
</Properties>
</file>