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8F496D22-D481-274C-8786-84718BC0BC9D}" xr6:coauthVersionLast="47" xr6:coauthVersionMax="47" xr10:uidLastSave="{00000000-0000-0000-0000-000000000000}"/>
  <bookViews>
    <workbookView xWindow="3660" yWindow="2660" windowWidth="30900" windowHeight="16940" activeTab="2" xr2:uid="{414E3D1D-5C24-C549-A4B7-438119DB7F24}"/>
  </bookViews>
  <sheets>
    <sheet name="Main" sheetId="2" r:id="rId1"/>
    <sheet name="Exa-cel" sheetId="3" r:id="rId2"/>
    <sheet name="Model" sheetId="1"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2" l="1"/>
  <c r="K3" i="2" l="1" a="1"/>
  <c r="K3" i="2" s="1"/>
  <c r="K5" i="2" s="1"/>
  <c r="K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<sst xmlns="http://schemas.openxmlformats.org/spreadsheetml/2006/main" count="21" uniqueCount="18">
  <si>
    <t>Price</t>
  </si>
  <si>
    <t>S/O</t>
  </si>
  <si>
    <t>MC</t>
  </si>
  <si>
    <t>Cash</t>
  </si>
  <si>
    <t>Debt</t>
  </si>
  <si>
    <t>EV</t>
  </si>
  <si>
    <t>CTX110</t>
  </si>
  <si>
    <t>Indication</t>
  </si>
  <si>
    <t>MOA</t>
  </si>
  <si>
    <t>CD19 CRSPR</t>
  </si>
  <si>
    <t>Q422</t>
  </si>
  <si>
    <t>Name</t>
  </si>
  <si>
    <t>Economics</t>
  </si>
  <si>
    <t xml:space="preserve">Phase </t>
  </si>
  <si>
    <t>Admin</t>
  </si>
  <si>
    <t>IP</t>
  </si>
  <si>
    <t>Exa-cel</t>
  </si>
  <si>
    <t>SCD, B-Thal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</si>
</sst>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3" fontId="0" fillId="0" borderId="0" xfId="0" applyNumberFormat="1"/>
    <xf numFmtId="3" fontId="0" fillId="0" borderId="1" xfId="0" applyNumberFormat="1" applyBorder="1"/>
    <xf numFmtId="3" fontId="0" fillId="0" borderId="2" xfId="0" applyNumberFormat="1" applyBorder="1"/>
    <xf numFmtId="3" fontId="0" fillId="0" borderId="3" xfId="0" applyNumberFormat="1" applyBorder="1"/>
    <xf numFmtId="3" fontId="0" fillId="0" borderId="4" xfId="0" applyNumberFormat="1" applyBorder="1"/>
    <xf numFmtId="3" fontId="0" fillId="0" borderId="0" xfId="0" applyNumberFormat="1" applyBorder="1"/>
    <xf numFmtId="3" fontId="0" fillId="0" borderId="5" xfId="0" applyNumberFormat="1" applyBorder="1"/>
    <xf numFmtId="3" fontId="0" fillId="0" borderId="6" xfId="0" applyNumberFormat="1" applyBorder="1"/>
    <xf numFmtId="3" fontId="0" fillId="0" borderId="7" xfId="0" applyNumberFormat="1" applyBorder="1"/>
    <xf numFmtId="3" fontId="0" fillId="0" borderId="8" xfId="0" applyNumberFormat="1" applyBorder="1"/>
    <xf numFmtId="3" fontId="1" fillId="0" borderId="4" xfId="1"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https://www.bing.com/financeapi/forcetrigger?t=a1qcu2&amp;q=XNAS%3aCRSP&amp;form=skydnc</v>
    <v>Learn more on Bing</v>
  </rv>
  <rv s="1">
    <v>0</v>
    <v>CRISPR Therapeutics Ltd (XNAS:CRSP)</v>
    <v>2</v>
    <v>3</v>
    <v>Finance</v>
    <v>4</v>
    <v>en-GB</v>
    <v>a1qcu2</v>
    <v>268435456</v>
    <v>1</v>
    <v>Powered by Refinitiv</v>
    <v>86.95</v>
    <v>38.94</v>
    <v>1.7379</v>
    <v>2.5</v>
    <v>5.7844E-2</v>
    <v>0.27</v>
    <v>5.9059999999999998E-3</v>
    <v>USD</v>
    <v>CRISPR Therapeutics AG is a Switzerland-based gene editing company focused on the development of CRISPR/Cas9-based therapeutics. CRISPR/Cas9 stands for Clustered Regularly Interspaced Short Palindromic Repeats (CRISPR)/CRISPR-associated protein 9 (Cas9) and is a technology for gene editing, the process of precisely altering specific sequences of genomic DNA. The Company aims to apply this technology to disrupt, delete, correct and insert genes to treat genetically-defined diseases and to engineer advanced cellular therapies. The Company has acquired the rights to the intellectual property (IP) encompassing CRISPR/Cas9 and related technologies and is also involved in its own IP research and additional in-licensing efforts. The Company product development and partnership strategies are designed to exploit the full potential of the CRISPR/Cas9 platform while maximizing the probability of successfully developing their product candidates.</v>
    <v>458</v>
    <v>Nasdaq Stock Market</v>
    <v>XNAS</v>
    <v>XNAS</v>
    <v>Baarerstrasse 14, ZUG, ZUG, 6300 CH</v>
    <v>46.36</v>
    <v>Biotechnology &amp; Medical Research</v>
    <v>Stock</v>
    <v>44998.941999443749</v>
    <v>0</v>
    <v>42.57</v>
    <v>3595726209</v>
    <v>CRISPR Therapeutics Ltd</v>
    <v>CRISPR Therapeutics Ltd</v>
    <v>42.75</v>
    <v>22.59</v>
    <v>43.22</v>
    <v>45.72</v>
    <v>45.99</v>
    <v>78646680</v>
    <v>CRSP</v>
    <v>CRISPR Therapeutics Ltd (XNAS:CRSP)</v>
    <v>1363448</v>
    <v>1095383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64385-51F3-F54F-9C43-4ED939999EE5}">
  <dimension ref="A1:L18"/>
  <sheetViews>
    <sheetView workbookViewId="0">
      <selection activeCell="B4" sqref="B4"/>
    </sheetView>
  </sheetViews>
  <sheetFormatPr baseColWidth="10" defaultRowHeight="16" x14ac:dyDescent="0.2"/>
  <cols>
    <col min="1" max="5" width="10.83203125" style="1"/>
    <col min="6" max="6" width="10.83203125" style="1" customWidth="1"/>
    <col min="7" max="10" width="10.83203125" style="1"/>
    <col min="11" max="11" width="15" style="1" bestFit="1" customWidth="1"/>
    <col min="12" max="16384" width="10.83203125" style="1"/>
  </cols>
  <sheetData>
    <row r="1" spans="1:12" x14ac:dyDescent="0.2">
      <c r="A1" s="1" t="e" vm="1">
        <v>#VALUE!</v>
      </c>
    </row>
    <row r="3" spans="1:12" x14ac:dyDescent="0.2">
      <c r="B3" s="2" t="s">
        <v>11</v>
      </c>
      <c r="C3" s="3" t="s">
        <v>7</v>
      </c>
      <c r="D3" s="3" t="s">
        <v>8</v>
      </c>
      <c r="E3" s="3" t="s">
        <v>12</v>
      </c>
      <c r="F3" s="3" t="s">
        <v>13</v>
      </c>
      <c r="G3" s="3" t="s">
        <v>14</v>
      </c>
      <c r="H3" s="4" t="s">
        <v>15</v>
      </c>
      <c r="J3" s="1" t="s">
        <v>0</v>
      </c>
      <c r="K3" s="1" cm="1">
        <f t="array" ref="K3">_FV(A1,"Price")</f>
        <v>45.72</v>
      </c>
    </row>
    <row r="4" spans="1:12" x14ac:dyDescent="0.2">
      <c r="B4" s="11" t="s">
        <v>16</v>
      </c>
      <c r="C4" s="6" t="s">
        <v>17</v>
      </c>
      <c r="D4" s="6"/>
      <c r="E4" s="6"/>
      <c r="F4" s="6"/>
      <c r="G4" s="6"/>
      <c r="H4" s="7"/>
      <c r="J4" s="1" t="s">
        <v>1</v>
      </c>
      <c r="K4" s="1">
        <v>78646679</v>
      </c>
      <c r="L4" s="1" t="s">
        <v>10</v>
      </c>
    </row>
    <row r="5" spans="1:12" x14ac:dyDescent="0.2">
      <c r="B5" s="5" t="s">
        <v>6</v>
      </c>
      <c r="C5" s="6"/>
      <c r="D5" s="6" t="s">
        <v>9</v>
      </c>
      <c r="E5" s="6"/>
      <c r="F5" s="6"/>
      <c r="G5" s="6"/>
      <c r="H5" s="7"/>
      <c r="J5" s="1" t="s">
        <v>2</v>
      </c>
      <c r="K5" s="1">
        <f>K3*K4</f>
        <v>3595726163.8800001</v>
      </c>
    </row>
    <row r="6" spans="1:12" x14ac:dyDescent="0.2">
      <c r="B6" s="5"/>
      <c r="C6" s="6"/>
      <c r="D6" s="6"/>
      <c r="E6" s="6"/>
      <c r="F6" s="6"/>
      <c r="G6" s="6"/>
      <c r="H6" s="7"/>
      <c r="J6" s="1" t="s">
        <v>3</v>
      </c>
      <c r="K6" s="1">
        <f>211885000+1603433000+53130000</f>
        <v>1868448000</v>
      </c>
      <c r="L6" s="1" t="s">
        <v>10</v>
      </c>
    </row>
    <row r="7" spans="1:12" x14ac:dyDescent="0.2">
      <c r="B7" s="5"/>
      <c r="C7" s="6"/>
      <c r="D7" s="6"/>
      <c r="E7" s="6"/>
      <c r="F7" s="6"/>
      <c r="G7" s="6"/>
      <c r="H7" s="7"/>
      <c r="J7" s="1" t="s">
        <v>4</v>
      </c>
      <c r="K7" s="1">
        <v>0</v>
      </c>
      <c r="L7" s="1" t="s">
        <v>10</v>
      </c>
    </row>
    <row r="8" spans="1:12" x14ac:dyDescent="0.2">
      <c r="B8" s="5"/>
      <c r="C8" s="6"/>
      <c r="D8" s="6"/>
      <c r="E8" s="6"/>
      <c r="F8" s="6"/>
      <c r="G8" s="6"/>
      <c r="H8" s="7"/>
      <c r="J8" s="1" t="s">
        <v>5</v>
      </c>
      <c r="K8" s="1">
        <f>K5+K7-K6</f>
        <v>1727278163.8800001</v>
      </c>
      <c r="L8" s="1" t="s">
        <v>10</v>
      </c>
    </row>
    <row r="9" spans="1:12" x14ac:dyDescent="0.2">
      <c r="B9" s="5"/>
      <c r="C9" s="6"/>
      <c r="D9" s="6"/>
      <c r="E9" s="6"/>
      <c r="F9" s="6"/>
      <c r="G9" s="6"/>
      <c r="H9" s="7"/>
    </row>
    <row r="10" spans="1:12" x14ac:dyDescent="0.2">
      <c r="B10" s="2"/>
      <c r="C10" s="3"/>
      <c r="D10" s="3"/>
      <c r="E10" s="3"/>
      <c r="F10" s="3"/>
      <c r="G10" s="3"/>
      <c r="H10" s="4"/>
    </row>
    <row r="11" spans="1:12" x14ac:dyDescent="0.2">
      <c r="B11" s="5"/>
      <c r="C11" s="6"/>
      <c r="D11" s="6"/>
      <c r="E11" s="6"/>
      <c r="F11" s="6"/>
      <c r="G11" s="6"/>
      <c r="H11" s="7"/>
    </row>
    <row r="12" spans="1:12" x14ac:dyDescent="0.2">
      <c r="B12" s="5"/>
      <c r="C12" s="6"/>
      <c r="D12" s="6"/>
      <c r="E12" s="6"/>
      <c r="F12" s="6"/>
      <c r="G12" s="6"/>
      <c r="H12" s="7"/>
    </row>
    <row r="13" spans="1:12" x14ac:dyDescent="0.2">
      <c r="B13" s="5"/>
      <c r="C13" s="6"/>
      <c r="D13" s="6"/>
      <c r="E13" s="6"/>
      <c r="F13" s="6"/>
      <c r="G13" s="6"/>
      <c r="H13" s="7"/>
    </row>
    <row r="14" spans="1:12" x14ac:dyDescent="0.2">
      <c r="B14" s="5"/>
      <c r="C14" s="6"/>
      <c r="D14" s="6"/>
      <c r="E14" s="6"/>
      <c r="F14" s="6"/>
      <c r="G14" s="6"/>
      <c r="H14" s="7"/>
    </row>
    <row r="15" spans="1:12" x14ac:dyDescent="0.2">
      <c r="B15" s="5"/>
      <c r="C15" s="6"/>
      <c r="D15" s="6"/>
      <c r="E15" s="6"/>
      <c r="F15" s="6"/>
      <c r="G15" s="6"/>
      <c r="H15" s="7"/>
    </row>
    <row r="16" spans="1:12" x14ac:dyDescent="0.2">
      <c r="B16" s="5"/>
      <c r="C16" s="6"/>
      <c r="D16" s="6"/>
      <c r="E16" s="6"/>
      <c r="F16" s="6"/>
      <c r="G16" s="6"/>
      <c r="H16" s="7"/>
    </row>
    <row r="17" spans="2:8" x14ac:dyDescent="0.2">
      <c r="B17" s="5"/>
      <c r="C17" s="6"/>
      <c r="D17" s="6"/>
      <c r="E17" s="6"/>
      <c r="F17" s="6"/>
      <c r="G17" s="6"/>
      <c r="H17" s="7"/>
    </row>
    <row r="18" spans="2:8" x14ac:dyDescent="0.2">
      <c r="B18" s="8"/>
      <c r="C18" s="9"/>
      <c r="D18" s="9"/>
      <c r="E18" s="9"/>
      <c r="F18" s="9"/>
      <c r="G18" s="9"/>
      <c r="H18" s="10"/>
    </row>
  </sheetData>
  <hyperlinks>
    <hyperlink ref="B4" location="'Exa-cel'!A1" display="Exa-cel" xr:uid="{A57B0730-F039-2841-A097-FFBD2E2B51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98E4-BB45-6447-B7DD-3903EA42BB05}">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32150-28C8-CB47-8728-7747080DA0F7}">
  <dimension ref="A1"/>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vt:lpstr>
      <vt:lpstr>Exa-cel</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2023-03-13T20:34:11Z</dcterms:created>
  <dcterms:modified xsi:type="dcterms:W3CDTF">2023-03-13T22:46:49Z</dcterms:modified>
</cp:coreProperties>
</file>