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/Documents/Finance/"/>
    </mc:Choice>
  </mc:AlternateContent>
  <xr:revisionPtr revIDLastSave="0" documentId="13_ncr:1_{D4B10D05-EB3E-8E4D-AC2B-8B5E6AED7E1A}" xr6:coauthVersionLast="47" xr6:coauthVersionMax="47" xr10:uidLastSave="{00000000-0000-0000-0000-000000000000}"/>
  <bookViews>
    <workbookView xWindow="3660" yWindow="2240" windowWidth="30900" windowHeight="17360" activeTab="1" xr2:uid="{2FACBCC7-E5EA-BE41-BEDB-5927F57292AD}"/>
  </bookViews>
  <sheets>
    <sheet name="Main" sheetId="1" r:id="rId1"/>
    <sheet name="Model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  <c r="K3" i="1" a="1"/>
  <c r="K3" i="1" s="1"/>
  <c r="K5" i="1" l="1"/>
  <c r="K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<sst xmlns="http://schemas.openxmlformats.org/spreadsheetml/2006/main" count="19" uniqueCount="17">
  <si>
    <t>Price</t>
  </si>
  <si>
    <t>S/O</t>
  </si>
  <si>
    <t>MC</t>
  </si>
  <si>
    <t>Cash</t>
  </si>
  <si>
    <t>Debt</t>
  </si>
  <si>
    <t>EV</t>
  </si>
  <si>
    <t>Q422</t>
  </si>
  <si>
    <t>Brand</t>
  </si>
  <si>
    <t>Indication</t>
  </si>
  <si>
    <t>MOA</t>
  </si>
  <si>
    <t>Phase</t>
  </si>
  <si>
    <t>Economics</t>
  </si>
  <si>
    <t>Mavacamten</t>
  </si>
  <si>
    <t>TP-03</t>
  </si>
  <si>
    <t>Infigratinib</t>
  </si>
  <si>
    <t>BBP-398</t>
  </si>
  <si>
    <t>CEO: Yizhe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</si>
</sst>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https://www.bing.com/financeapi/forcetrigger?t=c3or9c&amp;q=XNAS%3aLIAN&amp;form=skydnc</v>
    <v>Learn more on Bing</v>
  </rv>
  <rv s="1">
    <v>0</v>
    <v>LianBio (XNAS:LIAN)</v>
    <v>2</v>
    <v>3</v>
    <v>Finance</v>
    <v>4</v>
    <v>en-GB</v>
    <v>c3or9c</v>
    <v>268435456</v>
    <v>1</v>
    <v>Powered by Refinitiv</v>
    <v>6.24</v>
    <v>1.07</v>
    <v>1.2609999999999999</v>
    <v>-0.03</v>
    <v>-1.6215999999999998E-2</v>
    <v>USD</v>
    <v>LianBio is a biopharmaceutical company. The Company is focused on developing and commercializing medicines for patients with unmet medical needs, with a focus on in-licensing assets for Greater China and other Asian markets. It offers a pipeline of nine product candidates across five therapeutic areas, namely cardiovascular, oncology, ophthalmology, inflammatory disease and respiratory indications. Its product candidates include Mavacamten, TP-03, NBTXR3, Infigratinib, BBP-398, Omilancor, NX-13, LYR-210 and Sisunatovir. Mavacamten is an oral small-molecule allosteric modulator of cardiac myosin, which is being studied for the treatment of hypertrophic cardiomyopathy (HCM) and has potential therapeutic applications for other diseases of diastolic dysfunction. TP-03 is a topical ophthalmic formulation of lotilaner, that is used for the treatment of demodex blepharitis and meibomian gland disease. NBTXR3 is a radio enhancer for the treatment of head and neck cancer and other solid tumors.</v>
    <v>163</v>
    <v>Nasdaq Stock Market</v>
    <v>XNAS</v>
    <v>XNAS</v>
    <v>103 Carnegie Center Drive, Suite 309, Suite 215, PRINCETON, NJ, 08540 US</v>
    <v>1.85</v>
    <v>Biotechnology &amp; Medical Research</v>
    <v>Stock</v>
    <v>45022.833385046091</v>
    <v>0</v>
    <v>1.75</v>
    <v>195034600</v>
    <v>LianBio</v>
    <v>LianBio</v>
    <v>1.845</v>
    <v>1.85</v>
    <v>1.82</v>
    <v>107161900</v>
    <v>LIAN</v>
    <v>LianBio (XNAS:LIAN)</v>
    <v>69589</v>
    <v>277384</v>
    <v>2019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7D2F-87DB-5F4E-A77D-FEF8AA646BBD}">
  <dimension ref="A1:L12"/>
  <sheetViews>
    <sheetView workbookViewId="0">
      <selection activeCell="J13" sqref="J13"/>
    </sheetView>
  </sheetViews>
  <sheetFormatPr baseColWidth="10" defaultRowHeight="16" x14ac:dyDescent="0.2"/>
  <cols>
    <col min="2" max="2" width="11.83203125" bestFit="1" customWidth="1"/>
  </cols>
  <sheetData>
    <row r="1" spans="1:12" x14ac:dyDescent="0.2">
      <c r="A1" t="e" vm="1">
        <v>#VALUE!</v>
      </c>
    </row>
    <row r="3" spans="1:12" x14ac:dyDescent="0.2">
      <c r="B3" s="10" t="s">
        <v>7</v>
      </c>
      <c r="C3" s="11" t="s">
        <v>8</v>
      </c>
      <c r="D3" s="11" t="s">
        <v>9</v>
      </c>
      <c r="E3" s="11" t="s">
        <v>10</v>
      </c>
      <c r="F3" s="12" t="s">
        <v>11</v>
      </c>
      <c r="J3" t="s">
        <v>0</v>
      </c>
      <c r="K3" s="1" cm="1">
        <f t="array" ref="K3">_FV(A1,"Price")</f>
        <v>1.82</v>
      </c>
    </row>
    <row r="4" spans="1:12" x14ac:dyDescent="0.2">
      <c r="B4" s="4" t="s">
        <v>12</v>
      </c>
      <c r="C4" s="5"/>
      <c r="D4" s="5"/>
      <c r="E4" s="5"/>
      <c r="F4" s="6"/>
      <c r="J4" t="s">
        <v>1</v>
      </c>
      <c r="K4" s="2" cm="1">
        <f t="array" ref="K4">_FV(A1,"Shares outstanding",TRUE)/1000000</f>
        <v>107.1619</v>
      </c>
    </row>
    <row r="5" spans="1:12" x14ac:dyDescent="0.2">
      <c r="B5" s="4" t="s">
        <v>13</v>
      </c>
      <c r="C5" s="5"/>
      <c r="D5" s="5"/>
      <c r="E5" s="5"/>
      <c r="F5" s="6"/>
      <c r="J5" t="s">
        <v>2</v>
      </c>
      <c r="K5" s="2">
        <f>K3*K4</f>
        <v>195.03465800000001</v>
      </c>
    </row>
    <row r="6" spans="1:12" x14ac:dyDescent="0.2">
      <c r="B6" s="4" t="s">
        <v>14</v>
      </c>
      <c r="C6" s="5"/>
      <c r="D6" s="5"/>
      <c r="E6" s="5"/>
      <c r="F6" s="6"/>
      <c r="J6" t="s">
        <v>3</v>
      </c>
      <c r="K6" s="2">
        <v>79.221000000000004</v>
      </c>
      <c r="L6" s="3" t="s">
        <v>6</v>
      </c>
    </row>
    <row r="7" spans="1:12" x14ac:dyDescent="0.2">
      <c r="B7" s="4" t="s">
        <v>15</v>
      </c>
      <c r="C7" s="5"/>
      <c r="D7" s="5"/>
      <c r="E7" s="5"/>
      <c r="F7" s="6"/>
      <c r="J7" t="s">
        <v>4</v>
      </c>
      <c r="K7" s="2">
        <v>2.4900000000000002</v>
      </c>
      <c r="L7" s="3" t="s">
        <v>6</v>
      </c>
    </row>
    <row r="8" spans="1:12" x14ac:dyDescent="0.2">
      <c r="B8" s="4"/>
      <c r="C8" s="5"/>
      <c r="D8" s="5"/>
      <c r="E8" s="5"/>
      <c r="F8" s="6"/>
      <c r="J8" t="s">
        <v>5</v>
      </c>
      <c r="K8" s="2">
        <f>K5+K7-K6</f>
        <v>118.30365800000001</v>
      </c>
    </row>
    <row r="9" spans="1:12" x14ac:dyDescent="0.2">
      <c r="B9" s="4"/>
      <c r="C9" s="5"/>
      <c r="D9" s="5"/>
      <c r="E9" s="5"/>
      <c r="F9" s="6"/>
    </row>
    <row r="10" spans="1:12" x14ac:dyDescent="0.2">
      <c r="B10" s="4"/>
      <c r="C10" s="5"/>
      <c r="D10" s="5"/>
      <c r="E10" s="5"/>
      <c r="F10" s="6"/>
    </row>
    <row r="11" spans="1:12" x14ac:dyDescent="0.2">
      <c r="B11" s="7"/>
      <c r="C11" s="8"/>
      <c r="D11" s="8"/>
      <c r="E11" s="8"/>
      <c r="F11" s="9"/>
    </row>
    <row r="12" spans="1:12" x14ac:dyDescent="0.2">
      <c r="J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5FE9-12F1-AB4D-937D-7B745CC64706}">
  <dimension ref="J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4" sqref="J4"/>
    </sheetView>
  </sheetViews>
  <sheetFormatPr baseColWidth="10" defaultRowHeight="16" x14ac:dyDescent="0.2"/>
  <sheetData>
    <row r="1" spans="10:10" x14ac:dyDescent="0.2">
      <c r="J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Liegis</dc:creator>
  <cp:lastModifiedBy>Luka Liegis</cp:lastModifiedBy>
  <dcterms:created xsi:type="dcterms:W3CDTF">2023-04-09T21:29:51Z</dcterms:created>
  <dcterms:modified xsi:type="dcterms:W3CDTF">2023-04-11T16:44:18Z</dcterms:modified>
</cp:coreProperties>
</file>