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luka/Documents/Finance/"/>
    </mc:Choice>
  </mc:AlternateContent>
  <xr:revisionPtr revIDLastSave="0" documentId="13_ncr:1_{B751859C-69DF-E846-A133-26D34782C1C0}" xr6:coauthVersionLast="47" xr6:coauthVersionMax="47" xr10:uidLastSave="{00000000-0000-0000-0000-000000000000}"/>
  <bookViews>
    <workbookView xWindow="3260" yWindow="2160" windowWidth="28040" windowHeight="17440" xr2:uid="{CB8541B3-FC8E-834A-A85B-C53F0E775A5B}"/>
  </bookViews>
  <sheets>
    <sheet name="Main" sheetId="1" r:id="rId1"/>
  </sheets>
  <calcPr calcId="18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3" i="1" l="1" a="1"/>
  <c r="H3" i="1"/>
  <c r="H4" i="1" a="1"/>
  <c r="H4" i="1" s="1"/>
  <c r="H5" i="1" a="1"/>
  <c r="H5" i="1" s="1"/>
  <c r="H6" i="1" a="1"/>
  <c r="H6" i="1" s="1"/>
  <c r="H7" i="1" a="1"/>
  <c r="H7" i="1"/>
  <c r="H9" i="1" a="1"/>
  <c r="H9" i="1" s="1"/>
  <c r="H10" i="1" a="1"/>
  <c r="H10" i="1" s="1"/>
  <c r="H11" i="1" a="1"/>
  <c r="H11" i="1"/>
  <c r="H12" i="1" a="1"/>
  <c r="H12" i="1"/>
  <c r="H13" i="1" a="1"/>
  <c r="H13" i="1" s="1"/>
  <c r="F3" i="1" a="1"/>
  <c r="F3" i="1" s="1"/>
  <c r="F4" i="1" a="1"/>
  <c r="F4" i="1" s="1"/>
  <c r="F5" i="1" a="1"/>
  <c r="F5" i="1" s="1"/>
  <c r="F6" i="1" a="1"/>
  <c r="F6" i="1" s="1"/>
  <c r="F7" i="1" a="1"/>
  <c r="F7" i="1" s="1"/>
  <c r="F8" i="1" a="1"/>
  <c r="F8" i="1" s="1"/>
  <c r="F9" i="1" a="1"/>
  <c r="F9" i="1" s="1"/>
  <c r="F10" i="1" a="1"/>
  <c r="F10" i="1" s="1"/>
  <c r="F11" i="1" a="1"/>
  <c r="F11" i="1" s="1"/>
  <c r="F12" i="1" a="1"/>
  <c r="F12" i="1" s="1"/>
  <c r="F13" i="1" a="1"/>
  <c r="F13" i="1" s="1"/>
  <c r="E4" i="1" a="1"/>
  <c r="E4" i="1" s="1"/>
  <c r="E5" i="1" a="1"/>
  <c r="E5" i="1" s="1"/>
  <c r="E6" i="1" a="1"/>
  <c r="E6" i="1" s="1"/>
  <c r="E7" i="1" a="1"/>
  <c r="E7" i="1" s="1"/>
  <c r="E8" i="1" a="1"/>
  <c r="E8" i="1" s="1"/>
  <c r="E9" i="1" a="1"/>
  <c r="E9" i="1" s="1"/>
  <c r="E10" i="1" a="1"/>
  <c r="E10" i="1" s="1"/>
  <c r="E11" i="1" a="1"/>
  <c r="E11" i="1" s="1"/>
  <c r="E12" i="1" a="1"/>
  <c r="E12" i="1" s="1"/>
  <c r="E13" i="1" a="1"/>
  <c r="E13" i="1" s="1"/>
  <c r="E3" i="1" a="1"/>
  <c r="E3" i="1" s="1"/>
  <c r="D3" i="1" a="1"/>
  <c r="D3" i="1" s="1"/>
  <c r="D4" i="1" a="1"/>
  <c r="D4" i="1" s="1"/>
  <c r="D5" i="1" a="1"/>
  <c r="D5" i="1" s="1"/>
  <c r="D6" i="1" a="1"/>
  <c r="D6" i="1" s="1"/>
  <c r="D7" i="1" a="1"/>
  <c r="D7" i="1" s="1"/>
  <c r="D8" i="1" a="1"/>
  <c r="D8" i="1" s="1"/>
  <c r="D9" i="1" a="1"/>
  <c r="D9" i="1" s="1"/>
  <c r="D10" i="1" a="1"/>
  <c r="D10" i="1" s="1"/>
  <c r="D11" i="1" a="1"/>
  <c r="D11" i="1" s="1"/>
  <c r="D12" i="1" a="1"/>
  <c r="D12" i="1"/>
  <c r="D13" i="1" a="1"/>
  <c r="D13" i="1" s="1"/>
  <c r="C3" i="1" a="1"/>
  <c r="C3" i="1" s="1"/>
  <c r="C4" i="1" a="1"/>
  <c r="C4" i="1" s="1"/>
  <c r="C5" i="1" a="1"/>
  <c r="C5" i="1" s="1"/>
  <c r="C6" i="1" a="1"/>
  <c r="C6" i="1"/>
  <c r="C7" i="1" a="1"/>
  <c r="C7" i="1"/>
  <c r="C8" i="1" a="1"/>
  <c r="C8" i="1" s="1"/>
  <c r="C9" i="1" a="1"/>
  <c r="C9" i="1" s="1"/>
  <c r="C10" i="1" a="1"/>
  <c r="C10" i="1" s="1"/>
  <c r="C11" i="1" a="1"/>
  <c r="C11" i="1" s="1"/>
  <c r="C12" i="1" a="1"/>
  <c r="C12" i="1" s="1"/>
  <c r="C13" i="1" a="1"/>
  <c r="C1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1">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futureMetadata>
  <cellMetadata count="1">
    <bk>
      <rc t="1" v="0"/>
    </bk>
  </cellMetadata>
  <valueMetadata count="11">
    <bk>
      <rc t="2" v="0"/>
    </bk>
    <bk>
      <rc t="2" v="1"/>
    </bk>
    <bk>
      <rc t="2" v="2"/>
    </bk>
    <bk>
      <rc t="2" v="3"/>
    </bk>
    <bk>
      <rc t="2" v="4"/>
    </bk>
    <bk>
      <rc t="2" v="5"/>
    </bk>
    <bk>
      <rc t="2" v="6"/>
    </bk>
    <bk>
      <rc t="2" v="7"/>
    </bk>
    <bk>
      <rc t="2" v="8"/>
    </bk>
    <bk>
      <rc t="2" v="9"/>
    </bk>
    <bk>
      <rc t="2" v="10"/>
    </bk>
  </valueMetadata>
</metadata>
</file>

<file path=xl/sharedStrings.xml><?xml version="1.0" encoding="utf-8"?>
<sst xmlns="http://schemas.openxmlformats.org/spreadsheetml/2006/main" count="7" uniqueCount="7">
  <si>
    <t>Ticker</t>
  </si>
  <si>
    <t>Market Cap</t>
  </si>
  <si>
    <t>Company</t>
  </si>
  <si>
    <t>Price</t>
  </si>
  <si>
    <t>% of 52 week high</t>
  </si>
  <si>
    <t>EV</t>
  </si>
  <si>
    <t>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</si>
</sst>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6" formatCode="_([$$-409]* #,##0.00_);_([$$-409]* \(#,##0.00\);_([$$-409]* &quot;-&quot;??_);_(@_)"/>
    <numFmt numFmtId="167" formatCode="_([$$-409]* #,##0_);_([$$-409]* \(#,##0\);_([$$-409]* &quot;-&quot;_);_(@_)"/>
    <numFmt numFmtId="168" formatCode="_-* #,##0\ [$kr-43B]_-;\-* #,##0\ [$kr-43B]_-;_-* &quot;-&quot;\ [$kr-43B]_-;_-@_-"/>
    <numFmt numFmtId="169" formatCode="_([$$-1009]* #,##0_);_([$$-1009]* \(#,##0\);_([$$-1009]* &quot;-&quot;_);_(@_)"/>
  </numFmts>
  <fonts count="3" x14ac:knownFonts="1">
    <font>
      <sz val="12"/>
      <color theme="1"/>
      <name val="Calibri"/>
      <family val="2"/>
      <scheme val="minor"/>
    </font>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8">
    <xf numFmtId="0" fontId="0" fillId="0" borderId="0" xfId="0"/>
    <xf numFmtId="166" fontId="0" fillId="0" borderId="0" xfId="0" applyNumberFormat="1"/>
    <xf numFmtId="9" fontId="0" fillId="0" borderId="0" xfId="1" applyFont="1"/>
    <xf numFmtId="167" fontId="0" fillId="0" borderId="0" xfId="0" applyNumberFormat="1"/>
    <xf numFmtId="168" fontId="0" fillId="0" borderId="0" xfId="0" applyNumberFormat="1"/>
    <xf numFmtId="169" fontId="0" fillId="0" borderId="0" xfId="0" applyNumberFormat="1"/>
    <xf numFmtId="0" fontId="2" fillId="0" borderId="0" xfId="0" applyFont="1" applyAlignment="1">
      <alignment horizontal="center"/>
    </xf>
    <xf numFmtId="4" fontId="0" fillId="0" borderId="0" xfId="0" applyNumberFormat="1"/>
  </cellXfs>
  <cellStyles count="2">
    <cellStyle name="Normal" xfId="0" builtinId="0"/>
    <cellStyle name="Per 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3">
  <rv s="0">
    <v>https://www.bing.com/financeapi/forcetrigger?t=c1z3im&amp;q=XNYS%3aVAL&amp;form=skydnc</v>
    <v>Learn more on Bing</v>
  </rv>
  <rv s="1">
    <v>0</v>
    <v>Valaris Limited (XNYS:VAL)</v>
    <v>2</v>
    <v>3</v>
    <v>Finance</v>
    <v>4</v>
    <v>en-GB</v>
    <v>c1z3im</v>
    <v>268435456</v>
    <v>1</v>
    <v>Powered by Refinitiv</v>
    <v>80</v>
    <v>37.17</v>
    <v>-4.75</v>
    <v>-6.0416999999999998E-2</v>
    <v>-0.04</v>
    <v>-5.4169999999999999E-4</v>
    <v>USD</v>
    <v>Valaris Limited is an offshore contract drilling company. The Company is a provider of offshore contract drilling services to the international oil and gas industry with operations in the offshore market across six continents. The Company operates through four segments: Floaters, which includes its drill ships and semisubmersible rigs; Jackups; ARO, and Other, which consists of management services on rigs owned by third parties and the activities associated with its arrangements with ARO. It owns an offshore drilling rig fleet, including ultra-deep water fleets in the industry and a jack-up fleet. The Company owns approximately 52 rigs, including 11 drill ships, four semisubmersible rigs, one moored semisubmersible rig and 36 jack-up rigs. The Company’s geographical locations include the United States Gulf of Mexico, United Kingdom, Saudi Arabia, Norway, Mexico and others.</v>
    <v>4900</v>
    <v>New York Stock Exchange</v>
    <v>XNYS</v>
    <v>XNYS</v>
    <v>Clarendon House, 2 Church Street, HAMILTON, HM 11 BM</v>
    <v>77.534999999999997</v>
    <v>Oil &amp; Gas Related Equipment and Services</v>
    <v>Stock</v>
    <v>44974.926590022653</v>
    <v>0</v>
    <v>73.44</v>
    <v>5551193000</v>
    <v>Valaris Limited</v>
    <v>Valaris Limited</v>
    <v>77.41</v>
    <v>33.980899999999998</v>
    <v>78.62</v>
    <v>73.87</v>
    <v>73.8</v>
    <v>75178680</v>
    <v>VAL</v>
    <v>Valaris Limited (XNYS:VAL)</v>
    <v>961490</v>
    <v>806442</v>
    <v>2021</v>
  </rv>
  <rv s="2">
    <v>1</v>
  </rv>
  <rv s="0">
    <v>https://www.bing.com/financeapi/forcetrigger?t=c2cdyc&amp;q=XNYS%3aNE&amp;form=skydnc</v>
    <v>Learn more on Bing</v>
  </rv>
  <rv s="3">
    <v>5</v>
    <v>NOBLE CORPORATION PLC (XNYS:NE)</v>
    <v>2</v>
    <v>6</v>
    <v>Finance</v>
    <v>7</v>
    <v>en-GB</v>
    <v>c2cdyc</v>
    <v>268435456</v>
    <v>1</v>
    <v>Powered by Refinitiv</v>
    <v>45.045000000000002</v>
    <v>22.64</v>
    <v>0.88900000000000001</v>
    <v>-1.22</v>
    <v>-2.8372000000000001E-2</v>
    <v>-0.69</v>
    <v>-1.6514999999999998E-2</v>
    <v>USD</v>
    <v>Noble Corporation PLC is an offshore drilling contractor for the oil and gas industry. It provides contract drilling services to the international oil and gas industry with its global fleet of mobile offshore drilling units. The mobile offshore drilling units, comprising its offshore rig fleet, operate in a global market for contract drilling services, and are redeployed to different regions due to changing demands of its customers. The Company's customers consist primarily of integrated, independent and government-owned or controlled oil and gas companies throughout the world. Its fleet includes Noble Houston Colbert, Noble Bob Douglas, Noble Don Taylor, Noble Faye Kozack, Noble Gerry de Souza, Noble Globetrotter I, Noble Globetrotter II, Noble Hans Deul, Noble Houston Colbert, Noble Lloyd Noble, Noble Mick O'Brien, Noble Regina Allen, Noble Sam Croft, Noble Sam Hartley, Noble Sam Turner, Maersk Deliverer, and Maersk Developer.</v>
    <v>1800</v>
    <v>New York Stock Exchange</v>
    <v>XNYS</v>
    <v>XNYS</v>
    <v>13135 Dairy Ashford, Suite 800, SUGAR LAND, TX, 77478 US</v>
    <v>43.16</v>
    <v>Oil &amp; Gas Related Equipment and Services</v>
    <v>Stock</v>
    <v>44974.892186932811</v>
    <v>3</v>
    <v>41.33</v>
    <v>5466526000</v>
    <v>NOBLE CORPORATION PLC</v>
    <v>NOBLE CORPORATION PLC</v>
    <v>43.16</v>
    <v>24.310300000000002</v>
    <v>43</v>
    <v>41.78</v>
    <v>41.09</v>
    <v>130840700</v>
    <v>NE</v>
    <v>NOBLE CORPORATION PLC (XNYS:NE)</v>
    <v>2173570</v>
    <v>1800001</v>
    <v>2020</v>
  </rv>
  <rv s="2">
    <v>4</v>
  </rv>
  <rv s="0">
    <v>https://www.bing.com/financeapi/forcetrigger?t=a2215r&amp;q=XNYS%3aRIG&amp;form=skydnc</v>
    <v>Learn more on Bing</v>
  </rv>
  <rv s="3">
    <v>5</v>
    <v>Transocean Ltd (XNYS:RIG)</v>
    <v>2</v>
    <v>6</v>
    <v>Finance</v>
    <v>7</v>
    <v>en-GB</v>
    <v>a2215r</v>
    <v>268435456</v>
    <v>1</v>
    <v>Powered by Refinitiv</v>
    <v>7.69</v>
    <v>2.3199999999999998</v>
    <v>2.9209999999999998</v>
    <v>-0.48</v>
    <v>-6.4085000000000003E-2</v>
    <v>-0.02</v>
    <v>-2.8530000000000001E-3</v>
    <v>USD</v>
    <v>Transocean Ltd. is an international provider of offshore contract drilling services for oil and gas wells. The Company's primary business is to contract its drilling rigs, related equipment and work crews on a dayrate basis to drill oil and gas wells. As of February 9, 2017, it owned or had partial ownership interests in and operated 56 mobile offshore drilling units. As of February 9, 2017, its fleet consisted of 30 floaters, seven harsh environment floaters, three deepwater floaters, six midwater floaters and 10 high-specification jackups. As February 9, 2017, it also had four ultra-deepwater drillships and five high-specification jackups under construction or under contract to be constructed. Its contract drilling services operations are spread across oil and gas exploration and development areas throughout the world. The Company's drilling fleet can be characterized as floaters, including drillships and semisubmersibles, and jackups.</v>
    <v>5530</v>
    <v>New York Stock Exchange</v>
    <v>XNYS</v>
    <v>XNYS</v>
    <v>Turmstrasse 30, STEINHAUSEN, ZUG, 6312 CH</v>
    <v>7.41</v>
    <v>Oil &amp; Gas Related Equipment and Services</v>
    <v>Stock</v>
    <v>44974.950855485935</v>
    <v>6</v>
    <v>7</v>
    <v>5060438000</v>
    <v>Transocean Ltd</v>
    <v>Transocean Ltd</v>
    <v>7.33</v>
    <v>0</v>
    <v>7.49</v>
    <v>7.01</v>
    <v>6.99</v>
    <v>721888400</v>
    <v>RIG</v>
    <v>Transocean Ltd (XNYS:RIG)</v>
    <v>23851329</v>
    <v>25050046</v>
    <v>2008</v>
  </rv>
  <rv s="2">
    <v>7</v>
  </rv>
  <rv s="0">
    <v>https://www.bing.com/financeapi/forcetrigger?t=a1utnm&amp;q=XNYS%3aHP&amp;form=skydnc</v>
    <v>Learn more on Bing</v>
  </rv>
  <rv s="3">
    <v>5</v>
    <v>HELMERICH &amp; PAYNE, INC. (XNYS:HP)</v>
    <v>2</v>
    <v>6</v>
    <v>Finance</v>
    <v>7</v>
    <v>en-GB</v>
    <v>a1utnm</v>
    <v>268435456</v>
    <v>1</v>
    <v>Powered by Refinitiv</v>
    <v>54.170200000000001</v>
    <v>32.228999999999999</v>
    <v>1.6492</v>
    <v>-1.94</v>
    <v>-4.3742999999999997E-2</v>
    <v>0.59</v>
    <v>1.3912000000000001E-2</v>
    <v>USD</v>
    <v>Helmerich &amp; Payne, Inc. provides drilling solutions and technologies for oil and gas exploration and production companies. The Company is engaged in the designing, fabrication and operation of drilling rigs in conventional and unconventional plays around the world. Its fleet includes approximately 236 land rigs in the United States, 28 international land rigs and seven offshore platform rigs. It operates through three segments. North America Solutions segment operations are primarily located in Texas and also operate in other states, depending on demand. Such states include Colorado, Louisiana, New Mexico, North Dakota, Ohio, Oklahoma, Pennsylvania, Utah, West Virginia and Wyoming. Offshore Gulf of Mexico segment’s operations are conducted in Louisiana and in United States federal waters in the Gulf of Mexico. International Solutions segment’s operations have rigs and/or services primarily located in four international locations: Argentina, Bahrain, Colombia and United Arab Emirates.</v>
    <v>8000</v>
    <v>New York Stock Exchange</v>
    <v>XNYS</v>
    <v>XNYS</v>
    <v>1437 S. Boulder Ave., Suite 1400, TULSA, OK, 74119 US</v>
    <v>43.8</v>
    <v>Oil &amp; Gas Related Equipment and Services</v>
    <v>Stock</v>
    <v>44974.986581238278</v>
    <v>9</v>
    <v>41.77</v>
    <v>4431338000</v>
    <v>HELMERICH &amp; PAYNE, INC.</v>
    <v>HELMERICH &amp; PAYNE, INC.</v>
    <v>43.8</v>
    <v>31.0809</v>
    <v>44.35</v>
    <v>42.41</v>
    <v>43</v>
    <v>104488100</v>
    <v>HP</v>
    <v>HELMERICH &amp; PAYNE, INC. (XNYS:HP)</v>
    <v>1158039</v>
    <v>1327061</v>
    <v>1944</v>
  </rv>
  <rv s="2">
    <v>10</v>
  </rv>
  <rv s="0">
    <v>https://www.bing.com/financeapi/forcetrigger?t=a21ddm&amp;q=XNAS%3aPTEN&amp;form=skydnc</v>
    <v>Learn more on Bing</v>
  </rv>
  <rv s="3">
    <v>5</v>
    <v>PATTERSON-UTI ENERGY, INC. (XNAS:PTEN)</v>
    <v>2</v>
    <v>6</v>
    <v>Finance</v>
    <v>4</v>
    <v>en-GB</v>
    <v>a21ddm</v>
    <v>268435456</v>
    <v>1</v>
    <v>Powered by Refinitiv</v>
    <v>20.53</v>
    <v>10.69</v>
    <v>2.2913000000000001</v>
    <v>-0.4</v>
    <v>-2.7585999999999999E-2</v>
    <v>-0.1</v>
    <v>-7.0920000000000002E-3</v>
    <v>USD</v>
    <v>Patterson-UTI Energy, Inc. is an oilfield services company that primarily owns and operates land-based drilling rigs in the United States and a fleet of pressure pumping equipment. The Company operates through three business segments: Contract Drilling Services, Pressure Pumping Services and Directional Drilling Services. The Contract Drilling Services segment market its contract drilling services to independent oil and natural gas operators. Its Contract Drilling Services segment has marketed approximately 184 land-based drilling rigs in the continental United States and eight in Colombia. The Pressure Pumping Services segment provides pressure pumping services to oil and natural gas operators, primarily in Texas and the Appalachian region. It also provides cementing services through its pressure pumping segment. The Directional Drilling Services segment provides a range of directional drilling services in producing onshore oil and gas basins in the United States.</v>
    <v>6500</v>
    <v>Nasdaq Stock Market</v>
    <v>XNAS</v>
    <v>XNAS</v>
    <v>10713 West Sam Houston Parkway North, Suite 800, HOUSTON, TX, 77064 US</v>
    <v>14.4099</v>
    <v>Oil &amp; Gas Related Equipment and Services</v>
    <v>Stock</v>
    <v>44974.915309803124</v>
    <v>12</v>
    <v>13.85</v>
    <v>3057186000</v>
    <v>PATTERSON-UTI ENERGY, INC.</v>
    <v>PATTERSON-UTI ENERGY, INC.</v>
    <v>14.29</v>
    <v>20.713699999999999</v>
    <v>14.5</v>
    <v>14.1</v>
    <v>14</v>
    <v>216821700</v>
    <v>PTEN</v>
    <v>PATTERSON-UTI ENERGY, INC. (XNAS:PTEN)</v>
    <v>5080804</v>
    <v>3371321</v>
    <v>1993</v>
  </rv>
  <rv s="2">
    <v>13</v>
  </rv>
  <rv s="0">
    <v>https://www.bing.com/financeapi/forcetrigger?t=c6dik2&amp;q=OTCM%3aSEDRF&amp;form=skydnc</v>
    <v>Learn more on Bing</v>
  </rv>
  <rv s="4">
    <v>8</v>
    <v>Seadrill Limited. (XNYS:SDRL)</v>
    <v>2</v>
    <v>9</v>
    <v>Finance</v>
    <v>7</v>
    <v>en-GB</v>
    <v>c6dik2</v>
    <v>268435456</v>
    <v>1</v>
    <v>Powered by Refinitiv</v>
    <v>45.48</v>
    <v>22</v>
    <v>-1.32</v>
    <v>-3.0827E-2</v>
    <v>-1.98</v>
    <v>-4.7710999999999996E-2</v>
    <v>USD</v>
    <v>Seadrill Limited is a Bermuda-based offshore drilling contractor. The Company operates through three segments: Harsh environment, Floaters and Jack-ups. The Company owns and/or operates approximately 30 rigs, which include drillships, semi-submersibles, and jack-ups. Its Rig portfolio includes AOD I, AOD II, AOD III, Quenguela, Sevan Louisiana, Sonangol Libongos, West Ariel, West Callisto, West Carina, West Castor, West Courageous, West Cressida, West Defender, West Eclipse, West Elara, West Gemini, West Hercules, West Intrepid, West Jupiter, West Leda, West Linus, West Neptune, West Oberon, West Phoenix, West Prospero, West Saturn, West Telesto, West Tellus, West Titania, West Tucana and West Vela. Its geographical area includes Norway, Angola, Brazil, Saudi Arabia, the United States and others.</v>
    <v>3220</v>
    <v>New York Stock Exchange</v>
    <v>XNYS</v>
    <v>XNYS</v>
    <v>Par-La-Ville Place, 14 Par-La-Ville Road, HAMILTON, HM 08 BM</v>
    <v>42.45</v>
    <v>Oil &amp; Gas Related Equipment and Services</v>
    <v>Stock</v>
    <v>44974.881944444445</v>
    <v>15</v>
    <v>40.97</v>
    <v>21559730000</v>
    <v>Seadrill Limited.</v>
    <v>Seadrill Limited.</v>
    <v>42.45</v>
    <v>42.82</v>
    <v>41.5</v>
    <v>39.520000000000003</v>
    <v>50000000</v>
    <v>SDRL</v>
    <v>Seadrill Limited. (XNYS:SDRL)</v>
    <v>151722</v>
    <v>496099</v>
    <v>2018</v>
  </rv>
  <rv s="2">
    <v>16</v>
  </rv>
  <rv s="0">
    <v>https://www.bing.com/financeapi/forcetrigger?t=azxla2&amp;q=XNYS%3aBORR&amp;form=skydnc</v>
    <v>Learn more on Bing</v>
  </rv>
  <rv s="3">
    <v>5</v>
    <v>Borr Drilling Limited (XNYS:BORR)</v>
    <v>2</v>
    <v>10</v>
    <v>Finance</v>
    <v>4</v>
    <v>en-GB</v>
    <v>azxla2</v>
    <v>268435456</v>
    <v>1</v>
    <v>Powered by Refinitiv</v>
    <v>7.3049999999999997</v>
    <v>1.8353999999999999</v>
    <v>3.3054999999999999</v>
    <v>-0.46500000000000002</v>
    <v>-6.5034999999999996E-2</v>
    <v>0</v>
    <v>0</v>
    <v>USD</v>
    <v>Borr Drilling Limited is an offshore shallow-water drilling contractor. The Company’s primary business is the ownership, contracting and operation of jack-up rigs for operations in shallow-water areas, providing drilling services to the oil and gas exploration and production industry. Its jack-up rigs are capable of drilling to a maximum well depth of approximately 35,000 feet while operating in water depths ranging from 30 to 400 feet. It operates in oil-producing geographies throughout the world, including the North Sea, Mexico, West Africa, Southeast Asia and the Middle East. It owns approximately 23 jack-up rigs, which include Skald, Groa, Idun, Thor, Norve, Gerd, Natt, Ran, Odin, Gersemi, Grid, Galar, Njord, Prospector 1, Saga, Prospector 5, Mist, Gunnlod, Frigg, Gyme, Hermod, Heimdal and Hild. The Company contract its jack-up rigs primarily on a day rate basis to drill wells for its customers, including state-owned national oil companies and independent oil and gas companies.</v>
    <v>517</v>
    <v>New York Stock Exchange</v>
    <v>XNYS</v>
    <v>XNYS</v>
    <v>S.E. Pearman Building, 2Nd Floor 9 Par-La-Ville Road, HAMILTON, HM11 BM</v>
    <v>6.9459999999999997</v>
    <v>Oil &amp; Gas Related Equipment and Services</v>
    <v>Stock</v>
    <v>44974.98733703672</v>
    <v>18</v>
    <v>6.66</v>
    <v>17187090000</v>
    <v>Borr Drilling Limited</v>
    <v>Borr Drilling Limited</v>
    <v>6.92</v>
    <v>0</v>
    <v>7.15</v>
    <v>6.6849999999999996</v>
    <v>6.69</v>
    <v>244263600</v>
    <v>BORR</v>
    <v>Borr Drilling Limited (XNYS:BORR)</v>
    <v>2565086</v>
    <v>1844662</v>
    <v>2016</v>
  </rv>
  <rv s="2">
    <v>19</v>
  </rv>
  <rv s="0">
    <v>https://www.bing.com/financeapi/forcetrigger?t=a1ybp2&amp;q=XNYS%3aNBR&amp;form=skydnc</v>
    <v>Learn more on Bing</v>
  </rv>
  <rv s="3">
    <v>5</v>
    <v>NABORS INDUSTRIES LTD. (XNYS:NBR)</v>
    <v>2</v>
    <v>6</v>
    <v>Finance</v>
    <v>7</v>
    <v>en-GB</v>
    <v>a1ybp2</v>
    <v>268435456</v>
    <v>1</v>
    <v>Powered by Refinitiv</v>
    <v>207.67</v>
    <v>92.66</v>
    <v>2.7825000000000002</v>
    <v>-9.67</v>
    <v>-5.8560000000000001E-2</v>
    <v>0.54</v>
    <v>3.4739999999999997E-3</v>
    <v>USD</v>
    <v>Nabors Industries Ltd. owns and operates a land-based drilling rig fleet. The Company is a provider of offshore platform drilling rigs in the United States and multiple international markets. The Company operates through five segments: U.S. Drilling, Canada Drilling, International Drilling, Drilling Solutions and Rig Technologies. Its services include tubular running services, wellbore placement solutions, directional drilling, measurement-while-drilling (MWD), logging-while-drilling (LWD) systems and services, equipment manufacturing, rig instrumentation and optimization software. Its United States fleet consists of approximately 173 alternating current (AC) rigs and 11 silicon-controlled rectifier (SCR) land rigs. Its international fleet consists of approximately 116 land-based drilling rigs located in approximately 14 countries. Through its Drilling Solutions, it offers specialized drilling technologies, such as patented steering systems and rig instrumentation software systems.</v>
    <v>12000</v>
    <v>New York Stock Exchange</v>
    <v>XNYS</v>
    <v>XNYS</v>
    <v>Crown House, 4 Par-La-Ville Road, HAMILTON, HM 08 BM</v>
    <v>162.19999999999999</v>
    <v>Oil &amp; Gas Related Equipment and Services</v>
    <v>Stock</v>
    <v>44974.944909073434</v>
    <v>21</v>
    <v>152.0761</v>
    <v>1470089000</v>
    <v>NABORS INDUSTRIES LTD.</v>
    <v>NABORS INDUSTRIES LTD.</v>
    <v>162.19999999999999</v>
    <v>0</v>
    <v>165.13</v>
    <v>155.46</v>
    <v>156</v>
    <v>9456380</v>
    <v>NBR</v>
    <v>NABORS INDUSTRIES LTD. (XNYS:NBR)</v>
    <v>403103</v>
    <v>204206</v>
    <v>2001</v>
  </rv>
  <rv s="2">
    <v>22</v>
  </rv>
  <rv s="0">
    <v>https://www.bing.com/financeapi/forcetrigger?t=c5obxm&amp;q=XNYS%3aDO&amp;form=skydnc</v>
    <v>Learn more on Bing</v>
  </rv>
  <rv s="1">
    <v>0</v>
    <v>DIAMOND OFFSHORE DRILLING, INC. (XNYS:DO)</v>
    <v>2</v>
    <v>3</v>
    <v>Finance</v>
    <v>7</v>
    <v>en-GB</v>
    <v>c5obxm</v>
    <v>268435456</v>
    <v>1</v>
    <v>Powered by Refinitiv</v>
    <v>12.84</v>
    <v>5.17</v>
    <v>-0.26</v>
    <v>-2.0767000000000001E-2</v>
    <v>0</v>
    <v>0</v>
    <v>USD</v>
    <v>Diamond Offshore Drilling Inc. is an offshore drilling company. The Company is engaged in providing contract drilling services to the energy industry around the globe. The Company has a fleet of approximately 15 offshore drilling rigs, consisting of 11 semisubmersibles and four dynamically positioned drill ships.</v>
    <v>1900</v>
    <v>New York Stock Exchange</v>
    <v>XNYS</v>
    <v>XNYS</v>
    <v>15415 Katy Freeway, 15415 Katy Freeway, HOUSTON, TX, 77094 US</v>
    <v>12.53</v>
    <v>Oil &amp; Gas Related Equipment and Services</v>
    <v>Stock</v>
    <v>44974.945561481247</v>
    <v>24</v>
    <v>11.97</v>
    <v>1244689000</v>
    <v>DIAMOND OFFSHORE DRILLING, INC.</v>
    <v>DIAMOND OFFSHORE DRILLING, INC.</v>
    <v>12.47</v>
    <v>0</v>
    <v>12.52</v>
    <v>12.26</v>
    <v>12.26</v>
    <v>101524400</v>
    <v>DO</v>
    <v>DIAMOND OFFSHORE DRILLING, INC. (XNYS:DO)</v>
    <v>1057206</v>
    <v>1056237</v>
    <v>1989</v>
  </rv>
  <rv s="2">
    <v>25</v>
  </rv>
  <rv s="0">
    <v>https://www.bing.com/financeapi/forcetrigger?t=a1znbh&amp;q=XNYS%3aPDS&amp;form=skydnc</v>
    <v>Learn more on Bing</v>
  </rv>
  <rv s="3">
    <v>5</v>
    <v>Precision Drilling Corporation (XNYS:PDS)</v>
    <v>2</v>
    <v>11</v>
    <v>Finance</v>
    <v>7</v>
    <v>en-GB</v>
    <v>a1znbh</v>
    <v>268435456</v>
    <v>1</v>
    <v>Powered by Refinitiv</v>
    <v>87.361800000000002</v>
    <v>47.854999999999997</v>
    <v>2.4285000000000001</v>
    <v>-3.1</v>
    <v>-4.9607999999999999E-2</v>
    <v>0.03</v>
    <v>5.0509999999999997E-4</v>
    <v>USD</v>
    <v>Precision Drilling Corporation is a Canada-based company that provides contract drilling and completion and production services primarily to oil and natural gas and geothermal exploration and production companies in Canada, the United States and certain international locations. The Company operates through two segments: Contract Drilling Services and Completion and Production Services. Its Contract Drilling Services segment includes drilling rigs, procurement and distribution of oilfield supplies, and manufacture, sale and repair of drilling equipment. Its Completion and Production Services segment includes service rigs, oilfield equipment rental and camp and catering services. It offers Alpha suite of technologies, which utilizes integrating data insights, human ingenuity, automation consistency and smart algorithms to drill the wells every time. It also offers EverGreen a suite of environmental solutions, which include EverGreenMonitoring, EverGreenEnergy and EverGreenHydrogen.</v>
    <v>3900</v>
    <v>New York Stock Exchange</v>
    <v>XNYS</v>
    <v>XNYS</v>
    <v>Suite 4200, 150 - 6Th Avenue S.W., CALGARY, AB, T2P 3Y7 CA</v>
    <v>61.888399999999997</v>
    <v>Oil &amp; Gas Related Equipment and Services</v>
    <v>Stock</v>
    <v>44974.881944444445</v>
    <v>27</v>
    <v>59.39</v>
    <v>1083159000</v>
    <v>Precision Drilling Corporation</v>
    <v>Precision Drilling Corporation</v>
    <v>61.52</v>
    <v>0</v>
    <v>62.49</v>
    <v>59.39</v>
    <v>59.42</v>
    <v>13515830</v>
    <v>PDS</v>
    <v>Precision Drilling Corporation (XNYS:PDS)</v>
    <v>80755</v>
    <v>88490</v>
    <v>2005</v>
  </rv>
  <rv s="2">
    <v>28</v>
  </rv>
  <rv s="0">
    <v>https://www.bing.com/financeapi/forcetrigger?t=a1v87w&amp;q=XNYS%3aICD&amp;form=skydnc</v>
    <v>Learn more on Bing</v>
  </rv>
  <rv s="3">
    <v>5</v>
    <v>INDEPENDENCE CONTRACT DRILLING, INC. (XNYS:ICD)</v>
    <v>2</v>
    <v>6</v>
    <v>Finance</v>
    <v>7</v>
    <v>en-GB</v>
    <v>a1v87w</v>
    <v>268435456</v>
    <v>1</v>
    <v>Powered by Refinitiv</v>
    <v>7.3998999999999997</v>
    <v>2.77</v>
    <v>5.0427999999999997</v>
    <v>-0.28999999999999998</v>
    <v>-7.4935000000000002E-2</v>
    <v>0.06</v>
    <v>1.6760000000000001E-2</v>
    <v>USD</v>
    <v>Independence Contract Drilling, Inc. provides land-based contract drilling services for oil and natural gas producers targeting unconventional resource plays in the United States. The Company develops and assemble its ShaleDriller series rig. ShaleDrillers are designed for drilling operations on large, multi-well drilling locations. The Company owns and operates a fleet comprised of drilling rigs. The Company’s focuses its operations on unconventional resource plays located in geographic regions in Houston, Texas and Midland, Texas. Its rig fleet includes approximately 24 marketed pad-optimal, superspec alternating current (AC) powered rigs plus additional AC rigs. Its rigs are operating in the Permian Basin, the Haynesville Shale and the Eagle Ford Shale. Its business depends on the level of exploration and production activity by oil and natural gas companies operating in the United States, and in particular, the regions where it markets its contract drilling services.</v>
    <v>500</v>
    <v>New York Stock Exchange</v>
    <v>XNYS</v>
    <v>XNYS</v>
    <v>20475 State Highway 249, Suite 300, HOUSTON, TX, 77070 US</v>
    <v>3.84</v>
    <v>Oil &amp; Gas Related Equipment and Services</v>
    <v>Stock</v>
    <v>44974.994516446095</v>
    <v>30</v>
    <v>3.53</v>
    <v>48748880</v>
    <v>INDEPENDENCE CONTRACT DRILLING, INC.</v>
    <v>INDEPENDENCE CONTRACT DRILLING, INC.</v>
    <v>3.8</v>
    <v>0</v>
    <v>3.87</v>
    <v>3.58</v>
    <v>3.64</v>
    <v>13617010</v>
    <v>ICD</v>
    <v>INDEPENDENCE CONTRACT DRILLING, INC. (XNYS:ICD)</v>
    <v>192752</v>
    <v>215688</v>
    <v>2011</v>
  </rv>
  <rv s="2">
    <v>31</v>
  </rv>
</rvData>
</file>

<file path=xl/richData/rdrichvaluestructure.xml><?xml version="1.0" encoding="utf-8"?>
<rvStructures xmlns="http://schemas.microsoft.com/office/spreadsheetml/2017/richdata" count="5">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core">
    <k n="_Display" t="spb"/>
    <k n="_DisplayString" t="s"/>
    <k n="_Flags" t="spb"/>
    <k n="_Format" t="spb"/>
    <k n="_Icon" t="s"/>
    <k n="_SubLabel" t="spb"/>
    <k n="%EntityCulture" t="s"/>
    <k n="%EntityId" t="s"/>
    <k n="%EntityServiceId"/>
    <k n="%IsRefreshable" t="b"/>
    <k n="%ProviderInfo" t="s"/>
    <k n="52 week high"/>
    <k n="52 week low"/>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3">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3">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Shares outstanding</v>
      <v t="s">Description</v>
      <v t="s">Employees</v>
      <v t="s">Headquarters</v>
      <v t="s">Industry</v>
      <v t="s">Instrument type</v>
      <v t="s">Year incorporated</v>
      <v t="s">_Flags</v>
      <v t="s">UniqueName</v>
      <v t="s">_DisplayString</v>
      <v t="s">LearnMoreOnLink</v>
      <v t="s">ExchangeID</v>
      <v t="s">%ProviderInfo</v>
    </a>
  </spbArrays>
  <spbData count="12">
    <spb s="0">
      <v>0</v>
      <v>Name</v>
      <v>LearnMoreOnLink</v>
    </spb>
    <spb s="1">
      <v>0</v>
      <v>0</v>
      <v>0</v>
    </spb>
    <spb s="2">
      <v>1</v>
      <v>1</v>
      <v>1</v>
      <v>1</v>
    </spb>
    <spb s="3">
      <v>1</v>
      <v>2</v>
      <v>1</v>
      <v>3</v>
      <v>1</v>
      <v>1</v>
      <v>1</v>
      <v>4</v>
      <v>4</v>
      <v>5</v>
      <v>6</v>
      <v>1</v>
      <v>1</v>
      <v>1</v>
      <v>4</v>
      <v>7</v>
      <v>8</v>
      <v>9</v>
      <v>4</v>
      <v>1</v>
      <v>1</v>
      <v>5</v>
    </spb>
    <spb s="4">
      <v>at close</v>
      <v>from previous close</v>
      <v>from previous close</v>
      <v>Source: Nasdaq Last Sale</v>
      <v>GMT</v>
      <v>Real-Time Nasdaq Last Sale</v>
      <v>from close</v>
      <v>from close</v>
    </spb>
    <spb s="0">
      <v>1</v>
      <v>Name</v>
      <v>LearnMoreOnLink</v>
    </spb>
    <spb s="5">
      <v>1</v>
      <v>2</v>
      <v>2</v>
      <v>1</v>
      <v>3</v>
      <v>1</v>
      <v>1</v>
      <v>1</v>
      <v>4</v>
      <v>4</v>
      <v>5</v>
      <v>6</v>
      <v>1</v>
      <v>1</v>
      <v>1</v>
      <v>4</v>
      <v>7</v>
      <v>8</v>
      <v>9</v>
      <v>4</v>
      <v>1</v>
      <v>1</v>
      <v>5</v>
    </spb>
    <spb s="4">
      <v>at close</v>
      <v>from previous close</v>
      <v>from previous close</v>
      <v>Source: Nasdaq</v>
      <v>GMT</v>
      <v>Delayed 15 minutes</v>
      <v>from close</v>
      <v>from close</v>
    </spb>
    <spb s="0">
      <v>2</v>
      <v>Name</v>
      <v>LearnMoreOnLink</v>
    </spb>
    <spb s="6">
      <v>1</v>
      <v>1</v>
      <v>3</v>
      <v>1</v>
      <v>1</v>
      <v>1</v>
      <v>4</v>
      <v>4</v>
      <v>5</v>
      <v>10</v>
      <v>1</v>
      <v>1</v>
      <v>1</v>
      <v>4</v>
      <v>7</v>
      <v>8</v>
      <v>9</v>
      <v>4</v>
      <v>1</v>
      <v>1</v>
      <v>5</v>
    </spb>
    <spb s="5">
      <v>1</v>
      <v>2</v>
      <v>2</v>
      <v>1</v>
      <v>3</v>
      <v>1</v>
      <v>1</v>
      <v>1</v>
      <v>4</v>
      <v>4</v>
      <v>5</v>
      <v>10</v>
      <v>1</v>
      <v>1</v>
      <v>1</v>
      <v>4</v>
      <v>7</v>
      <v>8</v>
      <v>9</v>
      <v>4</v>
      <v>1</v>
      <v>1</v>
      <v>5</v>
    </spb>
    <spb s="5">
      <v>1</v>
      <v>2</v>
      <v>2</v>
      <v>1</v>
      <v>3</v>
      <v>1</v>
      <v>1</v>
      <v>1</v>
      <v>4</v>
      <v>4</v>
      <v>5</v>
      <v>11</v>
      <v>1</v>
      <v>1</v>
      <v>1</v>
      <v>4</v>
      <v>7</v>
      <v>8</v>
      <v>9</v>
      <v>4</v>
      <v>1</v>
      <v>1</v>
      <v>5</v>
    </spb>
  </spbData>
</supportingPropertyBags>
</file>

<file path=xl/richData/rdsupportingpropertybagstructure.xml><?xml version="1.0" encoding="utf-8"?>
<spbStructures xmlns="http://schemas.microsoft.com/office/spreadsheetml/2017/richdata2" count="7">
  <s>
    <k n="^Order" t="spba"/>
    <k n="TitleProperty" t="s"/>
    <k n="SubTitleProperty" t="s"/>
  </s>
  <s>
    <k n="ShowInCardView" t="b"/>
    <k n="ShowInDotNotation" t="b"/>
    <k n="ShowInAutoComplete" t="b"/>
  </s>
  <s>
    <k n="ExchangeID" t="spb"/>
    <k n="UniqueName" t="spb"/>
    <k n="`%ProviderInfo" t="spb"/>
    <k n="LearnMoreOnLink" t="spb"/>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Low"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dd/mm/yyyy\ h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 #,##0 [$kr-se-NO]_-;-* #,##0 [$kr-se-NO]_-;_-* "-" [$kr-se-NO]_-;_-@_-</rpv>
    </rSty>
    <rSty dxfid="1">
      <rpv i="0">_([$$-en-CA]* #,##0_);_([$$-en-CA]* (#,##0);_([$$-en-CA]*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7439CF-439D-E442-940C-0C27254EC470}">
  <dimension ref="B2:H13"/>
  <sheetViews>
    <sheetView tabSelected="1" workbookViewId="0">
      <pane xSplit="2" ySplit="2" topLeftCell="C3" activePane="bottomRight" state="frozen"/>
      <selection pane="topRight" activeCell="C1" sqref="C1"/>
      <selection pane="bottomLeft" activeCell="A3" sqref="A3"/>
      <selection pane="bottomRight" activeCell="H8" sqref="H8"/>
    </sheetView>
  </sheetViews>
  <sheetFormatPr baseColWidth="10" defaultRowHeight="16" x14ac:dyDescent="0.2"/>
  <cols>
    <col min="2" max="2" width="10.83203125" customWidth="1"/>
    <col min="6" max="6" width="17.1640625" bestFit="1" customWidth="1"/>
  </cols>
  <sheetData>
    <row r="2" spans="2:8" s="6" customFormat="1" x14ac:dyDescent="0.2">
      <c r="B2" s="6" t="s">
        <v>2</v>
      </c>
      <c r="C2" s="6" t="s">
        <v>0</v>
      </c>
      <c r="D2" s="6" t="s">
        <v>3</v>
      </c>
      <c r="E2" s="6" t="s">
        <v>4</v>
      </c>
      <c r="F2" s="6" t="s">
        <v>1</v>
      </c>
      <c r="G2" s="6" t="s">
        <v>5</v>
      </c>
      <c r="H2" s="6" t="s">
        <v>6</v>
      </c>
    </row>
    <row r="3" spans="2:8" x14ac:dyDescent="0.2">
      <c r="B3" t="e" vm="1">
        <v>#VALUE!</v>
      </c>
      <c r="C3" t="str" cm="1">
        <f t="array" ref="C3">_FV(B3,"Ticker symbol",TRUE)</f>
        <v>VAL</v>
      </c>
      <c r="D3" s="1" cm="1">
        <f t="array" ref="D3">_FV(B3,"Price")</f>
        <v>73.87</v>
      </c>
      <c r="E3" s="2" cm="1">
        <f t="array" ref="E3">_FV(B3,"Price")/_FV(B3,"52 week high",TRUE)</f>
        <v>0.92337500000000006</v>
      </c>
      <c r="F3" s="3" cm="1">
        <f t="array" ref="F3">_FV(B3,"Market cap",TRUE)</f>
        <v>5551193000</v>
      </c>
      <c r="H3" s="7" cm="1">
        <f t="array" ref="H3">_FV(B3,"P/E",TRUE)</f>
        <v>33.980899999999998</v>
      </c>
    </row>
    <row r="4" spans="2:8" x14ac:dyDescent="0.2">
      <c r="B4" t="e" vm="2">
        <v>#VALUE!</v>
      </c>
      <c r="C4" t="str" cm="1">
        <f t="array" ref="C4">_FV(B4,"Ticker symbol",TRUE)</f>
        <v>NE</v>
      </c>
      <c r="D4" s="1" cm="1">
        <f t="array" ref="D4">_FV(B4,"Price")</f>
        <v>41.78</v>
      </c>
      <c r="E4" s="2" cm="1">
        <f t="array" ref="E4">_FV(B4,"Price")/_FV(B4,"52 week high",TRUE)</f>
        <v>0.92751692751692749</v>
      </c>
      <c r="F4" s="3" cm="1">
        <f t="array" ref="F4">_FV(B4,"Market cap",TRUE)</f>
        <v>5466526000</v>
      </c>
      <c r="H4" s="7" cm="1">
        <f t="array" ref="H4">_FV(B4,"P/E",TRUE)</f>
        <v>24.310300000000002</v>
      </c>
    </row>
    <row r="5" spans="2:8" x14ac:dyDescent="0.2">
      <c r="B5" t="e" vm="3">
        <v>#VALUE!</v>
      </c>
      <c r="C5" t="str" cm="1">
        <f t="array" ref="C5">_FV(B5,"Ticker symbol",TRUE)</f>
        <v>RIG</v>
      </c>
      <c r="D5" s="1" cm="1">
        <f t="array" ref="D5">_FV(B5,"Price")</f>
        <v>7.01</v>
      </c>
      <c r="E5" s="2" cm="1">
        <f t="array" ref="E5">_FV(B5,"Price")/_FV(B5,"52 week high",TRUE)</f>
        <v>0.91157347204161243</v>
      </c>
      <c r="F5" s="3" cm="1">
        <f t="array" ref="F5">_FV(B5,"Market cap",TRUE)</f>
        <v>5060438000</v>
      </c>
      <c r="H5" s="7" cm="1">
        <f t="array" ref="H5">_FV(B5,"P/E",TRUE)</f>
        <v>0</v>
      </c>
    </row>
    <row r="6" spans="2:8" x14ac:dyDescent="0.2">
      <c r="B6" t="e" vm="4">
        <v>#VALUE!</v>
      </c>
      <c r="C6" t="str" cm="1">
        <f t="array" ref="C6">_FV(B6,"Ticker symbol",TRUE)</f>
        <v>HP</v>
      </c>
      <c r="D6" s="1" cm="1">
        <f t="array" ref="D6">_FV(B6,"Price")</f>
        <v>42.41</v>
      </c>
      <c r="E6" s="2" cm="1">
        <f t="array" ref="E6">_FV(B6,"Price")/_FV(B6,"52 week high",TRUE)</f>
        <v>0.7829027768034823</v>
      </c>
      <c r="F6" s="3" cm="1">
        <f t="array" ref="F6">_FV(B6,"Market cap",TRUE)</f>
        <v>4431338000</v>
      </c>
      <c r="H6" s="7" cm="1">
        <f t="array" ref="H6">_FV(B6,"P/E",TRUE)</f>
        <v>31.0809</v>
      </c>
    </row>
    <row r="7" spans="2:8" x14ac:dyDescent="0.2">
      <c r="B7" t="e" vm="5">
        <v>#VALUE!</v>
      </c>
      <c r="C7" t="str" cm="1">
        <f t="array" ref="C7">_FV(B7,"Ticker symbol",TRUE)</f>
        <v>PTEN</v>
      </c>
      <c r="D7" s="1" cm="1">
        <f t="array" ref="D7">_FV(B7,"Price")</f>
        <v>14.1</v>
      </c>
      <c r="E7" s="2" cm="1">
        <f t="array" ref="E7">_FV(B7,"Price")/_FV(B7,"52 week high",TRUE)</f>
        <v>0.68679980516317574</v>
      </c>
      <c r="F7" s="3" cm="1">
        <f t="array" ref="F7">_FV(B7,"Market cap",TRUE)</f>
        <v>3057186000</v>
      </c>
      <c r="H7" s="7" cm="1">
        <f t="array" ref="H7">_FV(B7,"P/E",TRUE)</f>
        <v>20.713699999999999</v>
      </c>
    </row>
    <row r="8" spans="2:8" x14ac:dyDescent="0.2">
      <c r="B8" t="e" vm="6">
        <v>#VALUE!</v>
      </c>
      <c r="C8" t="str" cm="1">
        <f t="array" ref="C8">_FV(B8,"Ticker symbol",TRUE)</f>
        <v>SDRL</v>
      </c>
      <c r="D8" s="1" cm="1">
        <f t="array" ref="D8">_FV(B8,"Price")</f>
        <v>41.5</v>
      </c>
      <c r="E8" s="2" cm="1">
        <f t="array" ref="E8">_FV(B8,"Price")/_FV(B8,"52 week high",TRUE)</f>
        <v>0.91248900615655237</v>
      </c>
      <c r="F8" s="4" cm="1">
        <f t="array" ref="F8">_FV(B8,"Market cap",TRUE)</f>
        <v>21559730000</v>
      </c>
      <c r="H8" s="7"/>
    </row>
    <row r="9" spans="2:8" x14ac:dyDescent="0.2">
      <c r="B9" t="e" vm="7">
        <v>#VALUE!</v>
      </c>
      <c r="C9" t="str" cm="1">
        <f t="array" ref="C9">_FV(B9,"Ticker symbol",TRUE)</f>
        <v>BORR</v>
      </c>
      <c r="D9" s="1" cm="1">
        <f t="array" ref="D9">_FV(B9,"Price")</f>
        <v>6.6849999999999996</v>
      </c>
      <c r="E9" s="2" cm="1">
        <f t="array" ref="E9">_FV(B9,"Price")/_FV(B9,"52 week high",TRUE)</f>
        <v>0.9151266255989049</v>
      </c>
      <c r="F9" s="4" cm="1">
        <f t="array" ref="F9">_FV(B9,"Market cap",TRUE)</f>
        <v>17187090000</v>
      </c>
      <c r="H9" s="7" cm="1">
        <f t="array" ref="H9">_FV(B9,"P/E",TRUE)</f>
        <v>0</v>
      </c>
    </row>
    <row r="10" spans="2:8" x14ac:dyDescent="0.2">
      <c r="B10" t="e" vm="8">
        <v>#VALUE!</v>
      </c>
      <c r="C10" t="str" cm="1">
        <f t="array" ref="C10">_FV(B10,"Ticker symbol",TRUE)</f>
        <v>NBR</v>
      </c>
      <c r="D10" s="1" cm="1">
        <f t="array" ref="D10">_FV(B10,"Price")</f>
        <v>155.46</v>
      </c>
      <c r="E10" s="2" cm="1">
        <f t="array" ref="E10">_FV(B10,"Price")/_FV(B10,"52 week high",TRUE)</f>
        <v>0.74859151538498592</v>
      </c>
      <c r="F10" s="3" cm="1">
        <f t="array" ref="F10">_FV(B10,"Market cap",TRUE)</f>
        <v>1470089000</v>
      </c>
      <c r="H10" s="7" cm="1">
        <f t="array" ref="H10">_FV(B10,"P/E",TRUE)</f>
        <v>0</v>
      </c>
    </row>
    <row r="11" spans="2:8" x14ac:dyDescent="0.2">
      <c r="B11" t="e" vm="9">
        <v>#VALUE!</v>
      </c>
      <c r="C11" t="str" cm="1">
        <f t="array" ref="C11">_FV(B11,"Ticker symbol",TRUE)</f>
        <v>DO</v>
      </c>
      <c r="D11" s="1" cm="1">
        <f t="array" ref="D11">_FV(B11,"Price")</f>
        <v>12.26</v>
      </c>
      <c r="E11" s="2" cm="1">
        <f t="array" ref="E11">_FV(B11,"Price")/_FV(B11,"52 week high",TRUE)</f>
        <v>0.95482866043613701</v>
      </c>
      <c r="F11" s="3" cm="1">
        <f t="array" ref="F11">_FV(B11,"Market cap",TRUE)</f>
        <v>1244689000</v>
      </c>
      <c r="H11" s="7" cm="1">
        <f t="array" ref="H11">_FV(B11,"P/E",TRUE)</f>
        <v>0</v>
      </c>
    </row>
    <row r="12" spans="2:8" x14ac:dyDescent="0.2">
      <c r="B12" t="e" vm="10">
        <v>#VALUE!</v>
      </c>
      <c r="C12" t="str" cm="1">
        <f t="array" ref="C12">_FV(B12,"Ticker symbol",TRUE)</f>
        <v>PDS</v>
      </c>
      <c r="D12" s="1" cm="1">
        <f t="array" ref="D12">_FV(B12,"Price")</f>
        <v>59.39</v>
      </c>
      <c r="E12" s="2" cm="1">
        <f t="array" ref="E12">_FV(B12,"Price")/_FV(B12,"52 week high",TRUE)</f>
        <v>0.67981657887085656</v>
      </c>
      <c r="F12" s="5" cm="1">
        <f t="array" ref="F12">_FV(B12,"Market cap",TRUE)</f>
        <v>1083159000</v>
      </c>
      <c r="H12" s="7" cm="1">
        <f t="array" ref="H12">_FV(B12,"P/E",TRUE)</f>
        <v>0</v>
      </c>
    </row>
    <row r="13" spans="2:8" x14ac:dyDescent="0.2">
      <c r="B13" t="e" vm="11">
        <v>#VALUE!</v>
      </c>
      <c r="C13" t="str" cm="1">
        <f t="array" ref="C13">_FV(B13,"Ticker symbol",TRUE)</f>
        <v>ICD</v>
      </c>
      <c r="D13" s="1" cm="1">
        <f t="array" ref="D13">_FV(B13,"Price")</f>
        <v>3.58</v>
      </c>
      <c r="E13" s="2" cm="1">
        <f t="array" ref="E13">_FV(B13,"Price")/_FV(B13,"52 week high",TRUE)</f>
        <v>0.48379032149083101</v>
      </c>
      <c r="F13" s="3" cm="1">
        <f t="array" ref="F13">_FV(B13,"Market cap",TRUE)</f>
        <v>48748880</v>
      </c>
      <c r="H13" s="7" cm="1">
        <f t="array" ref="H13">_FV(B13,"P/E",TRUE)</f>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Luka Liegis</dc:creator>
  <cp:lastModifiedBy>Luka Liegis</cp:lastModifiedBy>
  <dcterms:created xsi:type="dcterms:W3CDTF">2023-02-19T17:48:58Z</dcterms:created>
  <dcterms:modified xsi:type="dcterms:W3CDTF">2023-02-19T18:04:19Z</dcterms:modified>
</cp:coreProperties>
</file>