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1C26055D-1087-C44A-8648-29CA5E1A7978}" xr6:coauthVersionLast="47" xr6:coauthVersionMax="47" xr10:uidLastSave="{00000000-0000-0000-0000-000000000000}"/>
  <bookViews>
    <workbookView xWindow="3660" yWindow="2580" windowWidth="30900" windowHeight="17020" activeTab="1" xr2:uid="{271464AE-BEC9-D141-9165-CEBFA8CFACF9}"/>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1" l="1" a="1"/>
  <c r="K4" i="1" s="1"/>
  <c r="K3" i="1" a="1"/>
  <c r="K3" i="1" s="1"/>
  <c r="K5" i="1" l="1"/>
  <c r="K8" i="1" s="1"/>
  <c r="K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<sst xmlns="http://schemas.openxmlformats.org/spreadsheetml/2006/main" count="7" uniqueCount="7">
  <si>
    <t>Price</t>
  </si>
  <si>
    <t>S/O</t>
  </si>
  <si>
    <t>MC</t>
  </si>
  <si>
    <t>Cash</t>
  </si>
  <si>
    <t>Debt</t>
  </si>
  <si>
    <t>EV</t>
  </si>
  <si>
    <t>EV/Share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</si>
</sst>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3"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https://www.bing.com/financeapi/forcetrigger?t=bsgka2&amp;q=XNAS%3aPHAT&amp;form=skydnc</v>
    <v>Learn more on Bing</v>
  </rv>
  <rv s="1">
    <v>0</v>
    <v>PHATHOM PHARMACEUTICALS, INC. (XNAS:PHAT)</v>
    <v>2</v>
    <v>3</v>
    <v>Finance</v>
    <v>4</v>
    <v>en-GB</v>
    <v>bsgka2</v>
    <v>268435456</v>
    <v>1</v>
    <v>Powered by Refinitiv</v>
    <v>16.066400000000002</v>
    <v>5.84</v>
    <v>0.3382</v>
    <v>0.42</v>
    <v>5.7691999999999993E-2</v>
    <v>0.24</v>
    <v>3.1168999999999999E-2</v>
    <v>USD</v>
    <v>Phathom Pharmaceuticals, Inc. is a biopharmaceutical company. The Company is focused on developing and commercializing novel treatments for gastrointestinal (GI) diseases. The Company’s pipeline product candidate, VOQUEZNA TRIPLE PAK and VOQUEZNA DUAL PAK. Its product candidate, VOQUEZNA, contains vonoprazan, an oral small molecule potassium-competitive acid blocker (PCAB). PCABs are a novel class of medicines that block acid secretion in the stomach. Vonoprazan has also demonstrated clinical benefits in the treatment of erosive gastroesophageal reflux disease (erosive GERD), and in combination with antibiotics for the treatment of Helicobacter pylori (H. pylori) infection. GERD and H. pylori infection are two of the most common acid-related GI diseases. GERD is a disease that develops when the reflux of acidic stomach contents causes troublesome symptoms and/or complications. H. pylori is a bacterial pathogen.</v>
    <v>112</v>
    <v>Nasdaq Stock Market</v>
    <v>XNAS</v>
    <v>XNAS</v>
    <v>100 CAMPUS DRIVE,, SUITE 102, FLORHAM PARK, NJ, 07932 US</v>
    <v>7.91</v>
    <v>Biotechnology &amp; Medical Research</v>
    <v>Stock</v>
    <v>45022.997941678128</v>
    <v>0</v>
    <v>7.04</v>
    <v>323194200</v>
    <v>PHATHOM PHARMACEUTICALS, INC.</v>
    <v>PHATHOM PHARMACEUTICALS, INC.</v>
    <v>7.27</v>
    <v>7.28</v>
    <v>7.7</v>
    <v>7.94</v>
    <v>41973270</v>
    <v>PHAT</v>
    <v>PHATHOM PHARMACEUTICALS, INC. (XNAS:PHAT)</v>
    <v>673966</v>
    <v>403120</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D0BC8-3472-2148-BA6C-B56264148659}">
  <dimension ref="A1:K9"/>
  <sheetViews>
    <sheetView workbookViewId="0">
      <selection activeCell="K10" sqref="K10"/>
    </sheetView>
  </sheetViews>
  <sheetFormatPr baseColWidth="10" defaultRowHeight="16" x14ac:dyDescent="0.2"/>
  <cols>
    <col min="11" max="11" width="11.1640625" bestFit="1" customWidth="1"/>
  </cols>
  <sheetData>
    <row r="1" spans="1:11" x14ac:dyDescent="0.2">
      <c r="A1" t="e" vm="1">
        <v>#VALUE!</v>
      </c>
    </row>
    <row r="3" spans="1:11" x14ac:dyDescent="0.2">
      <c r="J3" t="s">
        <v>0</v>
      </c>
      <c r="K3" s="1" cm="1">
        <f t="array" ref="K3">_FV(A1,"Price")</f>
        <v>7.7</v>
      </c>
    </row>
    <row r="4" spans="1:11" x14ac:dyDescent="0.2">
      <c r="J4" t="s">
        <v>1</v>
      </c>
      <c r="K4" s="2" cm="1">
        <f t="array" ref="K4">_FV(A1,"Shares outstanding",TRUE)/1000000</f>
        <v>41.973269999999999</v>
      </c>
    </row>
    <row r="5" spans="1:11" x14ac:dyDescent="0.2">
      <c r="J5" t="s">
        <v>2</v>
      </c>
      <c r="K5" s="2">
        <f>K3*K4</f>
        <v>323.19417900000002</v>
      </c>
    </row>
    <row r="6" spans="1:11" x14ac:dyDescent="0.2">
      <c r="J6" t="s">
        <v>3</v>
      </c>
      <c r="K6" s="2">
        <v>155.88999999999999</v>
      </c>
    </row>
    <row r="7" spans="1:11" x14ac:dyDescent="0.2">
      <c r="J7" t="s">
        <v>4</v>
      </c>
      <c r="K7" s="2">
        <v>205.89</v>
      </c>
    </row>
    <row r="8" spans="1:11" x14ac:dyDescent="0.2">
      <c r="J8" t="s">
        <v>5</v>
      </c>
      <c r="K8" s="2">
        <f>K5+K7-K6</f>
        <v>373.19417899999996</v>
      </c>
    </row>
    <row r="9" spans="1:11" x14ac:dyDescent="0.2">
      <c r="J9" t="s">
        <v>6</v>
      </c>
      <c r="K9" s="3">
        <f>K8/K4</f>
        <v>8.8912343260365461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AB094-24CA-3044-9F02-CFEADF9019AD}">
  <dimension ref="A1"/>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2023-04-09T17:09:43Z</dcterms:created>
  <dcterms:modified xsi:type="dcterms:W3CDTF">2023-04-09T17:59:18Z</dcterms:modified>
</cp:coreProperties>
</file>