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07"/>
  <workbookPr defaultThemeVersion="166925"/>
  <mc:AlternateContent xmlns:mc="http://schemas.openxmlformats.org/markup-compatibility/2006">
    <mc:Choice Requires="x15">
      <x15ac:absPath xmlns:x15ac="http://schemas.microsoft.com/office/spreadsheetml/2010/11/ac" url="/Users/luka/Documents/Finance/"/>
    </mc:Choice>
  </mc:AlternateContent>
  <xr:revisionPtr revIDLastSave="0" documentId="13_ncr:1_{5B7BC646-90A0-8042-B0AD-FD3C34F56AF6}" xr6:coauthVersionLast="47" xr6:coauthVersionMax="47" xr10:uidLastSave="{00000000-0000-0000-0000-000000000000}"/>
  <bookViews>
    <workbookView xWindow="3660" yWindow="1620" windowWidth="30900" windowHeight="17980" activeTab="1" xr2:uid="{0A274521-B66B-B048-A290-0947B18D4BCE}"/>
  </bookViews>
  <sheets>
    <sheet name="Main" sheetId="1" r:id="rId1"/>
    <sheet name="Model" sheetId="2" r:id="rId2"/>
  </sheets>
  <calcPr calcId="191029" iterateDelta="1E-4"/>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D7" i="1" l="1"/>
  <c r="D4" i="1" a="1"/>
  <c r="D4" i="1" s="1"/>
  <c r="D6" i="1" s="1"/>
  <c r="D9" i="1" l="1"/>
  <c r="D11" i="1" s="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1">
    <bk>
      <extLst>
        <ext uri="{3e2802c4-a4d2-4d8b-9148-e3be6c30e623}">
          <xlrd:rvb i="2"/>
        </ext>
      </extLst>
    </bk>
  </futureMetadata>
  <cellMetadata count="1">
    <bk>
      <rc t="1" v="0"/>
    </bk>
  </cellMetadata>
  <valueMetadata count="1">
    <bk>
      <rc t="2" v="0"/>
    </bk>
  </valueMetadata>
</metadata>
</file>

<file path=xl/sharedStrings.xml><?xml version="1.0" encoding="utf-8"?>
<sst xmlns="http://schemas.openxmlformats.org/spreadsheetml/2006/main" count="10" uniqueCount="9">
  <si>
    <t>Price</t>
  </si>
  <si>
    <t>S/O</t>
  </si>
  <si>
    <t>MC</t>
  </si>
  <si>
    <t>Cash</t>
  </si>
  <si>
    <t>Debt</t>
  </si>
  <si>
    <t>EV</t>
  </si>
  <si>
    <t>ABC</t>
  </si>
  <si>
    <t>EV/Share</t>
  </si>
  <si>
    <t>Q1 2022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</si>
</sst>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Calibri"/>
      <family val="2"/>
      <scheme val="minor"/>
    </font>
    <font>
      <b/>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3" fontId="0" fillId="0" borderId="0" xfId="0" applyNumberFormat="1"/>
    <xf numFmtId="4" fontId="0" fillId="0" borderId="0" xfId="0" applyNumberFormat="1"/>
    <xf numFmtId="3" fontId="1" fillId="0" borderId="0" xfId="0" applyNumberFormat="1" applyFont="1"/>
    <xf numFmtId="3" fontId="0" fillId="0" borderId="0" xfId="0" applyNumberFormat="1" applyAlignment="1">
      <alignment horizontal="righ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06/relationships/rdRichValueStructure" Target="richData/rdrichvaluestructure.xml"/><Relationship Id="rId13" Type="http://schemas.openxmlformats.org/officeDocument/2006/relationships/calcChain" Target="calcChain.xml"/><Relationship Id="rId3" Type="http://schemas.openxmlformats.org/officeDocument/2006/relationships/theme" Target="theme/theme1.xml"/><Relationship Id="rId7" Type="http://schemas.microsoft.com/office/2017/06/relationships/rdRichValue" Target="richData/rdrichvalue.xml"/><Relationship Id="rId12" Type="http://schemas.microsoft.com/office/2017/06/relationships/rdRichValueTypes" Target="richData/rdRichValueTyp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eetMetadata" Target="metadata.xml"/><Relationship Id="rId11" Type="http://schemas.microsoft.com/office/2017/06/relationships/rdSupportingPropertyBag" Target="richData/rdsupportingpropertybag.xml"/><Relationship Id="rId5" Type="http://schemas.openxmlformats.org/officeDocument/2006/relationships/sharedStrings" Target="sharedStrings.xml"/><Relationship Id="rId10" Type="http://schemas.microsoft.com/office/2017/06/relationships/rdSupportingPropertyBagStructure" Target="richData/rdsupportingpropertybagstructure.xml"/><Relationship Id="rId4" Type="http://schemas.openxmlformats.org/officeDocument/2006/relationships/styles" Target="styles.xml"/><Relationship Id="rId9" Type="http://schemas.microsoft.com/office/2017/06/relationships/richStyles" Target="richData/richStyles.xml"/></Relationships>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richvalue.xml><?xml version="1.0" encoding="utf-8"?>
<rvData xmlns="http://schemas.microsoft.com/office/spreadsheetml/2017/richdata" count="3">
  <rv s="0">
    <v>https://www.bing.com/financeapi/forcetrigger?t=bgr8c7&amp;q=XNAS%3aQUBT&amp;form=skydnc</v>
    <v>Learn more on Bing</v>
  </rv>
  <rv s="1">
    <v>0</v>
    <v>QUANTUM COMPUTING INC. (XNAS:QUBT)</v>
    <v>2</v>
    <v>3</v>
    <v>Finance</v>
    <v>4</v>
    <v>en-GB</v>
    <v>bgr8c7</v>
    <v>268435456</v>
    <v>1</v>
    <v>Powered by Refinitiv</v>
    <v>4.4000000000000004</v>
    <v>1.28</v>
    <v>2.0636999999999999</v>
    <v>-7.0000000000000007E-2</v>
    <v>-5.1471000000000003E-2</v>
    <v>-0.01</v>
    <v>-7.7520000000000002E-3</v>
    <v>USD</v>
    <v>Quantum Computing Inc. is focused on providing software tools and applications for quantum computers. The Company's product, Qatalyst is a Quantum Application Accelerator, which enables developers to create and execute quantum-ready applications on conventional computers. Qatalyst performs the complex problem transformations necessary to be executed on a variety of quantum platforms, and users can call upon the same Qatalyst Application Programming Interfaces (APIs) to achieve optimization performance advantages on conventional computers using its cloud-based solution. Qatalyst is integrated with the Amazon Cloud BRAKET API, offers access to multiple Quantum Processing Units (QPUs), including DWave, Rigetti, and IonQ. Qatalyst also integrates directly with IBMs QPUs. By using Qatalyst, application developers can run their applications on any or all of the available QPUs by merely selecting which QPU they prefer to run on based on the desired performance results of the application.</v>
    <v>25</v>
    <v>Nasdaq Stock Market</v>
    <v>XNAS</v>
    <v>XNAS</v>
    <v>215 Depot Ct SE # 215, LEESBURG, VA, 20175-3017 US</v>
    <v>1.42</v>
    <v>Software &amp; IT Services</v>
    <v>Stock</v>
    <v>44995.931777303122</v>
    <v>0</v>
    <v>1.28</v>
    <v>68759330</v>
    <v>QUANTUM COMPUTING INC.</v>
    <v>QUANTUM COMPUTING INC.</v>
    <v>1.35</v>
    <v>1.36</v>
    <v>1.29</v>
    <v>1.28</v>
    <v>53301810</v>
    <v>QUBT</v>
    <v>QUANTUM COMPUTING INC. (XNAS:QUBT)</v>
    <v>344515</v>
    <v>1972298</v>
    <v>2018</v>
  </rv>
  <rv s="2">
    <v>1</v>
  </rv>
</rvData>
</file>

<file path=xl/richData/rdrichvaluestructure.xml><?xml version="1.0" encoding="utf-8"?>
<rvStructures xmlns="http://schemas.microsoft.com/office/spreadsheetml/2017/richdata" count="3">
  <s t="_hyperlink">
    <k n="Address" t="s"/>
    <k n="Text" t="s"/>
  </s>
  <s t="_linkedentitycore">
    <k n="_Display" t="spb"/>
    <k n="_DisplayString" t="s"/>
    <k n="_Flags" t="spb"/>
    <k n="_Format" t="spb"/>
    <k n="_Icon" t="s"/>
    <k n="_SubLabel" t="spb"/>
    <k n="%EntityCulture" t="s"/>
    <k n="%EntityId" t="s"/>
    <k n="%EntityServiceId"/>
    <k n="%IsRefreshable" t="b"/>
    <k n="%ProviderInfo" t="s"/>
    <k n="52 week high"/>
    <k n="52 week low"/>
    <k n="Beta"/>
    <k n="Change"/>
    <k n="Change (%)"/>
    <k n="Change (Extended hours)"/>
    <k n="Change % (Extended hours)"/>
    <k n="Currency" t="s"/>
    <k n="Description" t="s"/>
    <k n="Employees"/>
    <k n="Exchange" t="s"/>
    <k n="Exchange abbreviation" t="s"/>
    <k n="ExchangeID" t="s"/>
    <k n="Headquarters" t="s"/>
    <k n="High"/>
    <k n="Industry" t="s"/>
    <k n="Instrument type" t="s"/>
    <k n="Last trade time"/>
    <k n="LearnMoreOnLink" t="r"/>
    <k n="Low"/>
    <k n="Market cap"/>
    <k n="Name" t="s"/>
    <k n="Official name" t="s"/>
    <k n="Open"/>
    <k n="Previous close"/>
    <k n="Price"/>
    <k n="Price (Extended hours)"/>
    <k n="Shares outstanding"/>
    <k n="Ticker symbol" t="s"/>
    <k n="UniqueName" t="s"/>
    <k n="Volume"/>
    <k n="Volume average"/>
    <k n="Year incorporated"/>
  </s>
  <s t="_linkedentity">
    <k n="%cvi" t="r"/>
  </s>
</rvStructures>
</file>

<file path=xl/richData/rdsupportingpropertybag.xml><?xml version="1.0" encoding="utf-8"?>
<supportingPropertyBags xmlns="http://schemas.microsoft.com/office/spreadsheetml/2017/richdata2">
  <spbArrays count="1">
    <a count="44">
      <v t="s">%EntityServiceId</v>
      <v t="s">_Format</v>
      <v t="s">%IsRefreshable</v>
      <v t="s">%EntityCulture</v>
      <v t="s">%EntityId</v>
      <v t="s">_Icon</v>
      <v t="s">_Display</v>
      <v t="s">Name</v>
      <v t="s">_SubLabel</v>
      <v t="s">Price</v>
      <v t="s">Price (Extended hours)</v>
      <v t="s">Exchange</v>
      <v t="s">Official name</v>
      <v t="s">Last trade time</v>
      <v t="s">Ticker symbol</v>
      <v t="s">Exchange abbreviation</v>
      <v t="s">Change</v>
      <v t="s">Change (Extended hours)</v>
      <v t="s">Change (%)</v>
      <v t="s">Change % (Extended hours)</v>
      <v t="s">Currency</v>
      <v t="s">Previous close</v>
      <v t="s">Open</v>
      <v t="s">High</v>
      <v t="s">Low</v>
      <v t="s">52 week high</v>
      <v t="s">52 week low</v>
      <v t="s">Volume</v>
      <v t="s">Volume average</v>
      <v t="s">Market cap</v>
      <v t="s">Beta</v>
      <v t="s">Shares outstanding</v>
      <v t="s">Description</v>
      <v t="s">Employees</v>
      <v t="s">Headquarters</v>
      <v t="s">Industry</v>
      <v t="s">Instrument type</v>
      <v t="s">Year incorporated</v>
      <v t="s">_Flags</v>
      <v t="s">UniqueName</v>
      <v t="s">_DisplayString</v>
      <v t="s">LearnMoreOnLink</v>
      <v t="s">ExchangeID</v>
      <v t="s">%ProviderInfo</v>
    </a>
  </spbArrays>
  <spbData count="5">
    <spb s="0">
      <v>0</v>
      <v>Name</v>
      <v>LearnMoreOnLink</v>
    </spb>
    <spb s="1">
      <v>0</v>
      <v>0</v>
      <v>0</v>
    </spb>
    <spb s="2">
      <v>1</v>
      <v>1</v>
      <v>1</v>
      <v>1</v>
    </spb>
    <spb s="3">
      <v>1</v>
      <v>2</v>
      <v>1</v>
      <v>3</v>
      <v>1</v>
      <v>1</v>
      <v>1</v>
      <v>4</v>
      <v>4</v>
      <v>5</v>
      <v>6</v>
      <v>1</v>
      <v>1</v>
      <v>1</v>
      <v>4</v>
      <v>7</v>
      <v>8</v>
      <v>9</v>
      <v>4</v>
      <v>1</v>
      <v>1</v>
      <v>5</v>
    </spb>
    <spb s="4">
      <v>at close</v>
      <v>from previous close</v>
      <v>from previous close</v>
      <v>Source: Nasdaq Last Sale</v>
      <v>GMT</v>
      <v>Real-Time Nasdaq Last Sale</v>
      <v>from close</v>
      <v>from close</v>
    </spb>
  </spbData>
</supportingPropertyBags>
</file>

<file path=xl/richData/rdsupportingpropertybagstructure.xml><?xml version="1.0" encoding="utf-8"?>
<spbStructures xmlns="http://schemas.microsoft.com/office/spreadsheetml/2017/richdata2" count="5">
  <s>
    <k n="^Order" t="spba"/>
    <k n="TitleProperty" t="s"/>
    <k n="SubTitleProperty" t="s"/>
  </s>
  <s>
    <k n="ShowInCardView" t="b"/>
    <k n="ShowInDotNotation" t="b"/>
    <k n="ShowInAutoComplete" t="b"/>
  </s>
  <s>
    <k n="ExchangeID" t="spb"/>
    <k n="UniqueName" t="spb"/>
    <k n="`%ProviderInfo" t="spb"/>
    <k n="LearnMoreOnLink" t="spb"/>
  </s>
  <s>
    <k n="Low"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k n="Price (Extended hours)" t="i"/>
    <k n="Change (Extended hours)" t="i"/>
    <k n="Change % (Extended hours)" t="i"/>
  </s>
  <s>
    <k n="Price" t="s"/>
    <k n="Change" t="s"/>
    <k n="Change (%)" t="s"/>
    <k n="ExchangeID" t="s"/>
    <k n="Last trade time" t="s"/>
    <k n="Price (Extended hours)" t="s"/>
    <k n="Change (Extended hours)" t="s"/>
    <k n="Change % (Extended hours)" t="s"/>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7">
    <x:dxf>
      <x:numFmt numFmtId="2" formatCode="0.00"/>
    </x:dxf>
    <x:dxf>
      <x:numFmt numFmtId="0" formatCode="General"/>
    </x:dxf>
    <x:dxf>
      <x:numFmt numFmtId="27" formatCode="dd/mm/yyyy\ hh:mm"/>
    </x:dxf>
    <x:dxf>
      <x:numFmt numFmtId="14" formatCode="0.00%"/>
    </x:dxf>
    <x:dxf>
      <x:numFmt numFmtId="3" formatCode="#,##0"/>
    </x:dxf>
    <x:dxf>
      <x:numFmt numFmtId="4" formatCode="#,##0.00"/>
    </x:dxf>
    <x:dxf>
      <x:numFmt numFmtId="1" formatCode="0"/>
    </x:dxf>
  </dxfs>
  <richProperties>
    <rPr n="NumberFormat" t="s"/>
    <rPr n="IsTitleField" t="b"/>
  </richProperties>
  <richStyles>
    <rSty dxfid="1">
      <rpv i="0">_([$$-en-US]* #,##0.00_);_([$$-en-US]* (#,##0.00);_([$$-en-US]* "-"??_);_(@_)</rpv>
    </rSty>
    <rSty dxfid="5">
      <rpv i="0">#,##0.00</rpv>
    </rSty>
    <rSty>
      <rpv i="1">1</rpv>
    </rSty>
    <rSty dxfid="4">
      <rpv i="0">#,##0</rpv>
    </rSty>
    <rSty dxfid="3"/>
    <rSty dxfid="1">
      <rpv i="0">_([$$-en-US]* #,##0_);_([$$-en-US]* (#,##0);_([$$-en-US]* "-"_);_(@_)</rpv>
    </rSty>
    <rSty dxfid="2"/>
    <rSty dxfid="6">
      <rpv i="0">0</rpv>
    </rSty>
    <rSty dxfid="0">
      <rpv i="0">0.00</rpv>
    </rSty>
  </richStyles>
</richStyleShee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13B351-5B5E-9B4B-84BE-237CB04753BE}">
  <dimension ref="A1:E11"/>
  <sheetViews>
    <sheetView workbookViewId="0">
      <selection activeCell="D8" sqref="D8"/>
    </sheetView>
  </sheetViews>
  <sheetFormatPr baseColWidth="10" defaultRowHeight="16" x14ac:dyDescent="0.2"/>
  <cols>
    <col min="1" max="3" width="10.83203125" style="1"/>
    <col min="4" max="4" width="14.83203125" style="1" bestFit="1" customWidth="1"/>
    <col min="5" max="16384" width="10.83203125" style="1"/>
  </cols>
  <sheetData>
    <row r="1" spans="1:5" x14ac:dyDescent="0.2">
      <c r="A1" s="1" t="e" vm="1">
        <v>#VALUE!</v>
      </c>
    </row>
    <row r="2" spans="1:5" x14ac:dyDescent="0.2">
      <c r="A2" s="1" t="s">
        <v>6</v>
      </c>
    </row>
    <row r="4" spans="1:5" x14ac:dyDescent="0.2">
      <c r="C4" s="1" t="s">
        <v>0</v>
      </c>
      <c r="D4" s="2" cm="1">
        <f t="array" ref="D4">_FV(A1,"Price")</f>
        <v>1.29</v>
      </c>
      <c r="E4" s="4"/>
    </row>
    <row r="5" spans="1:5" x14ac:dyDescent="0.2">
      <c r="C5" s="1" t="s">
        <v>1</v>
      </c>
      <c r="D5" s="1">
        <v>29156815</v>
      </c>
      <c r="E5" s="4"/>
    </row>
    <row r="6" spans="1:5" x14ac:dyDescent="0.2">
      <c r="C6" s="3" t="s">
        <v>2</v>
      </c>
      <c r="D6" s="1">
        <f>D5*D4</f>
        <v>37612291.350000001</v>
      </c>
      <c r="E6" s="4"/>
    </row>
    <row r="7" spans="1:5" x14ac:dyDescent="0.2">
      <c r="C7" s="1" t="s">
        <v>3</v>
      </c>
      <c r="D7" s="1">
        <f>11531369</f>
        <v>11531369</v>
      </c>
      <c r="E7" s="4" t="s">
        <v>8</v>
      </c>
    </row>
    <row r="8" spans="1:5" x14ac:dyDescent="0.2">
      <c r="C8" s="1" t="s">
        <v>4</v>
      </c>
      <c r="E8" s="4" t="s">
        <v>8</v>
      </c>
    </row>
    <row r="9" spans="1:5" x14ac:dyDescent="0.2">
      <c r="C9" s="3" t="s">
        <v>5</v>
      </c>
      <c r="D9" s="1">
        <f>D6+D8-D7</f>
        <v>26080922.350000001</v>
      </c>
      <c r="E9" s="4"/>
    </row>
    <row r="10" spans="1:5" x14ac:dyDescent="0.2">
      <c r="E10" s="4"/>
    </row>
    <row r="11" spans="1:5" x14ac:dyDescent="0.2">
      <c r="C11" s="1" t="s">
        <v>7</v>
      </c>
      <c r="D11" s="2">
        <f>D9/D5</f>
        <v>0.89450519029599085</v>
      </c>
      <c r="E11" s="4"/>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3161B1-FAFC-CD46-AC76-4197BF0253FF}">
  <dimension ref="A1"/>
  <sheetViews>
    <sheetView tabSelected="1" workbookViewId="0">
      <pane xSplit="2" ySplit="2" topLeftCell="C3" activePane="bottomRight" state="frozen"/>
      <selection pane="topRight" activeCell="C1" sqref="C1"/>
      <selection pane="bottomLeft" activeCell="A3" sqref="A3"/>
      <selection pane="bottomRight" activeCell="B3" sqref="B3"/>
    </sheetView>
  </sheetViews>
  <sheetFormatPr baseColWidth="10" defaultRowHeight="16" x14ac:dyDescent="0.2"/>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Main</vt:lpstr>
      <vt:lpstr>Model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Luka Liegis</dc:creator>
  <cp:lastModifiedBy>Luka Liegis</cp:lastModifiedBy>
  <dcterms:created xsi:type="dcterms:W3CDTF">2022-06-25T19:24:52Z</dcterms:created>
  <dcterms:modified xsi:type="dcterms:W3CDTF">2023-03-12T21:19:02Z</dcterms:modified>
</cp:coreProperties>
</file>