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B521C4A5-6D67-6949-A6F2-07554576D3DC}" xr6:coauthVersionLast="47" xr6:coauthVersionMax="47" xr10:uidLastSave="{00000000-0000-0000-0000-000000000000}"/>
  <bookViews>
    <workbookView xWindow="2360" yWindow="940" windowWidth="27640" windowHeight="16940" xr2:uid="{2221D772-1CB9-6147-A5E7-34350FB4AAA1}"/>
  </bookViews>
  <sheets>
    <sheet name="Main" sheetId="1" r:id="rId1"/>
    <sheet name="Model"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2" l="1"/>
  <c r="E4" i="1" a="1"/>
  <c r="E4" i="1" s="1"/>
  <c r="E6" i="1" s="1"/>
  <c r="E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<sst xmlns="http://schemas.openxmlformats.org/spreadsheetml/2006/main" count="17" uniqueCount="17">
  <si>
    <t>P</t>
  </si>
  <si>
    <t>S/O</t>
  </si>
  <si>
    <t>MC</t>
  </si>
  <si>
    <t>Cash</t>
  </si>
  <si>
    <t>Debt</t>
  </si>
  <si>
    <t>EV</t>
  </si>
  <si>
    <t>Main</t>
  </si>
  <si>
    <t>In Thousands</t>
  </si>
  <si>
    <t>Revenue</t>
  </si>
  <si>
    <t>Operating Expenses</t>
  </si>
  <si>
    <t>D&amp;A</t>
  </si>
  <si>
    <t>G&amp;A</t>
  </si>
  <si>
    <t>Operating Income</t>
  </si>
  <si>
    <t>Interest Income</t>
  </si>
  <si>
    <t>Interest Expense</t>
  </si>
  <si>
    <t>Gain on Extinguishment of Debt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</si>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</sst>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3" fontId="0" fillId="0" borderId="0" xfId="0" applyNumberFormat="1"/>
    <xf numFmtId="14" fontId="1" fillId="0" borderId="0" xfId="1" applyNumberFormat="1"/>
    <xf numFmtId="14" fontId="0" fillId="0" borderId="0" xfId="0" applyNumberFormat="1"/>
    <xf numFmtId="4" fontId="0" fillId="0" borderId="0" xfId="0" applyNumberFormat="1"/>
    <xf numFmtId="3"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https://www.bing.com/financeapi/forcetrigger?t=a1trzr&amp;q=XNYS%3aGEO&amp;form=skydnc</v>
    <v>Learn more on Bing</v>
  </rv>
  <rv s="1">
    <v>0</v>
    <v>THE GEO GROUP, INC. (XNYS:GEO)</v>
    <v>2</v>
    <v>3</v>
    <v>Finance</v>
    <v>4</v>
    <v>en-GB</v>
    <v>a1trzr</v>
    <v>268435456</v>
    <v>1</v>
    <v>Powered by Refinitiv</v>
    <v>10.53</v>
    <v>5.2050000000000001</v>
    <v>0.56040000000000001</v>
    <v>0.63</v>
    <v>6.428600000000001E-2</v>
    <v>0.01</v>
    <v>9.5790000000000003E-4</v>
    <v>USD</v>
    <v>The GEO Group, Inc. owns, leases and operates a range of secure facilities including maximum, medium and minimum-security facilities, processing centers, as well as community-based reentry facilities. The Company provides technologies and monitoring services, and evidence-based supervision and treatment programs for community-based programs. It also provides transportation services domestically and in the United Kingdom through GEOAmey PECS Ltd. It operates through four segments. U.S. Secure Services segment primarily encompasses its U.S.-based public-private partnership secure services business. Its Electronic Monitoring and Supervision Services segment, which conducts its services in the U.S., consists of its electronic monitoring and supervision services. Reentry Services segment consists of various community-based and reentry services. International Services segment primarily consists of its public-private partnership secure services operations in Australia and South Africa.</v>
    <v>15800</v>
    <v>New York Stock Exchange</v>
    <v>XNYS</v>
    <v>XNYS</v>
    <v>4955 Technology Way, BOCA RATON, FL, 33431 US</v>
    <v>10.53</v>
    <v>Professional &amp; Commercial Services</v>
    <v>Stock</v>
    <v>44886.979496296095</v>
    <v>0</v>
    <v>9.8000000000000007</v>
    <v>1294885543</v>
    <v>THE GEO GROUP, INC.</v>
    <v>THE GEO GROUP, INC.</v>
    <v>9.83</v>
    <v>18.551500000000001</v>
    <v>9.8000000000000007</v>
    <v>10.43</v>
    <v>10.45</v>
    <v>124150100</v>
    <v>GEO</v>
    <v>THE GEO GROUP, INC. (XNYS:GEO)</v>
    <v>4929829</v>
    <v>2198602</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DCEFE-0405-E642-BB49-ECDE9570BAEC}">
  <dimension ref="A1:E9"/>
  <sheetViews>
    <sheetView tabSelected="1" workbookViewId="0">
      <selection activeCell="E5" sqref="E5"/>
    </sheetView>
  </sheetViews>
  <sheetFormatPr baseColWidth="10" defaultRowHeight="16" x14ac:dyDescent="0.2"/>
  <cols>
    <col min="1" max="4" width="10.83203125" style="1"/>
    <col min="5" max="5" width="12.6640625" style="1" bestFit="1" customWidth="1"/>
    <col min="6" max="16384" width="10.83203125" style="1"/>
  </cols>
  <sheetData>
    <row r="1" spans="1:5" x14ac:dyDescent="0.2">
      <c r="A1" s="1" t="e" vm="1">
        <v>#VALUE!</v>
      </c>
    </row>
    <row r="4" spans="1:5" x14ac:dyDescent="0.2">
      <c r="D4" s="1" t="s">
        <v>0</v>
      </c>
      <c r="E4" s="4" cm="1">
        <f t="array" ref="E4">_FV(A1,"Price")</f>
        <v>10.43</v>
      </c>
    </row>
    <row r="5" spans="1:5" x14ac:dyDescent="0.2">
      <c r="D5" s="1" t="s">
        <v>1</v>
      </c>
      <c r="E5" s="1">
        <v>124090459</v>
      </c>
    </row>
    <row r="6" spans="1:5" x14ac:dyDescent="0.2">
      <c r="D6" s="1" t="s">
        <v>2</v>
      </c>
      <c r="E6" s="1">
        <f>E4*E5</f>
        <v>1294263487.3699999</v>
      </c>
    </row>
    <row r="7" spans="1:5" x14ac:dyDescent="0.2">
      <c r="D7" s="1" t="s">
        <v>3</v>
      </c>
      <c r="E7" s="1">
        <v>587861000</v>
      </c>
    </row>
    <row r="8" spans="1:5" x14ac:dyDescent="0.2">
      <c r="D8" s="1" t="s">
        <v>4</v>
      </c>
      <c r="E8" s="1">
        <v>2574061000</v>
      </c>
    </row>
    <row r="9" spans="1:5" x14ac:dyDescent="0.2">
      <c r="D9" s="1" t="s">
        <v>5</v>
      </c>
      <c r="E9" s="1">
        <f>E6+E8-E7</f>
        <v>3280463487.3699999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E5CCD-8BF7-504F-AF89-3633784B6DAD}">
  <dimension ref="A1:H11"/>
  <sheetViews>
    <sheetView workbookViewId="0">
      <pane xSplit="2" ySplit="2" topLeftCell="C3" activePane="bottomRight" state="frozen"/>
      <selection pane="topRight" activeCell="C1" sqref="C1"/>
      <selection pane="bottomLeft" activeCell="A3" sqref="A3"/>
      <selection pane="bottomRight" activeCell="B12" sqref="B12"/>
    </sheetView>
  </sheetViews>
  <sheetFormatPr baseColWidth="10" defaultRowHeight="16" x14ac:dyDescent="0.2"/>
  <cols>
    <col min="1" max="1" width="10.83203125" style="1"/>
    <col min="2" max="2" width="17.5" style="1" bestFit="1" customWidth="1"/>
    <col min="3" max="16384" width="10.83203125" style="1"/>
  </cols>
  <sheetData>
    <row r="1" spans="1:8" s="3" customFormat="1" x14ac:dyDescent="0.2">
      <c r="A1" s="2" t="s">
        <v>6</v>
      </c>
      <c r="B1" s="3" t="s">
        <v>7</v>
      </c>
      <c r="H1" s="3">
        <v>44742</v>
      </c>
    </row>
    <row r="2" spans="1:8" s="3" customFormat="1" x14ac:dyDescent="0.2"/>
    <row r="3" spans="1:8" x14ac:dyDescent="0.2">
      <c r="B3" s="1" t="s">
        <v>8</v>
      </c>
      <c r="H3" s="1">
        <v>588177</v>
      </c>
    </row>
    <row r="4" spans="1:8" x14ac:dyDescent="0.2">
      <c r="B4" s="1" t="s">
        <v>9</v>
      </c>
      <c r="H4" s="1">
        <v>411791</v>
      </c>
    </row>
    <row r="5" spans="1:8" x14ac:dyDescent="0.2">
      <c r="B5" s="1" t="s">
        <v>10</v>
      </c>
      <c r="H5" s="1">
        <v>32016</v>
      </c>
    </row>
    <row r="6" spans="1:8" x14ac:dyDescent="0.2">
      <c r="B6" s="1" t="s">
        <v>11</v>
      </c>
      <c r="H6" s="1">
        <v>49296</v>
      </c>
    </row>
    <row r="7" spans="1:8" x14ac:dyDescent="0.2">
      <c r="B7" s="1" t="s">
        <v>12</v>
      </c>
      <c r="H7" s="1">
        <f>H3-SUM(H4:H6)</f>
        <v>95074</v>
      </c>
    </row>
    <row r="8" spans="1:8" x14ac:dyDescent="0.2">
      <c r="B8" s="1" t="s">
        <v>13</v>
      </c>
      <c r="H8" s="1">
        <v>5562</v>
      </c>
    </row>
    <row r="9" spans="1:8" x14ac:dyDescent="0.2">
      <c r="B9" s="1" t="s">
        <v>14</v>
      </c>
      <c r="H9" s="1">
        <v>-33225</v>
      </c>
    </row>
    <row r="10" spans="1:8" x14ac:dyDescent="0.2">
      <c r="B10" s="1" t="s">
        <v>15</v>
      </c>
      <c r="H10" s="5" t="s">
        <v>16</v>
      </c>
    </row>
    <row r="11" spans="1:8" x14ac:dyDescent="0.2">
      <c r="H11" s="1">
        <v>3680</v>
      </c>
    </row>
  </sheetData>
  <hyperlinks>
    <hyperlink ref="A1" location="Main!A1" display="Main" xr:uid="{E3A5E776-5FE8-2642-9EEF-DF4289AD98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2022-09-20T21:27:54Z</dcterms:created>
  <dcterms:modified xsi:type="dcterms:W3CDTF">2022-11-22T13:55:00Z</dcterms:modified>
</cp:coreProperties>
</file>