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8.xml" ContentType="application/vnd.openxmlformats-officedocument.spreadsheetml.table+xml"/>
  <Override PartName="/xl/pivotTables/pivotTable3.xml" ContentType="application/vnd.openxmlformats-officedocument.spreadsheetml.pivotTable+xml"/>
  <Override PartName="/xl/tables/table9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xl/volatileDependencies.xml" ContentType="application/vnd.openxmlformats-officedocument.spreadsheetml.volatileDependenc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ktlandsins.sharepoint.com/sites/SSL-Automatisering/Shared Documents/zz_Eyka/"/>
    </mc:Choice>
  </mc:AlternateContent>
  <xr:revisionPtr revIDLastSave="4044" documentId="6_{C937D369-35F1-4FB9-BEF5-1FAEC8C0145F}" xr6:coauthVersionLast="47" xr6:coauthVersionMax="47" xr10:uidLastSave="{4C5DDA2E-F5AA-4083-8592-CB70CD51BDE0}"/>
  <bookViews>
    <workbookView xWindow="-120" yWindow="-120" windowWidth="29040" windowHeight="15720" tabRatio="572" xr2:uid="{00000000-000D-0000-FFFF-FFFF00000000}"/>
  </bookViews>
  <sheets>
    <sheet name="Variablar_Samla" sheetId="27" r:id="rId1"/>
    <sheet name="Fastlønt" sheetId="44" r:id="rId2"/>
    <sheet name="Tímalønt" sheetId="47" r:id="rId3"/>
    <sheet name="Sáttmálabundnar útreiðslur" sheetId="50" r:id="rId4"/>
    <sheet name="Eyka útreiðslur" sheetId="51" state="hidden" r:id="rId5"/>
    <sheet name="satsir " sheetId="45" state="hidden" r:id="rId6"/>
    <sheet name="satsir 2.0" sheetId="46" state="hidden" r:id="rId7"/>
  </sheets>
  <definedNames>
    <definedName name="_xlnm._FilterDatabase" localSheetId="2" hidden="1">Tímalønt!$B$2:$M$2</definedName>
    <definedName name="_xlnm._FilterDatabase" localSheetId="0" hidden="1">Variablar_Samla!$T:$W</definedName>
    <definedName name="_xlcn.WorksheetConnection_Lønarútreiðslur2.0.xlsxTable101" hidden="1">fact_tímalønt[]</definedName>
    <definedName name="_xlcn.WorksheetConnection_Lønarútreiðslur2.0.xlsxTable11" hidden="1">dim_sttmb_var[]</definedName>
    <definedName name="_xlcn.WorksheetConnection_Lønarútreiðslur2.0.xlsxTable21" hidden="1">dim_skip_bólk[]</definedName>
    <definedName name="_xlcn.WorksheetConnection_Lønarútreiðslur2.0.xlsxTable31" hidden="1">dim_gen_var[]</definedName>
    <definedName name="_xlcn.WorksheetConnection_Lønarútreiðslur2.0.xlsxTable41" hidden="1">dim_starvs_stig[]</definedName>
    <definedName name="_xlcn.WorksheetConnection_Lønarútreiðslur2.0.xlsxTable51" hidden="1">dim_starvsheitið[]</definedName>
    <definedName name="_xlcn.WorksheetConnection_Lønarútreiðslur2.0.xlsxTable61" hidden="1">fact_fastlønt[]</definedName>
    <definedName name="_xlcn.WorksheetConnection_Lønarútreiðslur2.0.xlsxTable91" hidden="1">dim_fakfelag[]</definedName>
    <definedName name="_xlcn.WorksheetConnection_LønarútreiðslurOriginal.xlsxdim_konto1" hidden="1">dim_konto</definedName>
    <definedName name="Akademikarafelagið">Variablar_Samla!$G$73</definedName>
    <definedName name="BLF">Variablar_Samla!$G$70</definedName>
    <definedName name="Fakfelag">Variablar_Samla!#REF!</definedName>
    <definedName name="Føroya_Arbeiðarafelag">Variablar_Samla!$G$50:$G$62</definedName>
    <definedName name="Havnar_Arbeiðarafelag">Variablar_Samla!#REF!</definedName>
    <definedName name="Maskinmeistarafelagið_landi">Variablar_Samla!$G$71:$G$72</definedName>
    <definedName name="Maskinmeistarafelagið_siglandi">Variablar_Samla!$G$2:$G$12</definedName>
    <definedName name="Skipara_og_Navigatørfelagið">Variablar_Samla!$G$13:$G$26</definedName>
    <definedName name="Starvsfelagið">Variablar_Samla!$G$27:$G$49</definedName>
    <definedName name="Starvsheitið" localSheetId="0">dim_starvsheitið[]</definedName>
    <definedName name="Tænastumannafelagið">Variablar_Samla!$G$63:$G$69</definedName>
  </definedNames>
  <calcPr calcId="191028"/>
  <pivotCaches>
    <pivotCache cacheId="0" r:id="rId8"/>
    <pivotCache cacheId="1" r:id="rId9"/>
    <pivotCache cacheId="2" r:id="rId10"/>
    <pivotCache cacheId="4" r:id="rId11"/>
    <pivotCache cacheId="5" r:id="rId12"/>
    <pivotCache cacheId="6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ønartalvur_Samla_Table_27432558-ad8b-475f-93cc-41886474fe19" name="Lønartalvur_Samla_Table" connection="Query - Lønartalvur_Samla_Table"/>
          <x15:modelTable id="Table9" name="dim_fakfelag" connection="WorksheetConnection_Lønarútreiðslur 2.0.xlsx!Table9"/>
          <x15:modelTable id="Table6" name="fact_fastlønt" connection="WorksheetConnection_Lønarútreiðslur 2.0.xlsx!Table6"/>
          <x15:modelTable id="Table5" name="dim_starvsheitið" connection="WorksheetConnection_Lønarútreiðslur 2.0.xlsx!Table5"/>
          <x15:modelTable id="Table4" name="dim_starvs_stig" connection="WorksheetConnection_Lønarútreiðslur 2.0.xlsx!Table4"/>
          <x15:modelTable id="Table3" name="dim_gen_var" connection="WorksheetConnection_Lønarútreiðslur 2.0.xlsx!Table3"/>
          <x15:modelTable id="Table2" name="dim_deild_siglandi" connection="WorksheetConnection_Lønarútreiðslur 2.0.xlsx!Table2"/>
          <x15:modelTable id="Table10" name="fact_tímalønt" connection="WorksheetConnection_Lønarútreiðslur 2.0.xlsx!Table10"/>
          <x15:modelTable id="Table1" name="dim_sttmb_var" connection="WorksheetConnection_Lønarútreiðslur 2.0.xlsx!Table1"/>
          <x15:modelTable id="dim_konto" name="dim_konto" connection="WorksheetConnection_Lønarútreiðslur - Original.xlsx!dim_konto"/>
        </x15:modelTables>
        <x15:modelRelationships>
          <x15:modelRelationship fromTable="dim_sttmb_var" fromColumn="fak_id" toTable="dim_fakfelag" toColumn="fak_id"/>
          <x15:modelRelationship fromTable="dim_starvs_stig" fromColumn="Starv_id" toTable="dim_starvsheitið" toColumn="starv_id"/>
          <x15:modelRelationship fromTable="fact_fastlønt" fromColumn="Fakfelag" toTable="dim_fakfelag" toColumn="Fakfeløg"/>
          <x15:modelRelationship fromTable="fact_fastlønt" fromColumn="Starvsheitið" toTable="dim_starvsheitið" toColumn="Starvsheitið"/>
          <x15:modelRelationship fromTable="fact_fastlønt" fromColumn="Deild" toTable="dim_deild_siglandi" toColumn="Deild"/>
          <x15:modelRelationship fromTable="Lønartalvur_Samla_Table" fromColumn="Fakfeløg" toTable="dim_fakfelag" toColumn="fak_id"/>
          <x15:modelRelationship fromTable="fact_tímalønt" fromColumn="Deild" toTable="dim_deild_siglandi" toColumn="Deild"/>
          <x15:modelRelationship fromTable="fact_tímalønt" fromColumn="Starvsheitið" toTable="dim_starvsheitið" toColumn="Starvsheitið"/>
          <x15:modelRelationship fromTable="fact_tímalønt" fromColumn="Fakfelag" toTable="dim_fakfelag" toColumn="Fakfeløg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47" l="1"/>
  <c r="E5" i="47"/>
  <c r="E4" i="47"/>
  <c r="E3" i="47"/>
  <c r="E10" i="47"/>
  <c r="E11" i="47"/>
  <c r="E12" i="47"/>
  <c r="E9" i="47"/>
  <c r="E22" i="47"/>
  <c r="E26" i="47"/>
  <c r="E27" i="47"/>
  <c r="E28" i="47"/>
  <c r="E29" i="47"/>
  <c r="E25" i="47"/>
  <c r="E23" i="47"/>
  <c r="E24" i="47"/>
  <c r="E20" i="47"/>
  <c r="E21" i="47"/>
  <c r="E19" i="47"/>
  <c r="E18" i="47"/>
  <c r="E15" i="47"/>
  <c r="L16" i="27"/>
  <c r="L25" i="51"/>
  <c r="L24" i="51"/>
  <c r="L23" i="51"/>
  <c r="L21" i="51"/>
  <c r="L13" i="51"/>
  <c r="N13" i="51" s="1"/>
  <c r="L12" i="51"/>
  <c r="N12" i="51" s="1"/>
  <c r="K3" i="50"/>
  <c r="K4" i="50"/>
  <c r="C19" i="51" l="1"/>
  <c r="B4" i="46"/>
  <c r="D9" i="45"/>
  <c r="C9" i="45"/>
  <c r="B6" i="45"/>
  <c r="B4" i="45"/>
  <c r="K8" i="50"/>
  <c r="K9" i="50"/>
  <c r="K5" i="50" l="1"/>
  <c r="K10" i="50"/>
  <c r="E10" i="46" a="1"/>
  <c r="E10" i="46" s="1"/>
  <c r="D10" i="46" a="1"/>
  <c r="D10" i="46" s="1"/>
  <c r="C10" i="46" a="1"/>
  <c r="C10" i="46" s="1"/>
  <c r="F10" i="46" a="1"/>
  <c r="F10" i="46" s="1"/>
  <c r="I9" i="45" a="1"/>
  <c r="I9" i="45" s="1"/>
  <c r="F9" i="45" a="1"/>
  <c r="F9" i="45" s="1"/>
  <c r="G9" i="45" a="1"/>
  <c r="G9" i="45" s="1"/>
  <c r="H9" i="45" a="1"/>
  <c r="H9" i="45" s="1"/>
  <c r="E9" i="45" a="1"/>
  <c r="E9" i="45" s="1"/>
  <c r="C16" i="46"/>
  <c r="F13" i="46"/>
  <c r="G13" i="45"/>
  <c r="D13" i="46"/>
  <c r="G13" i="46"/>
  <c r="C13" i="46"/>
  <c r="E13" i="46"/>
  <c r="E16" i="46" l="1"/>
  <c r="D16" i="46"/>
  <c r="F13" i="45"/>
  <c r="E13" i="45"/>
  <c r="D13" i="45"/>
  <c r="C13" i="45"/>
  <c r="C16" i="45"/>
  <c r="E16" i="45" l="1"/>
  <c r="D16" i="4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BCF612-5414-4936-B189-176DDCFB3FE9}" keepAlive="1" name="Query - Eyka útreiðslur consolidated(1)" description="Connection to the 'Eyka útreiðslur consolidated' query in the workbook." type="5" refreshedVersion="8" background="1" saveData="1">
    <dbPr connection="Provider=Microsoft.Mashup.OleDb.1;Data Source=$Workbook$;Location=&quot;Eyka útreiðslur consolidated&quot;;Extended Properties=&quot;&quot;" command="SELECT * FROM [Eyka útreiðslur consolidated]"/>
  </connection>
  <connection id="2" xr16:uid="{12F0C885-682C-45A8-9ADD-C9F4F81FF8B1}" name="Query - Lønartalvur_Samla_Table" description="Connection to the 'Lønartalvur_Samla_Table' query in the workbook." type="100" refreshedVersion="8" minRefreshableVersion="5">
    <extLst>
      <ext xmlns:x15="http://schemas.microsoft.com/office/spreadsheetml/2010/11/main" uri="{DE250136-89BD-433C-8126-D09CA5730AF9}">
        <x15:connection id="6df06b44-1d81-46bc-a9b5-05b67972232d"/>
      </ext>
    </extLst>
  </connection>
  <connection id="3" xr16:uid="{E21A06AE-8129-48C5-BEEC-C88FCDA123AA}" keepAlive="1" name="Query - Parameter1(1)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DE4B702E-F60A-43BB-98A0-405BA5B45E15}" keepAlive="1" name="Query - Path eyka útreiðslur" description="Connection to the 'Path eyka útreiðslur' query in the workbook." type="5" refreshedVersion="0" background="1">
    <dbPr connection="Provider=Microsoft.Mashup.OleDb.1;Data Source=$Workbook$;Location=&quot;Path eyka útreiðslur&quot;;Extended Properties=&quot;&quot;" command="SELECT * FROM [Path eyka útreiðslur]"/>
  </connection>
  <connection id="5" xr16:uid="{6371B2DD-010D-43DF-A596-70EE7B4D4025}" keepAlive="1" name="Query - Sample File(1)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AF486673-E2AC-41FB-A960-B6B4AEF597FE}" keepAlive="1" name="Query - Transform File(1)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7" xr16:uid="{848AE91F-4336-4D69-A77C-41CAA4359D6F}" keepAlive="1" name="Query - Transform Sample File(1)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8" xr16:uid="{88FA2F99-3435-4060-B40E-E3A5837A7172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xr16:uid="{343659CF-0F25-4F81-855D-7835B464B7FA}" name="WorksheetConnection_Lønarútreiðslur - Original.xlsx!dim_konto" type="102" refreshedVersion="8" minRefreshableVersion="5">
    <extLst>
      <ext xmlns:x15="http://schemas.microsoft.com/office/spreadsheetml/2010/11/main" uri="{DE250136-89BD-433C-8126-D09CA5730AF9}">
        <x15:connection id="dim_konto">
          <x15:rangePr sourceName="_xlcn.WorksheetConnection_LønarútreiðslurOriginal.xlsxdim_konto1"/>
        </x15:connection>
      </ext>
    </extLst>
  </connection>
  <connection id="10" xr16:uid="{4182A09B-2682-4DFF-8784-55A3D76101F1}" name="WorksheetConnection_Lønarútreiðslur 2.0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Lønarútreiðslur2.0.xlsxTable11"/>
        </x15:connection>
      </ext>
    </extLst>
  </connection>
  <connection id="11" xr16:uid="{D279C2EB-AB6E-430D-8373-6F9DC9FD7DFF}" name="WorksheetConnection_Lønarútreiðslur 2.0.xlsx!Table10" type="102" refreshedVersion="8" minRefreshableVersion="5">
    <extLst>
      <ext xmlns:x15="http://schemas.microsoft.com/office/spreadsheetml/2010/11/main" uri="{DE250136-89BD-433C-8126-D09CA5730AF9}">
        <x15:connection id="Table10">
          <x15:rangePr sourceName="_xlcn.WorksheetConnection_Lønarútreiðslur2.0.xlsxTable101"/>
        </x15:connection>
      </ext>
    </extLst>
  </connection>
  <connection id="12" xr16:uid="{D77CFF1A-CF22-4F21-9098-5F687F99055C}" name="WorksheetConnection_Lønarútreiðslur 2.0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Lønarútreiðslur2.0.xlsxTable21"/>
        </x15:connection>
      </ext>
    </extLst>
  </connection>
  <connection id="13" xr16:uid="{EC98C330-73C2-4FA3-8EB4-D9C43EE9E5DA}" name="WorksheetConnection_Lønarútreiðslur 2.0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Lønarútreiðslur2.0.xlsxTable31"/>
        </x15:connection>
      </ext>
    </extLst>
  </connection>
  <connection id="14" xr16:uid="{17C1D975-E6B4-4377-80AF-991783E8BF6C}" name="WorksheetConnection_Lønarútreiðslur 2.0.xlsx!Table4" type="102" refreshedVersion="8" minRefreshableVersion="5">
    <extLst>
      <ext xmlns:x15="http://schemas.microsoft.com/office/spreadsheetml/2010/11/main" uri="{DE250136-89BD-433C-8126-D09CA5730AF9}">
        <x15:connection id="Table4">
          <x15:rangePr sourceName="_xlcn.WorksheetConnection_Lønarútreiðslur2.0.xlsxTable41"/>
        </x15:connection>
      </ext>
    </extLst>
  </connection>
  <connection id="15" xr16:uid="{EFF531A6-56BC-4CD9-82C6-C9F631DDDEAB}" name="WorksheetConnection_Lønarútreiðslur 2.0.xlsx!Table5" type="102" refreshedVersion="8" minRefreshableVersion="5">
    <extLst>
      <ext xmlns:x15="http://schemas.microsoft.com/office/spreadsheetml/2010/11/main" uri="{DE250136-89BD-433C-8126-D09CA5730AF9}">
        <x15:connection id="Table5">
          <x15:rangePr sourceName="_xlcn.WorksheetConnection_Lønarútreiðslur2.0.xlsxTable51"/>
        </x15:connection>
      </ext>
    </extLst>
  </connection>
  <connection id="16" xr16:uid="{9674B3F7-965C-434D-AD08-9EA3A412D48F}" name="WorksheetConnection_Lønarútreiðslur 2.0.xlsx!Table6" type="102" refreshedVersion="8" minRefreshableVersion="5">
    <extLst>
      <ext xmlns:x15="http://schemas.microsoft.com/office/spreadsheetml/2010/11/main" uri="{DE250136-89BD-433C-8126-D09CA5730AF9}">
        <x15:connection id="Table6">
          <x15:rangePr sourceName="_xlcn.WorksheetConnection_Lønarútreiðslur2.0.xlsxTable61"/>
        </x15:connection>
      </ext>
    </extLst>
  </connection>
  <connection id="17" xr16:uid="{42B93109-40EA-42DF-B504-F048737EF332}" name="WorksheetConnection_Lønarútreiðslur 2.0.xlsx!Table9" type="102" refreshedVersion="8" minRefreshableVersion="5">
    <extLst>
      <ext xmlns:x15="http://schemas.microsoft.com/office/spreadsheetml/2010/11/main" uri="{DE250136-89BD-433C-8126-D09CA5730AF9}">
        <x15:connection id="Table9">
          <x15:rangePr sourceName="_xlcn.WorksheetConnection_Lønarútreiðslur2.0.xlsxTable9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Sum of Mðr. Løn]"/>
    <s v="[Lønartalvur_Samla_Table].[Fakfeløg].&amp;[5.]"/>
    <s v="#,0.00"/>
    <s v="[Measures].[Sum of Tímaløn]"/>
    <s v="[Measures].[Sum of Yvirtíð 1]"/>
    <s v="[Measures].[Sum of Yvirtíð 2]"/>
    <s v="[Measures].[Sum of Leygardag]"/>
    <s v="[Measures].[Sum of Sunnudag (halgidagar)]"/>
    <s v="[Lønartalvur_Samla_Table].[Stig].&amp;[4.]"/>
    <s v="[Lønartalvur_Samla_Table].[Fakfeløg].&amp;[1.]"/>
    <s v="[Lønartalvur_Samla_Table].[Stig].&amp;[2.4E1]"/>
  </metadataStrings>
  <mdxMetadata count="12">
    <mdx n="0" f="v">
      <t c="3" si="3">
        <n x="8"/>
        <n x="9"/>
        <n x="2"/>
      </t>
    </mdx>
    <mdx n="0" f="v">
      <t c="3" si="3">
        <n x="5"/>
        <n x="9"/>
        <n x="2"/>
      </t>
    </mdx>
    <mdx n="0" f="v">
      <t c="3" si="3">
        <n x="7"/>
        <n x="9"/>
        <n x="2"/>
      </t>
    </mdx>
    <mdx n="0" f="v">
      <t c="3" si="3">
        <n x="4"/>
        <n x="9"/>
        <n x="2"/>
      </t>
    </mdx>
    <mdx n="0" f="v">
      <t c="3" si="3">
        <n x="1"/>
        <n x="9"/>
        <n x="2"/>
      </t>
    </mdx>
    <mdx n="0" f="v">
      <t c="3" si="3">
        <n x="6"/>
        <n x="9"/>
        <n x="2"/>
      </t>
    </mdx>
    <mdx n="0" f="v">
      <t c="3" si="3">
        <n x="8"/>
        <n x="11"/>
        <n x="10"/>
      </t>
    </mdx>
    <mdx n="0" f="v">
      <t c="3" si="3">
        <n x="5"/>
        <n x="11"/>
        <n x="10"/>
      </t>
    </mdx>
    <mdx n="0" f="v">
      <t c="3" si="3">
        <n x="7"/>
        <n x="11"/>
        <n x="10"/>
      </t>
    </mdx>
    <mdx n="0" f="v">
      <t c="3" si="3">
        <n x="4"/>
        <n x="11"/>
        <n x="10"/>
      </t>
    </mdx>
    <mdx n="0" f="v">
      <t c="3" si="3">
        <n x="6"/>
        <n x="11"/>
        <n x="10"/>
      </t>
    </mdx>
    <mdx n="0" f="v">
      <t c="3" si="3">
        <n x="1"/>
        <n x="11"/>
        <n x="10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2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</valueMetadata>
</metadata>
</file>

<file path=xl/sharedStrings.xml><?xml version="1.0" encoding="utf-8"?>
<sst xmlns="http://schemas.openxmlformats.org/spreadsheetml/2006/main" count="1334" uniqueCount="371">
  <si>
    <t>starv_id</t>
  </si>
  <si>
    <t>Starvsheitið</t>
  </si>
  <si>
    <t>Bólkur</t>
  </si>
  <si>
    <t>fak_id</t>
  </si>
  <si>
    <t>Landi/Siglandi</t>
  </si>
  <si>
    <t>Eftirløn</t>
  </si>
  <si>
    <t>Frítíðarískoyti</t>
  </si>
  <si>
    <t>Feriuløn</t>
  </si>
  <si>
    <t>Feriutímar</t>
  </si>
  <si>
    <t>Serstøka_frívikan</t>
  </si>
  <si>
    <t>Bogi Gardar</t>
  </si>
  <si>
    <t>Skipari</t>
  </si>
  <si>
    <t>Bólkur I</t>
  </si>
  <si>
    <t>Siglandi</t>
  </si>
  <si>
    <t>Sigvard Johannesen</t>
  </si>
  <si>
    <t>Yvirstýrimaður</t>
  </si>
  <si>
    <t>Bólkur II</t>
  </si>
  <si>
    <t>Landi</t>
  </si>
  <si>
    <t>Jógvan Vilhelm</t>
  </si>
  <si>
    <t>1. stýrimaður</t>
  </si>
  <si>
    <t>Bólkur IIA</t>
  </si>
  <si>
    <t>Viðbót (eftirlønargevandi)_m</t>
  </si>
  <si>
    <t>Rúni Winther</t>
  </si>
  <si>
    <t>2. stýrimaður</t>
  </si>
  <si>
    <t>Bólkur III</t>
  </si>
  <si>
    <t>Viðbót (ikki-eftirlønargevandi)_m</t>
  </si>
  <si>
    <t>Bogi Jacobsen</t>
  </si>
  <si>
    <t>Maskinstjóri</t>
  </si>
  <si>
    <t>Sigmar Hansen</t>
  </si>
  <si>
    <t>1. Meistari</t>
  </si>
  <si>
    <t>Andrias Mikkelsen</t>
  </si>
  <si>
    <t>2. Meistari</t>
  </si>
  <si>
    <t>Viðbót (eftirlønargevandi)_t</t>
  </si>
  <si>
    <t>Klement Hansen</t>
  </si>
  <si>
    <t>3. Meistari</t>
  </si>
  <si>
    <t>Andreas Petersen</t>
  </si>
  <si>
    <t>Elektrikarin</t>
  </si>
  <si>
    <t>Rógvi Joensen</t>
  </si>
  <si>
    <t>Motormaðurin</t>
  </si>
  <si>
    <t>Christian Christiansen</t>
  </si>
  <si>
    <t>Maskinstjóri Sam og Ritan</t>
  </si>
  <si>
    <t>Jack Toftegaard</t>
  </si>
  <si>
    <t>Motorpassari Sildberanum og Spógvanum</t>
  </si>
  <si>
    <t>Óli við Ravnagil</t>
  </si>
  <si>
    <t>Tænastuleiðari</t>
  </si>
  <si>
    <t>Sámal Petur í Grund</t>
  </si>
  <si>
    <t>Catering</t>
  </si>
  <si>
    <t>Variablar</t>
  </si>
  <si>
    <t>Satsur</t>
  </si>
  <si>
    <t>Deild</t>
  </si>
  <si>
    <t>Landi/siglandi</t>
  </si>
  <si>
    <t>Jógvan Berthelsen</t>
  </si>
  <si>
    <t>Dekkari</t>
  </si>
  <si>
    <t>Arbeiðsmarknaðargjald</t>
  </si>
  <si>
    <t>Smyril</t>
  </si>
  <si>
    <t>Marius Sørensen</t>
  </si>
  <si>
    <t>Kokkur</t>
  </si>
  <si>
    <t>ALS</t>
  </si>
  <si>
    <t>Ternan</t>
  </si>
  <si>
    <t>Poul Eiden Müller</t>
  </si>
  <si>
    <t>Húsavørður</t>
  </si>
  <si>
    <t>Barsil</t>
  </si>
  <si>
    <t>Teistin</t>
  </si>
  <si>
    <t>Gerhard Tróndheim</t>
  </si>
  <si>
    <t>Hjálparfólk</t>
  </si>
  <si>
    <t>AMEG</t>
  </si>
  <si>
    <t>Sam</t>
  </si>
  <si>
    <t>Jógvan Syderbø</t>
  </si>
  <si>
    <t>Stjóra Skrivari</t>
  </si>
  <si>
    <t>Kostpengar</t>
  </si>
  <si>
    <t>Ritan</t>
  </si>
  <si>
    <t>Niclas Hentze</t>
  </si>
  <si>
    <t>Kontrollari</t>
  </si>
  <si>
    <t>Arbeiðstímar pr. ár</t>
  </si>
  <si>
    <t>Sildberin</t>
  </si>
  <si>
    <t>Jóhan Petur Hentze</t>
  </si>
  <si>
    <t>Fíggjarfólk (fimtaflokki)</t>
  </si>
  <si>
    <t>Frítíðarpeningur</t>
  </si>
  <si>
    <t>Erla</t>
  </si>
  <si>
    <t>Richard Hentze</t>
  </si>
  <si>
    <t>KT-Support</t>
  </si>
  <si>
    <t>Stjóraskrivstovan</t>
  </si>
  <si>
    <t>Jógvan Olsen</t>
  </si>
  <si>
    <t>Starvsfólkaumsitari</t>
  </si>
  <si>
    <t>Fakfeløg</t>
  </si>
  <si>
    <t>Fíggjardeildin</t>
  </si>
  <si>
    <t>Mads Andrias Hentze</t>
  </si>
  <si>
    <t>Lønarumsitari</t>
  </si>
  <si>
    <t>Starvsfelagið</t>
  </si>
  <si>
    <t>KT-Deildin</t>
  </si>
  <si>
    <t>Arne Olsen</t>
  </si>
  <si>
    <t>Ferðslusamskipari</t>
  </si>
  <si>
    <t>Skipara og Navigatørfelagið</t>
  </si>
  <si>
    <t>Starvsfólkadeildin</t>
  </si>
  <si>
    <t>Ebbe Petersen</t>
  </si>
  <si>
    <t>Sølusamskipari</t>
  </si>
  <si>
    <t>Maskinmeistarafelagið</t>
  </si>
  <si>
    <t>Samferðsludeildin</t>
  </si>
  <si>
    <t>Davis Dalbø</t>
  </si>
  <si>
    <t>Móttøkufólk</t>
  </si>
  <si>
    <t>Maskinmeistarafelagið landi</t>
  </si>
  <si>
    <t>Rakstrardeildin</t>
  </si>
  <si>
    <t>Óli Hansen</t>
  </si>
  <si>
    <t>Mannigarsamskipari</t>
  </si>
  <si>
    <t>Føroya Arbeiðarafelag</t>
  </si>
  <si>
    <t>Farmastøð Krambatangi</t>
  </si>
  <si>
    <t>Magni G. Joensen</t>
  </si>
  <si>
    <t>Vaskifólk</t>
  </si>
  <si>
    <t>Havnar Arbeiðarafelag</t>
  </si>
  <si>
    <t>Farmastøð Tórshavn</t>
  </si>
  <si>
    <t>Poul Henning Poulsen</t>
  </si>
  <si>
    <t>Vaktarmaður</t>
  </si>
  <si>
    <t>BLF</t>
  </si>
  <si>
    <t>Farmastøð Klaksvík</t>
  </si>
  <si>
    <t>Sámal Petur Olsen</t>
  </si>
  <si>
    <t>Farmamaður</t>
  </si>
  <si>
    <t>Akademikarafelagið</t>
  </si>
  <si>
    <t>Farmastøð Hestur</t>
  </si>
  <si>
    <t>Petur Hansen</t>
  </si>
  <si>
    <t>Farmamaður (ónossligt arb.)</t>
  </si>
  <si>
    <t>Tænastumannafelagið</t>
  </si>
  <si>
    <t>Farmastøð Skúvoy</t>
  </si>
  <si>
    <t>Birgir Birgisson Hansen</t>
  </si>
  <si>
    <t>Farmaleiðari</t>
  </si>
  <si>
    <t>Høvuðsskrivstovan</t>
  </si>
  <si>
    <t>Evald Samuelsen</t>
  </si>
  <si>
    <t>Stjóri</t>
  </si>
  <si>
    <t>Farstøðin Tórshavn</t>
  </si>
  <si>
    <t>Hans Henrik Stenberg</t>
  </si>
  <si>
    <t>Fíggjarleiðari</t>
  </si>
  <si>
    <t>Justi Hentze</t>
  </si>
  <si>
    <t>KT-Leiðari</t>
  </si>
  <si>
    <t>Beinta Jacobsen</t>
  </si>
  <si>
    <t>Starvsfólkaleiðari</t>
  </si>
  <si>
    <t>Elisabeth Kambskarð</t>
  </si>
  <si>
    <t>Samferðsluleiðari</t>
  </si>
  <si>
    <t>Evida Bruce</t>
  </si>
  <si>
    <t>Rakstrarleiðari</t>
  </si>
  <si>
    <t>Evona Teindal</t>
  </si>
  <si>
    <t>Tekniskur leiðari</t>
  </si>
  <si>
    <t>Jonna Katrina Jatchaaona</t>
  </si>
  <si>
    <t>Verkætlanarstarv</t>
  </si>
  <si>
    <t>Heidi Lisberg</t>
  </si>
  <si>
    <t>Inspektørur</t>
  </si>
  <si>
    <t>Helena Skaalum</t>
  </si>
  <si>
    <t>Trygdarleiðari</t>
  </si>
  <si>
    <t>Hjørdis Augustinussen</t>
  </si>
  <si>
    <t>KT-Verkætlanarleiðari</t>
  </si>
  <si>
    <t>Jóna Vandsdal</t>
  </si>
  <si>
    <t>Bókhaldari (Fjórðaflokki)</t>
  </si>
  <si>
    <t>Jórun Hammer</t>
  </si>
  <si>
    <t>Kathrina Einarsson</t>
  </si>
  <si>
    <t>Katrin Martinsdóttir</t>
  </si>
  <si>
    <t>Linda Wiberg Justinussen</t>
  </si>
  <si>
    <t>Liljan Hildibjartsdóttir</t>
  </si>
  <si>
    <t>Maiken Dimon</t>
  </si>
  <si>
    <t>Mariann Dalfoss</t>
  </si>
  <si>
    <t>Mina Joensen</t>
  </si>
  <si>
    <t>Nora Tausen</t>
  </si>
  <si>
    <t>Rita Kjærbo</t>
  </si>
  <si>
    <t>Sóleyð Olsen</t>
  </si>
  <si>
    <t>Sunvá Kass</t>
  </si>
  <si>
    <t>Margit Johansen</t>
  </si>
  <si>
    <t>Alvi Hjelm</t>
  </si>
  <si>
    <t>Dan Erik Johansen</t>
  </si>
  <si>
    <t>Fríður Ellendersen</t>
  </si>
  <si>
    <t>Hallur Strøm</t>
  </si>
  <si>
    <t>Jan Olsen</t>
  </si>
  <si>
    <t>Jákup Pauli Danielsen</t>
  </si>
  <si>
    <t>Karl Johan Tausen</t>
  </si>
  <si>
    <t>Magni Petersen</t>
  </si>
  <si>
    <t>Magnus Berg</t>
  </si>
  <si>
    <t>Martin Eið</t>
  </si>
  <si>
    <t>Rúni Lisberg</t>
  </si>
  <si>
    <t>Thomas Christensen</t>
  </si>
  <si>
    <t>Benni Poulsen</t>
  </si>
  <si>
    <t>Johan Kallsoy</t>
  </si>
  <si>
    <t>Kári P. Thomsen</t>
  </si>
  <si>
    <t>Reidar Simonsen</t>
  </si>
  <si>
    <t>Jógvan Ferjá</t>
  </si>
  <si>
    <t>Jónfríð Hjelm</t>
  </si>
  <si>
    <t>Julius V. Joensen</t>
  </si>
  <si>
    <t>Mortan Hartmann Niclasen</t>
  </si>
  <si>
    <t>Jens Olivur Erlingsson</t>
  </si>
  <si>
    <t>William av Vollanum</t>
  </si>
  <si>
    <t>Niels Harald Michelsen</t>
  </si>
  <si>
    <t>Erland Mørkøre</t>
  </si>
  <si>
    <t>Marius Hansen</t>
  </si>
  <si>
    <t>Anna Eysturberg</t>
  </si>
  <si>
    <t>Finngerð Bech</t>
  </si>
  <si>
    <t>Albert Abrahamsen</t>
  </si>
  <si>
    <t>Petur Ingvard Svarvadal</t>
  </si>
  <si>
    <t>Karmal Olsen</t>
  </si>
  <si>
    <t>Magni Bertholdsen</t>
  </si>
  <si>
    <t>Fríðrik Sivertsen</t>
  </si>
  <si>
    <t>Mikkjal Helmsdal</t>
  </si>
  <si>
    <t>Mortan Mortensen</t>
  </si>
  <si>
    <t>Ragnar Waagstein</t>
  </si>
  <si>
    <t>Magni Olsen</t>
  </si>
  <si>
    <t>Óli Toftum</t>
  </si>
  <si>
    <t>Janus Jensen</t>
  </si>
  <si>
    <t>Jósvein Jacobsen</t>
  </si>
  <si>
    <t>Svanna Hammer</t>
  </si>
  <si>
    <t>May-Britt Holm</t>
  </si>
  <si>
    <t>Dan Djurhuus</t>
  </si>
  <si>
    <t>Mai-Britt Vinther</t>
  </si>
  <si>
    <t>Diana Fríðgerð Heinesen</t>
  </si>
  <si>
    <t>Eirikur Lykke Winther Lützen</t>
  </si>
  <si>
    <t>Guðlaugur Herason</t>
  </si>
  <si>
    <t>Regin Toftegaard</t>
  </si>
  <si>
    <t>Niels J. Nielsen</t>
  </si>
  <si>
    <t>Ólavur Hallur Colbjørnssen Johannes</t>
  </si>
  <si>
    <t>Luka Radosavljevic</t>
  </si>
  <si>
    <t>Ólavur Bech</t>
  </si>
  <si>
    <t>Marin Helena Hentze Gårdlykke</t>
  </si>
  <si>
    <t>Jonhild Andreasen</t>
  </si>
  <si>
    <t>Dánjal í Horni Samuelsen</t>
  </si>
  <si>
    <t>Vivi Fríðgerð Sørensen</t>
  </si>
  <si>
    <t>Elin Andrea Petra Laura Albinus Jac</t>
  </si>
  <si>
    <t>Maiken Poulsen</t>
  </si>
  <si>
    <t>Judi Holm</t>
  </si>
  <si>
    <t>Niels Juel Arge</t>
  </si>
  <si>
    <t>Sólfríð Bech Hammerfoss</t>
  </si>
  <si>
    <t>Tummas Símun Høj</t>
  </si>
  <si>
    <t>Ansgar Lenvig</t>
  </si>
  <si>
    <t>Josef Marni Mikkelsen</t>
  </si>
  <si>
    <t>Harry Jensen</t>
  </si>
  <si>
    <t>Jóanis í Hoygarðinum Niclasen</t>
  </si>
  <si>
    <t>Alfred við Skipá</t>
  </si>
  <si>
    <t>Gøran Wennerstrøm</t>
  </si>
  <si>
    <t>Kaj Marne Sune Rudolf Midjord</t>
  </si>
  <si>
    <t>Werner Thomassen</t>
  </si>
  <si>
    <t>Johan Simonsen</t>
  </si>
  <si>
    <t>Súsanna Dalbø</t>
  </si>
  <si>
    <t>Magnus Olsen</t>
  </si>
  <si>
    <t>Håvard Dahl</t>
  </si>
  <si>
    <t>Uni Nolsøe</t>
  </si>
  <si>
    <t>Høgni Vesturdal</t>
  </si>
  <si>
    <t>Napoleon Andreasen</t>
  </si>
  <si>
    <t>Gunnar M F Ásbjarnarson</t>
  </si>
  <si>
    <t>Eli Hansen</t>
  </si>
  <si>
    <t>Eivin Gleðisheygg</t>
  </si>
  <si>
    <t>Adrian Reinert</t>
  </si>
  <si>
    <t>Jákup M. Thomsen</t>
  </si>
  <si>
    <t>Kári Samuelsen</t>
  </si>
  <si>
    <t>Jón Johansen</t>
  </si>
  <si>
    <t>John Petersen</t>
  </si>
  <si>
    <t>Per Joensen</t>
  </si>
  <si>
    <t>Sigurdbjørn Poulsen</t>
  </si>
  <si>
    <t>Ronni M. Dalá</t>
  </si>
  <si>
    <t>Signar Holm</t>
  </si>
  <si>
    <t>Ári Hammer</t>
  </si>
  <si>
    <t>Jóhan Petur Abrahamsen</t>
  </si>
  <si>
    <t>Andre Johannesen</t>
  </si>
  <si>
    <t>Torbjørn Bæk</t>
  </si>
  <si>
    <t>Elin H. Bech</t>
  </si>
  <si>
    <t>Mai-Britt Winther</t>
  </si>
  <si>
    <t>Tórfríð Bjarnadóttir Johannesen</t>
  </si>
  <si>
    <t>Sigbjørg Olsen</t>
  </si>
  <si>
    <t>Margit í Grund</t>
  </si>
  <si>
    <t>Ingibjørg S. Müller</t>
  </si>
  <si>
    <t>Tóra Hentze</t>
  </si>
  <si>
    <t>Tommy Haacke</t>
  </si>
  <si>
    <t>Jens Mørk</t>
  </si>
  <si>
    <t>Aida K. Joensen</t>
  </si>
  <si>
    <t>Pia E. Holm</t>
  </si>
  <si>
    <t>Danijela A. Vukovic</t>
  </si>
  <si>
    <t>Jonalyn Valdez Joensen</t>
  </si>
  <si>
    <t>Oddmar Sørensen</t>
  </si>
  <si>
    <t>Olaf Sólsker</t>
  </si>
  <si>
    <t>Naina Mortensen</t>
  </si>
  <si>
    <t>Palli Eysturberg</t>
  </si>
  <si>
    <t>Óli Lisberg</t>
  </si>
  <si>
    <t>John Høj Joensen</t>
  </si>
  <si>
    <t>Krista Toftegaard</t>
  </si>
  <si>
    <t>Fyll linjurnar í tabellini út fyri hvørt starvsfólk (viðbót skal setast inn pr. mána basis)</t>
  </si>
  <si>
    <t>GG. Um ikki annað stendur í heitinum, so eru útreiðslurnar í tabelluni niðanfyri pr. mána.</t>
  </si>
  <si>
    <t>Navn</t>
  </si>
  <si>
    <t>Fakfelag</t>
  </si>
  <si>
    <t>Starvsbrøkur</t>
  </si>
  <si>
    <t>Viðmerkingar</t>
  </si>
  <si>
    <t>Rækkemærkater</t>
  </si>
  <si>
    <t>Tal av starvsfólkum</t>
  </si>
  <si>
    <t>Summen af Mðr. Løn</t>
  </si>
  <si>
    <t>Summen af Eftirløn kr.</t>
  </si>
  <si>
    <t>Sum of Feriutímar</t>
  </si>
  <si>
    <t>Sum of Frítíarískoyti kr.</t>
  </si>
  <si>
    <t>Sum of Arbeiðsmarknaðargjald</t>
  </si>
  <si>
    <t>Sum of Viðbót (eftirlønargevandi)_m</t>
  </si>
  <si>
    <t>Sum of Viðbót (ikki-eftirlønargevandi)_m</t>
  </si>
  <si>
    <t>Sum of Samlaðar útreiðslur pr. mána</t>
  </si>
  <si>
    <t>Hovedtotal</t>
  </si>
  <si>
    <t>kokkur útskiftur við 2.stm.</t>
  </si>
  <si>
    <t>Oyggjaleiðir</t>
  </si>
  <si>
    <t>Rágevi</t>
  </si>
  <si>
    <t>Vakttlf.</t>
  </si>
  <si>
    <t>til 30/6 2025</t>
  </si>
  <si>
    <t>Starvast 0,75 normering er 1,0</t>
  </si>
  <si>
    <t>til 30/9 2027</t>
  </si>
  <si>
    <t>ferðslusamskipan tlf.</t>
  </si>
  <si>
    <t>6. maður</t>
  </si>
  <si>
    <t>4.maður</t>
  </si>
  <si>
    <t>Fyll inn starv og tal av tímum í teimum ymisku tímatakstunum og viðbót. (Alt skal innsetast pr. mána)</t>
  </si>
  <si>
    <t>Normering</t>
  </si>
  <si>
    <t>Tímar (Tímaløn)</t>
  </si>
  <si>
    <t>Tímar (Yvirtíð 1)</t>
  </si>
  <si>
    <t>Tímar (Yvirtíð 2)</t>
  </si>
  <si>
    <t>Tímar (Leygardag)</t>
  </si>
  <si>
    <t>Tímar (Sunnudag)</t>
  </si>
  <si>
    <t>Viðbót (Ikki eftirlønargevandi)_t</t>
  </si>
  <si>
    <t>Sum of Samla løn pr. mána</t>
  </si>
  <si>
    <t>Sum of Eftirløn_t</t>
  </si>
  <si>
    <t>Sum of Feriuløn</t>
  </si>
  <si>
    <t>Sum of arbeiðsmarknaðargjald_t</t>
  </si>
  <si>
    <t>Sum of Viðbót (eftirlønargevandi)_t</t>
  </si>
  <si>
    <t>Sum of Viðbót (Ikki eftirlønargevandi)_t</t>
  </si>
  <si>
    <t>náttarvakt</t>
  </si>
  <si>
    <t>Høðusskrivstova</t>
  </si>
  <si>
    <t>Gongurampa</t>
  </si>
  <si>
    <t>Útreiðslur pr. ár mánaðarlønt</t>
  </si>
  <si>
    <t>Útreiðslur pr. ár Tímalønt</t>
  </si>
  <si>
    <t>Normeringar fastlønt</t>
  </si>
  <si>
    <t>Normeringar tímalønt</t>
  </si>
  <si>
    <t>Normeringar</t>
  </si>
  <si>
    <t>Fastløntar Normeringar</t>
  </si>
  <si>
    <t>Tímaløntar normeringar</t>
  </si>
  <si>
    <t>Grand Total</t>
  </si>
  <si>
    <t>Útreiðslur</t>
  </si>
  <si>
    <t>pr.ár</t>
  </si>
  <si>
    <t>Mánaðarlønt</t>
  </si>
  <si>
    <t>Tímalønt</t>
  </si>
  <si>
    <t>Eyka útreiðslur 2024</t>
  </si>
  <si>
    <t>Row Labels</t>
  </si>
  <si>
    <t>Sum of Interval varighed som timer</t>
  </si>
  <si>
    <t>Sum of Umroknaðir tímar</t>
  </si>
  <si>
    <t>Sum of Útreiðslur</t>
  </si>
  <si>
    <t>Fastlønt</t>
  </si>
  <si>
    <t>EM</t>
  </si>
  <si>
    <t>EM1</t>
  </si>
  <si>
    <t>EMU</t>
  </si>
  <si>
    <t>EX</t>
  </si>
  <si>
    <t>KU</t>
  </si>
  <si>
    <t>NA</t>
  </si>
  <si>
    <t>TML</t>
  </si>
  <si>
    <t>Brúktir tímar</t>
  </si>
  <si>
    <t>Gamla satsin</t>
  </si>
  <si>
    <t>Nýggja satsin</t>
  </si>
  <si>
    <t>Munur</t>
  </si>
  <si>
    <t>meirløn</t>
  </si>
  <si>
    <t>Feria</t>
  </si>
  <si>
    <t>eftirløn 15%</t>
  </si>
  <si>
    <t>arbsmrkgj.</t>
  </si>
  <si>
    <t>Fak_id</t>
  </si>
  <si>
    <t>Vel fakfelag</t>
  </si>
  <si>
    <t>Vel Deild</t>
  </si>
  <si>
    <t>Vel Starv</t>
  </si>
  <si>
    <t>Stig</t>
  </si>
  <si>
    <t>Eftirløn (%)</t>
  </si>
  <si>
    <t>Frítíðarískoyti (%)</t>
  </si>
  <si>
    <t>Serstøka frívikan</t>
  </si>
  <si>
    <t>Tímaløn</t>
  </si>
  <si>
    <t>Yvirtíð 1</t>
  </si>
  <si>
    <t>Yvirtíð 2</t>
  </si>
  <si>
    <t>Leygardag</t>
  </si>
  <si>
    <t>Sunnudag</t>
  </si>
  <si>
    <t>Mðr. Løn</t>
  </si>
  <si>
    <t>Fyll hesar trýggjar sellurnar fyri at síggja útreiðslurnar niðanfyri</t>
  </si>
  <si>
    <t>Employee Name</t>
  </si>
  <si>
    <t>id</t>
  </si>
  <si>
    <t>Group</t>
  </si>
  <si>
    <t>Highest ladder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</si>
</sst>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0.0%"/>
    <numFmt numFmtId="167" formatCode="_-* #,##0.00\ _k_r_._-;\-* #,##0.00\ _k_r_._-;_-* &quot;-&quot;??\ _k_r_.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theme="9" tint="-0.249977111117893"/>
      </top>
      <bottom/>
      <diagonal/>
    </border>
    <border>
      <left/>
      <right/>
      <top style="thin">
        <color theme="9" tint="-0.249977111117893"/>
      </top>
      <bottom style="medium">
        <color theme="9" tint="-0.249977111117893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8" fillId="0" borderId="0"/>
  </cellStyleXfs>
  <cellXfs count="67">
    <xf numFmtId="0" fontId="0" fillId="0" borderId="0" xfId="0"/>
    <xf numFmtId="0" fontId="0" fillId="2" borderId="0" xfId="0" applyFill="1"/>
    <xf numFmtId="10" fontId="0" fillId="0" borderId="0" xfId="2" applyNumberFormat="1" applyFont="1" applyFill="1" applyBorder="1"/>
    <xf numFmtId="164" fontId="0" fillId="0" borderId="0" xfId="1" applyFont="1" applyFill="1" applyBorder="1"/>
    <xf numFmtId="165" fontId="0" fillId="0" borderId="0" xfId="1" applyNumberFormat="1" applyFont="1" applyFill="1" applyBorder="1"/>
    <xf numFmtId="9" fontId="0" fillId="0" borderId="0" xfId="2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0" borderId="0" xfId="0" applyFont="1"/>
    <xf numFmtId="0" fontId="0" fillId="0" borderId="0" xfId="0" applyAlignment="1">
      <alignment wrapText="1"/>
    </xf>
    <xf numFmtId="10" fontId="0" fillId="0" borderId="0" xfId="2" applyNumberFormat="1" applyFont="1" applyFill="1" applyBorder="1" applyAlignment="1">
      <alignment wrapText="1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pivotButton="1"/>
    <xf numFmtId="0" fontId="0" fillId="2" borderId="0" xfId="0" applyFill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166" fontId="6" fillId="4" borderId="4" xfId="2" applyNumberFormat="1" applyFont="1" applyFill="1" applyBorder="1" applyAlignment="1">
      <alignment horizontal="center" vertical="center"/>
    </xf>
    <xf numFmtId="10" fontId="6" fillId="4" borderId="4" xfId="2" applyNumberFormat="1" applyFont="1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2" fontId="6" fillId="4" borderId="4" xfId="1" applyNumberFormat="1" applyFont="1" applyFill="1" applyBorder="1" applyAlignment="1">
      <alignment horizontal="center" vertical="center"/>
    </xf>
    <xf numFmtId="2" fontId="6" fillId="4" borderId="3" xfId="0" applyNumberFormat="1" applyFont="1" applyFill="1" applyBorder="1" applyAlignment="1">
      <alignment horizontal="center" vertical="center"/>
    </xf>
    <xf numFmtId="2" fontId="6" fillId="4" borderId="4" xfId="0" applyNumberFormat="1" applyFont="1" applyFill="1" applyBorder="1" applyAlignment="1">
      <alignment horizontal="center" vertical="center"/>
    </xf>
    <xf numFmtId="0" fontId="2" fillId="0" borderId="0" xfId="0" applyFont="1" applyAlignment="1" applyProtection="1">
      <alignment horizontal="center" vertical="center" wrapText="1"/>
      <protection locked="0"/>
    </xf>
    <xf numFmtId="0" fontId="0" fillId="0" borderId="1" xfId="0" applyBorder="1" applyAlignment="1" applyProtection="1">
      <alignment horizontal="center" wrapText="1"/>
      <protection locked="0"/>
    </xf>
    <xf numFmtId="0" fontId="0" fillId="0" borderId="0" xfId="0" applyProtection="1">
      <protection locked="0"/>
    </xf>
    <xf numFmtId="2" fontId="0" fillId="0" borderId="0" xfId="0" applyNumberFormat="1" applyAlignment="1" applyProtection="1">
      <alignment horizontal="center" vertical="center"/>
      <protection locked="0"/>
    </xf>
    <xf numFmtId="0" fontId="0" fillId="5" borderId="0" xfId="0" applyFill="1" applyAlignment="1">
      <alignment horizontal="center" vertical="center"/>
    </xf>
    <xf numFmtId="4" fontId="0" fillId="0" borderId="0" xfId="0" applyNumberFormat="1"/>
    <xf numFmtId="3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 applyProtection="1">
      <alignment wrapText="1"/>
      <protection locked="0"/>
    </xf>
    <xf numFmtId="164" fontId="0" fillId="0" borderId="0" xfId="0" applyNumberFormat="1"/>
    <xf numFmtId="164" fontId="0" fillId="0" borderId="0" xfId="1" applyFont="1" applyAlignment="1" applyProtection="1">
      <alignment horizontal="center" vertical="center"/>
      <protection locked="0"/>
    </xf>
    <xf numFmtId="0" fontId="10" fillId="6" borderId="6" xfId="0" applyFont="1" applyFill="1" applyBorder="1"/>
    <xf numFmtId="0" fontId="2" fillId="7" borderId="0" xfId="0" applyFont="1" applyFill="1" applyAlignment="1">
      <alignment horizontal="left"/>
    </xf>
    <xf numFmtId="0" fontId="2" fillId="0" borderId="7" xfId="0" applyFont="1" applyBorder="1" applyAlignment="1">
      <alignment horizontal="left"/>
    </xf>
    <xf numFmtId="164" fontId="2" fillId="7" borderId="0" xfId="1" applyFont="1" applyFill="1"/>
    <xf numFmtId="164" fontId="2" fillId="0" borderId="7" xfId="1" applyFont="1" applyBorder="1"/>
    <xf numFmtId="0" fontId="0" fillId="0" borderId="8" xfId="0" applyBorder="1"/>
    <xf numFmtId="0" fontId="0" fillId="0" borderId="0" xfId="0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2" fontId="0" fillId="0" borderId="0" xfId="0" applyNumberFormat="1" applyAlignment="1">
      <alignment horizontal="center" vertical="center"/>
    </xf>
    <xf numFmtId="164" fontId="0" fillId="0" borderId="0" xfId="1" applyFont="1" applyBorder="1"/>
    <xf numFmtId="0" fontId="0" fillId="0" borderId="9" xfId="0" applyBorder="1"/>
    <xf numFmtId="2" fontId="0" fillId="0" borderId="8" xfId="0" applyNumberFormat="1" applyBorder="1" applyAlignment="1">
      <alignment horizontal="center" vertical="center"/>
    </xf>
    <xf numFmtId="164" fontId="0" fillId="0" borderId="8" xfId="1" applyFont="1" applyBorder="1"/>
    <xf numFmtId="164" fontId="0" fillId="0" borderId="10" xfId="1" applyFont="1" applyBorder="1"/>
    <xf numFmtId="0" fontId="0" fillId="0" borderId="11" xfId="0" applyBorder="1"/>
    <xf numFmtId="164" fontId="0" fillId="0" borderId="12" xfId="1" applyFont="1" applyBorder="1"/>
    <xf numFmtId="0" fontId="0" fillId="0" borderId="0" xfId="1" applyNumberFormat="1" applyFont="1" applyBorder="1"/>
    <xf numFmtId="43" fontId="0" fillId="0" borderId="0" xfId="0" applyNumberFormat="1"/>
    <xf numFmtId="164" fontId="0" fillId="0" borderId="0" xfId="1" applyFont="1" applyFill="1" applyAlignment="1" applyProtection="1">
      <alignment horizontal="center" vertical="center"/>
      <protection locked="0"/>
    </xf>
    <xf numFmtId="0" fontId="0" fillId="0" borderId="0" xfId="0" pivotButton="1" applyAlignment="1">
      <alignment wrapText="1"/>
    </xf>
    <xf numFmtId="164" fontId="0" fillId="0" borderId="0" xfId="1" applyFont="1"/>
    <xf numFmtId="167" fontId="0" fillId="0" borderId="0" xfId="0" applyNumberFormat="1"/>
    <xf numFmtId="164" fontId="0" fillId="0" borderId="0" xfId="1" applyFont="1" applyAlignment="1" applyProtection="1">
      <protection locked="0"/>
    </xf>
    <xf numFmtId="0" fontId="4" fillId="0" borderId="0" xfId="0" applyFont="1" applyAlignment="1">
      <alignment horizontal="center"/>
    </xf>
    <xf numFmtId="0" fontId="7" fillId="0" borderId="0" xfId="0" applyFont="1" applyAlignment="1" applyProtection="1">
      <alignment horizontal="center"/>
      <protection locked="0"/>
    </xf>
    <xf numFmtId="0" fontId="2" fillId="0" borderId="0" xfId="0" applyFont="1" applyAlignment="1">
      <alignment horizontal="center"/>
    </xf>
    <xf numFmtId="0" fontId="4" fillId="2" borderId="5" xfId="0" applyFont="1" applyFill="1" applyBorder="1" applyAlignment="1">
      <alignment horizontal="center"/>
    </xf>
  </cellXfs>
  <cellStyles count="5">
    <cellStyle name="Comma" xfId="1" builtinId="3"/>
    <cellStyle name="Comma 2" xfId="3" xr:uid="{D7A925EC-A057-4AB9-80F8-38D99B4E608B}"/>
    <cellStyle name="Normal" xfId="0" builtinId="0"/>
    <cellStyle name="Normal 2" xfId="4" xr:uid="{B1CA9858-42CC-4F0E-A9D4-9684C3B56255}"/>
    <cellStyle name="Percent" xfId="2" builtinId="5"/>
  </cellStyles>
  <dxfs count="96">
    <dxf>
      <numFmt numFmtId="35" formatCode="_-* #,##0.00_-;\-* #,##0.00_-;_-* &quot;-&quot;??_-;_-@_-"/>
    </dxf>
    <dxf>
      <numFmt numFmtId="164" formatCode="_(* #,##0.00_);_(* \(#,##0.00\);_(* &quot;-&quot;??_);_(@_)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auto="1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alignment horizontal="general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auto="1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auto="1"/>
        </patternFill>
      </fill>
      <protection locked="0" hidden="0"/>
    </dxf>
    <dxf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auto="1"/>
        </patternFill>
      </fill>
      <protection locked="0" hidden="0"/>
    </dxf>
    <dxf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protection locked="0" hidden="0"/>
    </dxf>
    <dxf>
      <alignment wrapText="1"/>
    </dxf>
    <dxf>
      <numFmt numFmtId="164" formatCode="_(* #,##0.00_);_(* \(#,##0.00\);_(* &quot;-&quot;??_);_(@_)"/>
    </dxf>
    <dxf>
      <border diagonalUp="0" diagonalDown="0">
        <left/>
        <right style="medium">
          <color indexed="64"/>
        </right>
        <top/>
        <bottom/>
        <vertical/>
        <horizontal/>
      </border>
    </dxf>
    <dxf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diagonalUp="0" diagonalDown="0">
        <left style="medium">
          <color indexed="64"/>
        </left>
        <right/>
        <top/>
        <bottom/>
        <vertical/>
        <horizontal/>
      </border>
    </dxf>
    <dxf>
      <border>
        <bottom style="medium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/>
        <right/>
        <top/>
        <bottom/>
        <vertical/>
        <horizontal/>
      </border>
    </dxf>
    <dxf>
      <alignment wrapText="1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top style="medium">
          <color theme="1"/>
        </top>
        <bottom style="medium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medium">
          <color theme="1"/>
        </bottom>
      </border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diagonalUp="0" diagonalDown="0">
        <left/>
        <right style="thin">
          <color indexed="64"/>
        </right>
        <top style="medium">
          <color indexed="64"/>
        </top>
        <bottom/>
      </border>
    </dxf>
    <dxf>
      <fill>
        <patternFill patternType="none">
          <fgColor indexed="64"/>
          <bgColor auto="1"/>
        </patternFill>
      </fill>
    </dxf>
    <dxf>
      <alignment horizontal="center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ill>
        <patternFill patternType="none">
          <fgColor indexed="64"/>
          <bgColor auto="1"/>
        </patternFill>
      </fill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C16" s="45"/>
        <tr r="C13" s="45"/>
        <tr r="D13" s="45"/>
        <tr r="E13" s="45"/>
        <tr r="F13" s="45"/>
        <tr r="E13" s="46"/>
        <tr r="C13" s="46"/>
        <tr r="G13" s="46"/>
        <tr r="D13" s="46"/>
        <tr r="G13" s="45"/>
        <tr r="F13" s="46"/>
        <tr r="C16" s="46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6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42" Type="http://schemas.openxmlformats.org/officeDocument/2006/relationships/customXml" Target="../customXml/item21.xml"/><Relationship Id="rId47" Type="http://schemas.openxmlformats.org/officeDocument/2006/relationships/customXml" Target="../customXml/item26.xml"/><Relationship Id="rId50" Type="http://schemas.openxmlformats.org/officeDocument/2006/relationships/customXml" Target="../customXml/item29.xml"/><Relationship Id="rId55" Type="http://schemas.openxmlformats.org/officeDocument/2006/relationships/volatileDependencies" Target="volatileDependencies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tyles" Target="style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Relationship Id="rId46" Type="http://schemas.openxmlformats.org/officeDocument/2006/relationships/customXml" Target="../customXml/item25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41" Type="http://schemas.openxmlformats.org/officeDocument/2006/relationships/customXml" Target="../customXml/item20.xml"/><Relationship Id="rId54" Type="http://schemas.openxmlformats.org/officeDocument/2006/relationships/customXml" Target="../customXml/item3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45" Type="http://schemas.openxmlformats.org/officeDocument/2006/relationships/customXml" Target="../customXml/item24.xml"/><Relationship Id="rId53" Type="http://schemas.openxmlformats.org/officeDocument/2006/relationships/customXml" Target="../customXml/item3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49" Type="http://schemas.openxmlformats.org/officeDocument/2006/relationships/customXml" Target="../customXml/item28.xml"/><Relationship Id="rId10" Type="http://schemas.openxmlformats.org/officeDocument/2006/relationships/pivotCacheDefinition" Target="pivotCache/pivotCacheDefinition3.xml"/><Relationship Id="rId19" Type="http://schemas.openxmlformats.org/officeDocument/2006/relationships/sheetMetadata" Target="metadata.xml"/><Relationship Id="rId31" Type="http://schemas.openxmlformats.org/officeDocument/2006/relationships/customXml" Target="../customXml/item10.xml"/><Relationship Id="rId44" Type="http://schemas.openxmlformats.org/officeDocument/2006/relationships/customXml" Target="../customXml/item23.xml"/><Relationship Id="rId52" Type="http://schemas.openxmlformats.org/officeDocument/2006/relationships/customXml" Target="../customXml/item3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43" Type="http://schemas.openxmlformats.org/officeDocument/2006/relationships/customXml" Target="../customXml/item22.xml"/><Relationship Id="rId48" Type="http://schemas.openxmlformats.org/officeDocument/2006/relationships/customXml" Target="../customXml/item27.xml"/><Relationship Id="rId8" Type="http://schemas.openxmlformats.org/officeDocument/2006/relationships/pivotCacheDefinition" Target="pivotCache/pivotCacheDefinition1.xml"/><Relationship Id="rId51" Type="http://schemas.openxmlformats.org/officeDocument/2006/relationships/customXml" Target="../customXml/item30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ka Radosavljevic" refreshedDate="45758.520131365738" backgroundQuery="1" createdVersion="8" refreshedVersion="8" minRefreshableVersion="3" recordCount="6059" xr:uid="{5C749310-C59E-4C77-A26B-F0F1E5B28095}">
  <cacheSource type="external" connectionId="1"/>
  <cacheFields count="14">
    <cacheField name="Navn" numFmtId="0">
      <sharedItems/>
    </cacheField>
    <cacheField name="Afdeling" numFmtId="0">
      <sharedItems count="14">
        <s v="Catering"/>
        <s v="Brúgv og dekk - Smyril"/>
        <s v="Suðuroyarleiðin – Strandfaraskip Landsins"/>
        <s v="Ritan Fugloyar- og Svínoyarleiðin"/>
        <s v="Ternan Hestleiðin"/>
        <s v="Teistin Nólsoyarleiðin"/>
        <s v="SAM Kallsoyarleiðin"/>
        <s v="Maskinrúm - Smyril"/>
        <s v="Kokkar- Teistin"/>
        <s v="Kokkar &amp; Tænastuleiðarar - Smyril"/>
        <s v="Erla Kongsdóttir"/>
        <s v="Maksin - Teistin"/>
        <s v="Brúgvin - Teistin"/>
        <s v="Sildberin Skúvoyarleiðin"/>
      </sharedItems>
    </cacheField>
    <cacheField name="Beregningsregel" numFmtId="0">
      <sharedItems count="6">
        <s v="SF tm (SSL)"/>
        <s v="MMF tm (SSL)"/>
        <s v="FSN tm (SSL)"/>
        <s v="MMF (SSL)"/>
        <s v="FSN (SSL)"/>
        <s v="SF (SSL)"/>
      </sharedItems>
    </cacheField>
    <cacheField name="Lønart" numFmtId="0">
      <sharedItems count="7">
        <s v="EMU"/>
        <s v="KU"/>
        <s v="NA"/>
        <s v="EM"/>
        <s v="EM1"/>
        <s v="EX"/>
        <s v="TML"/>
      </sharedItems>
    </cacheField>
    <cacheField name="Start Dato" numFmtId="0">
      <sharedItems containsSemiMixedTypes="0" containsString="0" containsNumber="1" containsInteger="1" minValue="10124" maxValue="311224"/>
    </cacheField>
    <cacheField name="Slut Dato" numFmtId="0">
      <sharedItems containsSemiMixedTypes="0" containsString="0" containsNumber="1" containsInteger="1" minValue="10124" maxValue="311224"/>
    </cacheField>
    <cacheField name="Start Dato (format)" numFmtId="0">
      <sharedItems containsSemiMixedTypes="0" containsNonDate="0" containsDate="1" containsString="0" minDate="2023-12-31T00:00:00" maxDate="2025-01-01T00:00:00"/>
    </cacheField>
    <cacheField name="Slut Dato (format)" numFmtId="0">
      <sharedItems containsSemiMixedTypes="0" containsNonDate="0" containsDate="1" containsString="0" minDate="2024-01-01T00:00:00" maxDate="2025-01-01T00:00:00"/>
    </cacheField>
    <cacheField name="Interval varighed som timer" numFmtId="0">
      <sharedItems containsSemiMixedTypes="0" containsString="0" containsNumber="1" minValue="0.05" maxValue="15.2"/>
    </cacheField>
    <cacheField name="Personlig timepris" numFmtId="0">
      <sharedItems containsSemiMixedTypes="0" containsString="0" containsNumber="1" minValue="155.77000000000001" maxValue="281.51"/>
    </cacheField>
    <cacheField name="Titel" numFmtId="0">
      <sharedItems containsBlank="1"/>
    </cacheField>
    <cacheField name="Umroknaðir tímar" numFmtId="0">
      <sharedItems containsSemiMixedTypes="0" containsString="0" containsNumber="1" minValue="7.5000000000000011E-2" maxValue="26"/>
    </cacheField>
    <cacheField name="Fast/tímalønt" numFmtId="0">
      <sharedItems count="2">
        <s v="Tímalønt"/>
        <s v="Fastlønt"/>
      </sharedItems>
    </cacheField>
    <cacheField name="Útreiðslur" numFmtId="0">
      <sharedItems containsSemiMixedTypes="0" containsString="0" containsNumber="1" minValue="16.066500000000001" maxValue="5911.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Excel Services" refreshedDate="45758.541405208336" backgroundQuery="1" createdVersion="3" refreshedVersion="8" minRefreshableVersion="3" recordCount="0" tupleCache="1" supportSubquery="1" supportAdvancedDrill="1" xr:uid="{7E5E4E12-B062-4E94-8931-6A7BEBC94619}">
  <cacheSource type="external" connectionId="8"/>
  <cacheFields count="3">
    <cacheField name="[Measures].[MeasuresLevel]" caption="MeasuresLevel" numFmtId="0" hierarchy="86">
      <sharedItems count="6">
        <s v="[Measures].[Sum of Mðr. Løn]" c="Sum of Mðr. Løn"/>
        <s v="[Measures].[Sum of Leygardag]" c="Sum of Leygardag"/>
        <s v="[Measures].[Sum of Sunnudag (halgidagar)]" c="Sum of Sunnudag (halgidagar)"/>
        <s v="[Measures].[Sum of Yvirtíð 1]" c="Sum of Yvirtíð 1"/>
        <s v="[Measures].[Sum of Tímaløn]" c="Sum of Tímaløn"/>
        <s v="[Measures].[Sum of Yvirtíð 2]" c="Sum of Yvirtíð 2"/>
      </sharedItems>
    </cacheField>
    <cacheField name="[Lønartalvur_Samla_Table].[Stig].[Stig]" caption="Stig" numFmtId="0" hierarchy="78" level="1">
      <sharedItems count="2">
        <s v="[Lønartalvur_Samla_Table].[Stig].&amp;[4.]" c="4"/>
        <s v="[Lønartalvur_Samla_Table].[Stig].&amp;[2.4E1]" c="24"/>
      </sharedItems>
    </cacheField>
    <cacheField name="[Lønartalvur_Samla_Table].[Fakfeløg].[Fakfeløg]" caption="Fakfeløg" numFmtId="0" hierarchy="77" level="1">
      <sharedItems count="2">
        <s v="[Lønartalvur_Samla_Table].[Fakfeløg].&amp;[5.]" c="5"/>
        <s v="[Lønartalvur_Samla_Table].[Fakfeløg].&amp;[1.]" c="1"/>
      </sharedItems>
    </cacheField>
  </cacheFields>
  <cacheHierarchies count="140">
    <cacheHierarchy uniqueName="[dim_deild_siglandi].[Deild]" caption="Deild" attribute="1" defaultMemberUniqueName="[dim_deild_siglandi].[Deild].[All]" allUniqueName="[dim_deild_siglandi].[Deild].[All]" dimensionUniqueName="[dim_deild_siglandi]" displayFolder="" count="2" memberValueDatatype="130" unbalanced="0"/>
    <cacheHierarchy uniqueName="[dim_deild_siglandi].[Landi/siglandi]" caption="Landi/siglandi" attribute="1" defaultMemberUniqueName="[dim_deild_siglandi].[Landi/siglandi].[All]" allUniqueName="[dim_deild_siglandi].[Landi/siglandi].[All]" dimensionUniqueName="[dim_deild_siglandi]" displayFolder="" count="2" memberValueDatatype="130" unbalanced="0"/>
    <cacheHierarchy uniqueName="[dim_deild_siglandi].[Bólkur]" caption="Bólkur" attribute="1" defaultMemberUniqueName="[dim_deild_siglandi].[Bólkur].[All]" allUniqueName="[dim_deild_siglandi].[Bólkur].[All]" dimensionUniqueName="[dim_deild_siglandi]" displayFolder="" count="2" memberValueDatatype="130" unbalanced="0"/>
    <cacheHierarchy uniqueName="[dim_fakfelag].[fak_id]" caption="fak_id" attribute="1" defaultMemberUniqueName="[dim_fakfelag].[fak_id].[All]" allUniqueName="[dim_fakfelag].[fak_id].[All]" dimensionUniqueName="[dim_fakfelag]" displayFolder="" count="2" memberValueDatatype="20" unbalanced="0"/>
    <cacheHierarchy uniqueName="[dim_fakfelag].[Fakfeløg]" caption="Fakfeløg" attribute="1" defaultMemberUniqueName="[dim_fakfelag].[Fakfeløg].[All]" allUniqueName="[dim_fakfelag].[Fakfeløg].[All]" dimensionUniqueName="[dim_fakfelag]" displayFolder="" count="2" memberValueDatatype="130" unbalanced="0"/>
    <cacheHierarchy uniqueName="[dim_gen_var].[Variablar]" caption="Variablar" attribute="1" defaultMemberUniqueName="[dim_gen_var].[Variablar].[All]" allUniqueName="[dim_gen_var].[Variablar].[All]" dimensionUniqueName="[dim_gen_var]" displayFolder="" count="2" memberValueDatatype="130" unbalanced="0"/>
    <cacheHierarchy uniqueName="[dim_gen_var].[Satsur]" caption="Satsur" attribute="1" defaultMemberUniqueName="[dim_gen_var].[Satsur].[All]" allUniqueName="[dim_gen_var].[Satsur].[All]" dimensionUniqueName="[dim_gen_var]" displayFolder="" count="2" memberValueDatatype="5" unbalanced="0"/>
    <cacheHierarchy uniqueName="[dim_konto].[Slag av útr.]" caption="Slag av útr." attribute="1" defaultMemberUniqueName="[dim_konto].[Slag av útr.].[All]" allUniqueName="[dim_konto].[Slag av útr.].[All]" dimensionUniqueName="[dim_konto]" displayFolder="" count="2" memberValueDatatype="130" unbalanced="0"/>
    <cacheHierarchy uniqueName="[dim_konto].[Standardroknskaparkonta]" caption="Standardroknskaparkonta" attribute="1" defaultMemberUniqueName="[dim_konto].[Standardroknskaparkonta].[All]" allUniqueName="[dim_konto].[Standardroknskaparkonta].[All]" dimensionUniqueName="[dim_konto]" displayFolder="" count="2" memberValueDatatype="130" unbalanced="0"/>
    <cacheHierarchy uniqueName="[dim_starvs_stig].[Starv_id]" caption="Starv_id" attribute="1" defaultMemberUniqueName="[dim_starvs_stig].[Starv_id].[All]" allUniqueName="[dim_starvs_stig].[Starv_id].[All]" dimensionUniqueName="[dim_starvs_stig]" displayFolder="" count="2" memberValueDatatype="20" unbalanced="0"/>
    <cacheHierarchy uniqueName="[dim_starvs_stig].[Bólkur]" caption="Bólkur" attribute="1" defaultMemberUniqueName="[dim_starvs_stig].[Bólkur].[All]" allUniqueName="[dim_starvs_stig].[Bólkur].[All]" dimensionUniqueName="[dim_starvs_stig]" displayFolder="" count="2" memberValueDatatype="130" unbalanced="0"/>
    <cacheHierarchy uniqueName="[dim_starvs_stig].[Hægsta stig]" caption="Hægsta stig" attribute="1" defaultMemberUniqueName="[dim_starvs_stig].[Hægsta stig].[All]" allUniqueName="[dim_starvs_stig].[Hægsta stig].[All]" dimensionUniqueName="[dim_starvs_stig]" displayFolder="" count="2" memberValueDatatype="20" unbalanced="0"/>
    <cacheHierarchy uniqueName="[dim_starvsheitið].[starv_id]" caption="starv_id" attribute="1" defaultMemberUniqueName="[dim_starvsheitið].[starv_id].[All]" allUniqueName="[dim_starvsheitið].[starv_id].[All]" dimensionUniqueName="[dim_starvsheitið]" displayFolder="" count="2" memberValueDatatype="20" unbalanced="0"/>
    <cacheHierarchy uniqueName="[dim_starvsheitið].[Starvsheitið]" caption="Starvsheitið" attribute="1" defaultMemberUniqueName="[dim_starvsheitið].[Starvsheitið].[All]" allUniqueName="[dim_starvsheitið].[Starvsheitið].[All]" dimensionUniqueName="[dim_starvsheitið]" displayFolder="" count="2" memberValueDatatype="130" unbalanced="0"/>
    <cacheHierarchy uniqueName="[dim_sttmb_var].[fak_id]" caption="fak_id" attribute="1" defaultMemberUniqueName="[dim_sttmb_var].[fak_id].[All]" allUniqueName="[dim_sttmb_var].[fak_id].[All]" dimensionUniqueName="[dim_sttmb_var]" displayFolder="" count="2" memberValueDatatype="20" unbalanced="0"/>
    <cacheHierarchy uniqueName="[dim_sttmb_var].[Landi/Siglandi]" caption="Landi/Siglandi" attribute="1" defaultMemberUniqueName="[dim_sttmb_var].[Landi/Siglandi].[All]" allUniqueName="[dim_sttmb_var].[Landi/Siglandi].[All]" dimensionUniqueName="[dim_sttmb_var]" displayFolder="" count="2" memberValueDatatype="130" unbalanced="0"/>
    <cacheHierarchy uniqueName="[dim_sttmb_var].[Eftirløn]" caption="Eftirløn" attribute="1" defaultMemberUniqueName="[dim_sttmb_var].[Eftirløn].[All]" allUniqueName="[dim_sttmb_var].[Eftirløn].[All]" dimensionUniqueName="[dim_sttmb_var]" displayFolder="" count="2" memberValueDatatype="5" unbalanced="0"/>
    <cacheHierarchy uniqueName="[dim_sttmb_var].[Frítíðarískoyti]" caption="Frítíðarískoyti" attribute="1" defaultMemberUniqueName="[dim_sttmb_var].[Frítíðarískoyti].[All]" allUniqueName="[dim_sttmb_var].[Frítíðarískoyti].[All]" dimensionUniqueName="[dim_sttmb_var]" displayFolder="" count="2" memberValueDatatype="5" unbalanced="0"/>
    <cacheHierarchy uniqueName="[dim_sttmb_var].[Feriuløn]" caption="Feriuløn" attribute="1" defaultMemberUniqueName="[dim_sttmb_var].[Feriuløn].[All]" allUniqueName="[dim_sttmb_var].[Feriuløn].[All]" dimensionUniqueName="[dim_sttmb_var]" displayFolder="" count="2" memberValueDatatype="5" unbalanced="0"/>
    <cacheHierarchy uniqueName="[dim_sttmb_var].[Feriutímar]" caption="Feriutímar" attribute="1" defaultMemberUniqueName="[dim_sttmb_var].[Feriutímar].[All]" allUniqueName="[dim_sttmb_var].[Feriutímar].[All]" dimensionUniqueName="[dim_sttmb_var]" displayFolder="" count="2" memberValueDatatype="5" unbalanced="0"/>
    <cacheHierarchy uniqueName="[dim_sttmb_var].[Serstøka_frívikan]" caption="Serstøka_frívikan" attribute="1" defaultMemberUniqueName="[dim_sttmb_var].[Serstøka_frívikan].[All]" allUniqueName="[dim_sttmb_var].[Serstøka_frívikan].[All]" dimensionUniqueName="[dim_sttmb_var]" displayFolder="" count="2" memberValueDatatype="5" unbalanced="0"/>
    <cacheHierarchy uniqueName="[dim_sttmb_var].[Samla feria]" caption="Samla feria" attribute="1" defaultMemberUniqueName="[dim_sttmb_var].[Samla feria].[All]" allUniqueName="[dim_sttmb_var].[Samla feria].[All]" dimensionUniqueName="[dim_sttmb_var]" displayFolder="" count="2" memberValueDatatype="5" unbalanced="0"/>
    <cacheHierarchy uniqueName="[fact_fastlønt].[Navn]" caption="Navn" attribute="1" defaultMemberUniqueName="[fact_fastlønt].[Navn].[All]" allUniqueName="[fact_fastlønt].[Navn].[All]" dimensionUniqueName="[fact_fastlønt]" displayFolder="" count="2" memberValueDatatype="130" unbalanced="0"/>
    <cacheHierarchy uniqueName="[fact_fastlønt].[Fakfelag]" caption="Fakfelag" attribute="1" defaultMemberUniqueName="[fact_fastlønt].[Fakfelag].[All]" allUniqueName="[fact_fastlønt].[Fakfelag].[All]" dimensionUniqueName="[fact_fastlønt]" displayFolder="" count="2" memberValueDatatype="130" unbalanced="0"/>
    <cacheHierarchy uniqueName="[fact_fastlønt].[Deild]" caption="Deild" attribute="1" defaultMemberUniqueName="[fact_fastlønt].[Deild].[All]" allUniqueName="[fact_fastlønt].[Deild].[All]" dimensionUniqueName="[fact_fastlønt]" displayFolder="" count="2" memberValueDatatype="130" unbalanced="0"/>
    <cacheHierarchy uniqueName="[fact_fastlønt].[Starvsheitið]" caption="Starvsheitið" attribute="1" defaultMemberUniqueName="[fact_fastlønt].[Starvsheitið].[All]" allUniqueName="[fact_fastlønt].[Starvsheitið].[All]" dimensionUniqueName="[fact_fastlønt]" displayFolder="" count="2" memberValueDatatype="130" unbalanced="0"/>
    <cacheHierarchy uniqueName="[fact_fastlønt].[Bólkur]" caption="Bólkur" attribute="1" defaultMemberUniqueName="[fact_fastlønt].[Bólkur].[All]" allUniqueName="[fact_fastlønt].[Bólkur].[All]" dimensionUniqueName="[fact_fastlønt]" displayFolder="" count="2" memberValueDatatype="130" unbalanced="0"/>
    <cacheHierarchy uniqueName="[fact_fastlønt].[Stig]" caption="Stig" attribute="1" defaultMemberUniqueName="[fact_fastlønt].[Stig].[All]" allUniqueName="[fact_fastlønt].[Stig].[All]" dimensionUniqueName="[fact_fastlønt]" displayFolder="" count="2" memberValueDatatype="20" unbalanced="0"/>
    <cacheHierarchy uniqueName="[fact_fastlønt].[Mðr. Løn]" caption="Mðr. Løn" attribute="1" defaultMemberUniqueName="[fact_fastlønt].[Mðr. Løn].[All]" allUniqueName="[fact_fastlønt].[Mðr. Løn].[All]" dimensionUniqueName="[fact_fastlønt]" displayFolder="" count="2" memberValueDatatype="5" unbalanced="0"/>
    <cacheHierarchy uniqueName="[fact_fastlønt].[Arbeiðsmarknaðargjald_m]" caption="Arbeiðsmarknaðargjald_m" attribute="1" defaultMemberUniqueName="[fact_fastlønt].[Arbeiðsmarknaðargjald_m].[All]" allUniqueName="[fact_fastlønt].[Arbeiðsmarknaðargjald_m].[All]" dimensionUniqueName="[fact_fastlønt]" displayFolder="" count="2" memberValueDatatype="5" unbalanced="0"/>
    <cacheHierarchy uniqueName="[fact_fastlønt].[Starvsbrøkur]" caption="Starvsbrøkur" attribute="1" defaultMemberUniqueName="[fact_fastlønt].[Starvsbrøkur].[All]" allUniqueName="[fact_fastlønt].[Starvsbrøkur].[All]" dimensionUniqueName="[fact_fastlønt]" displayFolder="" count="2" memberValueDatatype="5" unbalanced="0"/>
    <cacheHierarchy uniqueName="[fact_fastlønt].[Viðmerkingar]" caption="Viðmerkingar" attribute="1" defaultMemberUniqueName="[fact_fastlønt].[Viðmerkingar].[All]" allUniqueName="[fact_fastlønt].[Viðmerkingar].[All]" dimensionUniqueName="[fact_fastlønt]" displayFolder="" count="2" memberValueDatatype="130" unbalanced="0"/>
    <cacheHierarchy uniqueName="[fact_fastlønt].[Viðbót (eftirlønargevandi)_m]" caption="Viðbót (eftirlønargevandi)_m" attribute="1" defaultMemberUniqueName="[fact_fastlønt].[Viðbót (eftirlønargevandi)_m].[All]" allUniqueName="[fact_fastlønt].[Viðbót (eftirlønargevandi)_m].[All]" dimensionUniqueName="[fact_fastlønt]" displayFolder="" count="2" memberValueDatatype="5" unbalanced="0"/>
    <cacheHierarchy uniqueName="[fact_fastlønt].[Viðbót (ikki-eftirlønargevandi)_m]" caption="Viðbót (ikki-eftirlønargevandi)_m" attribute="1" defaultMemberUniqueName="[fact_fastlønt].[Viðbót (ikki-eftirlønargevandi)_m].[All]" allUniqueName="[fact_fastlønt].[Viðbót (ikki-eftirlønargevandi)_m].[All]" dimensionUniqueName="[fact_fastlønt]" displayFolder="" count="2" memberValueDatatype="5" unbalanced="0"/>
    <cacheHierarchy uniqueName="[fact_fastlønt].[Eftirløn (%)]" caption="Eftirløn (%)" attribute="1" defaultMemberUniqueName="[fact_fastlønt].[Eftirløn (%)].[All]" allUniqueName="[fact_fastlønt].[Eftirløn (%)].[All]" dimensionUniqueName="[fact_fastlønt]" displayFolder="" count="2" memberValueDatatype="5" unbalanced="0"/>
    <cacheHierarchy uniqueName="[fact_fastlønt].[Frítíðarískoyti (%)]" caption="Frítíðarískoyti (%)" attribute="1" defaultMemberUniqueName="[fact_fastlønt].[Frítíðarískoyti (%)].[All]" allUniqueName="[fact_fastlønt].[Frítíðarískoyti (%)].[All]" dimensionUniqueName="[fact_fastlønt]" displayFolder="" count="2" memberValueDatatype="5" unbalanced="0"/>
    <cacheHierarchy uniqueName="[fact_fastlønt].[Feriutímar]" caption="Feriutímar" attribute="1" defaultMemberUniqueName="[fact_fastlønt].[Feriutímar].[All]" allUniqueName="[fact_fastlønt].[Feriutímar].[All]" dimensionUniqueName="[fact_fastlønt]" displayFolder="" count="2" memberValueDatatype="5" unbalanced="0"/>
    <cacheHierarchy uniqueName="[fact_fastlønt].[Samlaðar útreiðslur pr. mána]" caption="Samlaðar útreiðslur pr. mána" attribute="1" defaultMemberUniqueName="[fact_fastlønt].[Samlaðar útreiðslur pr. mána].[All]" allUniqueName="[fact_fastlønt].[Samlaðar útreiðslur pr. mána].[All]" dimensionUniqueName="[fact_fastlønt]" displayFolder="" count="2" memberValueDatatype="5" unbalanced="0"/>
    <cacheHierarchy uniqueName="[fact_fastlønt].[Eftirløn_m]" caption="Eftirløn_m" attribute="1" defaultMemberUniqueName="[fact_fastlønt].[Eftirløn_m].[All]" allUniqueName="[fact_fastlønt].[Eftirløn_m].[All]" dimensionUniqueName="[fact_fastlønt]" displayFolder="" count="2" memberValueDatatype="5" unbalanced="0"/>
    <cacheHierarchy uniqueName="[fact_fastlønt].[Frítíarískoyti kr.]" caption="Frítíarískoyti kr." attribute="1" defaultMemberUniqueName="[fact_fastlønt].[Frítíarískoyti kr.].[All]" allUniqueName="[fact_fastlønt].[Frítíarískoyti kr.].[All]" dimensionUniqueName="[fact_fastlønt]" displayFolder="" count="2" memberValueDatatype="5" unbalanced="0"/>
    <cacheHierarchy uniqueName="[fact_fastlønt].[Samlaðar útreiðslur pr. ár]" caption="Samlaðar útreiðslur pr. ár" attribute="1" defaultMemberUniqueName="[fact_fastlønt].[Samlaðar útreiðslur pr. ár].[All]" allUniqueName="[fact_fastlønt].[Samlaðar útreiðslur pr. ár].[All]" dimensionUniqueName="[fact_fastlønt]" displayFolder="" count="2" memberValueDatatype="5" unbalanced="0"/>
    <cacheHierarchy uniqueName="[fact_fastlønt].[Arbeiðsmarknaðargjald (%)]" caption="Arbeiðsmarknaðargjald (%)" attribute="1" defaultMemberUniqueName="[fact_fastlønt].[Arbeiðsmarknaðargjald (%)].[All]" allUniqueName="[fact_fastlønt].[Arbeiðsmarknaðargjald (%)].[All]" dimensionUniqueName="[fact_fastlønt]" displayFolder="" count="2" memberValueDatatype="5" unbalanced="0"/>
    <cacheHierarchy uniqueName="[fact_fastlønt].[Ársløn uttan brøk]" caption="Ársløn uttan brøk" attribute="1" defaultMemberUniqueName="[fact_fastlønt].[Ársløn uttan brøk].[All]" allUniqueName="[fact_fastlønt].[Ársløn uttan brøk].[All]" dimensionUniqueName="[fact_fastlønt]" displayFolder="" count="2" memberValueDatatype="5" unbalanced="0"/>
    <cacheHierarchy uniqueName="[fact_fastlønt].[Ársverk]" caption="Ársverk" attribute="1" defaultMemberUniqueName="[fact_fastlønt].[Ársverk].[All]" allUniqueName="[fact_fastlønt].[Ársverk].[All]" dimensionUniqueName="[fact_fastlønt]" displayFolder="" count="2" memberValueDatatype="5" unbalanced="0"/>
    <cacheHierarchy uniqueName="[fact_fastlønt].[Útreiðslur fyri feriu]" caption="Útreiðslur fyri feriu" attribute="1" defaultMemberUniqueName="[fact_fastlønt].[Útreiðslur fyri feriu].[All]" allUniqueName="[fact_fastlønt].[Útreiðslur fyri feriu].[All]" dimensionUniqueName="[fact_fastlønt]" displayFolder="" count="2" memberValueDatatype="5" unbalanced="0"/>
    <cacheHierarchy uniqueName="[fact_fastlønt].[1110 - Mánaðarlønt]" caption="1110 - Mánaðarlønt" attribute="1" defaultMemberUniqueName="[fact_fastlønt].[1110 - Mánaðarlønt].[All]" allUniqueName="[fact_fastlønt].[1110 - Mánaðarlønt].[All]" dimensionUniqueName="[fact_fastlønt]" displayFolder="" count="2" memberValueDatatype="5" unbalanced="0"/>
    <cacheHierarchy uniqueName="[fact_tímalønt].[Navn]" caption="Navn" attribute="1" defaultMemberUniqueName="[fact_tímalønt].[Navn].[All]" allUniqueName="[fact_tímalønt].[Navn].[All]" dimensionUniqueName="[fact_tímalønt]" displayFolder="" count="2" memberValueDatatype="130" unbalanced="0"/>
    <cacheHierarchy uniqueName="[fact_tímalønt].[Fakfelag]" caption="Fakfelag" attribute="1" defaultMemberUniqueName="[fact_tímalønt].[Fakfelag].[All]" allUniqueName="[fact_tímalønt].[Fakfelag].[All]" dimensionUniqueName="[fact_tímalønt]" displayFolder="" count="2" memberValueDatatype="130" unbalanced="0"/>
    <cacheHierarchy uniqueName="[fact_tímalønt].[Deild]" caption="Deild" attribute="1" defaultMemberUniqueName="[fact_tímalønt].[Deild].[All]" allUniqueName="[fact_tímalønt].[Deild].[All]" dimensionUniqueName="[fact_tímalønt]" displayFolder="" count="2" memberValueDatatype="130" unbalanced="0"/>
    <cacheHierarchy uniqueName="[fact_tímalønt].[Starvsheitið]" caption="Starvsheitið" attribute="1" defaultMemberUniqueName="[fact_tímalønt].[Starvsheitið].[All]" allUniqueName="[fact_tímalønt].[Starvsheitið].[All]" dimensionUniqueName="[fact_tímalønt]" displayFolder="" count="2" memberValueDatatype="130" unbalanced="0"/>
    <cacheHierarchy uniqueName="[fact_tímalønt].[Normering]" caption="Normering" attribute="1" defaultMemberUniqueName="[fact_tímalønt].[Normering].[All]" allUniqueName="[fact_tímalønt].[Normering].[All]" dimensionUniqueName="[fact_tímalønt]" displayFolder="" count="2" memberValueDatatype="5" unbalanced="0"/>
    <cacheHierarchy uniqueName="[fact_tímalønt].[Viðmerkingar]" caption="Viðmerkingar" attribute="1" defaultMemberUniqueName="[fact_tímalønt].[Viðmerkingar].[All]" allUniqueName="[fact_tímalønt].[Viðmerkingar].[All]" dimensionUniqueName="[fact_tímalønt]" displayFolder="" count="2" memberValueDatatype="130" unbalanced="0"/>
    <cacheHierarchy uniqueName="[fact_tímalønt].[Tímar (Tímaløn)]" caption="Tímar (Tímaløn)" attribute="1" defaultMemberUniqueName="[fact_tímalønt].[Tímar (Tímaløn)].[All]" allUniqueName="[fact_tímalønt].[Tímar (Tímaløn)].[All]" dimensionUniqueName="[fact_tímalønt]" displayFolder="" count="2" memberValueDatatype="5" unbalanced="0"/>
    <cacheHierarchy uniqueName="[fact_tímalønt].[Tímar (Yvirtíð 1)]" caption="Tímar (Yvirtíð 1)" attribute="1" defaultMemberUniqueName="[fact_tímalønt].[Tímar (Yvirtíð 1)].[All]" allUniqueName="[fact_tímalønt].[Tímar (Yvirtíð 1)].[All]" dimensionUniqueName="[fact_tímalønt]" displayFolder="" count="2" memberValueDatatype="5" unbalanced="0"/>
    <cacheHierarchy uniqueName="[fact_tímalønt].[Tímar (Yvirtíð 2)]" caption="Tímar (Yvirtíð 2)" attribute="1" defaultMemberUniqueName="[fact_tímalønt].[Tímar (Yvirtíð 2)].[All]" allUniqueName="[fact_tímalønt].[Tímar (Yvirtíð 2)].[All]" dimensionUniqueName="[fact_tímalønt]" displayFolder="" count="2" memberValueDatatype="5" unbalanced="0"/>
    <cacheHierarchy uniqueName="[fact_tímalønt].[Tímar (Leygardag)]" caption="Tímar (Leygardag)" attribute="1" defaultMemberUniqueName="[fact_tímalønt].[Tímar (Leygardag)].[All]" allUniqueName="[fact_tímalønt].[Tímar (Leygardag)].[All]" dimensionUniqueName="[fact_tímalønt]" displayFolder="" count="2" memberValueDatatype="5" unbalanced="0"/>
    <cacheHierarchy uniqueName="[fact_tímalønt].[Tímar (Sunnudag)]" caption="Tímar (Sunnudag)" attribute="1" defaultMemberUniqueName="[fact_tímalønt].[Tímar (Sunnudag)].[All]" allUniqueName="[fact_tímalønt].[Tímar (Sunnudag)].[All]" dimensionUniqueName="[fact_tímalønt]" displayFolder="" count="2" memberValueDatatype="5" unbalanced="0"/>
    <cacheHierarchy uniqueName="[fact_tímalønt].[Viðbót (Ikki eftirlønargevandi)_t]" caption="Viðbót (Ikki eftirlønargevandi)_t" attribute="1" defaultMemberUniqueName="[fact_tímalønt].[Viðbót (Ikki eftirlønargevandi)_t].[All]" allUniqueName="[fact_tímalønt].[Viðbót (Ikki eftirlønargevandi)_t].[All]" dimensionUniqueName="[fact_tímalønt]" displayFolder="" count="2" memberValueDatatype="20" unbalanced="0"/>
    <cacheHierarchy uniqueName="[fact_tímalønt].[Viðbót (eftirlønargevandi)_t]" caption="Viðbót (eftirlønargevandi)_t" attribute="1" defaultMemberUniqueName="[fact_tímalønt].[Viðbót (eftirlønargevandi)_t].[All]" allUniqueName="[fact_tímalønt].[Viðbót (eftirlønargevandi)_t].[All]" dimensionUniqueName="[fact_tímalønt]" displayFolder="" count="2" memberValueDatatype="5" unbalanced="0"/>
    <cacheHierarchy uniqueName="[fact_tímalønt].[Bólkur]" caption="Bólkur" attribute="1" defaultMemberUniqueName="[fact_tímalønt].[Bólkur].[All]" allUniqueName="[fact_tímalønt].[Bólkur].[All]" dimensionUniqueName="[fact_tímalønt]" displayFolder="" count="2" memberValueDatatype="130" unbalanced="0"/>
    <cacheHierarchy uniqueName="[fact_tímalønt].[Stig]" caption="Stig" attribute="1" defaultMemberUniqueName="[fact_tímalønt].[Stig].[All]" allUniqueName="[fact_tímalønt].[Stig].[All]" dimensionUniqueName="[fact_tímalønt]" displayFolder="" count="2" memberValueDatatype="20" unbalanced="0"/>
    <cacheHierarchy uniqueName="[fact_tímalønt].[Tímaløn]" caption="Tímaløn" attribute="1" defaultMemberUniqueName="[fact_tímalønt].[Tímaløn].[All]" allUniqueName="[fact_tímalønt].[Tímaløn].[All]" dimensionUniqueName="[fact_tímalønt]" displayFolder="" count="2" memberValueDatatype="5" unbalanced="0"/>
    <cacheHierarchy uniqueName="[fact_tímalønt].[Yvirtíð 1]" caption="Yvirtíð 1" attribute="1" defaultMemberUniqueName="[fact_tímalønt].[Yvirtíð 1].[All]" allUniqueName="[fact_tímalønt].[Yvirtíð 1].[All]" dimensionUniqueName="[fact_tímalønt]" displayFolder="" count="2" memberValueDatatype="5" unbalanced="0"/>
    <cacheHierarchy uniqueName="[fact_tímalønt].[Yvirtíð 2]" caption="Yvirtíð 2" attribute="1" defaultMemberUniqueName="[fact_tímalønt].[Yvirtíð 2].[All]" allUniqueName="[fact_tímalønt].[Yvirtíð 2].[All]" dimensionUniqueName="[fact_tímalønt]" displayFolder="" count="2" memberValueDatatype="5" unbalanced="0"/>
    <cacheHierarchy uniqueName="[fact_tímalønt].[Leygardag]" caption="Leygardag" attribute="1" defaultMemberUniqueName="[fact_tímalønt].[Leygardag].[All]" allUniqueName="[fact_tímalønt].[Leygardag].[All]" dimensionUniqueName="[fact_tímalønt]" displayFolder="" count="2" memberValueDatatype="5" unbalanced="0"/>
    <cacheHierarchy uniqueName="[fact_tímalønt].[Sunnudag]" caption="Sunnudag" attribute="1" defaultMemberUniqueName="[fact_tímalønt].[Sunnudag].[All]" allUniqueName="[fact_tímalønt].[Sunnudag].[All]" dimensionUniqueName="[fact_tímalønt]" displayFolder="" count="2" memberValueDatatype="5" unbalanced="0"/>
    <cacheHierarchy uniqueName="[fact_tímalønt].[Samla løn pr. mána]" caption="Samla løn pr. mána" attribute="1" defaultMemberUniqueName="[fact_tímalønt].[Samla løn pr. mána].[All]" allUniqueName="[fact_tímalønt].[Samla løn pr. mána].[All]" dimensionUniqueName="[fact_tímalønt]" displayFolder="" count="2" memberValueDatatype="5" unbalanced="0"/>
    <cacheHierarchy uniqueName="[fact_tímalønt].[arbeiðsmarknaðargjald_t]" caption="arbeiðsmarknaðargjald_t" attribute="1" defaultMemberUniqueName="[fact_tímalønt].[arbeiðsmarknaðargjald_t].[All]" allUniqueName="[fact_tímalønt].[arbeiðsmarknaðargjald_t].[All]" dimensionUniqueName="[fact_tímalønt]" displayFolder="" count="2" memberValueDatatype="5" unbalanced="0"/>
    <cacheHierarchy uniqueName="[fact_tímalønt].[Eftirløn (%)]" caption="Eftirløn (%)" attribute="1" defaultMemberUniqueName="[fact_tímalønt].[Eftirløn (%)].[All]" allUniqueName="[fact_tímalønt].[Eftirløn (%)].[All]" dimensionUniqueName="[fact_tímalønt]" displayFolder="" count="2" memberValueDatatype="5" unbalanced="0"/>
    <cacheHierarchy uniqueName="[fact_tímalønt].[Eftirløn_t]" caption="Eftirløn_t" attribute="1" defaultMemberUniqueName="[fact_tímalønt].[Eftirløn_t].[All]" allUniqueName="[fact_tímalønt].[Eftirløn_t].[All]" dimensionUniqueName="[fact_tímalønt]" displayFolder="" count="2" memberValueDatatype="5" unbalanced="0"/>
    <cacheHierarchy uniqueName="[fact_tímalønt].[Feriuløn]" caption="Feriuløn" attribute="1" defaultMemberUniqueName="[fact_tímalønt].[Feriuløn].[All]" allUniqueName="[fact_tímalønt].[Feriuløn].[All]" dimensionUniqueName="[fact_tímalønt]" displayFolder="" count="2" memberValueDatatype="5" unbalanced="0"/>
    <cacheHierarchy uniqueName="[fact_tímalønt].[Samlaðar útreiðslur pr. mána]" caption="Samlaðar útreiðslur pr. mána" attribute="1" defaultMemberUniqueName="[fact_tímalønt].[Samlaðar útreiðslur pr. mána].[All]" allUniqueName="[fact_tímalønt].[Samlaðar útreiðslur pr. mána].[All]" dimensionUniqueName="[fact_tímalønt]" displayFolder="" count="2" memberValueDatatype="5" unbalanced="0"/>
    <cacheHierarchy uniqueName="[fact_tímalønt].[Samlaðar útreiðslur pr. ár]" caption="Samlaðar útreiðslur pr. ár" attribute="1" defaultMemberUniqueName="[fact_tímalønt].[Samlaðar útreiðslur pr. ár].[All]" allUniqueName="[fact_tímalønt].[Samlaðar útreiðslur pr. ár].[All]" dimensionUniqueName="[fact_tímalønt]" displayFolder="" count="2" memberValueDatatype="5" unbalanced="0"/>
    <cacheHierarchy uniqueName="[fact_tímalønt].[Arbeiðsmarknaðargjald (%)]" caption="Arbeiðsmarknaðargjald (%)" attribute="1" defaultMemberUniqueName="[fact_tímalønt].[Arbeiðsmarknaðargjald (%)].[All]" allUniqueName="[fact_tímalønt].[Arbeiðsmarknaðargjald (%)].[All]" dimensionUniqueName="[fact_tímalønt]" displayFolder="" count="2" memberValueDatatype="5" unbalanced="0"/>
    <cacheHierarchy uniqueName="[fact_tímalønt].[Ársløn uttan brøk]" caption="Ársløn uttan brøk" attribute="1" defaultMemberUniqueName="[fact_tímalønt].[Ársløn uttan brøk].[All]" allUniqueName="[fact_tímalønt].[Ársløn uttan brøk].[All]" dimensionUniqueName="[fact_tímalønt]" displayFolder="" count="2" memberValueDatatype="5" unbalanced="0"/>
    <cacheHierarchy uniqueName="[fact_tímalønt].[Frítíðarløn (%)]" caption="Frítíðarløn (%)" attribute="1" defaultMemberUniqueName="[fact_tímalønt].[Frítíðarløn (%)].[All]" allUniqueName="[fact_tímalønt].[Frítíðarløn (%)].[All]" dimensionUniqueName="[fact_tímalønt]" displayFolder="" count="2" memberValueDatatype="5" unbalanced="0"/>
    <cacheHierarchy uniqueName="[fact_tímalønt].[1112 - Tímalønt]" caption="1112 - Tímalønt" attribute="1" defaultMemberUniqueName="[fact_tímalønt].[1112 - Tímalønt].[All]" allUniqueName="[fact_tímalønt].[1112 - Tímalønt].[All]" dimensionUniqueName="[fact_tímalønt]" displayFolder="" count="2" memberValueDatatype="5" unbalanced="0"/>
    <cacheHierarchy uniqueName="[Lønartalvur_Samla_Table].[Fakfeløg]" caption="Fakfeløg" attribute="1" defaultMemberUniqueName="[Lønartalvur_Samla_Table].[Fakfeløg].[All]" allUniqueName="[Lønartalvur_Samla_Table].[Fakfeløg].[All]" dimensionUniqueName="[Lønartalvur_Samla_Table]" displayFolder="" count="2" memberValueDatatype="5" unbalanced="0">
      <fieldsUsage count="2">
        <fieldUsage x="-1"/>
        <fieldUsage x="2"/>
      </fieldsUsage>
    </cacheHierarchy>
    <cacheHierarchy uniqueName="[Lønartalvur_Samla_Table].[Stig]" caption="Stig" attribute="1" defaultMemberUniqueName="[Lønartalvur_Samla_Table].[Stig].[All]" allUniqueName="[Lønartalvur_Samla_Table].[Stig].[All]" dimensionUniqueName="[Lønartalvur_Samla_Table]" displayFolder="" count="2" memberValueDatatype="5" unbalanced="0">
      <fieldsUsage count="2">
        <fieldUsage x="-1"/>
        <fieldUsage x="1"/>
      </fieldsUsage>
    </cacheHierarchy>
    <cacheHierarchy uniqueName="[Lønartalvur_Samla_Table].[Mðr. Løn]" caption="Mðr. Løn" attribute="1" defaultMemberUniqueName="[Lønartalvur_Samla_Table].[Mðr. Løn].[All]" allUniqueName="[Lønartalvur_Samla_Table].[Mðr. Løn].[All]" dimensionUniqueName="[Lønartalvur_Samla_Table]" displayFolder="" count="2" memberValueDatatype="5" unbalanced="0"/>
    <cacheHierarchy uniqueName="[Lønartalvur_Samla_Table].[Tímaløn]" caption="Tímaløn" attribute="1" defaultMemberUniqueName="[Lønartalvur_Samla_Table].[Tímaløn].[All]" allUniqueName="[Lønartalvur_Samla_Table].[Tímaløn].[All]" dimensionUniqueName="[Lønartalvur_Samla_Table]" displayFolder="" count="2" memberValueDatatype="5" unbalanced="0"/>
    <cacheHierarchy uniqueName="[Lønartalvur_Samla_Table].[Yvirtíð 1]" caption="Yvirtíð 1" attribute="1" defaultMemberUniqueName="[Lønartalvur_Samla_Table].[Yvirtíð 1].[All]" allUniqueName="[Lønartalvur_Samla_Table].[Yvirtíð 1].[All]" dimensionUniqueName="[Lønartalvur_Samla_Table]" displayFolder="" count="2" memberValueDatatype="5" unbalanced="0"/>
    <cacheHierarchy uniqueName="[Lønartalvur_Samla_Table].[Yvirtíð 2]" caption="Yvirtíð 2" attribute="1" defaultMemberUniqueName="[Lønartalvur_Samla_Table].[Yvirtíð 2].[All]" allUniqueName="[Lønartalvur_Samla_Table].[Yvirtíð 2].[All]" dimensionUniqueName="[Lønartalvur_Samla_Table]" displayFolder="" count="2" memberValueDatatype="5" unbalanced="0"/>
    <cacheHierarchy uniqueName="[Lønartalvur_Samla_Table].[Leygardag]" caption="Leygardag" attribute="1" defaultMemberUniqueName="[Lønartalvur_Samla_Table].[Leygardag].[All]" allUniqueName="[Lønartalvur_Samla_Table].[Leygardag].[All]" dimensionUniqueName="[Lønartalvur_Samla_Table]" displayFolder="" count="2" memberValueDatatype="5" unbalanced="0"/>
    <cacheHierarchy uniqueName="[Lønartalvur_Samla_Table].[Sunnudag (halgidagar)]" caption="Sunnudag (halgidagar)" attribute="1" defaultMemberUniqueName="[Lønartalvur_Samla_Table].[Sunnudag (halgidagar)].[All]" allUniqueName="[Lønartalvur_Samla_Table].[Sunnudag (halgidagar)].[All]" dimensionUniqueName="[Lønartalvur_Samla_Table]" displayFolder="" count="2" memberValueDatatype="5" unbalanced="0"/>
    <cacheHierarchy uniqueName="[Lønartalvur_Samla_Table].[Ársløn]" caption="Ársløn" attribute="1" defaultMemberUniqueName="[Lønartalvur_Samla_Table].[Ársløn].[All]" allUniqueName="[Lønartalvur_Samla_Table].[Ársløn].[All]" dimensionUniqueName="[Lønartalvur_Samla_Table]" displayFolder="" count="2" memberValueDatatype="5" unbalanced="0"/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Measures].[__XL_Count Table3]" caption="__XL_Count Table3" measure="1" displayFolder="" measureGroup="dim_gen_var" count="0" hidden="1"/>
    <cacheHierarchy uniqueName="[Measures].[__XL_Count Table2]" caption="__XL_Count Table2" measure="1" displayFolder="" measureGroup="dim_deild_siglandi" count="0" hidden="1"/>
    <cacheHierarchy uniqueName="[Measures].[__XL_Count Table9]" caption="__XL_Count Table9" measure="1" displayFolder="" measureGroup="dim_fakfelag" count="0" hidden="1"/>
    <cacheHierarchy uniqueName="[Measures].[__XL_Count Table1]" caption="__XL_Count Table1" measure="1" displayFolder="" measureGroup="dim_sttmb_var" count="0" hidden="1"/>
    <cacheHierarchy uniqueName="[Measures].[__XL_Count Table4]" caption="__XL_Count Table4" measure="1" displayFolder="" measureGroup="dim_starvs_stig" count="0" hidden="1"/>
    <cacheHierarchy uniqueName="[Measures].[__XL_Count Table5]" caption="__XL_Count Table5" measure="1" displayFolder="" measureGroup="dim_starvsheitið" count="0" hidden="1"/>
    <cacheHierarchy uniqueName="[Measures].[__XL_Count Table6]" caption="__XL_Count Table6" measure="1" displayFolder="" measureGroup="fact_fastlønt" count="0" hidden="1"/>
    <cacheHierarchy uniqueName="[Measures].[__XL_Count Lønartalvur_Samla_Table]" caption="__XL_Count Lønartalvur_Samla_Table" measure="1" displayFolder="" measureGroup="Lønartalvur_Samla_Table" count="0" hidden="1"/>
    <cacheHierarchy uniqueName="[Measures].[__XL_Count Table10]" caption="__XL_Count Table10" measure="1" displayFolder="" measureGroup="fact_tímalønt" count="0" hidden="1"/>
    <cacheHierarchy uniqueName="[Measures].[__XL_Count dim_konto]" caption="__XL_Count dim_konto" measure="1" displayFolder="" measureGroup="dim_konto" count="0" hidden="1"/>
    <cacheHierarchy uniqueName="[Measures].[__Der er ikke defineret nogen målinger]" caption="__Der er ikke defineret nogen målinger" measure="1" displayFolder="" count="0" hidden="1"/>
    <cacheHierarchy uniqueName="[Measures].[Sum of Mðr. Løn 2]" caption="Sum of Mðr. Løn 2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rbeiðsmarknaðargjald_m]" caption="Sum of Arbeiðsmarknaðargjald_m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tig]" caption="Sum of Stig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Bólkur]" caption="Count of Bólkur" measure="1" displayFolder="" measureGroup="dim_deild_siglandi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Eftirløn]" caption="Sum of Eftirløn" measure="1" displayFolder="" measureGroup="dim_sttmb_v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Mðr. Løn]" caption="Count of Mðr. Løn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Samlaðar útreiðslur pr. ár]" caption="Sum of Samlaðar útreiðslur pr. ár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Eftirløn_m]" caption="Sum of Eftirløn_m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men af Frítíarískoyti kr.]" caption="Summen af Frítíarískoyti kr.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Mðr. Løn]" caption="Sum of Mðr. Løn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Tímaløn]" caption="Sum of Tímaløn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Yvirtíð 1]" caption="Sum of Yvirtíð 1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Yvirtíð 2]" caption="Sum of Yvirtíð 2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Leygardag]" caption="Sum of Leygardag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Sum of Sunnudag (halgidagar)]" caption="Sum of Sunnudag (halgidagar)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Starvsheitið]" caption="Count of Starvsheitið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Tímaløn 2]" caption="Sum of Tímaløn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 of Yvirtíð 1 2]" caption="Sum of Yvirtíð 1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virtíð 2 2]" caption="Sum of Yvirtíð 2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Leygardag 2]" caption="Sum of Leygardag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Sunnudag]" caption="Sum of Sunnudag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Sum of Samla løn pr. mána]" caption="Sum of Samla løn pr. mána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 of Samlaðar útreiðslur pr. mána]" caption="Sum of Samlaðar útreiðslur pr. mána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mlaðar útreiðslur pr. ár 2]" caption="Sum of Samlaðar útreiðslur pr. ár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Feriutímar]" caption="Sum of Feriutímar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Starvsbrøkur]" caption="Count of Starvsbrøkur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Fakfelag]" caption="Count of Fakfelag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Count of Navn]" caption="Count of Navn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Útreiðslur fyri feriu]" caption="Sum of Útreiðslur fyri feriu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rbeiðsmarknaðargjald_t]" caption="Sum of arbeiðsmarknaðargjald_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Eftirløn_t]" caption="Sum of Eftirløn_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Feriuløn]" caption="Sum of Feriuløn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Samlaðar útreiðslur pr. mána 2]" caption="Sum of Samlaðar útreiðslur pr. mána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Starvsbrøkur]" caption="Sum of Starvsbrøkur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Viðbót (Ikki eftirlønargevandi)_t]" caption="Sum of Viðbót (Ikki eftirlønargevandi)_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Viðbót (eftirlønargevandi)_t]" caption="Sum of Viðbót (eftirlønargevandi)_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Viðbót (eftirlønargevandi)_m]" caption="Sum of Viðbót (eftirlønargevandi)_m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Viðbót (ikki-eftirlønargevandi)_m]" caption="Sum of Viðbót (ikki-eftirlønargevandi)_m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Ársløn uttan brøk]" caption="Sum of Ársløn uttan brøk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 of 1110 - Mánaðarlønt]" caption="Sum of 1110 - Mánaðarlønt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1112 - Tímalønt]" caption="Sum of 1112 - Tímaløn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Normering]" caption="Sum of Normering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tupleCache>
    <entries count="12">
      <n v="38066.252300000007" in="0">
        <tpls c="3">
          <tpl fld="2" item="0"/>
          <tpl fld="1" item="0"/>
          <tpl fld="0" item="0"/>
        </tpls>
      </n>
      <n v="292.23149999999998" in="0">
        <tpls c="3">
          <tpl fld="2" item="0"/>
          <tpl fld="1" item="0"/>
          <tpl fld="0" item="1"/>
        </tpls>
      </n>
      <n v="0" in="0">
        <tpls c="3">
          <tpl fld="2" item="1"/>
          <tpl fld="1" item="1"/>
          <tpl fld="0" item="2"/>
        </tpls>
      </n>
      <n v="239.09850000000003" in="0">
        <tpls c="3">
          <tpl fld="2" item="0"/>
          <tpl fld="1" item="0"/>
          <tpl fld="0" item="3"/>
        </tpls>
      </n>
      <n v="354.22" in="0">
        <tpls c="3">
          <tpl fld="2" item="0"/>
          <tpl fld="1" item="0"/>
          <tpl fld="0" item="2"/>
        </tpls>
      </n>
      <n v="177.11" in="0">
        <tpls c="3">
          <tpl fld="2" item="0"/>
          <tpl fld="1" item="0"/>
          <tpl fld="0" item="4"/>
        </tpls>
      </n>
      <n v="283.37600000000003" in="0">
        <tpls c="3">
          <tpl fld="2" item="0"/>
          <tpl fld="1" item="0"/>
          <tpl fld="0" item="5"/>
        </tpls>
      </n>
      <n v="0" in="0">
        <tpls c="3">
          <tpl fld="2" item="1"/>
          <tpl fld="1" item="1"/>
          <tpl fld="0" item="1"/>
        </tpls>
      </n>
      <n v="0" in="0">
        <tpls c="3">
          <tpl fld="2" item="1"/>
          <tpl fld="1" item="1"/>
          <tpl fld="0" item="5"/>
        </tpls>
      </n>
      <n v="339.58771828402365" in="0">
        <tpls c="3">
          <tpl fld="2" item="1"/>
          <tpl fld="1" item="1"/>
          <tpl fld="0" item="3"/>
        </tpls>
      </n>
      <n v="226.39181218934911" in="0">
        <tpls c="3">
          <tpl fld="2" item="1"/>
          <tpl fld="1" item="1"/>
          <tpl fld="0" item="4"/>
        </tpls>
      </n>
      <n v="38260.216260000001" in="0">
        <tpls c="3">
          <tpl fld="2" item="1"/>
          <tpl fld="1" item="1"/>
          <tpl fld="0" item="0"/>
        </tpls>
      </n>
    </entries>
    <queryCache count="10">
      <query mdx="[Measures].[Sum of Mðr. Løn]">
        <tpls c="1">
          <tpl fld="0" item="0"/>
        </tpls>
      </query>
      <query mdx="[Measures].[Sum of Leygardag]">
        <tpls c="1">
          <tpl fld="0" item="1"/>
        </tpls>
      </query>
      <query mdx="[Measures].[Sum of Sunnudag (halgidagar)]">
        <tpls c="1">
          <tpl fld="0" item="2"/>
        </tpls>
      </query>
      <query mdx="[Measures].[Sum of Yvirtíð 1]">
        <tpls c="1">
          <tpl fld="0" item="3"/>
        </tpls>
      </query>
      <query mdx="[Measures].[Sum of Tímaløn]">
        <tpls c="1">
          <tpl fld="0" item="4"/>
        </tpls>
      </query>
      <query mdx="[Measures].[Sum of Yvirtíð 2]">
        <tpls c="1">
          <tpl fld="0" item="5"/>
        </tpls>
      </query>
      <query mdx="[Lønartalvur_Samla_Table].[Stig].[4]">
        <tpls c="1">
          <tpl fld="1" item="0"/>
        </tpls>
      </query>
      <query mdx="[Lønartalvur_Samla_Table].[Stig].[24]">
        <tpls c="1">
          <tpl fld="1" item="1"/>
        </tpls>
      </query>
      <query mdx="[Lønartalvur_Samla_Table].[Fakfeløg].[5]">
        <tpls c="1">
          <tpl fld="2" item="0"/>
        </tpls>
      </query>
      <query mdx="[Lønartalvur_Samla_Table].[Fakfeløg].[1]">
        <tpls c="1">
          <tpl fld="2" item="1"/>
        </tpls>
      </query>
    </queryCache>
    <serverFormats count="1">
      <serverFormat format="#,0.0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xcel Services" refreshedDate="45758.541464120368" backgroundQuery="1" createdVersion="8" refreshedVersion="8" minRefreshableVersion="3" recordCount="0" supportSubquery="1" supportAdvancedDrill="1" xr:uid="{31858FE3-CDB5-4C3B-AB84-5D00DD51BAF4}">
  <cacheSource type="external" connectionId="8"/>
  <cacheFields count="4">
    <cacheField name="[dim_starvsheitið].[Starvsheitið].[Starvsheitið]" caption="Starvsheitið" numFmtId="0" hierarchy="13" level="1">
      <sharedItems count="3">
        <s v="Farmaleiðari"/>
        <s v="Farmamaður"/>
        <s v="Vaskifólk"/>
      </sharedItems>
    </cacheField>
    <cacheField name="[dim_deild_siglandi].[Deild].[Deild]" caption="Deild" numFmtId="0" level="1">
      <sharedItems count="19">
        <s v="Erla"/>
        <s v="Farmastøð Klaksvík"/>
        <s v="Farmastøð Krambatangi"/>
        <s v="Farmastøð Skúvoy"/>
        <s v="Farmastøð Tórshavn"/>
        <s v="Farstøðin Tórshavn"/>
        <s v="Fíggjardeildin"/>
        <s v="Høvuðsskrivstovan"/>
        <s v="KT-Deildin"/>
        <s v="Rakstrardeildin"/>
        <s v="Ritan"/>
        <s v="Sam"/>
        <s v="Samferðsludeildin"/>
        <s v="Sildberin"/>
        <s v="Smyril"/>
        <s v="Starvsfólkadeildin"/>
        <s v="Stjóraskrivstovan"/>
        <s v="Teistin"/>
        <s v="Ternan"/>
      </sharedItems>
    </cacheField>
    <cacheField name="[Measures].[Sum of Starvsbrøkur]" caption="Sum of Starvsbrøkur" numFmtId="0" hierarchy="130" level="32767"/>
    <cacheField name="[Measures].[Sum of Normering]" caption="Sum of Normering" numFmtId="0" hierarchy="138" level="32767"/>
  </cacheFields>
  <cacheHierarchies count="139">
    <cacheHierarchy uniqueName="[dim_deild_siglandi].[Deild]" caption="Deild" attribute="1" defaultMemberUniqueName="[dim_deild_siglandi].[Deild].[All]" allUniqueName="[dim_deild_siglandi].[Deild].[All]" dimensionUniqueName="[dim_deild_siglandi]" displayFolder="" count="2" memberValueDatatype="130" unbalanced="0">
      <fieldsUsage count="2">
        <fieldUsage x="-1"/>
        <fieldUsage x="1"/>
      </fieldsUsage>
    </cacheHierarchy>
    <cacheHierarchy uniqueName="[dim_deild_siglandi].[Landi/siglandi]" caption="Landi/siglandi" attribute="1" defaultMemberUniqueName="[dim_deild_siglandi].[Landi/siglandi].[All]" allUniqueName="[dim_deild_siglandi].[Landi/siglandi].[All]" dimensionUniqueName="[dim_deild_siglandi]" displayFolder="" count="0" memberValueDatatype="130" unbalanced="0"/>
    <cacheHierarchy uniqueName="[dim_deild_siglandi].[Bólkur]" caption="Bólkur" attribute="1" defaultMemberUniqueName="[dim_deild_siglandi].[Bólkur].[All]" allUniqueName="[dim_deild_siglandi].[Bólkur].[All]" dimensionUniqueName="[dim_deild_siglandi]" displayFolder="" count="0" memberValueDatatype="130" unbalanced="0"/>
    <cacheHierarchy uniqueName="[dim_fakfelag].[fak_id]" caption="fak_id" attribute="1" defaultMemberUniqueName="[dim_fakfelag].[fak_id].[All]" allUniqueName="[dim_fakfelag].[fak_id].[All]" dimensionUniqueName="[dim_fakfelag]" displayFolder="" count="0" memberValueDatatype="20" unbalanced="0"/>
    <cacheHierarchy uniqueName="[dim_fakfelag].[Fakfeløg]" caption="Fakfeløg" attribute="1" defaultMemberUniqueName="[dim_fakfelag].[Fakfeløg].[All]" allUniqueName="[dim_fakfelag].[Fakfeløg].[All]" dimensionUniqueName="[dim_fakfelag]" displayFolder="" count="0" memberValueDatatype="130" unbalanced="0"/>
    <cacheHierarchy uniqueName="[dim_gen_var].[Variablar]" caption="Variablar" attribute="1" defaultMemberUniqueName="[dim_gen_var].[Variablar].[All]" allUniqueName="[dim_gen_var].[Variablar].[All]" dimensionUniqueName="[dim_gen_var]" displayFolder="" count="0" memberValueDatatype="130" unbalanced="0"/>
    <cacheHierarchy uniqueName="[dim_gen_var].[Satsur]" caption="Satsur" attribute="1" defaultMemberUniqueName="[dim_gen_var].[Satsur].[All]" allUniqueName="[dim_gen_var].[Satsur].[All]" dimensionUniqueName="[dim_gen_var]" displayFolder="" count="0" memberValueDatatype="5" unbalanced="0"/>
    <cacheHierarchy uniqueName="[dim_konto].[Slag av útr.]" caption="Slag av útr." attribute="1" defaultMemberUniqueName="[dim_konto].[Slag av útr.].[All]" allUniqueName="[dim_konto].[Slag av útr.].[All]" dimensionUniqueName="[dim_konto]" displayFolder="" count="0" memberValueDatatype="130" unbalanced="0"/>
    <cacheHierarchy uniqueName="[dim_konto].[Standardroknskaparkonta]" caption="Standardroknskaparkonta" attribute="1" defaultMemberUniqueName="[dim_konto].[Standardroknskaparkonta].[All]" allUniqueName="[dim_konto].[Standardroknskaparkonta].[All]" dimensionUniqueName="[dim_konto]" displayFolder="" count="0" memberValueDatatype="130" unbalanced="0"/>
    <cacheHierarchy uniqueName="[dim_starvs_stig].[Starv_id]" caption="Starv_id" attribute="1" defaultMemberUniqueName="[dim_starvs_stig].[Starv_id].[All]" allUniqueName="[dim_starvs_stig].[Starv_id].[All]" dimensionUniqueName="[dim_starvs_stig]" displayFolder="" count="0" memberValueDatatype="20" unbalanced="0"/>
    <cacheHierarchy uniqueName="[dim_starvs_stig].[Bólkur]" caption="Bólkur" attribute="1" defaultMemberUniqueName="[dim_starvs_stig].[Bólkur].[All]" allUniqueName="[dim_starvs_stig].[Bólkur].[All]" dimensionUniqueName="[dim_starvs_stig]" displayFolder="" count="0" memberValueDatatype="130" unbalanced="0"/>
    <cacheHierarchy uniqueName="[dim_starvs_stig].[Hægsta stig]" caption="Hægsta stig" attribute="1" defaultMemberUniqueName="[dim_starvs_stig].[Hægsta stig].[All]" allUniqueName="[dim_starvs_stig].[Hægsta stig].[All]" dimensionUniqueName="[dim_starvs_stig]" displayFolder="" count="0" memberValueDatatype="20" unbalanced="0"/>
    <cacheHierarchy uniqueName="[dim_starvsheitið].[starv_id]" caption="starv_id" attribute="1" defaultMemberUniqueName="[dim_starvsheitið].[starv_id].[All]" allUniqueName="[dim_starvsheitið].[starv_id].[All]" dimensionUniqueName="[dim_starvsheitið]" displayFolder="" count="0" memberValueDatatype="20" unbalanced="0"/>
    <cacheHierarchy uniqueName="[dim_starvsheitið].[Starvsheitið]" caption="Starvsheitið" attribute="1" defaultMemberUniqueName="[dim_starvsheitið].[Starvsheitið].[All]" allUniqueName="[dim_starvsheitið].[Starvsheitið].[All]" dimensionUniqueName="[dim_starvsheitið]" displayFolder="" count="2" memberValueDatatype="130" unbalanced="0">
      <fieldsUsage count="2">
        <fieldUsage x="-1"/>
        <fieldUsage x="0"/>
      </fieldsUsage>
    </cacheHierarchy>
    <cacheHierarchy uniqueName="[dim_sttmb_var].[fak_id]" caption="fak_id" attribute="1" defaultMemberUniqueName="[dim_sttmb_var].[fak_id].[All]" allUniqueName="[dim_sttmb_var].[fak_id].[All]" dimensionUniqueName="[dim_sttmb_var]" displayFolder="" count="0" memberValueDatatype="20" unbalanced="0"/>
    <cacheHierarchy uniqueName="[dim_sttmb_var].[Landi/Siglandi]" caption="Landi/Siglandi" attribute="1" defaultMemberUniqueName="[dim_sttmb_var].[Landi/Siglandi].[All]" allUniqueName="[dim_sttmb_var].[Landi/Siglandi].[All]" dimensionUniqueName="[dim_sttmb_var]" displayFolder="" count="0" memberValueDatatype="130" unbalanced="0"/>
    <cacheHierarchy uniqueName="[dim_sttmb_var].[Eftirløn]" caption="Eftirløn" attribute="1" defaultMemberUniqueName="[dim_sttmb_var].[Eftirløn].[All]" allUniqueName="[dim_sttmb_var].[Eftirløn].[All]" dimensionUniqueName="[dim_sttmb_var]" displayFolder="" count="0" memberValueDatatype="5" unbalanced="0"/>
    <cacheHierarchy uniqueName="[dim_sttmb_var].[Frítíðarískoyti]" caption="Frítíðarískoyti" attribute="1" defaultMemberUniqueName="[dim_sttmb_var].[Frítíðarískoyti].[All]" allUniqueName="[dim_sttmb_var].[Frítíðarískoyti].[All]" dimensionUniqueName="[dim_sttmb_var]" displayFolder="" count="0" memberValueDatatype="5" unbalanced="0"/>
    <cacheHierarchy uniqueName="[dim_sttmb_var].[Feriuløn]" caption="Feriuløn" attribute="1" defaultMemberUniqueName="[dim_sttmb_var].[Feriuløn].[All]" allUniqueName="[dim_sttmb_var].[Feriuløn].[All]" dimensionUniqueName="[dim_sttmb_var]" displayFolder="" count="0" memberValueDatatype="5" unbalanced="0"/>
    <cacheHierarchy uniqueName="[dim_sttmb_var].[Feriutímar]" caption="Feriutímar" attribute="1" defaultMemberUniqueName="[dim_sttmb_var].[Feriutímar].[All]" allUniqueName="[dim_sttmb_var].[Feriutímar].[All]" dimensionUniqueName="[dim_sttmb_var]" displayFolder="" count="0" memberValueDatatype="5" unbalanced="0"/>
    <cacheHierarchy uniqueName="[dim_sttmb_var].[Serstøka_frívikan]" caption="Serstøka_frívikan" attribute="1" defaultMemberUniqueName="[dim_sttmb_var].[Serstøka_frívikan].[All]" allUniqueName="[dim_sttmb_var].[Serstøka_frívikan].[All]" dimensionUniqueName="[dim_sttmb_var]" displayFolder="" count="0" memberValueDatatype="5" unbalanced="0"/>
    <cacheHierarchy uniqueName="[dim_sttmb_var].[Samla feria]" caption="Samla feria" attribute="1" defaultMemberUniqueName="[dim_sttmb_var].[Samla feria].[All]" allUniqueName="[dim_sttmb_var].[Samla feria].[All]" dimensionUniqueName="[dim_sttmb_var]" displayFolder="" count="0" memberValueDatatype="5" unbalanced="0"/>
    <cacheHierarchy uniqueName="[fact_fastlønt].[Navn]" caption="Navn" attribute="1" defaultMemberUniqueName="[fact_fastlønt].[Navn].[All]" allUniqueName="[fact_fastlønt].[Navn].[All]" dimensionUniqueName="[fact_fastlønt]" displayFolder="" count="0" memberValueDatatype="130" unbalanced="0"/>
    <cacheHierarchy uniqueName="[fact_fastlønt].[Fakfelag]" caption="Fakfelag" attribute="1" defaultMemberUniqueName="[fact_fastlønt].[Fakfelag].[All]" allUniqueName="[fact_fastlønt].[Fakfelag].[All]" dimensionUniqueName="[fact_fastlønt]" displayFolder="" count="0" memberValueDatatype="130" unbalanced="0"/>
    <cacheHierarchy uniqueName="[fact_fastlønt].[Deild]" caption="Deild" attribute="1" defaultMemberUniqueName="[fact_fastlønt].[Deild].[All]" allUniqueName="[fact_fastlønt].[Deild].[All]" dimensionUniqueName="[fact_fastlønt]" displayFolder="" count="0" memberValueDatatype="130" unbalanced="0"/>
    <cacheHierarchy uniqueName="[fact_fastlønt].[Starvsheitið]" caption="Starvsheitið" attribute="1" defaultMemberUniqueName="[fact_fastlønt].[Starvsheitið].[All]" allUniqueName="[fact_fastlønt].[Starvsheitið].[All]" dimensionUniqueName="[fact_fastlønt]" displayFolder="" count="0" memberValueDatatype="130" unbalanced="0"/>
    <cacheHierarchy uniqueName="[fact_fastlønt].[Bólkur]" caption="Bólkur" attribute="1" defaultMemberUniqueName="[fact_fastlønt].[Bólkur].[All]" allUniqueName="[fact_fastlønt].[Bólkur].[All]" dimensionUniqueName="[fact_fastlønt]" displayFolder="" count="0" memberValueDatatype="130" unbalanced="0"/>
    <cacheHierarchy uniqueName="[fact_fastlønt].[Stig]" caption="Stig" attribute="1" defaultMemberUniqueName="[fact_fastlønt].[Stig].[All]" allUniqueName="[fact_fastlønt].[Stig].[All]" dimensionUniqueName="[fact_fastlønt]" displayFolder="" count="0" memberValueDatatype="20" unbalanced="0"/>
    <cacheHierarchy uniqueName="[fact_fastlønt].[Mðr. Løn]" caption="Mðr. Løn" attribute="1" defaultMemberUniqueName="[fact_fastlønt].[Mðr. Løn].[All]" allUniqueName="[fact_fastlønt].[Mðr. Løn].[All]" dimensionUniqueName="[fact_fastlønt]" displayFolder="" count="0" memberValueDatatype="5" unbalanced="0"/>
    <cacheHierarchy uniqueName="[fact_fastlønt].[Arbeiðsmarknaðargjald_m]" caption="Arbeiðsmarknaðargjald_m" attribute="1" defaultMemberUniqueName="[fact_fastlønt].[Arbeiðsmarknaðargjald_m].[All]" allUniqueName="[fact_fastlønt].[Arbeiðsmarknaðargjald_m].[All]" dimensionUniqueName="[fact_fastlønt]" displayFolder="" count="0" memberValueDatatype="5" unbalanced="0"/>
    <cacheHierarchy uniqueName="[fact_fastlønt].[Starvsbrøkur]" caption="Starvsbrøkur" attribute="1" defaultMemberUniqueName="[fact_fastlønt].[Starvsbrøkur].[All]" allUniqueName="[fact_fastlønt].[Starvsbrøkur].[All]" dimensionUniqueName="[fact_fastlønt]" displayFolder="" count="0" memberValueDatatype="5" unbalanced="0"/>
    <cacheHierarchy uniqueName="[fact_fastlønt].[Viðmerkingar]" caption="Viðmerkingar" attribute="1" defaultMemberUniqueName="[fact_fastlønt].[Viðmerkingar].[All]" allUniqueName="[fact_fastlønt].[Viðmerkingar].[All]" dimensionUniqueName="[fact_fastlønt]" displayFolder="" count="0" memberValueDatatype="130" unbalanced="0"/>
    <cacheHierarchy uniqueName="[fact_fastlønt].[Viðbót (eftirlønargevandi)_m]" caption="Viðbót (eftirlønargevandi)_m" attribute="1" defaultMemberUniqueName="[fact_fastlønt].[Viðbót (eftirlønargevandi)_m].[All]" allUniqueName="[fact_fastlønt].[Viðbót (eftirlønargevandi)_m].[All]" dimensionUniqueName="[fact_fastlønt]" displayFolder="" count="0" memberValueDatatype="5" unbalanced="0"/>
    <cacheHierarchy uniqueName="[fact_fastlønt].[Viðbót (ikki-eftirlønargevandi)_m]" caption="Viðbót (ikki-eftirlønargevandi)_m" attribute="1" defaultMemberUniqueName="[fact_fastlønt].[Viðbót (ikki-eftirlønargevandi)_m].[All]" allUniqueName="[fact_fastlønt].[Viðbót (ikki-eftirlønargevandi)_m].[All]" dimensionUniqueName="[fact_fastlønt]" displayFolder="" count="0" memberValueDatatype="5" unbalanced="0"/>
    <cacheHierarchy uniqueName="[fact_fastlønt].[Eftirløn (%)]" caption="Eftirløn (%)" attribute="1" defaultMemberUniqueName="[fact_fastlønt].[Eftirløn (%)].[All]" allUniqueName="[fact_fastlønt].[Eftirløn (%)].[All]" dimensionUniqueName="[fact_fastlønt]" displayFolder="" count="0" memberValueDatatype="5" unbalanced="0"/>
    <cacheHierarchy uniqueName="[fact_fastlønt].[Frítíðarískoyti (%)]" caption="Frítíðarískoyti (%)" attribute="1" defaultMemberUniqueName="[fact_fastlønt].[Frítíðarískoyti (%)].[All]" allUniqueName="[fact_fastlønt].[Frítíðarískoyti (%)].[All]" dimensionUniqueName="[fact_fastlønt]" displayFolder="" count="0" memberValueDatatype="5" unbalanced="0"/>
    <cacheHierarchy uniqueName="[fact_fastlønt].[Feriutímar]" caption="Feriutímar" attribute="1" defaultMemberUniqueName="[fact_fastlønt].[Feriutímar].[All]" allUniqueName="[fact_fastlønt].[Feriutímar].[All]" dimensionUniqueName="[fact_fastlønt]" displayFolder="" count="0" memberValueDatatype="5" unbalanced="0"/>
    <cacheHierarchy uniqueName="[fact_fastlønt].[Samlaðar útreiðslur pr. mána]" caption="Samlaðar útreiðslur pr. mána" attribute="1" defaultMemberUniqueName="[fact_fastlønt].[Samlaðar útreiðslur pr. mána].[All]" allUniqueName="[fact_fastlønt].[Samlaðar útreiðslur pr. mána].[All]" dimensionUniqueName="[fact_fastlønt]" displayFolder="" count="0" memberValueDatatype="5" unbalanced="0"/>
    <cacheHierarchy uniqueName="[fact_fastlønt].[Eftirløn_m]" caption="Eftirløn_m" attribute="1" defaultMemberUniqueName="[fact_fastlønt].[Eftirløn_m].[All]" allUniqueName="[fact_fastlønt].[Eftirløn_m].[All]" dimensionUniqueName="[fact_fastlønt]" displayFolder="" count="0" memberValueDatatype="5" unbalanced="0"/>
    <cacheHierarchy uniqueName="[fact_fastlønt].[Frítíarískoyti kr.]" caption="Frítíarískoyti kr." attribute="1" defaultMemberUniqueName="[fact_fastlønt].[Frítíarískoyti kr.].[All]" allUniqueName="[fact_fastlønt].[Frítíarískoyti kr.].[All]" dimensionUniqueName="[fact_fastlønt]" displayFolder="" count="0" memberValueDatatype="5" unbalanced="0"/>
    <cacheHierarchy uniqueName="[fact_fastlønt].[Samlaðar útreiðslur pr. ár]" caption="Samlaðar útreiðslur pr. ár" attribute="1" defaultMemberUniqueName="[fact_fastlønt].[Samlaðar útreiðslur pr. ár].[All]" allUniqueName="[fact_fastlønt].[Samlaðar útreiðslur pr. ár].[All]" dimensionUniqueName="[fact_fastlønt]" displayFolder="" count="0" memberValueDatatype="5" unbalanced="0"/>
    <cacheHierarchy uniqueName="[fact_fastlønt].[Arbeiðsmarknaðargjald (%)]" caption="Arbeiðsmarknaðargjald (%)" attribute="1" defaultMemberUniqueName="[fact_fastlønt].[Arbeiðsmarknaðargjald (%)].[All]" allUniqueName="[fact_fastlønt].[Arbeiðsmarknaðargjald (%)].[All]" dimensionUniqueName="[fact_fastlønt]" displayFolder="" count="0" memberValueDatatype="5" unbalanced="0"/>
    <cacheHierarchy uniqueName="[fact_fastlønt].[Ársløn uttan brøk]" caption="Ársløn uttan brøk" attribute="1" defaultMemberUniqueName="[fact_fastlønt].[Ársløn uttan brøk].[All]" allUniqueName="[fact_fastlønt].[Ársløn uttan brøk].[All]" dimensionUniqueName="[fact_fastlønt]" displayFolder="" count="0" memberValueDatatype="5" unbalanced="0"/>
    <cacheHierarchy uniqueName="[fact_fastlønt].[Ársverk]" caption="Ársverk" attribute="1" defaultMemberUniqueName="[fact_fastlønt].[Ársverk].[All]" allUniqueName="[fact_fastlønt].[Ársverk].[All]" dimensionUniqueName="[fact_fastlønt]" displayFolder="" count="0" memberValueDatatype="5" unbalanced="0"/>
    <cacheHierarchy uniqueName="[fact_fastlønt].[Útreiðslur fyri feriu]" caption="Útreiðslur fyri feriu" attribute="1" defaultMemberUniqueName="[fact_fastlønt].[Útreiðslur fyri feriu].[All]" allUniqueName="[fact_fastlønt].[Útreiðslur fyri feriu].[All]" dimensionUniqueName="[fact_fastlønt]" displayFolder="" count="0" memberValueDatatype="5" unbalanced="0"/>
    <cacheHierarchy uniqueName="[fact_fastlønt].[1110 - Mánaðarlønt]" caption="1110 - Mánaðarlønt" attribute="1" defaultMemberUniqueName="[fact_fastlønt].[1110 - Mánaðarlønt].[All]" allUniqueName="[fact_fastlønt].[1110 - Mánaðarlønt].[All]" dimensionUniqueName="[fact_fastlønt]" displayFolder="" count="0" memberValueDatatype="5" unbalanced="0"/>
    <cacheHierarchy uniqueName="[fact_tímalønt].[Navn]" caption="Navn" attribute="1" defaultMemberUniqueName="[fact_tímalønt].[Navn].[All]" allUniqueName="[fact_tímalønt].[Navn].[All]" dimensionUniqueName="[fact_tímalønt]" displayFolder="" count="0" memberValueDatatype="130" unbalanced="0"/>
    <cacheHierarchy uniqueName="[fact_tímalønt].[Fakfelag]" caption="Fakfelag" attribute="1" defaultMemberUniqueName="[fact_tímalønt].[Fakfelag].[All]" allUniqueName="[fact_tímalønt].[Fakfelag].[All]" dimensionUniqueName="[fact_tímalønt]" displayFolder="" count="0" memberValueDatatype="130" unbalanced="0"/>
    <cacheHierarchy uniqueName="[fact_tímalønt].[Deild]" caption="Deild" attribute="1" defaultMemberUniqueName="[fact_tímalønt].[Deild].[All]" allUniqueName="[fact_tímalønt].[Deild].[All]" dimensionUniqueName="[fact_tímalønt]" displayFolder="" count="0" memberValueDatatype="130" unbalanced="0"/>
    <cacheHierarchy uniqueName="[fact_tímalønt].[Starvsheitið]" caption="Starvsheitið" attribute="1" defaultMemberUniqueName="[fact_tímalønt].[Starvsheitið].[All]" allUniqueName="[fact_tímalønt].[Starvsheitið].[All]" dimensionUniqueName="[fact_tímalønt]" displayFolder="" count="0" memberValueDatatype="130" unbalanced="0"/>
    <cacheHierarchy uniqueName="[fact_tímalønt].[Normering]" caption="Normering" attribute="1" defaultMemberUniqueName="[fact_tímalønt].[Normering].[All]" allUniqueName="[fact_tímalønt].[Normering].[All]" dimensionUniqueName="[fact_tímalønt]" displayFolder="" count="0" memberValueDatatype="5" unbalanced="0"/>
    <cacheHierarchy uniqueName="[fact_tímalønt].[Viðmerkingar]" caption="Viðmerkingar" attribute="1" defaultMemberUniqueName="[fact_tímalønt].[Viðmerkingar].[All]" allUniqueName="[fact_tímalønt].[Viðmerkingar].[All]" dimensionUniqueName="[fact_tímalønt]" displayFolder="" count="0" memberValueDatatype="130" unbalanced="0"/>
    <cacheHierarchy uniqueName="[fact_tímalønt].[Tímar (Tímaløn)]" caption="Tímar (Tímaløn)" attribute="1" defaultMemberUniqueName="[fact_tímalønt].[Tímar (Tímaløn)].[All]" allUniqueName="[fact_tímalønt].[Tímar (Tímaløn)].[All]" dimensionUniqueName="[fact_tímalønt]" displayFolder="" count="0" memberValueDatatype="5" unbalanced="0"/>
    <cacheHierarchy uniqueName="[fact_tímalønt].[Tímar (Yvirtíð 1)]" caption="Tímar (Yvirtíð 1)" attribute="1" defaultMemberUniqueName="[fact_tímalønt].[Tímar (Yvirtíð 1)].[All]" allUniqueName="[fact_tímalønt].[Tímar (Yvirtíð 1)].[All]" dimensionUniqueName="[fact_tímalønt]" displayFolder="" count="0" memberValueDatatype="5" unbalanced="0"/>
    <cacheHierarchy uniqueName="[fact_tímalønt].[Tímar (Yvirtíð 2)]" caption="Tímar (Yvirtíð 2)" attribute="1" defaultMemberUniqueName="[fact_tímalønt].[Tímar (Yvirtíð 2)].[All]" allUniqueName="[fact_tímalønt].[Tímar (Yvirtíð 2)].[All]" dimensionUniqueName="[fact_tímalønt]" displayFolder="" count="0" memberValueDatatype="5" unbalanced="0"/>
    <cacheHierarchy uniqueName="[fact_tímalønt].[Tímar (Leygardag)]" caption="Tímar (Leygardag)" attribute="1" defaultMemberUniqueName="[fact_tímalønt].[Tímar (Leygardag)].[All]" allUniqueName="[fact_tímalønt].[Tímar (Leygardag)].[All]" dimensionUniqueName="[fact_tímalønt]" displayFolder="" count="0" memberValueDatatype="5" unbalanced="0"/>
    <cacheHierarchy uniqueName="[fact_tímalønt].[Tímar (Sunnudag)]" caption="Tímar (Sunnudag)" attribute="1" defaultMemberUniqueName="[fact_tímalønt].[Tímar (Sunnudag)].[All]" allUniqueName="[fact_tímalønt].[Tímar (Sunnudag)].[All]" dimensionUniqueName="[fact_tímalønt]" displayFolder="" count="0" memberValueDatatype="5" unbalanced="0"/>
    <cacheHierarchy uniqueName="[fact_tímalønt].[Viðbót (Ikki eftirlønargevandi)_t]" caption="Viðbót (Ikki eftirlønargevandi)_t" attribute="1" defaultMemberUniqueName="[fact_tímalønt].[Viðbót (Ikki eftirlønargevandi)_t].[All]" allUniqueName="[fact_tímalønt].[Viðbót (Ikki eftirlønargevandi)_t].[All]" dimensionUniqueName="[fact_tímalønt]" displayFolder="" count="0" memberValueDatatype="20" unbalanced="0"/>
    <cacheHierarchy uniqueName="[fact_tímalønt].[Viðbót (eftirlønargevandi)_t]" caption="Viðbót (eftirlønargevandi)_t" attribute="1" defaultMemberUniqueName="[fact_tímalønt].[Viðbót (eftirlønargevandi)_t].[All]" allUniqueName="[fact_tímalønt].[Viðbót (eftirlønargevandi)_t].[All]" dimensionUniqueName="[fact_tímalønt]" displayFolder="" count="0" memberValueDatatype="5" unbalanced="0"/>
    <cacheHierarchy uniqueName="[fact_tímalønt].[Bólkur]" caption="Bólkur" attribute="1" defaultMemberUniqueName="[fact_tímalønt].[Bólkur].[All]" allUniqueName="[fact_tímalønt].[Bólkur].[All]" dimensionUniqueName="[fact_tímalønt]" displayFolder="" count="0" memberValueDatatype="130" unbalanced="0"/>
    <cacheHierarchy uniqueName="[fact_tímalønt].[Stig]" caption="Stig" attribute="1" defaultMemberUniqueName="[fact_tímalønt].[Stig].[All]" allUniqueName="[fact_tímalønt].[Stig].[All]" dimensionUniqueName="[fact_tímalønt]" displayFolder="" count="0" memberValueDatatype="20" unbalanced="0"/>
    <cacheHierarchy uniqueName="[fact_tímalønt].[Tímaløn]" caption="Tímaløn" attribute="1" defaultMemberUniqueName="[fact_tímalønt].[Tímaløn].[All]" allUniqueName="[fact_tímalønt].[Tímaløn].[All]" dimensionUniqueName="[fact_tímalønt]" displayFolder="" count="0" memberValueDatatype="5" unbalanced="0"/>
    <cacheHierarchy uniqueName="[fact_tímalønt].[Yvirtíð 1]" caption="Yvirtíð 1" attribute="1" defaultMemberUniqueName="[fact_tímalønt].[Yvirtíð 1].[All]" allUniqueName="[fact_tímalønt].[Yvirtíð 1].[All]" dimensionUniqueName="[fact_tímalønt]" displayFolder="" count="0" memberValueDatatype="5" unbalanced="0"/>
    <cacheHierarchy uniqueName="[fact_tímalønt].[Yvirtíð 2]" caption="Yvirtíð 2" attribute="1" defaultMemberUniqueName="[fact_tímalønt].[Yvirtíð 2].[All]" allUniqueName="[fact_tímalønt].[Yvirtíð 2].[All]" dimensionUniqueName="[fact_tímalønt]" displayFolder="" count="0" memberValueDatatype="5" unbalanced="0"/>
    <cacheHierarchy uniqueName="[fact_tímalønt].[Leygardag]" caption="Leygardag" attribute="1" defaultMemberUniqueName="[fact_tímalønt].[Leygardag].[All]" allUniqueName="[fact_tímalønt].[Leygardag].[All]" dimensionUniqueName="[fact_tímalønt]" displayFolder="" count="0" memberValueDatatype="5" unbalanced="0"/>
    <cacheHierarchy uniqueName="[fact_tímalønt].[Sunnudag]" caption="Sunnudag" attribute="1" defaultMemberUniqueName="[fact_tímalønt].[Sunnudag].[All]" allUniqueName="[fact_tímalønt].[Sunnudag].[All]" dimensionUniqueName="[fact_tímalønt]" displayFolder="" count="0" memberValueDatatype="5" unbalanced="0"/>
    <cacheHierarchy uniqueName="[fact_tímalønt].[Samla løn pr. mána]" caption="Samla løn pr. mána" attribute="1" defaultMemberUniqueName="[fact_tímalønt].[Samla løn pr. mána].[All]" allUniqueName="[fact_tímalønt].[Samla løn pr. mána].[All]" dimensionUniqueName="[fact_tímalønt]" displayFolder="" count="0" memberValueDatatype="5" unbalanced="0"/>
    <cacheHierarchy uniqueName="[fact_tímalønt].[arbeiðsmarknaðargjald_t]" caption="arbeiðsmarknaðargjald_t" attribute="1" defaultMemberUniqueName="[fact_tímalønt].[arbeiðsmarknaðargjald_t].[All]" allUniqueName="[fact_tímalønt].[arbeiðsmarknaðargjald_t].[All]" dimensionUniqueName="[fact_tímalønt]" displayFolder="" count="0" memberValueDatatype="5" unbalanced="0"/>
    <cacheHierarchy uniqueName="[fact_tímalønt].[Eftirløn (%)]" caption="Eftirløn (%)" attribute="1" defaultMemberUniqueName="[fact_tímalønt].[Eftirløn (%)].[All]" allUniqueName="[fact_tímalønt].[Eftirløn (%)].[All]" dimensionUniqueName="[fact_tímalønt]" displayFolder="" count="0" memberValueDatatype="5" unbalanced="0"/>
    <cacheHierarchy uniqueName="[fact_tímalønt].[Eftirløn_t]" caption="Eftirløn_t" attribute="1" defaultMemberUniqueName="[fact_tímalønt].[Eftirløn_t].[All]" allUniqueName="[fact_tímalønt].[Eftirløn_t].[All]" dimensionUniqueName="[fact_tímalønt]" displayFolder="" count="0" memberValueDatatype="5" unbalanced="0"/>
    <cacheHierarchy uniqueName="[fact_tímalønt].[Feriuløn]" caption="Feriuløn" attribute="1" defaultMemberUniqueName="[fact_tímalønt].[Feriuløn].[All]" allUniqueName="[fact_tímalønt].[Feriuløn].[All]" dimensionUniqueName="[fact_tímalønt]" displayFolder="" count="0" memberValueDatatype="5" unbalanced="0"/>
    <cacheHierarchy uniqueName="[fact_tímalønt].[Samlaðar útreiðslur pr. mána]" caption="Samlaðar útreiðslur pr. mána" attribute="1" defaultMemberUniqueName="[fact_tímalønt].[Samlaðar útreiðslur pr. mána].[All]" allUniqueName="[fact_tímalønt].[Samlaðar útreiðslur pr. mána].[All]" dimensionUniqueName="[fact_tímalønt]" displayFolder="" count="0" memberValueDatatype="5" unbalanced="0"/>
    <cacheHierarchy uniqueName="[fact_tímalønt].[Samlaðar útreiðslur pr. ár]" caption="Samlaðar útreiðslur pr. ár" attribute="1" defaultMemberUniqueName="[fact_tímalønt].[Samlaðar útreiðslur pr. ár].[All]" allUniqueName="[fact_tímalønt].[Samlaðar útreiðslur pr. ár].[All]" dimensionUniqueName="[fact_tímalønt]" displayFolder="" count="0" memberValueDatatype="5" unbalanced="0"/>
    <cacheHierarchy uniqueName="[fact_tímalønt].[Arbeiðsmarknaðargjald (%)]" caption="Arbeiðsmarknaðargjald (%)" attribute="1" defaultMemberUniqueName="[fact_tímalønt].[Arbeiðsmarknaðargjald (%)].[All]" allUniqueName="[fact_tímalønt].[Arbeiðsmarknaðargjald (%)].[All]" dimensionUniqueName="[fact_tímalønt]" displayFolder="" count="0" memberValueDatatype="5" unbalanced="0"/>
    <cacheHierarchy uniqueName="[fact_tímalønt].[Ársløn uttan brøk]" caption="Ársløn uttan brøk" attribute="1" defaultMemberUniqueName="[fact_tímalønt].[Ársløn uttan brøk].[All]" allUniqueName="[fact_tímalønt].[Ársløn uttan brøk].[All]" dimensionUniqueName="[fact_tímalønt]" displayFolder="" count="0" memberValueDatatype="5" unbalanced="0"/>
    <cacheHierarchy uniqueName="[fact_tímalønt].[Frítíðarløn (%)]" caption="Frítíðarløn (%)" attribute="1" defaultMemberUniqueName="[fact_tímalønt].[Frítíðarløn (%)].[All]" allUniqueName="[fact_tímalønt].[Frítíðarløn (%)].[All]" dimensionUniqueName="[fact_tímalønt]" displayFolder="" count="0" memberValueDatatype="5" unbalanced="0"/>
    <cacheHierarchy uniqueName="[fact_tímalønt].[1112 - Tímalønt]" caption="1112 - Tímalønt" attribute="1" defaultMemberUniqueName="[fact_tímalønt].[1112 - Tímalønt].[All]" allUniqueName="[fact_tímalønt].[1112 - Tímalønt].[All]" dimensionUniqueName="[fact_tímalønt]" displayFolder="" count="0" memberValueDatatype="5" unbalanced="0"/>
    <cacheHierarchy uniqueName="[Lønartalvur_Samla_Table].[Fakfeløg]" caption="Fakfeløg" attribute="1" defaultMemberUniqueName="[Lønartalvur_Samla_Table].[Fakfeløg].[All]" allUniqueName="[Lønartalvur_Samla_Table].[Fakfeløg].[All]" dimensionUniqueName="[Lønartalvur_Samla_Table]" displayFolder="" count="0" memberValueDatatype="5" unbalanced="0"/>
    <cacheHierarchy uniqueName="[Lønartalvur_Samla_Table].[Stig]" caption="Stig" attribute="1" defaultMemberUniqueName="[Lønartalvur_Samla_Table].[Stig].[All]" allUniqueName="[Lønartalvur_Samla_Table].[Stig].[All]" dimensionUniqueName="[Lønartalvur_Samla_Table]" displayFolder="" count="0" memberValueDatatype="5" unbalanced="0"/>
    <cacheHierarchy uniqueName="[Lønartalvur_Samla_Table].[Mðr. Løn]" caption="Mðr. Løn" attribute="1" defaultMemberUniqueName="[Lønartalvur_Samla_Table].[Mðr. Løn].[All]" allUniqueName="[Lønartalvur_Samla_Table].[Mðr. Løn].[All]" dimensionUniqueName="[Lønartalvur_Samla_Table]" displayFolder="" count="0" memberValueDatatype="5" unbalanced="0"/>
    <cacheHierarchy uniqueName="[Lønartalvur_Samla_Table].[Tímaløn]" caption="Tímaløn" attribute="1" defaultMemberUniqueName="[Lønartalvur_Samla_Table].[Tímaløn].[All]" allUniqueName="[Lønartalvur_Samla_Table].[Tímaløn].[All]" dimensionUniqueName="[Lønartalvur_Samla_Table]" displayFolder="" count="0" memberValueDatatype="5" unbalanced="0"/>
    <cacheHierarchy uniqueName="[Lønartalvur_Samla_Table].[Yvirtíð 1]" caption="Yvirtíð 1" attribute="1" defaultMemberUniqueName="[Lønartalvur_Samla_Table].[Yvirtíð 1].[All]" allUniqueName="[Lønartalvur_Samla_Table].[Yvirtíð 1].[All]" dimensionUniqueName="[Lønartalvur_Samla_Table]" displayFolder="" count="0" memberValueDatatype="5" unbalanced="0"/>
    <cacheHierarchy uniqueName="[Lønartalvur_Samla_Table].[Yvirtíð 2]" caption="Yvirtíð 2" attribute="1" defaultMemberUniqueName="[Lønartalvur_Samla_Table].[Yvirtíð 2].[All]" allUniqueName="[Lønartalvur_Samla_Table].[Yvirtíð 2].[All]" dimensionUniqueName="[Lønartalvur_Samla_Table]" displayFolder="" count="0" memberValueDatatype="5" unbalanced="0"/>
    <cacheHierarchy uniqueName="[Lønartalvur_Samla_Table].[Leygardag]" caption="Leygardag" attribute="1" defaultMemberUniqueName="[Lønartalvur_Samla_Table].[Leygardag].[All]" allUniqueName="[Lønartalvur_Samla_Table].[Leygardag].[All]" dimensionUniqueName="[Lønartalvur_Samla_Table]" displayFolder="" count="0" memberValueDatatype="5" unbalanced="0"/>
    <cacheHierarchy uniqueName="[Lønartalvur_Samla_Table].[Sunnudag (halgidagar)]" caption="Sunnudag (halgidagar)" attribute="1" defaultMemberUniqueName="[Lønartalvur_Samla_Table].[Sunnudag (halgidagar)].[All]" allUniqueName="[Lønartalvur_Samla_Table].[Sunnudag (halgidagar)].[All]" dimensionUniqueName="[Lønartalvur_Samla_Table]" displayFolder="" count="0" memberValueDatatype="5" unbalanced="0"/>
    <cacheHierarchy uniqueName="[Lønartalvur_Samla_Table].[Ársløn]" caption="Ársløn" attribute="1" defaultMemberUniqueName="[Lønartalvur_Samla_Table].[Ársløn].[All]" allUniqueName="[Lønartalvur_Samla_Table].[Ársløn].[All]" dimensionUniqueName="[Lønartalvur_Samla_Table]" displayFolder="" count="0" memberValueDatatype="5" unbalanced="0"/>
    <cacheHierarchy uniqueName="[Measures].[__XL_Count Table3]" caption="__XL_Count Table3" measure="1" displayFolder="" measureGroup="dim_gen_var" count="0" hidden="1"/>
    <cacheHierarchy uniqueName="[Measures].[__XL_Count Table2]" caption="__XL_Count Table2" measure="1" displayFolder="" measureGroup="dim_deild_siglandi" count="0" hidden="1"/>
    <cacheHierarchy uniqueName="[Measures].[__XL_Count Table9]" caption="__XL_Count Table9" measure="1" displayFolder="" measureGroup="dim_fakfelag" count="0" hidden="1"/>
    <cacheHierarchy uniqueName="[Measures].[__XL_Count Table1]" caption="__XL_Count Table1" measure="1" displayFolder="" measureGroup="dim_sttmb_var" count="0" hidden="1"/>
    <cacheHierarchy uniqueName="[Measures].[__XL_Count Table4]" caption="__XL_Count Table4" measure="1" displayFolder="" measureGroup="dim_starvs_stig" count="0" hidden="1"/>
    <cacheHierarchy uniqueName="[Measures].[__XL_Count Table5]" caption="__XL_Count Table5" measure="1" displayFolder="" measureGroup="dim_starvsheitið" count="0" hidden="1"/>
    <cacheHierarchy uniqueName="[Measures].[__XL_Count Table6]" caption="__XL_Count Table6" measure="1" displayFolder="" measureGroup="fact_fastlønt" count="0" hidden="1"/>
    <cacheHierarchy uniqueName="[Measures].[__XL_Count Lønartalvur_Samla_Table]" caption="__XL_Count Lønartalvur_Samla_Table" measure="1" displayFolder="" measureGroup="Lønartalvur_Samla_Table" count="0" hidden="1"/>
    <cacheHierarchy uniqueName="[Measures].[__XL_Count Table10]" caption="__XL_Count Table10" measure="1" displayFolder="" measureGroup="fact_tímalønt" count="0" hidden="1"/>
    <cacheHierarchy uniqueName="[Measures].[__XL_Count dim_konto]" caption="__XL_Count dim_konto" measure="1" displayFolder="" measureGroup="dim_konto" count="0" hidden="1"/>
    <cacheHierarchy uniqueName="[Measures].[__Der er ikke defineret nogen målinger]" caption="__Der er ikke defineret nogen målinger" measure="1" displayFolder="" count="0" hidden="1"/>
    <cacheHierarchy uniqueName="[Measures].[Sum of Mðr. Løn 2]" caption="Sum of Mðr. Løn 2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rbeiðsmarknaðargjald_m]" caption="Sum of Arbeiðsmarknaðargjald_m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tig]" caption="Sum of Stig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Bólkur]" caption="Count of Bólkur" measure="1" displayFolder="" measureGroup="dim_deild_siglandi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Eftirløn]" caption="Sum of Eftirløn" measure="1" displayFolder="" measureGroup="dim_sttmb_v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Mðr. Løn]" caption="Count of Mðr. Løn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Samlaðar útreiðslur pr. ár]" caption="Sum of Samlaðar útreiðslur pr. ár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Eftirløn_m]" caption="Sum of Eftirløn_m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men af Frítíarískoyti kr.]" caption="Summen af Frítíarískoyti kr.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Mðr. Løn]" caption="Sum of Mðr. Løn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Tímaløn]" caption="Sum of Tímaløn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Yvirtíð 1]" caption="Sum of Yvirtíð 1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Yvirtíð 2]" caption="Sum of Yvirtíð 2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Leygardag]" caption="Sum of Leygardag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Sum of Sunnudag (halgidagar)]" caption="Sum of Sunnudag (halgidagar)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Starvsheitið]" caption="Count of Starvsheitið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Tímaløn 2]" caption="Sum of Tímaløn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 of Yvirtíð 1 2]" caption="Sum of Yvirtíð 1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virtíð 2 2]" caption="Sum of Yvirtíð 2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Leygardag 2]" caption="Sum of Leygardag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Sunnudag]" caption="Sum of Sunnudag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Sum of Samla løn pr. mána]" caption="Sum of Samla løn pr. mána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 of Samlaðar útreiðslur pr. mána]" caption="Sum of Samlaðar útreiðslur pr. mána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mlaðar útreiðslur pr. ár 2]" caption="Sum of Samlaðar útreiðslur pr. ár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Feriutímar]" caption="Sum of Feriutímar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Starvsbrøkur]" caption="Count of Starvsbrøkur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Fakfelag]" caption="Count of Fakfelag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Count of Navn]" caption="Count of Navn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Útreiðslur fyri feriu]" caption="Sum of Útreiðslur fyri feriu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rbeiðsmarknaðargjald_t]" caption="Sum of arbeiðsmarknaðargjald_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Eftirløn_t]" caption="Sum of Eftirløn_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Feriuløn]" caption="Sum of Feriuløn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Samlaðar útreiðslur pr. mána 2]" caption="Sum of Samlaðar útreiðslur pr. mána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Starvsbrøkur]" caption="Sum of Starvsbrøkur" measure="1" displayFolder="" measureGroup="fact_fastløn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Viðbót (Ikki eftirlønargevandi)_t]" caption="Sum of Viðbót (Ikki eftirlønargevandi)_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Viðbót (eftirlønargevandi)_t]" caption="Sum of Viðbót (eftirlønargevandi)_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Viðbót (eftirlønargevandi)_m]" caption="Sum of Viðbót (eftirlønargevandi)_m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Viðbót (ikki-eftirlønargevandi)_m]" caption="Sum of Viðbót (ikki-eftirlønargevandi)_m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Ársløn uttan brøk]" caption="Sum of Ársløn uttan brøk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 of 1110 - Mánaðarlønt]" caption="Sum of 1110 - Mánaðarlønt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1112 - Tímalønt]" caption="Sum of 1112 - Tímaløn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Normering]" caption="Sum of Normering" measure="1" displayFolder="" measureGroup="fact_tímalønt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1">
    <dimension name="dim_deild_siglandi" uniqueName="[dim_deild_siglandi]" caption="dim_deild_siglandi"/>
    <dimension name="dim_fakfelag" uniqueName="[dim_fakfelag]" caption="dim_fakfelag"/>
    <dimension name="dim_gen_var" uniqueName="[dim_gen_var]" caption="dim_gen_var"/>
    <dimension name="dim_konto" uniqueName="[dim_konto]" caption="dim_konto"/>
    <dimension name="dim_starvs_stig" uniqueName="[dim_starvs_stig]" caption="dim_starvs_stig"/>
    <dimension name="dim_starvsheitið" uniqueName="[dim_starvsheitið]" caption="dim_starvsheitið"/>
    <dimension name="dim_sttmb_var" uniqueName="[dim_sttmb_var]" caption="dim_sttmb_var"/>
    <dimension name="fact_fastlønt" uniqueName="[fact_fastlønt]" caption="fact_fastlønt"/>
    <dimension name="fact_tímalønt" uniqueName="[fact_tímalønt]" caption="fact_tímalønt"/>
    <dimension name="Lønartalvur_Samla_Table" uniqueName="[Lønartalvur_Samla_Table]" caption="Lønartalvur_Samla_Table"/>
    <dimension measure="1" name="Measures" uniqueName="[Measures]" caption="Measures"/>
  </dimensions>
  <measureGroups count="10">
    <measureGroup name="dim_deild_siglandi" caption="dim_deild_siglandi"/>
    <measureGroup name="dim_fakfelag" caption="dim_fakfelag"/>
    <measureGroup name="dim_gen_var" caption="dim_gen_var"/>
    <measureGroup name="dim_konto" caption="dim_konto"/>
    <measureGroup name="dim_starvs_stig" caption="dim_starvs_stig"/>
    <measureGroup name="dim_starvsheitið" caption="dim_starvsheitið"/>
    <measureGroup name="dim_sttmb_var" caption="dim_sttmb_var"/>
    <measureGroup name="fact_fastlønt" caption="fact_fastlønt"/>
    <measureGroup name="fact_tímalønt" caption="fact_tímalønt"/>
    <measureGroup name="Lønartalvur_Samla_Table" caption="Lønartalvur_Samla_Table"/>
  </measureGroups>
  <maps count="19">
    <map measureGroup="0" dimension="0"/>
    <map measureGroup="1" dimension="1"/>
    <map measureGroup="2" dimension="2"/>
    <map measureGroup="3" dimension="3"/>
    <map measureGroup="4" dimension="4"/>
    <map measureGroup="4" dimension="5"/>
    <map measureGroup="5" dimension="5"/>
    <map measureGroup="6" dimension="1"/>
    <map measureGroup="6" dimension="6"/>
    <map measureGroup="7" dimension="0"/>
    <map measureGroup="7" dimension="1"/>
    <map measureGroup="7" dimension="5"/>
    <map measureGroup="7" dimension="7"/>
    <map measureGroup="8" dimension="0"/>
    <map measureGroup="8" dimension="1"/>
    <map measureGroup="8" dimension="5"/>
    <map measureGroup="8" dimension="8"/>
    <map measureGroup="9" dimension="1"/>
    <map measureGroup="9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xcel Services" refreshedDate="45758.541464120368" backgroundQuery="1" createdVersion="8" refreshedVersion="8" minRefreshableVersion="3" recordCount="0" supportSubquery="1" supportAdvancedDrill="1" xr:uid="{DD3C9C66-3E1F-4449-8177-904ECB86F0D3}">
  <cacheSource type="external" connectionId="8"/>
  <cacheFields count="4">
    <cacheField name="[dim_starvsheitið].[Starvsheitið].[Starvsheitið]" caption="Starvsheitið" numFmtId="0" hierarchy="13" level="1">
      <sharedItems count="3">
        <s v="Farmaleiðari"/>
        <s v="Farmamaður"/>
        <s v="Vaskifólk"/>
      </sharedItems>
    </cacheField>
    <cacheField name="[dim_deild_siglandi].[Deild].[Deild]" caption="Deild" numFmtId="0" level="1">
      <sharedItems count="19">
        <s v="Erla"/>
        <s v="Farmastøð Klaksvík"/>
        <s v="Farmastøð Krambatangi"/>
        <s v="Farmastøð Skúvoy"/>
        <s v="Farmastøð Tórshavn"/>
        <s v="Farstøðin Tórshavn"/>
        <s v="Fíggjardeildin"/>
        <s v="Høvuðsskrivstovan"/>
        <s v="KT-Deildin"/>
        <s v="Rakstrardeildin"/>
        <s v="Ritan"/>
        <s v="Sam"/>
        <s v="Samferðsludeildin"/>
        <s v="Sildberin"/>
        <s v="Smyril"/>
        <s v="Starvsfólkadeildin"/>
        <s v="Stjóraskrivstovan"/>
        <s v="Teistin"/>
        <s v="Ternan"/>
      </sharedItems>
    </cacheField>
    <cacheField name="[Measures].[Sum of Samlaðar útreiðslur pr. ár]" caption="Sum of Samlaðar útreiðslur pr. ár" numFmtId="0" hierarchy="103" level="32767"/>
    <cacheField name="[Measures].[Sum of Samlaðar útreiðslur pr. ár 2]" caption="Sum of Samlaðar útreiðslur pr. ár 2" numFmtId="0" hierarchy="120" level="32767"/>
  </cacheFields>
  <cacheHierarchies count="139">
    <cacheHierarchy uniqueName="[dim_deild_siglandi].[Deild]" caption="Deild" attribute="1" defaultMemberUniqueName="[dim_deild_siglandi].[Deild].[All]" allUniqueName="[dim_deild_siglandi].[Deild].[All]" dimensionUniqueName="[dim_deild_siglandi]" displayFolder="" count="2" memberValueDatatype="130" unbalanced="0">
      <fieldsUsage count="2">
        <fieldUsage x="-1"/>
        <fieldUsage x="1"/>
      </fieldsUsage>
    </cacheHierarchy>
    <cacheHierarchy uniqueName="[dim_deild_siglandi].[Landi/siglandi]" caption="Landi/siglandi" attribute="1" defaultMemberUniqueName="[dim_deild_siglandi].[Landi/siglandi].[All]" allUniqueName="[dim_deild_siglandi].[Landi/siglandi].[All]" dimensionUniqueName="[dim_deild_siglandi]" displayFolder="" count="0" memberValueDatatype="130" unbalanced="0"/>
    <cacheHierarchy uniqueName="[dim_deild_siglandi].[Bólkur]" caption="Bólkur" attribute="1" defaultMemberUniqueName="[dim_deild_siglandi].[Bólkur].[All]" allUniqueName="[dim_deild_siglandi].[Bólkur].[All]" dimensionUniqueName="[dim_deild_siglandi]" displayFolder="" count="0" memberValueDatatype="130" unbalanced="0"/>
    <cacheHierarchy uniqueName="[dim_fakfelag].[fak_id]" caption="fak_id" attribute="1" defaultMemberUniqueName="[dim_fakfelag].[fak_id].[All]" allUniqueName="[dim_fakfelag].[fak_id].[All]" dimensionUniqueName="[dim_fakfelag]" displayFolder="" count="0" memberValueDatatype="20" unbalanced="0"/>
    <cacheHierarchy uniqueName="[dim_fakfelag].[Fakfeløg]" caption="Fakfeløg" attribute="1" defaultMemberUniqueName="[dim_fakfelag].[Fakfeløg].[All]" allUniqueName="[dim_fakfelag].[Fakfeløg].[All]" dimensionUniqueName="[dim_fakfelag]" displayFolder="" count="0" memberValueDatatype="130" unbalanced="0"/>
    <cacheHierarchy uniqueName="[dim_gen_var].[Variablar]" caption="Variablar" attribute="1" defaultMemberUniqueName="[dim_gen_var].[Variablar].[All]" allUniqueName="[dim_gen_var].[Variablar].[All]" dimensionUniqueName="[dim_gen_var]" displayFolder="" count="0" memberValueDatatype="130" unbalanced="0"/>
    <cacheHierarchy uniqueName="[dim_gen_var].[Satsur]" caption="Satsur" attribute="1" defaultMemberUniqueName="[dim_gen_var].[Satsur].[All]" allUniqueName="[dim_gen_var].[Satsur].[All]" dimensionUniqueName="[dim_gen_var]" displayFolder="" count="0" memberValueDatatype="5" unbalanced="0"/>
    <cacheHierarchy uniqueName="[dim_konto].[Slag av útr.]" caption="Slag av útr." attribute="1" defaultMemberUniqueName="[dim_konto].[Slag av útr.].[All]" allUniqueName="[dim_konto].[Slag av útr.].[All]" dimensionUniqueName="[dim_konto]" displayFolder="" count="0" memberValueDatatype="130" unbalanced="0"/>
    <cacheHierarchy uniqueName="[dim_konto].[Standardroknskaparkonta]" caption="Standardroknskaparkonta" attribute="1" defaultMemberUniqueName="[dim_konto].[Standardroknskaparkonta].[All]" allUniqueName="[dim_konto].[Standardroknskaparkonta].[All]" dimensionUniqueName="[dim_konto]" displayFolder="" count="0" memberValueDatatype="130" unbalanced="0"/>
    <cacheHierarchy uniqueName="[dim_starvs_stig].[Starv_id]" caption="Starv_id" attribute="1" defaultMemberUniqueName="[dim_starvs_stig].[Starv_id].[All]" allUniqueName="[dim_starvs_stig].[Starv_id].[All]" dimensionUniqueName="[dim_starvs_stig]" displayFolder="" count="0" memberValueDatatype="20" unbalanced="0"/>
    <cacheHierarchy uniqueName="[dim_starvs_stig].[Bólkur]" caption="Bólkur" attribute="1" defaultMemberUniqueName="[dim_starvs_stig].[Bólkur].[All]" allUniqueName="[dim_starvs_stig].[Bólkur].[All]" dimensionUniqueName="[dim_starvs_stig]" displayFolder="" count="0" memberValueDatatype="130" unbalanced="0"/>
    <cacheHierarchy uniqueName="[dim_starvs_stig].[Hægsta stig]" caption="Hægsta stig" attribute="1" defaultMemberUniqueName="[dim_starvs_stig].[Hægsta stig].[All]" allUniqueName="[dim_starvs_stig].[Hægsta stig].[All]" dimensionUniqueName="[dim_starvs_stig]" displayFolder="" count="0" memberValueDatatype="20" unbalanced="0"/>
    <cacheHierarchy uniqueName="[dim_starvsheitið].[starv_id]" caption="starv_id" attribute="1" defaultMemberUniqueName="[dim_starvsheitið].[starv_id].[All]" allUniqueName="[dim_starvsheitið].[starv_id].[All]" dimensionUniqueName="[dim_starvsheitið]" displayFolder="" count="0" memberValueDatatype="20" unbalanced="0"/>
    <cacheHierarchy uniqueName="[dim_starvsheitið].[Starvsheitið]" caption="Starvsheitið" attribute="1" defaultMemberUniqueName="[dim_starvsheitið].[Starvsheitið].[All]" allUniqueName="[dim_starvsheitið].[Starvsheitið].[All]" dimensionUniqueName="[dim_starvsheitið]" displayFolder="" count="2" memberValueDatatype="130" unbalanced="0">
      <fieldsUsage count="2">
        <fieldUsage x="-1"/>
        <fieldUsage x="0"/>
      </fieldsUsage>
    </cacheHierarchy>
    <cacheHierarchy uniqueName="[dim_sttmb_var].[fak_id]" caption="fak_id" attribute="1" defaultMemberUniqueName="[dim_sttmb_var].[fak_id].[All]" allUniqueName="[dim_sttmb_var].[fak_id].[All]" dimensionUniqueName="[dim_sttmb_var]" displayFolder="" count="0" memberValueDatatype="20" unbalanced="0"/>
    <cacheHierarchy uniqueName="[dim_sttmb_var].[Landi/Siglandi]" caption="Landi/Siglandi" attribute="1" defaultMemberUniqueName="[dim_sttmb_var].[Landi/Siglandi].[All]" allUniqueName="[dim_sttmb_var].[Landi/Siglandi].[All]" dimensionUniqueName="[dim_sttmb_var]" displayFolder="" count="0" memberValueDatatype="130" unbalanced="0"/>
    <cacheHierarchy uniqueName="[dim_sttmb_var].[Eftirløn]" caption="Eftirløn" attribute="1" defaultMemberUniqueName="[dim_sttmb_var].[Eftirløn].[All]" allUniqueName="[dim_sttmb_var].[Eftirløn].[All]" dimensionUniqueName="[dim_sttmb_var]" displayFolder="" count="0" memberValueDatatype="5" unbalanced="0"/>
    <cacheHierarchy uniqueName="[dim_sttmb_var].[Frítíðarískoyti]" caption="Frítíðarískoyti" attribute="1" defaultMemberUniqueName="[dim_sttmb_var].[Frítíðarískoyti].[All]" allUniqueName="[dim_sttmb_var].[Frítíðarískoyti].[All]" dimensionUniqueName="[dim_sttmb_var]" displayFolder="" count="0" memberValueDatatype="5" unbalanced="0"/>
    <cacheHierarchy uniqueName="[dim_sttmb_var].[Feriuløn]" caption="Feriuløn" attribute="1" defaultMemberUniqueName="[dim_sttmb_var].[Feriuløn].[All]" allUniqueName="[dim_sttmb_var].[Feriuløn].[All]" dimensionUniqueName="[dim_sttmb_var]" displayFolder="" count="0" memberValueDatatype="5" unbalanced="0"/>
    <cacheHierarchy uniqueName="[dim_sttmb_var].[Feriutímar]" caption="Feriutímar" attribute="1" defaultMemberUniqueName="[dim_sttmb_var].[Feriutímar].[All]" allUniqueName="[dim_sttmb_var].[Feriutímar].[All]" dimensionUniqueName="[dim_sttmb_var]" displayFolder="" count="0" memberValueDatatype="5" unbalanced="0"/>
    <cacheHierarchy uniqueName="[dim_sttmb_var].[Serstøka_frívikan]" caption="Serstøka_frívikan" attribute="1" defaultMemberUniqueName="[dim_sttmb_var].[Serstøka_frívikan].[All]" allUniqueName="[dim_sttmb_var].[Serstøka_frívikan].[All]" dimensionUniqueName="[dim_sttmb_var]" displayFolder="" count="0" memberValueDatatype="5" unbalanced="0"/>
    <cacheHierarchy uniqueName="[dim_sttmb_var].[Samla feria]" caption="Samla feria" attribute="1" defaultMemberUniqueName="[dim_sttmb_var].[Samla feria].[All]" allUniqueName="[dim_sttmb_var].[Samla feria].[All]" dimensionUniqueName="[dim_sttmb_var]" displayFolder="" count="0" memberValueDatatype="5" unbalanced="0"/>
    <cacheHierarchy uniqueName="[fact_fastlønt].[Navn]" caption="Navn" attribute="1" defaultMemberUniqueName="[fact_fastlønt].[Navn].[All]" allUniqueName="[fact_fastlønt].[Navn].[All]" dimensionUniqueName="[fact_fastlønt]" displayFolder="" count="0" memberValueDatatype="130" unbalanced="0"/>
    <cacheHierarchy uniqueName="[fact_fastlønt].[Fakfelag]" caption="Fakfelag" attribute="1" defaultMemberUniqueName="[fact_fastlønt].[Fakfelag].[All]" allUniqueName="[fact_fastlønt].[Fakfelag].[All]" dimensionUniqueName="[fact_fastlønt]" displayFolder="" count="0" memberValueDatatype="130" unbalanced="0"/>
    <cacheHierarchy uniqueName="[fact_fastlønt].[Deild]" caption="Deild" attribute="1" defaultMemberUniqueName="[fact_fastlønt].[Deild].[All]" allUniqueName="[fact_fastlønt].[Deild].[All]" dimensionUniqueName="[fact_fastlønt]" displayFolder="" count="0" memberValueDatatype="130" unbalanced="0"/>
    <cacheHierarchy uniqueName="[fact_fastlønt].[Starvsheitið]" caption="Starvsheitið" attribute="1" defaultMemberUniqueName="[fact_fastlønt].[Starvsheitið].[All]" allUniqueName="[fact_fastlønt].[Starvsheitið].[All]" dimensionUniqueName="[fact_fastlønt]" displayFolder="" count="0" memberValueDatatype="130" unbalanced="0"/>
    <cacheHierarchy uniqueName="[fact_fastlønt].[Bólkur]" caption="Bólkur" attribute="1" defaultMemberUniqueName="[fact_fastlønt].[Bólkur].[All]" allUniqueName="[fact_fastlønt].[Bólkur].[All]" dimensionUniqueName="[fact_fastlønt]" displayFolder="" count="0" memberValueDatatype="130" unbalanced="0"/>
    <cacheHierarchy uniqueName="[fact_fastlønt].[Stig]" caption="Stig" attribute="1" defaultMemberUniqueName="[fact_fastlønt].[Stig].[All]" allUniqueName="[fact_fastlønt].[Stig].[All]" dimensionUniqueName="[fact_fastlønt]" displayFolder="" count="0" memberValueDatatype="20" unbalanced="0"/>
    <cacheHierarchy uniqueName="[fact_fastlønt].[Mðr. Løn]" caption="Mðr. Løn" attribute="1" defaultMemberUniqueName="[fact_fastlønt].[Mðr. Løn].[All]" allUniqueName="[fact_fastlønt].[Mðr. Løn].[All]" dimensionUniqueName="[fact_fastlønt]" displayFolder="" count="0" memberValueDatatype="5" unbalanced="0"/>
    <cacheHierarchy uniqueName="[fact_fastlønt].[Arbeiðsmarknaðargjald_m]" caption="Arbeiðsmarknaðargjald_m" attribute="1" defaultMemberUniqueName="[fact_fastlønt].[Arbeiðsmarknaðargjald_m].[All]" allUniqueName="[fact_fastlønt].[Arbeiðsmarknaðargjald_m].[All]" dimensionUniqueName="[fact_fastlønt]" displayFolder="" count="0" memberValueDatatype="5" unbalanced="0"/>
    <cacheHierarchy uniqueName="[fact_fastlønt].[Starvsbrøkur]" caption="Starvsbrøkur" attribute="1" defaultMemberUniqueName="[fact_fastlønt].[Starvsbrøkur].[All]" allUniqueName="[fact_fastlønt].[Starvsbrøkur].[All]" dimensionUniqueName="[fact_fastlønt]" displayFolder="" count="0" memberValueDatatype="5" unbalanced="0"/>
    <cacheHierarchy uniqueName="[fact_fastlønt].[Viðmerkingar]" caption="Viðmerkingar" attribute="1" defaultMemberUniqueName="[fact_fastlønt].[Viðmerkingar].[All]" allUniqueName="[fact_fastlønt].[Viðmerkingar].[All]" dimensionUniqueName="[fact_fastlønt]" displayFolder="" count="0" memberValueDatatype="130" unbalanced="0"/>
    <cacheHierarchy uniqueName="[fact_fastlønt].[Viðbót (eftirlønargevandi)_m]" caption="Viðbót (eftirlønargevandi)_m" attribute="1" defaultMemberUniqueName="[fact_fastlønt].[Viðbót (eftirlønargevandi)_m].[All]" allUniqueName="[fact_fastlønt].[Viðbót (eftirlønargevandi)_m].[All]" dimensionUniqueName="[fact_fastlønt]" displayFolder="" count="0" memberValueDatatype="5" unbalanced="0"/>
    <cacheHierarchy uniqueName="[fact_fastlønt].[Viðbót (ikki-eftirlønargevandi)_m]" caption="Viðbót (ikki-eftirlønargevandi)_m" attribute="1" defaultMemberUniqueName="[fact_fastlønt].[Viðbót (ikki-eftirlønargevandi)_m].[All]" allUniqueName="[fact_fastlønt].[Viðbót (ikki-eftirlønargevandi)_m].[All]" dimensionUniqueName="[fact_fastlønt]" displayFolder="" count="0" memberValueDatatype="5" unbalanced="0"/>
    <cacheHierarchy uniqueName="[fact_fastlønt].[Eftirløn (%)]" caption="Eftirløn (%)" attribute="1" defaultMemberUniqueName="[fact_fastlønt].[Eftirløn (%)].[All]" allUniqueName="[fact_fastlønt].[Eftirløn (%)].[All]" dimensionUniqueName="[fact_fastlønt]" displayFolder="" count="0" memberValueDatatype="5" unbalanced="0"/>
    <cacheHierarchy uniqueName="[fact_fastlønt].[Frítíðarískoyti (%)]" caption="Frítíðarískoyti (%)" attribute="1" defaultMemberUniqueName="[fact_fastlønt].[Frítíðarískoyti (%)].[All]" allUniqueName="[fact_fastlønt].[Frítíðarískoyti (%)].[All]" dimensionUniqueName="[fact_fastlønt]" displayFolder="" count="0" memberValueDatatype="5" unbalanced="0"/>
    <cacheHierarchy uniqueName="[fact_fastlønt].[Feriutímar]" caption="Feriutímar" attribute="1" defaultMemberUniqueName="[fact_fastlønt].[Feriutímar].[All]" allUniqueName="[fact_fastlønt].[Feriutímar].[All]" dimensionUniqueName="[fact_fastlønt]" displayFolder="" count="0" memberValueDatatype="5" unbalanced="0"/>
    <cacheHierarchy uniqueName="[fact_fastlønt].[Samlaðar útreiðslur pr. mána]" caption="Samlaðar útreiðslur pr. mána" attribute="1" defaultMemberUniqueName="[fact_fastlønt].[Samlaðar útreiðslur pr. mána].[All]" allUniqueName="[fact_fastlønt].[Samlaðar útreiðslur pr. mána].[All]" dimensionUniqueName="[fact_fastlønt]" displayFolder="" count="0" memberValueDatatype="5" unbalanced="0"/>
    <cacheHierarchy uniqueName="[fact_fastlønt].[Eftirløn_m]" caption="Eftirløn_m" attribute="1" defaultMemberUniqueName="[fact_fastlønt].[Eftirløn_m].[All]" allUniqueName="[fact_fastlønt].[Eftirløn_m].[All]" dimensionUniqueName="[fact_fastlønt]" displayFolder="" count="0" memberValueDatatype="5" unbalanced="0"/>
    <cacheHierarchy uniqueName="[fact_fastlønt].[Frítíarískoyti kr.]" caption="Frítíarískoyti kr." attribute="1" defaultMemberUniqueName="[fact_fastlønt].[Frítíarískoyti kr.].[All]" allUniqueName="[fact_fastlønt].[Frítíarískoyti kr.].[All]" dimensionUniqueName="[fact_fastlønt]" displayFolder="" count="0" memberValueDatatype="5" unbalanced="0"/>
    <cacheHierarchy uniqueName="[fact_fastlønt].[Samlaðar útreiðslur pr. ár]" caption="Samlaðar útreiðslur pr. ár" attribute="1" defaultMemberUniqueName="[fact_fastlønt].[Samlaðar útreiðslur pr. ár].[All]" allUniqueName="[fact_fastlønt].[Samlaðar útreiðslur pr. ár].[All]" dimensionUniqueName="[fact_fastlønt]" displayFolder="" count="0" memberValueDatatype="5" unbalanced="0"/>
    <cacheHierarchy uniqueName="[fact_fastlønt].[Arbeiðsmarknaðargjald (%)]" caption="Arbeiðsmarknaðargjald (%)" attribute="1" defaultMemberUniqueName="[fact_fastlønt].[Arbeiðsmarknaðargjald (%)].[All]" allUniqueName="[fact_fastlønt].[Arbeiðsmarknaðargjald (%)].[All]" dimensionUniqueName="[fact_fastlønt]" displayFolder="" count="0" memberValueDatatype="5" unbalanced="0"/>
    <cacheHierarchy uniqueName="[fact_fastlønt].[Ársløn uttan brøk]" caption="Ársløn uttan brøk" attribute="1" defaultMemberUniqueName="[fact_fastlønt].[Ársløn uttan brøk].[All]" allUniqueName="[fact_fastlønt].[Ársløn uttan brøk].[All]" dimensionUniqueName="[fact_fastlønt]" displayFolder="" count="0" memberValueDatatype="5" unbalanced="0"/>
    <cacheHierarchy uniqueName="[fact_fastlønt].[Ársverk]" caption="Ársverk" attribute="1" defaultMemberUniqueName="[fact_fastlønt].[Ársverk].[All]" allUniqueName="[fact_fastlønt].[Ársverk].[All]" dimensionUniqueName="[fact_fastlønt]" displayFolder="" count="0" memberValueDatatype="5" unbalanced="0"/>
    <cacheHierarchy uniqueName="[fact_fastlønt].[Útreiðslur fyri feriu]" caption="Útreiðslur fyri feriu" attribute="1" defaultMemberUniqueName="[fact_fastlønt].[Útreiðslur fyri feriu].[All]" allUniqueName="[fact_fastlønt].[Útreiðslur fyri feriu].[All]" dimensionUniqueName="[fact_fastlønt]" displayFolder="" count="0" memberValueDatatype="5" unbalanced="0"/>
    <cacheHierarchy uniqueName="[fact_fastlønt].[1110 - Mánaðarlønt]" caption="1110 - Mánaðarlønt" attribute="1" defaultMemberUniqueName="[fact_fastlønt].[1110 - Mánaðarlønt].[All]" allUniqueName="[fact_fastlønt].[1110 - Mánaðarlønt].[All]" dimensionUniqueName="[fact_fastlønt]" displayFolder="" count="0" memberValueDatatype="5" unbalanced="0"/>
    <cacheHierarchy uniqueName="[fact_tímalønt].[Navn]" caption="Navn" attribute="1" defaultMemberUniqueName="[fact_tímalønt].[Navn].[All]" allUniqueName="[fact_tímalønt].[Navn].[All]" dimensionUniqueName="[fact_tímalønt]" displayFolder="" count="0" memberValueDatatype="130" unbalanced="0"/>
    <cacheHierarchy uniqueName="[fact_tímalønt].[Fakfelag]" caption="Fakfelag" attribute="1" defaultMemberUniqueName="[fact_tímalønt].[Fakfelag].[All]" allUniqueName="[fact_tímalønt].[Fakfelag].[All]" dimensionUniqueName="[fact_tímalønt]" displayFolder="" count="0" memberValueDatatype="130" unbalanced="0"/>
    <cacheHierarchy uniqueName="[fact_tímalønt].[Deild]" caption="Deild" attribute="1" defaultMemberUniqueName="[fact_tímalønt].[Deild].[All]" allUniqueName="[fact_tímalønt].[Deild].[All]" dimensionUniqueName="[fact_tímalønt]" displayFolder="" count="0" memberValueDatatype="130" unbalanced="0"/>
    <cacheHierarchy uniqueName="[fact_tímalønt].[Starvsheitið]" caption="Starvsheitið" attribute="1" defaultMemberUniqueName="[fact_tímalønt].[Starvsheitið].[All]" allUniqueName="[fact_tímalønt].[Starvsheitið].[All]" dimensionUniqueName="[fact_tímalønt]" displayFolder="" count="0" memberValueDatatype="130" unbalanced="0"/>
    <cacheHierarchy uniqueName="[fact_tímalønt].[Normering]" caption="Normering" attribute="1" defaultMemberUniqueName="[fact_tímalønt].[Normering].[All]" allUniqueName="[fact_tímalønt].[Normering].[All]" dimensionUniqueName="[fact_tímalønt]" displayFolder="" count="0" memberValueDatatype="5" unbalanced="0"/>
    <cacheHierarchy uniqueName="[fact_tímalønt].[Viðmerkingar]" caption="Viðmerkingar" attribute="1" defaultMemberUniqueName="[fact_tímalønt].[Viðmerkingar].[All]" allUniqueName="[fact_tímalønt].[Viðmerkingar].[All]" dimensionUniqueName="[fact_tímalønt]" displayFolder="" count="0" memberValueDatatype="130" unbalanced="0"/>
    <cacheHierarchy uniqueName="[fact_tímalønt].[Tímar (Tímaløn)]" caption="Tímar (Tímaløn)" attribute="1" defaultMemberUniqueName="[fact_tímalønt].[Tímar (Tímaløn)].[All]" allUniqueName="[fact_tímalønt].[Tímar (Tímaløn)].[All]" dimensionUniqueName="[fact_tímalønt]" displayFolder="" count="0" memberValueDatatype="5" unbalanced="0"/>
    <cacheHierarchy uniqueName="[fact_tímalønt].[Tímar (Yvirtíð 1)]" caption="Tímar (Yvirtíð 1)" attribute="1" defaultMemberUniqueName="[fact_tímalønt].[Tímar (Yvirtíð 1)].[All]" allUniqueName="[fact_tímalønt].[Tímar (Yvirtíð 1)].[All]" dimensionUniqueName="[fact_tímalønt]" displayFolder="" count="0" memberValueDatatype="5" unbalanced="0"/>
    <cacheHierarchy uniqueName="[fact_tímalønt].[Tímar (Yvirtíð 2)]" caption="Tímar (Yvirtíð 2)" attribute="1" defaultMemberUniqueName="[fact_tímalønt].[Tímar (Yvirtíð 2)].[All]" allUniqueName="[fact_tímalønt].[Tímar (Yvirtíð 2)].[All]" dimensionUniqueName="[fact_tímalønt]" displayFolder="" count="0" memberValueDatatype="5" unbalanced="0"/>
    <cacheHierarchy uniqueName="[fact_tímalønt].[Tímar (Leygardag)]" caption="Tímar (Leygardag)" attribute="1" defaultMemberUniqueName="[fact_tímalønt].[Tímar (Leygardag)].[All]" allUniqueName="[fact_tímalønt].[Tímar (Leygardag)].[All]" dimensionUniqueName="[fact_tímalønt]" displayFolder="" count="0" memberValueDatatype="5" unbalanced="0"/>
    <cacheHierarchy uniqueName="[fact_tímalønt].[Tímar (Sunnudag)]" caption="Tímar (Sunnudag)" attribute="1" defaultMemberUniqueName="[fact_tímalønt].[Tímar (Sunnudag)].[All]" allUniqueName="[fact_tímalønt].[Tímar (Sunnudag)].[All]" dimensionUniqueName="[fact_tímalønt]" displayFolder="" count="0" memberValueDatatype="5" unbalanced="0"/>
    <cacheHierarchy uniqueName="[fact_tímalønt].[Viðbót (Ikki eftirlønargevandi)_t]" caption="Viðbót (Ikki eftirlønargevandi)_t" attribute="1" defaultMemberUniqueName="[fact_tímalønt].[Viðbót (Ikki eftirlønargevandi)_t].[All]" allUniqueName="[fact_tímalønt].[Viðbót (Ikki eftirlønargevandi)_t].[All]" dimensionUniqueName="[fact_tímalønt]" displayFolder="" count="0" memberValueDatatype="20" unbalanced="0"/>
    <cacheHierarchy uniqueName="[fact_tímalønt].[Viðbót (eftirlønargevandi)_t]" caption="Viðbót (eftirlønargevandi)_t" attribute="1" defaultMemberUniqueName="[fact_tímalønt].[Viðbót (eftirlønargevandi)_t].[All]" allUniqueName="[fact_tímalønt].[Viðbót (eftirlønargevandi)_t].[All]" dimensionUniqueName="[fact_tímalønt]" displayFolder="" count="0" memberValueDatatype="5" unbalanced="0"/>
    <cacheHierarchy uniqueName="[fact_tímalønt].[Bólkur]" caption="Bólkur" attribute="1" defaultMemberUniqueName="[fact_tímalønt].[Bólkur].[All]" allUniqueName="[fact_tímalønt].[Bólkur].[All]" dimensionUniqueName="[fact_tímalønt]" displayFolder="" count="0" memberValueDatatype="130" unbalanced="0"/>
    <cacheHierarchy uniqueName="[fact_tímalønt].[Stig]" caption="Stig" attribute="1" defaultMemberUniqueName="[fact_tímalønt].[Stig].[All]" allUniqueName="[fact_tímalønt].[Stig].[All]" dimensionUniqueName="[fact_tímalønt]" displayFolder="" count="0" memberValueDatatype="20" unbalanced="0"/>
    <cacheHierarchy uniqueName="[fact_tímalønt].[Tímaløn]" caption="Tímaløn" attribute="1" defaultMemberUniqueName="[fact_tímalønt].[Tímaløn].[All]" allUniqueName="[fact_tímalønt].[Tímaløn].[All]" dimensionUniqueName="[fact_tímalønt]" displayFolder="" count="0" memberValueDatatype="5" unbalanced="0"/>
    <cacheHierarchy uniqueName="[fact_tímalønt].[Yvirtíð 1]" caption="Yvirtíð 1" attribute="1" defaultMemberUniqueName="[fact_tímalønt].[Yvirtíð 1].[All]" allUniqueName="[fact_tímalønt].[Yvirtíð 1].[All]" dimensionUniqueName="[fact_tímalønt]" displayFolder="" count="0" memberValueDatatype="5" unbalanced="0"/>
    <cacheHierarchy uniqueName="[fact_tímalønt].[Yvirtíð 2]" caption="Yvirtíð 2" attribute="1" defaultMemberUniqueName="[fact_tímalønt].[Yvirtíð 2].[All]" allUniqueName="[fact_tímalønt].[Yvirtíð 2].[All]" dimensionUniqueName="[fact_tímalønt]" displayFolder="" count="0" memberValueDatatype="5" unbalanced="0"/>
    <cacheHierarchy uniqueName="[fact_tímalønt].[Leygardag]" caption="Leygardag" attribute="1" defaultMemberUniqueName="[fact_tímalønt].[Leygardag].[All]" allUniqueName="[fact_tímalønt].[Leygardag].[All]" dimensionUniqueName="[fact_tímalønt]" displayFolder="" count="0" memberValueDatatype="5" unbalanced="0"/>
    <cacheHierarchy uniqueName="[fact_tímalønt].[Sunnudag]" caption="Sunnudag" attribute="1" defaultMemberUniqueName="[fact_tímalønt].[Sunnudag].[All]" allUniqueName="[fact_tímalønt].[Sunnudag].[All]" dimensionUniqueName="[fact_tímalønt]" displayFolder="" count="0" memberValueDatatype="5" unbalanced="0"/>
    <cacheHierarchy uniqueName="[fact_tímalønt].[Samla løn pr. mána]" caption="Samla løn pr. mána" attribute="1" defaultMemberUniqueName="[fact_tímalønt].[Samla løn pr. mána].[All]" allUniqueName="[fact_tímalønt].[Samla løn pr. mána].[All]" dimensionUniqueName="[fact_tímalønt]" displayFolder="" count="0" memberValueDatatype="5" unbalanced="0"/>
    <cacheHierarchy uniqueName="[fact_tímalønt].[arbeiðsmarknaðargjald_t]" caption="arbeiðsmarknaðargjald_t" attribute="1" defaultMemberUniqueName="[fact_tímalønt].[arbeiðsmarknaðargjald_t].[All]" allUniqueName="[fact_tímalønt].[arbeiðsmarknaðargjald_t].[All]" dimensionUniqueName="[fact_tímalønt]" displayFolder="" count="0" memberValueDatatype="5" unbalanced="0"/>
    <cacheHierarchy uniqueName="[fact_tímalønt].[Eftirløn (%)]" caption="Eftirløn (%)" attribute="1" defaultMemberUniqueName="[fact_tímalønt].[Eftirløn (%)].[All]" allUniqueName="[fact_tímalønt].[Eftirløn (%)].[All]" dimensionUniqueName="[fact_tímalønt]" displayFolder="" count="0" memberValueDatatype="5" unbalanced="0"/>
    <cacheHierarchy uniqueName="[fact_tímalønt].[Eftirløn_t]" caption="Eftirløn_t" attribute="1" defaultMemberUniqueName="[fact_tímalønt].[Eftirløn_t].[All]" allUniqueName="[fact_tímalønt].[Eftirløn_t].[All]" dimensionUniqueName="[fact_tímalønt]" displayFolder="" count="0" memberValueDatatype="5" unbalanced="0"/>
    <cacheHierarchy uniqueName="[fact_tímalønt].[Feriuløn]" caption="Feriuløn" attribute="1" defaultMemberUniqueName="[fact_tímalønt].[Feriuløn].[All]" allUniqueName="[fact_tímalønt].[Feriuløn].[All]" dimensionUniqueName="[fact_tímalønt]" displayFolder="" count="0" memberValueDatatype="5" unbalanced="0"/>
    <cacheHierarchy uniqueName="[fact_tímalønt].[Samlaðar útreiðslur pr. mána]" caption="Samlaðar útreiðslur pr. mána" attribute="1" defaultMemberUniqueName="[fact_tímalønt].[Samlaðar útreiðslur pr. mána].[All]" allUniqueName="[fact_tímalønt].[Samlaðar útreiðslur pr. mána].[All]" dimensionUniqueName="[fact_tímalønt]" displayFolder="" count="0" memberValueDatatype="5" unbalanced="0"/>
    <cacheHierarchy uniqueName="[fact_tímalønt].[Samlaðar útreiðslur pr. ár]" caption="Samlaðar útreiðslur pr. ár" attribute="1" defaultMemberUniqueName="[fact_tímalønt].[Samlaðar útreiðslur pr. ár].[All]" allUniqueName="[fact_tímalønt].[Samlaðar útreiðslur pr. ár].[All]" dimensionUniqueName="[fact_tímalønt]" displayFolder="" count="0" memberValueDatatype="5" unbalanced="0"/>
    <cacheHierarchy uniqueName="[fact_tímalønt].[Arbeiðsmarknaðargjald (%)]" caption="Arbeiðsmarknaðargjald (%)" attribute="1" defaultMemberUniqueName="[fact_tímalønt].[Arbeiðsmarknaðargjald (%)].[All]" allUniqueName="[fact_tímalønt].[Arbeiðsmarknaðargjald (%)].[All]" dimensionUniqueName="[fact_tímalønt]" displayFolder="" count="0" memberValueDatatype="5" unbalanced="0"/>
    <cacheHierarchy uniqueName="[fact_tímalønt].[Ársløn uttan brøk]" caption="Ársløn uttan brøk" attribute="1" defaultMemberUniqueName="[fact_tímalønt].[Ársløn uttan brøk].[All]" allUniqueName="[fact_tímalønt].[Ársløn uttan brøk].[All]" dimensionUniqueName="[fact_tímalønt]" displayFolder="" count="0" memberValueDatatype="5" unbalanced="0"/>
    <cacheHierarchy uniqueName="[fact_tímalønt].[Frítíðarløn (%)]" caption="Frítíðarløn (%)" attribute="1" defaultMemberUniqueName="[fact_tímalønt].[Frítíðarløn (%)].[All]" allUniqueName="[fact_tímalønt].[Frítíðarløn (%)].[All]" dimensionUniqueName="[fact_tímalønt]" displayFolder="" count="0" memberValueDatatype="5" unbalanced="0"/>
    <cacheHierarchy uniqueName="[fact_tímalønt].[1112 - Tímalønt]" caption="1112 - Tímalønt" attribute="1" defaultMemberUniqueName="[fact_tímalønt].[1112 - Tímalønt].[All]" allUniqueName="[fact_tímalønt].[1112 - Tímalønt].[All]" dimensionUniqueName="[fact_tímalønt]" displayFolder="" count="0" memberValueDatatype="5" unbalanced="0"/>
    <cacheHierarchy uniqueName="[Lønartalvur_Samla_Table].[Fakfeløg]" caption="Fakfeløg" attribute="1" defaultMemberUniqueName="[Lønartalvur_Samla_Table].[Fakfeløg].[All]" allUniqueName="[Lønartalvur_Samla_Table].[Fakfeløg].[All]" dimensionUniqueName="[Lønartalvur_Samla_Table]" displayFolder="" count="0" memberValueDatatype="5" unbalanced="0"/>
    <cacheHierarchy uniqueName="[Lønartalvur_Samla_Table].[Stig]" caption="Stig" attribute="1" defaultMemberUniqueName="[Lønartalvur_Samla_Table].[Stig].[All]" allUniqueName="[Lønartalvur_Samla_Table].[Stig].[All]" dimensionUniqueName="[Lønartalvur_Samla_Table]" displayFolder="" count="0" memberValueDatatype="5" unbalanced="0"/>
    <cacheHierarchy uniqueName="[Lønartalvur_Samla_Table].[Mðr. Løn]" caption="Mðr. Løn" attribute="1" defaultMemberUniqueName="[Lønartalvur_Samla_Table].[Mðr. Løn].[All]" allUniqueName="[Lønartalvur_Samla_Table].[Mðr. Løn].[All]" dimensionUniqueName="[Lønartalvur_Samla_Table]" displayFolder="" count="0" memberValueDatatype="5" unbalanced="0"/>
    <cacheHierarchy uniqueName="[Lønartalvur_Samla_Table].[Tímaløn]" caption="Tímaløn" attribute="1" defaultMemberUniqueName="[Lønartalvur_Samla_Table].[Tímaløn].[All]" allUniqueName="[Lønartalvur_Samla_Table].[Tímaløn].[All]" dimensionUniqueName="[Lønartalvur_Samla_Table]" displayFolder="" count="0" memberValueDatatype="5" unbalanced="0"/>
    <cacheHierarchy uniqueName="[Lønartalvur_Samla_Table].[Yvirtíð 1]" caption="Yvirtíð 1" attribute="1" defaultMemberUniqueName="[Lønartalvur_Samla_Table].[Yvirtíð 1].[All]" allUniqueName="[Lønartalvur_Samla_Table].[Yvirtíð 1].[All]" dimensionUniqueName="[Lønartalvur_Samla_Table]" displayFolder="" count="0" memberValueDatatype="5" unbalanced="0"/>
    <cacheHierarchy uniqueName="[Lønartalvur_Samla_Table].[Yvirtíð 2]" caption="Yvirtíð 2" attribute="1" defaultMemberUniqueName="[Lønartalvur_Samla_Table].[Yvirtíð 2].[All]" allUniqueName="[Lønartalvur_Samla_Table].[Yvirtíð 2].[All]" dimensionUniqueName="[Lønartalvur_Samla_Table]" displayFolder="" count="0" memberValueDatatype="5" unbalanced="0"/>
    <cacheHierarchy uniqueName="[Lønartalvur_Samla_Table].[Leygardag]" caption="Leygardag" attribute="1" defaultMemberUniqueName="[Lønartalvur_Samla_Table].[Leygardag].[All]" allUniqueName="[Lønartalvur_Samla_Table].[Leygardag].[All]" dimensionUniqueName="[Lønartalvur_Samla_Table]" displayFolder="" count="0" memberValueDatatype="5" unbalanced="0"/>
    <cacheHierarchy uniqueName="[Lønartalvur_Samla_Table].[Sunnudag (halgidagar)]" caption="Sunnudag (halgidagar)" attribute="1" defaultMemberUniqueName="[Lønartalvur_Samla_Table].[Sunnudag (halgidagar)].[All]" allUniqueName="[Lønartalvur_Samla_Table].[Sunnudag (halgidagar)].[All]" dimensionUniqueName="[Lønartalvur_Samla_Table]" displayFolder="" count="0" memberValueDatatype="5" unbalanced="0"/>
    <cacheHierarchy uniqueName="[Lønartalvur_Samla_Table].[Ársløn]" caption="Ársløn" attribute="1" defaultMemberUniqueName="[Lønartalvur_Samla_Table].[Ársløn].[All]" allUniqueName="[Lønartalvur_Samla_Table].[Ársløn].[All]" dimensionUniqueName="[Lønartalvur_Samla_Table]" displayFolder="" count="0" memberValueDatatype="5" unbalanced="0"/>
    <cacheHierarchy uniqueName="[Measures].[__XL_Count Table3]" caption="__XL_Count Table3" measure="1" displayFolder="" measureGroup="dim_gen_var" count="0" hidden="1"/>
    <cacheHierarchy uniqueName="[Measures].[__XL_Count Table2]" caption="__XL_Count Table2" measure="1" displayFolder="" measureGroup="dim_deild_siglandi" count="0" hidden="1"/>
    <cacheHierarchy uniqueName="[Measures].[__XL_Count Table9]" caption="__XL_Count Table9" measure="1" displayFolder="" measureGroup="dim_fakfelag" count="0" hidden="1"/>
    <cacheHierarchy uniqueName="[Measures].[__XL_Count Table1]" caption="__XL_Count Table1" measure="1" displayFolder="" measureGroup="dim_sttmb_var" count="0" hidden="1"/>
    <cacheHierarchy uniqueName="[Measures].[__XL_Count Table4]" caption="__XL_Count Table4" measure="1" displayFolder="" measureGroup="dim_starvs_stig" count="0" hidden="1"/>
    <cacheHierarchy uniqueName="[Measures].[__XL_Count Table5]" caption="__XL_Count Table5" measure="1" displayFolder="" measureGroup="dim_starvsheitið" count="0" hidden="1"/>
    <cacheHierarchy uniqueName="[Measures].[__XL_Count Table6]" caption="__XL_Count Table6" measure="1" displayFolder="" measureGroup="fact_fastlønt" count="0" hidden="1"/>
    <cacheHierarchy uniqueName="[Measures].[__XL_Count Lønartalvur_Samla_Table]" caption="__XL_Count Lønartalvur_Samla_Table" measure="1" displayFolder="" measureGroup="Lønartalvur_Samla_Table" count="0" hidden="1"/>
    <cacheHierarchy uniqueName="[Measures].[__XL_Count Table10]" caption="__XL_Count Table10" measure="1" displayFolder="" measureGroup="fact_tímalønt" count="0" hidden="1"/>
    <cacheHierarchy uniqueName="[Measures].[__XL_Count dim_konto]" caption="__XL_Count dim_konto" measure="1" displayFolder="" measureGroup="dim_konto" count="0" hidden="1"/>
    <cacheHierarchy uniqueName="[Measures].[__Der er ikke defineret nogen målinger]" caption="__Der er ikke defineret nogen målinger" measure="1" displayFolder="" count="0" hidden="1"/>
    <cacheHierarchy uniqueName="[Measures].[Sum of Mðr. Løn 2]" caption="Sum of Mðr. Løn 2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rbeiðsmarknaðargjald_m]" caption="Sum of Arbeiðsmarknaðargjald_m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tig]" caption="Sum of Stig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Bólkur]" caption="Count of Bólkur" measure="1" displayFolder="" measureGroup="dim_deild_siglandi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Eftirløn]" caption="Sum of Eftirløn" measure="1" displayFolder="" measureGroup="dim_sttmb_v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Mðr. Løn]" caption="Count of Mðr. Løn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Samlaðar útreiðslur pr. ár]" caption="Sum of Samlaðar útreiðslur pr. ár" measure="1" displayFolder="" measureGroup="fact_fastløn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Eftirløn_m]" caption="Sum of Eftirløn_m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men af Frítíarískoyti kr.]" caption="Summen af Frítíarískoyti kr.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Mðr. Løn]" caption="Sum of Mðr. Løn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Tímaløn]" caption="Sum of Tímaløn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Yvirtíð 1]" caption="Sum of Yvirtíð 1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Yvirtíð 2]" caption="Sum of Yvirtíð 2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Leygardag]" caption="Sum of Leygardag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Sum of Sunnudag (halgidagar)]" caption="Sum of Sunnudag (halgidagar)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Starvsheitið]" caption="Count of Starvsheitið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Tímaløn 2]" caption="Sum of Tímaløn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 of Yvirtíð 1 2]" caption="Sum of Yvirtíð 1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virtíð 2 2]" caption="Sum of Yvirtíð 2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Leygardag 2]" caption="Sum of Leygardag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Sunnudag]" caption="Sum of Sunnudag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Sum of Samla løn pr. mána]" caption="Sum of Samla løn pr. mána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 of Samlaðar útreiðslur pr. mána]" caption="Sum of Samlaðar útreiðslur pr. mána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mlaðar útreiðslur pr. ár 2]" caption="Sum of Samlaðar útreiðslur pr. ár 2" measure="1" displayFolder="" measureGroup="fact_tímalønt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Feriutímar]" caption="Sum of Feriutímar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Starvsbrøkur]" caption="Count of Starvsbrøkur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Fakfelag]" caption="Count of Fakfelag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Count of Navn]" caption="Count of Navn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Útreiðslur fyri feriu]" caption="Sum of Útreiðslur fyri feriu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rbeiðsmarknaðargjald_t]" caption="Sum of arbeiðsmarknaðargjald_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Eftirløn_t]" caption="Sum of Eftirløn_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Feriuløn]" caption="Sum of Feriuløn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Samlaðar útreiðslur pr. mána 2]" caption="Sum of Samlaðar útreiðslur pr. mána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Starvsbrøkur]" caption="Sum of Starvsbrøkur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Viðbót (Ikki eftirlønargevandi)_t]" caption="Sum of Viðbót (Ikki eftirlønargevandi)_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Viðbót (eftirlønargevandi)_t]" caption="Sum of Viðbót (eftirlønargevandi)_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Viðbót (eftirlønargevandi)_m]" caption="Sum of Viðbót (eftirlønargevandi)_m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Viðbót (ikki-eftirlønargevandi)_m]" caption="Sum of Viðbót (ikki-eftirlønargevandi)_m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Ársløn uttan brøk]" caption="Sum of Ársløn uttan brøk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 of 1110 - Mánaðarlønt]" caption="Sum of 1110 - Mánaðarlønt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1112 - Tímalønt]" caption="Sum of 1112 - Tímaløn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Normering]" caption="Sum of Normering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1">
    <dimension name="dim_deild_siglandi" uniqueName="[dim_deild_siglandi]" caption="dim_deild_siglandi"/>
    <dimension name="dim_fakfelag" uniqueName="[dim_fakfelag]" caption="dim_fakfelag"/>
    <dimension name="dim_gen_var" uniqueName="[dim_gen_var]" caption="dim_gen_var"/>
    <dimension name="dim_konto" uniqueName="[dim_konto]" caption="dim_konto"/>
    <dimension name="dim_starvs_stig" uniqueName="[dim_starvs_stig]" caption="dim_starvs_stig"/>
    <dimension name="dim_starvsheitið" uniqueName="[dim_starvsheitið]" caption="dim_starvsheitið"/>
    <dimension name="dim_sttmb_var" uniqueName="[dim_sttmb_var]" caption="dim_sttmb_var"/>
    <dimension name="fact_fastlønt" uniqueName="[fact_fastlønt]" caption="fact_fastlønt"/>
    <dimension name="fact_tímalønt" uniqueName="[fact_tímalønt]" caption="fact_tímalønt"/>
    <dimension name="Lønartalvur_Samla_Table" uniqueName="[Lønartalvur_Samla_Table]" caption="Lønartalvur_Samla_Table"/>
    <dimension measure="1" name="Measures" uniqueName="[Measures]" caption="Measures"/>
  </dimensions>
  <measureGroups count="10">
    <measureGroup name="dim_deild_siglandi" caption="dim_deild_siglandi"/>
    <measureGroup name="dim_fakfelag" caption="dim_fakfelag"/>
    <measureGroup name="dim_gen_var" caption="dim_gen_var"/>
    <measureGroup name="dim_konto" caption="dim_konto"/>
    <measureGroup name="dim_starvs_stig" caption="dim_starvs_stig"/>
    <measureGroup name="dim_starvsheitið" caption="dim_starvsheitið"/>
    <measureGroup name="dim_sttmb_var" caption="dim_sttmb_var"/>
    <measureGroup name="fact_fastlønt" caption="fact_fastlønt"/>
    <measureGroup name="fact_tímalønt" caption="fact_tímalønt"/>
    <measureGroup name="Lønartalvur_Samla_Table" caption="Lønartalvur_Samla_Table"/>
  </measureGroups>
  <maps count="19">
    <map measureGroup="0" dimension="0"/>
    <map measureGroup="1" dimension="1"/>
    <map measureGroup="2" dimension="2"/>
    <map measureGroup="3" dimension="3"/>
    <map measureGroup="4" dimension="4"/>
    <map measureGroup="4" dimension="5"/>
    <map measureGroup="5" dimension="5"/>
    <map measureGroup="6" dimension="1"/>
    <map measureGroup="6" dimension="6"/>
    <map measureGroup="7" dimension="0"/>
    <map measureGroup="7" dimension="1"/>
    <map measureGroup="7" dimension="5"/>
    <map measureGroup="7" dimension="7"/>
    <map measureGroup="8" dimension="0"/>
    <map measureGroup="8" dimension="1"/>
    <map measureGroup="8" dimension="5"/>
    <map measureGroup="8" dimension="8"/>
    <map measureGroup="9" dimension="1"/>
    <map measureGroup="9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xcel Services" refreshedDate="45758.541464120368" backgroundQuery="1" createdVersion="8" refreshedVersion="8" minRefreshableVersion="3" recordCount="0" supportSubquery="1" supportAdvancedDrill="1" xr:uid="{96B8F49F-CF2B-4CD3-BF57-93CC97BD25C2}">
  <cacheSource type="external" connectionId="8"/>
  <cacheFields count="9">
    <cacheField name="[fact_tímalønt].[Deild].[Deild]" caption="Deild" numFmtId="0" hierarchy="48" level="1">
      <sharedItems count="10">
        <s v="Farmastøð Krambatangi"/>
        <s v="Farmastøð Tórshavn"/>
        <s v="Farstøðin Tórshavn"/>
        <s v="Høvuðsskrivstovan"/>
        <s v="Ritan"/>
        <s v="Sam"/>
        <s v="Sildberin"/>
        <s v="Smyril"/>
        <s v="Teistin"/>
        <s v="Ternan"/>
      </sharedItems>
    </cacheField>
    <cacheField name="[dim_starvsheitið].[Starvsheitið].[Starvsheitið]" caption="Starvsheitið" numFmtId="0" hierarchy="13" level="1">
      <sharedItems count="2">
        <s v="Húsavørður"/>
        <s v="Vaskifólk"/>
      </sharedItems>
    </cacheField>
    <cacheField name="[Measures].[Sum of Samla løn pr. mána]" caption="Sum of Samla løn pr. mána" numFmtId="0" hierarchy="118" level="32767"/>
    <cacheField name="[Measures].[Sum of Eftirløn_t]" caption="Sum of Eftirløn_t" numFmtId="0" hierarchy="127" level="32767"/>
    <cacheField name="[Measures].[Sum of Feriuløn]" caption="Sum of Feriuløn" numFmtId="0" hierarchy="128" level="32767"/>
    <cacheField name="[Measures].[Sum of Viðbót (Ikki eftirlønargevandi)_t]" caption="Sum of Viðbót (Ikki eftirlønargevandi)_t" numFmtId="0" hierarchy="131" level="32767"/>
    <cacheField name="[Measures].[Sum of Viðbót (eftirlønargevandi)_t]" caption="Sum of Viðbót (eftirlønargevandi)_t" numFmtId="0" hierarchy="132" level="32767"/>
    <cacheField name="[Measures].[Sum of Samlaðar útreiðslur pr. mána 2]" caption="Sum of Samlaðar útreiðslur pr. mána 2" numFmtId="0" hierarchy="129" level="32767"/>
    <cacheField name="[Measures].[Sum of arbeiðsmarknaðargjald_t]" caption="Sum of arbeiðsmarknaðargjald_t" numFmtId="0" hierarchy="126" level="32767"/>
  </cacheFields>
  <cacheHierarchies count="139">
    <cacheHierarchy uniqueName="[dim_deild_siglandi].[Deild]" caption="Deild" attribute="1" defaultMemberUniqueName="[dim_deild_siglandi].[Deild].[All]" allUniqueName="[dim_deild_siglandi].[Deild].[All]" dimensionUniqueName="[dim_deild_siglandi]" displayFolder="" count="0" memberValueDatatype="130" unbalanced="0"/>
    <cacheHierarchy uniqueName="[dim_deild_siglandi].[Landi/siglandi]" caption="Landi/siglandi" attribute="1" defaultMemberUniqueName="[dim_deild_siglandi].[Landi/siglandi].[All]" allUniqueName="[dim_deild_siglandi].[Landi/siglandi].[All]" dimensionUniqueName="[dim_deild_siglandi]" displayFolder="" count="0" memberValueDatatype="130" unbalanced="0"/>
    <cacheHierarchy uniqueName="[dim_deild_siglandi].[Bólkur]" caption="Bólkur" attribute="1" defaultMemberUniqueName="[dim_deild_siglandi].[Bólkur].[All]" allUniqueName="[dim_deild_siglandi].[Bólkur].[All]" dimensionUniqueName="[dim_deild_siglandi]" displayFolder="" count="0" memberValueDatatype="130" unbalanced="0"/>
    <cacheHierarchy uniqueName="[dim_fakfelag].[fak_id]" caption="fak_id" attribute="1" defaultMemberUniqueName="[dim_fakfelag].[fak_id].[All]" allUniqueName="[dim_fakfelag].[fak_id].[All]" dimensionUniqueName="[dim_fakfelag]" displayFolder="" count="0" memberValueDatatype="20" unbalanced="0"/>
    <cacheHierarchy uniqueName="[dim_fakfelag].[Fakfeløg]" caption="Fakfeløg" attribute="1" defaultMemberUniqueName="[dim_fakfelag].[Fakfeløg].[All]" allUniqueName="[dim_fakfelag].[Fakfeløg].[All]" dimensionUniqueName="[dim_fakfelag]" displayFolder="" count="0" memberValueDatatype="130" unbalanced="0"/>
    <cacheHierarchy uniqueName="[dim_gen_var].[Variablar]" caption="Variablar" attribute="1" defaultMemberUniqueName="[dim_gen_var].[Variablar].[All]" allUniqueName="[dim_gen_var].[Variablar].[All]" dimensionUniqueName="[dim_gen_var]" displayFolder="" count="0" memberValueDatatype="130" unbalanced="0"/>
    <cacheHierarchy uniqueName="[dim_gen_var].[Satsur]" caption="Satsur" attribute="1" defaultMemberUniqueName="[dim_gen_var].[Satsur].[All]" allUniqueName="[dim_gen_var].[Satsur].[All]" dimensionUniqueName="[dim_gen_var]" displayFolder="" count="0" memberValueDatatype="5" unbalanced="0"/>
    <cacheHierarchy uniqueName="[dim_konto].[Slag av útr.]" caption="Slag av útr." attribute="1" defaultMemberUniqueName="[dim_konto].[Slag av útr.].[All]" allUniqueName="[dim_konto].[Slag av útr.].[All]" dimensionUniqueName="[dim_konto]" displayFolder="" count="0" memberValueDatatype="130" unbalanced="0"/>
    <cacheHierarchy uniqueName="[dim_konto].[Standardroknskaparkonta]" caption="Standardroknskaparkonta" attribute="1" defaultMemberUniqueName="[dim_konto].[Standardroknskaparkonta].[All]" allUniqueName="[dim_konto].[Standardroknskaparkonta].[All]" dimensionUniqueName="[dim_konto]" displayFolder="" count="0" memberValueDatatype="130" unbalanced="0"/>
    <cacheHierarchy uniqueName="[dim_starvs_stig].[Starv_id]" caption="Starv_id" attribute="1" defaultMemberUniqueName="[dim_starvs_stig].[Starv_id].[All]" allUniqueName="[dim_starvs_stig].[Starv_id].[All]" dimensionUniqueName="[dim_starvs_stig]" displayFolder="" count="0" memberValueDatatype="20" unbalanced="0"/>
    <cacheHierarchy uniqueName="[dim_starvs_stig].[Bólkur]" caption="Bólkur" attribute="1" defaultMemberUniqueName="[dim_starvs_stig].[Bólkur].[All]" allUniqueName="[dim_starvs_stig].[Bólkur].[All]" dimensionUniqueName="[dim_starvs_stig]" displayFolder="" count="0" memberValueDatatype="130" unbalanced="0"/>
    <cacheHierarchy uniqueName="[dim_starvs_stig].[Hægsta stig]" caption="Hægsta stig" attribute="1" defaultMemberUniqueName="[dim_starvs_stig].[Hægsta stig].[All]" allUniqueName="[dim_starvs_stig].[Hægsta stig].[All]" dimensionUniqueName="[dim_starvs_stig]" displayFolder="" count="0" memberValueDatatype="20" unbalanced="0"/>
    <cacheHierarchy uniqueName="[dim_starvsheitið].[starv_id]" caption="starv_id" attribute="1" defaultMemberUniqueName="[dim_starvsheitið].[starv_id].[All]" allUniqueName="[dim_starvsheitið].[starv_id].[All]" dimensionUniqueName="[dim_starvsheitið]" displayFolder="" count="0" memberValueDatatype="20" unbalanced="0"/>
    <cacheHierarchy uniqueName="[dim_starvsheitið].[Starvsheitið]" caption="Starvsheitið" attribute="1" defaultMemberUniqueName="[dim_starvsheitið].[Starvsheitið].[All]" allUniqueName="[dim_starvsheitið].[Starvsheitið].[All]" dimensionUniqueName="[dim_starvsheitið]" displayFolder="" count="2" memberValueDatatype="130" unbalanced="0">
      <fieldsUsage count="2">
        <fieldUsage x="-1"/>
        <fieldUsage x="1"/>
      </fieldsUsage>
    </cacheHierarchy>
    <cacheHierarchy uniqueName="[dim_sttmb_var].[fak_id]" caption="fak_id" attribute="1" defaultMemberUniqueName="[dim_sttmb_var].[fak_id].[All]" allUniqueName="[dim_sttmb_var].[fak_id].[All]" dimensionUniqueName="[dim_sttmb_var]" displayFolder="" count="0" memberValueDatatype="20" unbalanced="0"/>
    <cacheHierarchy uniqueName="[dim_sttmb_var].[Landi/Siglandi]" caption="Landi/Siglandi" attribute="1" defaultMemberUniqueName="[dim_sttmb_var].[Landi/Siglandi].[All]" allUniqueName="[dim_sttmb_var].[Landi/Siglandi].[All]" dimensionUniqueName="[dim_sttmb_var]" displayFolder="" count="0" memberValueDatatype="130" unbalanced="0"/>
    <cacheHierarchy uniqueName="[dim_sttmb_var].[Eftirløn]" caption="Eftirløn" attribute="1" defaultMemberUniqueName="[dim_sttmb_var].[Eftirløn].[All]" allUniqueName="[dim_sttmb_var].[Eftirløn].[All]" dimensionUniqueName="[dim_sttmb_var]" displayFolder="" count="0" memberValueDatatype="5" unbalanced="0"/>
    <cacheHierarchy uniqueName="[dim_sttmb_var].[Frítíðarískoyti]" caption="Frítíðarískoyti" attribute="1" defaultMemberUniqueName="[dim_sttmb_var].[Frítíðarískoyti].[All]" allUniqueName="[dim_sttmb_var].[Frítíðarískoyti].[All]" dimensionUniqueName="[dim_sttmb_var]" displayFolder="" count="0" memberValueDatatype="5" unbalanced="0"/>
    <cacheHierarchy uniqueName="[dim_sttmb_var].[Feriuløn]" caption="Feriuløn" attribute="1" defaultMemberUniqueName="[dim_sttmb_var].[Feriuløn].[All]" allUniqueName="[dim_sttmb_var].[Feriuløn].[All]" dimensionUniqueName="[dim_sttmb_var]" displayFolder="" count="0" memberValueDatatype="5" unbalanced="0"/>
    <cacheHierarchy uniqueName="[dim_sttmb_var].[Feriutímar]" caption="Feriutímar" attribute="1" defaultMemberUniqueName="[dim_sttmb_var].[Feriutímar].[All]" allUniqueName="[dim_sttmb_var].[Feriutímar].[All]" dimensionUniqueName="[dim_sttmb_var]" displayFolder="" count="0" memberValueDatatype="5" unbalanced="0"/>
    <cacheHierarchy uniqueName="[dim_sttmb_var].[Serstøka_frívikan]" caption="Serstøka_frívikan" attribute="1" defaultMemberUniqueName="[dim_sttmb_var].[Serstøka_frívikan].[All]" allUniqueName="[dim_sttmb_var].[Serstøka_frívikan].[All]" dimensionUniqueName="[dim_sttmb_var]" displayFolder="" count="0" memberValueDatatype="5" unbalanced="0"/>
    <cacheHierarchy uniqueName="[dim_sttmb_var].[Samla feria]" caption="Samla feria" attribute="1" defaultMemberUniqueName="[dim_sttmb_var].[Samla feria].[All]" allUniqueName="[dim_sttmb_var].[Samla feria].[All]" dimensionUniqueName="[dim_sttmb_var]" displayFolder="" count="0" memberValueDatatype="5" unbalanced="0"/>
    <cacheHierarchy uniqueName="[fact_fastlønt].[Navn]" caption="Navn" attribute="1" defaultMemberUniqueName="[fact_fastlønt].[Navn].[All]" allUniqueName="[fact_fastlønt].[Navn].[All]" dimensionUniqueName="[fact_fastlønt]" displayFolder="" count="0" memberValueDatatype="130" unbalanced="0"/>
    <cacheHierarchy uniqueName="[fact_fastlønt].[Fakfelag]" caption="Fakfelag" attribute="1" defaultMemberUniqueName="[fact_fastlønt].[Fakfelag].[All]" allUniqueName="[fact_fastlønt].[Fakfelag].[All]" dimensionUniqueName="[fact_fastlønt]" displayFolder="" count="0" memberValueDatatype="130" unbalanced="0"/>
    <cacheHierarchy uniqueName="[fact_fastlønt].[Deild]" caption="Deild" attribute="1" defaultMemberUniqueName="[fact_fastlønt].[Deild].[All]" allUniqueName="[fact_fastlønt].[Deild].[All]" dimensionUniqueName="[fact_fastlønt]" displayFolder="" count="0" memberValueDatatype="130" unbalanced="0"/>
    <cacheHierarchy uniqueName="[fact_fastlønt].[Starvsheitið]" caption="Starvsheitið" attribute="1" defaultMemberUniqueName="[fact_fastlønt].[Starvsheitið].[All]" allUniqueName="[fact_fastlønt].[Starvsheitið].[All]" dimensionUniqueName="[fact_fastlønt]" displayFolder="" count="0" memberValueDatatype="130" unbalanced="0"/>
    <cacheHierarchy uniqueName="[fact_fastlønt].[Bólkur]" caption="Bólkur" attribute="1" defaultMemberUniqueName="[fact_fastlønt].[Bólkur].[All]" allUniqueName="[fact_fastlønt].[Bólkur].[All]" dimensionUniqueName="[fact_fastlønt]" displayFolder="" count="0" memberValueDatatype="130" unbalanced="0"/>
    <cacheHierarchy uniqueName="[fact_fastlønt].[Stig]" caption="Stig" attribute="1" defaultMemberUniqueName="[fact_fastlønt].[Stig].[All]" allUniqueName="[fact_fastlønt].[Stig].[All]" dimensionUniqueName="[fact_fastlønt]" displayFolder="" count="0" memberValueDatatype="20" unbalanced="0"/>
    <cacheHierarchy uniqueName="[fact_fastlønt].[Mðr. Løn]" caption="Mðr. Løn" attribute="1" defaultMemberUniqueName="[fact_fastlønt].[Mðr. Løn].[All]" allUniqueName="[fact_fastlønt].[Mðr. Løn].[All]" dimensionUniqueName="[fact_fastlønt]" displayFolder="" count="0" memberValueDatatype="5" unbalanced="0"/>
    <cacheHierarchy uniqueName="[fact_fastlønt].[Arbeiðsmarknaðargjald_m]" caption="Arbeiðsmarknaðargjald_m" attribute="1" defaultMemberUniqueName="[fact_fastlønt].[Arbeiðsmarknaðargjald_m].[All]" allUniqueName="[fact_fastlønt].[Arbeiðsmarknaðargjald_m].[All]" dimensionUniqueName="[fact_fastlønt]" displayFolder="" count="0" memberValueDatatype="5" unbalanced="0"/>
    <cacheHierarchy uniqueName="[fact_fastlønt].[Starvsbrøkur]" caption="Starvsbrøkur" attribute="1" defaultMemberUniqueName="[fact_fastlønt].[Starvsbrøkur].[All]" allUniqueName="[fact_fastlønt].[Starvsbrøkur].[All]" dimensionUniqueName="[fact_fastlønt]" displayFolder="" count="0" memberValueDatatype="5" unbalanced="0"/>
    <cacheHierarchy uniqueName="[fact_fastlønt].[Viðmerkingar]" caption="Viðmerkingar" attribute="1" defaultMemberUniqueName="[fact_fastlønt].[Viðmerkingar].[All]" allUniqueName="[fact_fastlønt].[Viðmerkingar].[All]" dimensionUniqueName="[fact_fastlønt]" displayFolder="" count="0" memberValueDatatype="130" unbalanced="0"/>
    <cacheHierarchy uniqueName="[fact_fastlønt].[Viðbót (eftirlønargevandi)_m]" caption="Viðbót (eftirlønargevandi)_m" attribute="1" defaultMemberUniqueName="[fact_fastlønt].[Viðbót (eftirlønargevandi)_m].[All]" allUniqueName="[fact_fastlønt].[Viðbót (eftirlønargevandi)_m].[All]" dimensionUniqueName="[fact_fastlønt]" displayFolder="" count="0" memberValueDatatype="5" unbalanced="0"/>
    <cacheHierarchy uniqueName="[fact_fastlønt].[Viðbót (ikki-eftirlønargevandi)_m]" caption="Viðbót (ikki-eftirlønargevandi)_m" attribute="1" defaultMemberUniqueName="[fact_fastlønt].[Viðbót (ikki-eftirlønargevandi)_m].[All]" allUniqueName="[fact_fastlønt].[Viðbót (ikki-eftirlønargevandi)_m].[All]" dimensionUniqueName="[fact_fastlønt]" displayFolder="" count="0" memberValueDatatype="5" unbalanced="0"/>
    <cacheHierarchy uniqueName="[fact_fastlønt].[Eftirløn (%)]" caption="Eftirløn (%)" attribute="1" defaultMemberUniqueName="[fact_fastlønt].[Eftirløn (%)].[All]" allUniqueName="[fact_fastlønt].[Eftirløn (%)].[All]" dimensionUniqueName="[fact_fastlønt]" displayFolder="" count="0" memberValueDatatype="5" unbalanced="0"/>
    <cacheHierarchy uniqueName="[fact_fastlønt].[Frítíðarískoyti (%)]" caption="Frítíðarískoyti (%)" attribute="1" defaultMemberUniqueName="[fact_fastlønt].[Frítíðarískoyti (%)].[All]" allUniqueName="[fact_fastlønt].[Frítíðarískoyti (%)].[All]" dimensionUniqueName="[fact_fastlønt]" displayFolder="" count="0" memberValueDatatype="5" unbalanced="0"/>
    <cacheHierarchy uniqueName="[fact_fastlønt].[Feriutímar]" caption="Feriutímar" attribute="1" defaultMemberUniqueName="[fact_fastlønt].[Feriutímar].[All]" allUniqueName="[fact_fastlønt].[Feriutímar].[All]" dimensionUniqueName="[fact_fastlønt]" displayFolder="" count="0" memberValueDatatype="5" unbalanced="0"/>
    <cacheHierarchy uniqueName="[fact_fastlønt].[Samlaðar útreiðslur pr. mána]" caption="Samlaðar útreiðslur pr. mána" attribute="1" defaultMemberUniqueName="[fact_fastlønt].[Samlaðar útreiðslur pr. mána].[All]" allUniqueName="[fact_fastlønt].[Samlaðar útreiðslur pr. mána].[All]" dimensionUniqueName="[fact_fastlønt]" displayFolder="" count="0" memberValueDatatype="5" unbalanced="0"/>
    <cacheHierarchy uniqueName="[fact_fastlønt].[Eftirløn_m]" caption="Eftirløn_m" attribute="1" defaultMemberUniqueName="[fact_fastlønt].[Eftirløn_m].[All]" allUniqueName="[fact_fastlønt].[Eftirløn_m].[All]" dimensionUniqueName="[fact_fastlønt]" displayFolder="" count="0" memberValueDatatype="5" unbalanced="0"/>
    <cacheHierarchy uniqueName="[fact_fastlønt].[Frítíarískoyti kr.]" caption="Frítíarískoyti kr." attribute="1" defaultMemberUniqueName="[fact_fastlønt].[Frítíarískoyti kr.].[All]" allUniqueName="[fact_fastlønt].[Frítíarískoyti kr.].[All]" dimensionUniqueName="[fact_fastlønt]" displayFolder="" count="0" memberValueDatatype="5" unbalanced="0"/>
    <cacheHierarchy uniqueName="[fact_fastlønt].[Samlaðar útreiðslur pr. ár]" caption="Samlaðar útreiðslur pr. ár" attribute="1" defaultMemberUniqueName="[fact_fastlønt].[Samlaðar útreiðslur pr. ár].[All]" allUniqueName="[fact_fastlønt].[Samlaðar útreiðslur pr. ár].[All]" dimensionUniqueName="[fact_fastlønt]" displayFolder="" count="0" memberValueDatatype="5" unbalanced="0"/>
    <cacheHierarchy uniqueName="[fact_fastlønt].[Arbeiðsmarknaðargjald (%)]" caption="Arbeiðsmarknaðargjald (%)" attribute="1" defaultMemberUniqueName="[fact_fastlønt].[Arbeiðsmarknaðargjald (%)].[All]" allUniqueName="[fact_fastlønt].[Arbeiðsmarknaðargjald (%)].[All]" dimensionUniqueName="[fact_fastlønt]" displayFolder="" count="0" memberValueDatatype="5" unbalanced="0"/>
    <cacheHierarchy uniqueName="[fact_fastlønt].[Ársløn uttan brøk]" caption="Ársløn uttan brøk" attribute="1" defaultMemberUniqueName="[fact_fastlønt].[Ársløn uttan brøk].[All]" allUniqueName="[fact_fastlønt].[Ársløn uttan brøk].[All]" dimensionUniqueName="[fact_fastlønt]" displayFolder="" count="0" memberValueDatatype="5" unbalanced="0"/>
    <cacheHierarchy uniqueName="[fact_fastlønt].[Ársverk]" caption="Ársverk" attribute="1" defaultMemberUniqueName="[fact_fastlønt].[Ársverk].[All]" allUniqueName="[fact_fastlønt].[Ársverk].[All]" dimensionUniqueName="[fact_fastlønt]" displayFolder="" count="0" memberValueDatatype="5" unbalanced="0"/>
    <cacheHierarchy uniqueName="[fact_fastlønt].[Útreiðslur fyri feriu]" caption="Útreiðslur fyri feriu" attribute="1" defaultMemberUniqueName="[fact_fastlønt].[Útreiðslur fyri feriu].[All]" allUniqueName="[fact_fastlønt].[Útreiðslur fyri feriu].[All]" dimensionUniqueName="[fact_fastlønt]" displayFolder="" count="0" memberValueDatatype="5" unbalanced="0"/>
    <cacheHierarchy uniqueName="[fact_fastlønt].[1110 - Mánaðarlønt]" caption="1110 - Mánaðarlønt" attribute="1" defaultMemberUniqueName="[fact_fastlønt].[1110 - Mánaðarlønt].[All]" allUniqueName="[fact_fastlønt].[1110 - Mánaðarlønt].[All]" dimensionUniqueName="[fact_fastlønt]" displayFolder="" count="0" memberValueDatatype="5" unbalanced="0"/>
    <cacheHierarchy uniqueName="[fact_tímalønt].[Navn]" caption="Navn" attribute="1" defaultMemberUniqueName="[fact_tímalønt].[Navn].[All]" allUniqueName="[fact_tímalønt].[Navn].[All]" dimensionUniqueName="[fact_tímalønt]" displayFolder="" count="0" memberValueDatatype="130" unbalanced="0"/>
    <cacheHierarchy uniqueName="[fact_tímalønt].[Fakfelag]" caption="Fakfelag" attribute="1" defaultMemberUniqueName="[fact_tímalønt].[Fakfelag].[All]" allUniqueName="[fact_tímalønt].[Fakfelag].[All]" dimensionUniqueName="[fact_tímalønt]" displayFolder="" count="0" memberValueDatatype="130" unbalanced="0"/>
    <cacheHierarchy uniqueName="[fact_tímalønt].[Deild]" caption="Deild" attribute="1" defaultMemberUniqueName="[fact_tímalønt].[Deild].[All]" allUniqueName="[fact_tímalønt].[Deild].[All]" dimensionUniqueName="[fact_tímalønt]" displayFolder="" count="2" memberValueDatatype="130" unbalanced="0">
      <fieldsUsage count="2">
        <fieldUsage x="-1"/>
        <fieldUsage x="0"/>
      </fieldsUsage>
    </cacheHierarchy>
    <cacheHierarchy uniqueName="[fact_tímalønt].[Starvsheitið]" caption="Starvsheitið" attribute="1" defaultMemberUniqueName="[fact_tímalønt].[Starvsheitið].[All]" allUniqueName="[fact_tímalønt].[Starvsheitið].[All]" dimensionUniqueName="[fact_tímalønt]" displayFolder="" count="0" memberValueDatatype="130" unbalanced="0"/>
    <cacheHierarchy uniqueName="[fact_tímalønt].[Normering]" caption="Normering" attribute="1" defaultMemberUniqueName="[fact_tímalønt].[Normering].[All]" allUniqueName="[fact_tímalønt].[Normering].[All]" dimensionUniqueName="[fact_tímalønt]" displayFolder="" count="0" memberValueDatatype="5" unbalanced="0"/>
    <cacheHierarchy uniqueName="[fact_tímalønt].[Viðmerkingar]" caption="Viðmerkingar" attribute="1" defaultMemberUniqueName="[fact_tímalønt].[Viðmerkingar].[All]" allUniqueName="[fact_tímalønt].[Viðmerkingar].[All]" dimensionUniqueName="[fact_tímalønt]" displayFolder="" count="0" memberValueDatatype="130" unbalanced="0"/>
    <cacheHierarchy uniqueName="[fact_tímalønt].[Tímar (Tímaløn)]" caption="Tímar (Tímaløn)" attribute="1" defaultMemberUniqueName="[fact_tímalønt].[Tímar (Tímaløn)].[All]" allUniqueName="[fact_tímalønt].[Tímar (Tímaløn)].[All]" dimensionUniqueName="[fact_tímalønt]" displayFolder="" count="0" memberValueDatatype="5" unbalanced="0"/>
    <cacheHierarchy uniqueName="[fact_tímalønt].[Tímar (Yvirtíð 1)]" caption="Tímar (Yvirtíð 1)" attribute="1" defaultMemberUniqueName="[fact_tímalønt].[Tímar (Yvirtíð 1)].[All]" allUniqueName="[fact_tímalønt].[Tímar (Yvirtíð 1)].[All]" dimensionUniqueName="[fact_tímalønt]" displayFolder="" count="0" memberValueDatatype="5" unbalanced="0"/>
    <cacheHierarchy uniqueName="[fact_tímalønt].[Tímar (Yvirtíð 2)]" caption="Tímar (Yvirtíð 2)" attribute="1" defaultMemberUniqueName="[fact_tímalønt].[Tímar (Yvirtíð 2)].[All]" allUniqueName="[fact_tímalønt].[Tímar (Yvirtíð 2)].[All]" dimensionUniqueName="[fact_tímalønt]" displayFolder="" count="0" memberValueDatatype="5" unbalanced="0"/>
    <cacheHierarchy uniqueName="[fact_tímalønt].[Tímar (Leygardag)]" caption="Tímar (Leygardag)" attribute="1" defaultMemberUniqueName="[fact_tímalønt].[Tímar (Leygardag)].[All]" allUniqueName="[fact_tímalønt].[Tímar (Leygardag)].[All]" dimensionUniqueName="[fact_tímalønt]" displayFolder="" count="0" memberValueDatatype="5" unbalanced="0"/>
    <cacheHierarchy uniqueName="[fact_tímalønt].[Tímar (Sunnudag)]" caption="Tímar (Sunnudag)" attribute="1" defaultMemberUniqueName="[fact_tímalønt].[Tímar (Sunnudag)].[All]" allUniqueName="[fact_tímalønt].[Tímar (Sunnudag)].[All]" dimensionUniqueName="[fact_tímalønt]" displayFolder="" count="0" memberValueDatatype="5" unbalanced="0"/>
    <cacheHierarchy uniqueName="[fact_tímalønt].[Viðbót (Ikki eftirlønargevandi)_t]" caption="Viðbót (Ikki eftirlønargevandi)_t" attribute="1" defaultMemberUniqueName="[fact_tímalønt].[Viðbót (Ikki eftirlønargevandi)_t].[All]" allUniqueName="[fact_tímalønt].[Viðbót (Ikki eftirlønargevandi)_t].[All]" dimensionUniqueName="[fact_tímalønt]" displayFolder="" count="0" memberValueDatatype="20" unbalanced="0"/>
    <cacheHierarchy uniqueName="[fact_tímalønt].[Viðbót (eftirlønargevandi)_t]" caption="Viðbót (eftirlønargevandi)_t" attribute="1" defaultMemberUniqueName="[fact_tímalønt].[Viðbót (eftirlønargevandi)_t].[All]" allUniqueName="[fact_tímalønt].[Viðbót (eftirlønargevandi)_t].[All]" dimensionUniqueName="[fact_tímalønt]" displayFolder="" count="0" memberValueDatatype="5" unbalanced="0"/>
    <cacheHierarchy uniqueName="[fact_tímalønt].[Bólkur]" caption="Bólkur" attribute="1" defaultMemberUniqueName="[fact_tímalønt].[Bólkur].[All]" allUniqueName="[fact_tímalønt].[Bólkur].[All]" dimensionUniqueName="[fact_tímalønt]" displayFolder="" count="0" memberValueDatatype="130" unbalanced="0"/>
    <cacheHierarchy uniqueName="[fact_tímalønt].[Stig]" caption="Stig" attribute="1" defaultMemberUniqueName="[fact_tímalønt].[Stig].[All]" allUniqueName="[fact_tímalønt].[Stig].[All]" dimensionUniqueName="[fact_tímalønt]" displayFolder="" count="0" memberValueDatatype="20" unbalanced="0"/>
    <cacheHierarchy uniqueName="[fact_tímalønt].[Tímaløn]" caption="Tímaløn" attribute="1" defaultMemberUniqueName="[fact_tímalønt].[Tímaløn].[All]" allUniqueName="[fact_tímalønt].[Tímaløn].[All]" dimensionUniqueName="[fact_tímalønt]" displayFolder="" count="0" memberValueDatatype="5" unbalanced="0"/>
    <cacheHierarchy uniqueName="[fact_tímalønt].[Yvirtíð 1]" caption="Yvirtíð 1" attribute="1" defaultMemberUniqueName="[fact_tímalønt].[Yvirtíð 1].[All]" allUniqueName="[fact_tímalønt].[Yvirtíð 1].[All]" dimensionUniqueName="[fact_tímalønt]" displayFolder="" count="0" memberValueDatatype="5" unbalanced="0"/>
    <cacheHierarchy uniqueName="[fact_tímalønt].[Yvirtíð 2]" caption="Yvirtíð 2" attribute="1" defaultMemberUniqueName="[fact_tímalønt].[Yvirtíð 2].[All]" allUniqueName="[fact_tímalønt].[Yvirtíð 2].[All]" dimensionUniqueName="[fact_tímalønt]" displayFolder="" count="0" memberValueDatatype="5" unbalanced="0"/>
    <cacheHierarchy uniqueName="[fact_tímalønt].[Leygardag]" caption="Leygardag" attribute="1" defaultMemberUniqueName="[fact_tímalønt].[Leygardag].[All]" allUniqueName="[fact_tímalønt].[Leygardag].[All]" dimensionUniqueName="[fact_tímalønt]" displayFolder="" count="0" memberValueDatatype="5" unbalanced="0"/>
    <cacheHierarchy uniqueName="[fact_tímalønt].[Sunnudag]" caption="Sunnudag" attribute="1" defaultMemberUniqueName="[fact_tímalønt].[Sunnudag].[All]" allUniqueName="[fact_tímalønt].[Sunnudag].[All]" dimensionUniqueName="[fact_tímalønt]" displayFolder="" count="0" memberValueDatatype="5" unbalanced="0"/>
    <cacheHierarchy uniqueName="[fact_tímalønt].[Samla løn pr. mána]" caption="Samla løn pr. mána" attribute="1" defaultMemberUniqueName="[fact_tímalønt].[Samla løn pr. mána].[All]" allUniqueName="[fact_tímalønt].[Samla løn pr. mána].[All]" dimensionUniqueName="[fact_tímalønt]" displayFolder="" count="0" memberValueDatatype="5" unbalanced="0"/>
    <cacheHierarchy uniqueName="[fact_tímalønt].[arbeiðsmarknaðargjald_t]" caption="arbeiðsmarknaðargjald_t" attribute="1" defaultMemberUniqueName="[fact_tímalønt].[arbeiðsmarknaðargjald_t].[All]" allUniqueName="[fact_tímalønt].[arbeiðsmarknaðargjald_t].[All]" dimensionUniqueName="[fact_tímalønt]" displayFolder="" count="0" memberValueDatatype="5" unbalanced="0"/>
    <cacheHierarchy uniqueName="[fact_tímalønt].[Eftirløn (%)]" caption="Eftirløn (%)" attribute="1" defaultMemberUniqueName="[fact_tímalønt].[Eftirløn (%)].[All]" allUniqueName="[fact_tímalønt].[Eftirløn (%)].[All]" dimensionUniqueName="[fact_tímalønt]" displayFolder="" count="0" memberValueDatatype="5" unbalanced="0"/>
    <cacheHierarchy uniqueName="[fact_tímalønt].[Eftirløn_t]" caption="Eftirløn_t" attribute="1" defaultMemberUniqueName="[fact_tímalønt].[Eftirløn_t].[All]" allUniqueName="[fact_tímalønt].[Eftirløn_t].[All]" dimensionUniqueName="[fact_tímalønt]" displayFolder="" count="0" memberValueDatatype="5" unbalanced="0"/>
    <cacheHierarchy uniqueName="[fact_tímalønt].[Feriuløn]" caption="Feriuløn" attribute="1" defaultMemberUniqueName="[fact_tímalønt].[Feriuløn].[All]" allUniqueName="[fact_tímalønt].[Feriuløn].[All]" dimensionUniqueName="[fact_tímalønt]" displayFolder="" count="0" memberValueDatatype="5" unbalanced="0"/>
    <cacheHierarchy uniqueName="[fact_tímalønt].[Samlaðar útreiðslur pr. mána]" caption="Samlaðar útreiðslur pr. mána" attribute="1" defaultMemberUniqueName="[fact_tímalønt].[Samlaðar útreiðslur pr. mána].[All]" allUniqueName="[fact_tímalønt].[Samlaðar útreiðslur pr. mána].[All]" dimensionUniqueName="[fact_tímalønt]" displayFolder="" count="0" memberValueDatatype="5" unbalanced="0"/>
    <cacheHierarchy uniqueName="[fact_tímalønt].[Samlaðar útreiðslur pr. ár]" caption="Samlaðar útreiðslur pr. ár" attribute="1" defaultMemberUniqueName="[fact_tímalønt].[Samlaðar útreiðslur pr. ár].[All]" allUniqueName="[fact_tímalønt].[Samlaðar útreiðslur pr. ár].[All]" dimensionUniqueName="[fact_tímalønt]" displayFolder="" count="0" memberValueDatatype="5" unbalanced="0"/>
    <cacheHierarchy uniqueName="[fact_tímalønt].[Arbeiðsmarknaðargjald (%)]" caption="Arbeiðsmarknaðargjald (%)" attribute="1" defaultMemberUniqueName="[fact_tímalønt].[Arbeiðsmarknaðargjald (%)].[All]" allUniqueName="[fact_tímalønt].[Arbeiðsmarknaðargjald (%)].[All]" dimensionUniqueName="[fact_tímalønt]" displayFolder="" count="0" memberValueDatatype="5" unbalanced="0"/>
    <cacheHierarchy uniqueName="[fact_tímalønt].[Ársløn uttan brøk]" caption="Ársløn uttan brøk" attribute="1" defaultMemberUniqueName="[fact_tímalønt].[Ársløn uttan brøk].[All]" allUniqueName="[fact_tímalønt].[Ársløn uttan brøk].[All]" dimensionUniqueName="[fact_tímalønt]" displayFolder="" count="0" memberValueDatatype="5" unbalanced="0"/>
    <cacheHierarchy uniqueName="[fact_tímalønt].[Frítíðarløn (%)]" caption="Frítíðarløn (%)" attribute="1" defaultMemberUniqueName="[fact_tímalønt].[Frítíðarløn (%)].[All]" allUniqueName="[fact_tímalønt].[Frítíðarløn (%)].[All]" dimensionUniqueName="[fact_tímalønt]" displayFolder="" count="0" memberValueDatatype="5" unbalanced="0"/>
    <cacheHierarchy uniqueName="[fact_tímalønt].[1112 - Tímalønt]" caption="1112 - Tímalønt" attribute="1" defaultMemberUniqueName="[fact_tímalønt].[1112 - Tímalønt].[All]" allUniqueName="[fact_tímalønt].[1112 - Tímalønt].[All]" dimensionUniqueName="[fact_tímalønt]" displayFolder="" count="0" memberValueDatatype="5" unbalanced="0"/>
    <cacheHierarchy uniqueName="[Lønartalvur_Samla_Table].[Fakfeløg]" caption="Fakfeløg" attribute="1" defaultMemberUniqueName="[Lønartalvur_Samla_Table].[Fakfeløg].[All]" allUniqueName="[Lønartalvur_Samla_Table].[Fakfeløg].[All]" dimensionUniqueName="[Lønartalvur_Samla_Table]" displayFolder="" count="0" memberValueDatatype="5" unbalanced="0"/>
    <cacheHierarchy uniqueName="[Lønartalvur_Samla_Table].[Stig]" caption="Stig" attribute="1" defaultMemberUniqueName="[Lønartalvur_Samla_Table].[Stig].[All]" allUniqueName="[Lønartalvur_Samla_Table].[Stig].[All]" dimensionUniqueName="[Lønartalvur_Samla_Table]" displayFolder="" count="0" memberValueDatatype="5" unbalanced="0"/>
    <cacheHierarchy uniqueName="[Lønartalvur_Samla_Table].[Mðr. Løn]" caption="Mðr. Løn" attribute="1" defaultMemberUniqueName="[Lønartalvur_Samla_Table].[Mðr. Løn].[All]" allUniqueName="[Lønartalvur_Samla_Table].[Mðr. Løn].[All]" dimensionUniqueName="[Lønartalvur_Samla_Table]" displayFolder="" count="0" memberValueDatatype="5" unbalanced="0"/>
    <cacheHierarchy uniqueName="[Lønartalvur_Samla_Table].[Tímaløn]" caption="Tímaløn" attribute="1" defaultMemberUniqueName="[Lønartalvur_Samla_Table].[Tímaløn].[All]" allUniqueName="[Lønartalvur_Samla_Table].[Tímaløn].[All]" dimensionUniqueName="[Lønartalvur_Samla_Table]" displayFolder="" count="0" memberValueDatatype="5" unbalanced="0"/>
    <cacheHierarchy uniqueName="[Lønartalvur_Samla_Table].[Yvirtíð 1]" caption="Yvirtíð 1" attribute="1" defaultMemberUniqueName="[Lønartalvur_Samla_Table].[Yvirtíð 1].[All]" allUniqueName="[Lønartalvur_Samla_Table].[Yvirtíð 1].[All]" dimensionUniqueName="[Lønartalvur_Samla_Table]" displayFolder="" count="0" memberValueDatatype="5" unbalanced="0"/>
    <cacheHierarchy uniqueName="[Lønartalvur_Samla_Table].[Yvirtíð 2]" caption="Yvirtíð 2" attribute="1" defaultMemberUniqueName="[Lønartalvur_Samla_Table].[Yvirtíð 2].[All]" allUniqueName="[Lønartalvur_Samla_Table].[Yvirtíð 2].[All]" dimensionUniqueName="[Lønartalvur_Samla_Table]" displayFolder="" count="0" memberValueDatatype="5" unbalanced="0"/>
    <cacheHierarchy uniqueName="[Lønartalvur_Samla_Table].[Leygardag]" caption="Leygardag" attribute="1" defaultMemberUniqueName="[Lønartalvur_Samla_Table].[Leygardag].[All]" allUniqueName="[Lønartalvur_Samla_Table].[Leygardag].[All]" dimensionUniqueName="[Lønartalvur_Samla_Table]" displayFolder="" count="0" memberValueDatatype="5" unbalanced="0"/>
    <cacheHierarchy uniqueName="[Lønartalvur_Samla_Table].[Sunnudag (halgidagar)]" caption="Sunnudag (halgidagar)" attribute="1" defaultMemberUniqueName="[Lønartalvur_Samla_Table].[Sunnudag (halgidagar)].[All]" allUniqueName="[Lønartalvur_Samla_Table].[Sunnudag (halgidagar)].[All]" dimensionUniqueName="[Lønartalvur_Samla_Table]" displayFolder="" count="0" memberValueDatatype="5" unbalanced="0"/>
    <cacheHierarchy uniqueName="[Lønartalvur_Samla_Table].[Ársløn]" caption="Ársløn" attribute="1" defaultMemberUniqueName="[Lønartalvur_Samla_Table].[Ársløn].[All]" allUniqueName="[Lønartalvur_Samla_Table].[Ársløn].[All]" dimensionUniqueName="[Lønartalvur_Samla_Table]" displayFolder="" count="0" memberValueDatatype="5" unbalanced="0"/>
    <cacheHierarchy uniqueName="[Measures].[__XL_Count Table3]" caption="__XL_Count Table3" measure="1" displayFolder="" measureGroup="dim_gen_var" count="0" hidden="1"/>
    <cacheHierarchy uniqueName="[Measures].[__XL_Count Table2]" caption="__XL_Count Table2" measure="1" displayFolder="" measureGroup="dim_deild_siglandi" count="0" hidden="1"/>
    <cacheHierarchy uniqueName="[Measures].[__XL_Count Table9]" caption="__XL_Count Table9" measure="1" displayFolder="" measureGroup="dim_fakfelag" count="0" hidden="1"/>
    <cacheHierarchy uniqueName="[Measures].[__XL_Count Table1]" caption="__XL_Count Table1" measure="1" displayFolder="" measureGroup="dim_sttmb_var" count="0" hidden="1"/>
    <cacheHierarchy uniqueName="[Measures].[__XL_Count Table4]" caption="__XL_Count Table4" measure="1" displayFolder="" measureGroup="dim_starvs_stig" count="0" hidden="1"/>
    <cacheHierarchy uniqueName="[Measures].[__XL_Count Table5]" caption="__XL_Count Table5" measure="1" displayFolder="" measureGroup="dim_starvsheitið" count="0" hidden="1"/>
    <cacheHierarchy uniqueName="[Measures].[__XL_Count Table6]" caption="__XL_Count Table6" measure="1" displayFolder="" measureGroup="fact_fastlønt" count="0" hidden="1"/>
    <cacheHierarchy uniqueName="[Measures].[__XL_Count Lønartalvur_Samla_Table]" caption="__XL_Count Lønartalvur_Samla_Table" measure="1" displayFolder="" measureGroup="Lønartalvur_Samla_Table" count="0" hidden="1"/>
    <cacheHierarchy uniqueName="[Measures].[__XL_Count Table10]" caption="__XL_Count Table10" measure="1" displayFolder="" measureGroup="fact_tímalønt" count="0" hidden="1"/>
    <cacheHierarchy uniqueName="[Measures].[__XL_Count dim_konto]" caption="__XL_Count dim_konto" measure="1" displayFolder="" measureGroup="dim_konto" count="0" hidden="1"/>
    <cacheHierarchy uniqueName="[Measures].[__Der er ikke defineret nogen målinger]" caption="__Der er ikke defineret nogen målinger" measure="1" displayFolder="" count="0" hidden="1"/>
    <cacheHierarchy uniqueName="[Measures].[Sum of Mðr. Løn 2]" caption="Sum of Mðr. Løn 2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rbeiðsmarknaðargjald_m]" caption="Sum of Arbeiðsmarknaðargjald_m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tig]" caption="Sum of Stig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Bólkur]" caption="Count of Bólkur" measure="1" displayFolder="" measureGroup="dim_deild_siglandi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Eftirløn]" caption="Sum of Eftirløn" measure="1" displayFolder="" measureGroup="dim_sttmb_v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Mðr. Løn]" caption="Count of Mðr. Løn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Samlaðar útreiðslur pr. ár]" caption="Sum of Samlaðar útreiðslur pr. ár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Eftirløn_m]" caption="Sum of Eftirløn_m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men af Frítíarískoyti kr.]" caption="Summen af Frítíarískoyti kr.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Mðr. Løn]" caption="Sum of Mðr. Løn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Tímaløn]" caption="Sum of Tímaløn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Yvirtíð 1]" caption="Sum of Yvirtíð 1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Yvirtíð 2]" caption="Sum of Yvirtíð 2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Leygardag]" caption="Sum of Leygardag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Sum of Sunnudag (halgidagar)]" caption="Sum of Sunnudag (halgidagar)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Starvsheitið]" caption="Count of Starvsheitið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Tímaløn 2]" caption="Sum of Tímaløn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 of Yvirtíð 1 2]" caption="Sum of Yvirtíð 1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virtíð 2 2]" caption="Sum of Yvirtíð 2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Leygardag 2]" caption="Sum of Leygardag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Sunnudag]" caption="Sum of Sunnudag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Sum of Samla løn pr. mána]" caption="Sum of Samla løn pr. mána" measure="1" displayFolder="" measureGroup="fact_tímaløn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 of Samlaðar útreiðslur pr. mána]" caption="Sum of Samlaðar útreiðslur pr. mána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mlaðar útreiðslur pr. ár 2]" caption="Sum of Samlaðar útreiðslur pr. ár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Feriutímar]" caption="Sum of Feriutímar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Starvsbrøkur]" caption="Count of Starvsbrøkur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Fakfelag]" caption="Count of Fakfelag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Count of Navn]" caption="Count of Navn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Útreiðslur fyri feriu]" caption="Sum of Útreiðslur fyri feriu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rbeiðsmarknaðargjald_t]" caption="Sum of arbeiðsmarknaðargjald_t" measure="1" displayFolder="" measureGroup="fact_tímalønt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Eftirløn_t]" caption="Sum of Eftirløn_t" measure="1" displayFolder="" measureGroup="fact_tímalønt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Feriuløn]" caption="Sum of Feriuløn" measure="1" displayFolder="" measureGroup="fact_tímalønt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Samlaðar útreiðslur pr. mána 2]" caption="Sum of Samlaðar útreiðslur pr. mána 2" measure="1" displayFolder="" measureGroup="fact_tímalønt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Starvsbrøkur]" caption="Sum of Starvsbrøkur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Viðbót (Ikki eftirlønargevandi)_t]" caption="Sum of Viðbót (Ikki eftirlønargevandi)_t" measure="1" displayFolder="" measureGroup="fact_tímalønt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Viðbót (eftirlønargevandi)_t]" caption="Sum of Viðbót (eftirlønargevandi)_t" measure="1" displayFolder="" measureGroup="fact_tímalønt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Viðbót (eftirlønargevandi)_m]" caption="Sum of Viðbót (eftirlønargevandi)_m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Viðbót (ikki-eftirlønargevandi)_m]" caption="Sum of Viðbót (ikki-eftirlønargevandi)_m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Ársløn uttan brøk]" caption="Sum of Ársløn uttan brøk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 of 1110 - Mánaðarlønt]" caption="Sum of 1110 - Mánaðarlønt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1112 - Tímalønt]" caption="Sum of 1112 - Tímaløn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Normering]" caption="Sum of Normering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1">
    <dimension name="dim_deild_siglandi" uniqueName="[dim_deild_siglandi]" caption="dim_deild_siglandi"/>
    <dimension name="dim_fakfelag" uniqueName="[dim_fakfelag]" caption="dim_fakfelag"/>
    <dimension name="dim_gen_var" uniqueName="[dim_gen_var]" caption="dim_gen_var"/>
    <dimension name="dim_konto" uniqueName="[dim_konto]" caption="dim_konto"/>
    <dimension name="dim_starvs_stig" uniqueName="[dim_starvs_stig]" caption="dim_starvs_stig"/>
    <dimension name="dim_starvsheitið" uniqueName="[dim_starvsheitið]" caption="dim_starvsheitið"/>
    <dimension name="dim_sttmb_var" uniqueName="[dim_sttmb_var]" caption="dim_sttmb_var"/>
    <dimension name="fact_fastlønt" uniqueName="[fact_fastlønt]" caption="fact_fastlønt"/>
    <dimension name="fact_tímalønt" uniqueName="[fact_tímalønt]" caption="fact_tímalønt"/>
    <dimension name="Lønartalvur_Samla_Table" uniqueName="[Lønartalvur_Samla_Table]" caption="Lønartalvur_Samla_Table"/>
    <dimension measure="1" name="Measures" uniqueName="[Measures]" caption="Measures"/>
  </dimensions>
  <measureGroups count="10">
    <measureGroup name="dim_deild_siglandi" caption="dim_deild_siglandi"/>
    <measureGroup name="dim_fakfelag" caption="dim_fakfelag"/>
    <measureGroup name="dim_gen_var" caption="dim_gen_var"/>
    <measureGroup name="dim_konto" caption="dim_konto"/>
    <measureGroup name="dim_starvs_stig" caption="dim_starvs_stig"/>
    <measureGroup name="dim_starvsheitið" caption="dim_starvsheitið"/>
    <measureGroup name="dim_sttmb_var" caption="dim_sttmb_var"/>
    <measureGroup name="fact_fastlønt" caption="fact_fastlønt"/>
    <measureGroup name="fact_tímalønt" caption="fact_tímalønt"/>
    <measureGroup name="Lønartalvur_Samla_Table" caption="Lønartalvur_Samla_Table"/>
  </measureGroups>
  <maps count="19">
    <map measureGroup="0" dimension="0"/>
    <map measureGroup="1" dimension="1"/>
    <map measureGroup="2" dimension="2"/>
    <map measureGroup="3" dimension="3"/>
    <map measureGroup="4" dimension="4"/>
    <map measureGroup="4" dimension="5"/>
    <map measureGroup="5" dimension="5"/>
    <map measureGroup="6" dimension="1"/>
    <map measureGroup="6" dimension="6"/>
    <map measureGroup="7" dimension="0"/>
    <map measureGroup="7" dimension="1"/>
    <map measureGroup="7" dimension="5"/>
    <map measureGroup="7" dimension="7"/>
    <map measureGroup="8" dimension="0"/>
    <map measureGroup="8" dimension="1"/>
    <map measureGroup="8" dimension="5"/>
    <map measureGroup="8" dimension="8"/>
    <map measureGroup="9" dimension="1"/>
    <map measureGroup="9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xcel Services" refreshedDate="45758.541465393515" backgroundQuery="1" createdVersion="8" refreshedVersion="8" minRefreshableVersion="3" recordCount="0" supportSubquery="1" supportAdvancedDrill="1" xr:uid="{1687414C-2743-4F3B-B7C5-63EC40F6D627}">
  <cacheSource type="external" connectionId="8"/>
  <cacheFields count="6">
    <cacheField name="[Measures].[Sum of Mðr. Løn 2]" caption="Sum of Mðr. Løn 2" numFmtId="0" hierarchy="97" level="32767"/>
    <cacheField name="[Measures].[Sum of Eftirløn_m]" caption="Sum of Eftirløn_m" numFmtId="0" hierarchy="104" level="32767"/>
    <cacheField name="[Measures].[Count of Mðr. Løn]" caption="Count of Mðr. Løn" numFmtId="0" hierarchy="102" level="32767"/>
    <cacheField name="[dim_fakfelag].[Fakfeløg].[Fakfeløg]" caption="Fakfeløg" numFmtId="0" hierarchy="4" level="1">
      <sharedItems count="8">
        <s v="Akademikarafelagið"/>
        <s v="BLF"/>
        <s v="Føroya Arbeiðarafelag"/>
        <s v="Maskinmeistarafelagið"/>
        <s v="Maskinmeistarafelagið landi"/>
        <s v="Skipara og Navigatørfelagið"/>
        <s v="Starvsfelagið"/>
        <s v="Tænastumannafelagið"/>
      </sharedItems>
    </cacheField>
    <cacheField name="[Measures].[Sum of Feriutímar]" caption="Sum of Feriutímar" numFmtId="0" hierarchy="121" level="32767"/>
    <cacheField name="[fact_fastlønt].[Starvsheitið].[Starvsheitið]" caption="Starvsheitið" numFmtId="0" hierarchy="25" level="1">
      <sharedItems count="41">
        <s v="KT-Verkætlanarleiðari"/>
        <s v="Verkætlanarstarv"/>
        <s v="Farmaleiðari"/>
        <s v="Farmamaður"/>
        <s v="Farmamaður (ónossligt arb.)"/>
        <s v="1. Meistari"/>
        <s v="2. Meistari"/>
        <s v="3. Meistari"/>
        <s v="Elektrikarin"/>
        <s v="Maskinstjóri"/>
        <s v="Maskinstjóri Sam og Ritan"/>
        <s v="Inspektørur"/>
        <s v="Tekniskur leiðari"/>
        <s v="Trygdarleiðari"/>
        <s v="1. stýrimaður"/>
        <s v="2. stýrimaður"/>
        <s v="Skipari"/>
        <s v="Yvirstýrimaður"/>
        <s v="Bókhaldari (Fjórðaflokki)"/>
        <s v="Catering"/>
        <s v="Dekkari"/>
        <s v="Ferðslusamskipari"/>
        <s v="Fíggjarfólk (fimtaflokki)"/>
        <s v="Hjálparfólk"/>
        <s v="Húsavørður"/>
        <s v="Kokkur"/>
        <s v="Kontrollari"/>
        <s v="KT-Support"/>
        <s v="Lønarumsitari"/>
        <s v="Mannigarsamskipari"/>
        <s v="Móttøkufólk"/>
        <s v="Starvsfólkaumsitari"/>
        <s v="Stjóra Skrivari"/>
        <s v="Sølusamskipari"/>
        <s v="Tænastuleiðari"/>
        <s v="Fíggjarleiðari"/>
        <s v="KT-Leiðari"/>
        <s v="Rakstrarleiðari"/>
        <s v="Samferðsluleiðari"/>
        <s v="Starvsfólkaleiðari"/>
        <s v="Stjóri"/>
      </sharedItems>
    </cacheField>
  </cacheFields>
  <cacheHierarchies count="139">
    <cacheHierarchy uniqueName="[dim_deild_siglandi].[Deild]" caption="Deild" attribute="1" defaultMemberUniqueName="[dim_deild_siglandi].[Deild].[All]" allUniqueName="[dim_deild_siglandi].[Deild].[All]" dimensionUniqueName="[dim_deild_siglandi]" displayFolder="" count="0" memberValueDatatype="130" unbalanced="0"/>
    <cacheHierarchy uniqueName="[dim_deild_siglandi].[Landi/siglandi]" caption="Landi/siglandi" attribute="1" defaultMemberUniqueName="[dim_deild_siglandi].[Landi/siglandi].[All]" allUniqueName="[dim_deild_siglandi].[Landi/siglandi].[All]" dimensionUniqueName="[dim_deild_siglandi]" displayFolder="" count="0" memberValueDatatype="130" unbalanced="0"/>
    <cacheHierarchy uniqueName="[dim_deild_siglandi].[Bólkur]" caption="Bólkur" attribute="1" defaultMemberUniqueName="[dim_deild_siglandi].[Bólkur].[All]" allUniqueName="[dim_deild_siglandi].[Bólkur].[All]" dimensionUniqueName="[dim_deild_siglandi]" displayFolder="" count="0" memberValueDatatype="130" unbalanced="0"/>
    <cacheHierarchy uniqueName="[dim_fakfelag].[fak_id]" caption="fak_id" attribute="1" defaultMemberUniqueName="[dim_fakfelag].[fak_id].[All]" allUniqueName="[dim_fakfelag].[fak_id].[All]" dimensionUniqueName="[dim_fakfelag]" displayFolder="" count="0" memberValueDatatype="20" unbalanced="0"/>
    <cacheHierarchy uniqueName="[dim_fakfelag].[Fakfeløg]" caption="Fakfeløg" attribute="1" defaultMemberUniqueName="[dim_fakfelag].[Fakfeløg].[All]" allUniqueName="[dim_fakfelag].[Fakfeløg].[All]" dimensionUniqueName="[dim_fakfelag]" displayFolder="" count="2" memberValueDatatype="130" unbalanced="0">
      <fieldsUsage count="2">
        <fieldUsage x="-1"/>
        <fieldUsage x="3"/>
      </fieldsUsage>
    </cacheHierarchy>
    <cacheHierarchy uniqueName="[dim_gen_var].[Variablar]" caption="Variablar" attribute="1" defaultMemberUniqueName="[dim_gen_var].[Variablar].[All]" allUniqueName="[dim_gen_var].[Variablar].[All]" dimensionUniqueName="[dim_gen_var]" displayFolder="" count="0" memberValueDatatype="130" unbalanced="0"/>
    <cacheHierarchy uniqueName="[dim_gen_var].[Satsur]" caption="Satsur" attribute="1" defaultMemberUniqueName="[dim_gen_var].[Satsur].[All]" allUniqueName="[dim_gen_var].[Satsur].[All]" dimensionUniqueName="[dim_gen_var]" displayFolder="" count="0" memberValueDatatype="5" unbalanced="0"/>
    <cacheHierarchy uniqueName="[dim_konto].[Slag av útr.]" caption="Slag av útr." attribute="1" defaultMemberUniqueName="[dim_konto].[Slag av útr.].[All]" allUniqueName="[dim_konto].[Slag av útr.].[All]" dimensionUniqueName="[dim_konto]" displayFolder="" count="0" memberValueDatatype="130" unbalanced="0"/>
    <cacheHierarchy uniqueName="[dim_konto].[Standardroknskaparkonta]" caption="Standardroknskaparkonta" attribute="1" defaultMemberUniqueName="[dim_konto].[Standardroknskaparkonta].[All]" allUniqueName="[dim_konto].[Standardroknskaparkonta].[All]" dimensionUniqueName="[dim_konto]" displayFolder="" count="0" memberValueDatatype="130" unbalanced="0"/>
    <cacheHierarchy uniqueName="[dim_starvs_stig].[Starv_id]" caption="Starv_id" attribute="1" defaultMemberUniqueName="[dim_starvs_stig].[Starv_id].[All]" allUniqueName="[dim_starvs_stig].[Starv_id].[All]" dimensionUniqueName="[dim_starvs_stig]" displayFolder="" count="0" memberValueDatatype="20" unbalanced="0"/>
    <cacheHierarchy uniqueName="[dim_starvs_stig].[Bólkur]" caption="Bólkur" attribute="1" defaultMemberUniqueName="[dim_starvs_stig].[Bólkur].[All]" allUniqueName="[dim_starvs_stig].[Bólkur].[All]" dimensionUniqueName="[dim_starvs_stig]" displayFolder="" count="0" memberValueDatatype="130" unbalanced="0"/>
    <cacheHierarchy uniqueName="[dim_starvs_stig].[Hægsta stig]" caption="Hægsta stig" attribute="1" defaultMemberUniqueName="[dim_starvs_stig].[Hægsta stig].[All]" allUniqueName="[dim_starvs_stig].[Hægsta stig].[All]" dimensionUniqueName="[dim_starvs_stig]" displayFolder="" count="0" memberValueDatatype="20" unbalanced="0"/>
    <cacheHierarchy uniqueName="[dim_starvsheitið].[starv_id]" caption="starv_id" attribute="1" defaultMemberUniqueName="[dim_starvsheitið].[starv_id].[All]" allUniqueName="[dim_starvsheitið].[starv_id].[All]" dimensionUniqueName="[dim_starvsheitið]" displayFolder="" count="0" memberValueDatatype="20" unbalanced="0"/>
    <cacheHierarchy uniqueName="[dim_starvsheitið].[Starvsheitið]" caption="Starvsheitið" attribute="1" defaultMemberUniqueName="[dim_starvsheitið].[Starvsheitið].[All]" allUniqueName="[dim_starvsheitið].[Starvsheitið].[All]" dimensionUniqueName="[dim_starvsheitið]" displayFolder="" count="0" memberValueDatatype="130" unbalanced="0"/>
    <cacheHierarchy uniqueName="[dim_sttmb_var].[fak_id]" caption="fak_id" attribute="1" defaultMemberUniqueName="[dim_sttmb_var].[fak_id].[All]" allUniqueName="[dim_sttmb_var].[fak_id].[All]" dimensionUniqueName="[dim_sttmb_var]" displayFolder="" count="0" memberValueDatatype="20" unbalanced="0"/>
    <cacheHierarchy uniqueName="[dim_sttmb_var].[Landi/Siglandi]" caption="Landi/Siglandi" attribute="1" defaultMemberUniqueName="[dim_sttmb_var].[Landi/Siglandi].[All]" allUniqueName="[dim_sttmb_var].[Landi/Siglandi].[All]" dimensionUniqueName="[dim_sttmb_var]" displayFolder="" count="0" memberValueDatatype="130" unbalanced="0"/>
    <cacheHierarchy uniqueName="[dim_sttmb_var].[Eftirløn]" caption="Eftirløn" attribute="1" defaultMemberUniqueName="[dim_sttmb_var].[Eftirløn].[All]" allUniqueName="[dim_sttmb_var].[Eftirløn].[All]" dimensionUniqueName="[dim_sttmb_var]" displayFolder="" count="0" memberValueDatatype="5" unbalanced="0"/>
    <cacheHierarchy uniqueName="[dim_sttmb_var].[Frítíðarískoyti]" caption="Frítíðarískoyti" attribute="1" defaultMemberUniqueName="[dim_sttmb_var].[Frítíðarískoyti].[All]" allUniqueName="[dim_sttmb_var].[Frítíðarískoyti].[All]" dimensionUniqueName="[dim_sttmb_var]" displayFolder="" count="0" memberValueDatatype="5" unbalanced="0"/>
    <cacheHierarchy uniqueName="[dim_sttmb_var].[Feriuløn]" caption="Feriuløn" attribute="1" defaultMemberUniqueName="[dim_sttmb_var].[Feriuløn].[All]" allUniqueName="[dim_sttmb_var].[Feriuløn].[All]" dimensionUniqueName="[dim_sttmb_var]" displayFolder="" count="0" memberValueDatatype="5" unbalanced="0"/>
    <cacheHierarchy uniqueName="[dim_sttmb_var].[Feriutímar]" caption="Feriutímar" attribute="1" defaultMemberUniqueName="[dim_sttmb_var].[Feriutímar].[All]" allUniqueName="[dim_sttmb_var].[Feriutímar].[All]" dimensionUniqueName="[dim_sttmb_var]" displayFolder="" count="0" memberValueDatatype="5" unbalanced="0"/>
    <cacheHierarchy uniqueName="[dim_sttmb_var].[Serstøka_frívikan]" caption="Serstøka_frívikan" attribute="1" defaultMemberUniqueName="[dim_sttmb_var].[Serstøka_frívikan].[All]" allUniqueName="[dim_sttmb_var].[Serstøka_frívikan].[All]" dimensionUniqueName="[dim_sttmb_var]" displayFolder="" count="0" memberValueDatatype="5" unbalanced="0"/>
    <cacheHierarchy uniqueName="[dim_sttmb_var].[Samla feria]" caption="Samla feria" attribute="1" defaultMemberUniqueName="[dim_sttmb_var].[Samla feria].[All]" allUniqueName="[dim_sttmb_var].[Samla feria].[All]" dimensionUniqueName="[dim_sttmb_var]" displayFolder="" count="0" memberValueDatatype="5" unbalanced="0"/>
    <cacheHierarchy uniqueName="[fact_fastlønt].[Navn]" caption="Navn" attribute="1" defaultMemberUniqueName="[fact_fastlønt].[Navn].[All]" allUniqueName="[fact_fastlønt].[Navn].[All]" dimensionUniqueName="[fact_fastlønt]" displayFolder="" count="0" memberValueDatatype="130" unbalanced="0"/>
    <cacheHierarchy uniqueName="[fact_fastlønt].[Fakfelag]" caption="Fakfelag" attribute="1" defaultMemberUniqueName="[fact_fastlønt].[Fakfelag].[All]" allUniqueName="[fact_fastlønt].[Fakfelag].[All]" dimensionUniqueName="[fact_fastlønt]" displayFolder="" count="0" memberValueDatatype="130" unbalanced="0"/>
    <cacheHierarchy uniqueName="[fact_fastlønt].[Deild]" caption="Deild" attribute="1" defaultMemberUniqueName="[fact_fastlønt].[Deild].[All]" allUniqueName="[fact_fastlønt].[Deild].[All]" dimensionUniqueName="[fact_fastlønt]" displayFolder="" count="0" memberValueDatatype="130" unbalanced="0"/>
    <cacheHierarchy uniqueName="[fact_fastlønt].[Starvsheitið]" caption="Starvsheitið" attribute="1" defaultMemberUniqueName="[fact_fastlønt].[Starvsheitið].[All]" allUniqueName="[fact_fastlønt].[Starvsheitið].[All]" dimensionUniqueName="[fact_fastlønt]" displayFolder="" count="2" memberValueDatatype="130" unbalanced="0">
      <fieldsUsage count="2">
        <fieldUsage x="-1"/>
        <fieldUsage x="5"/>
      </fieldsUsage>
    </cacheHierarchy>
    <cacheHierarchy uniqueName="[fact_fastlønt].[Bólkur]" caption="Bólkur" attribute="1" defaultMemberUniqueName="[fact_fastlønt].[Bólkur].[All]" allUniqueName="[fact_fastlønt].[Bólkur].[All]" dimensionUniqueName="[fact_fastlønt]" displayFolder="" count="0" memberValueDatatype="130" unbalanced="0"/>
    <cacheHierarchy uniqueName="[fact_fastlønt].[Stig]" caption="Stig" attribute="1" defaultMemberUniqueName="[fact_fastlønt].[Stig].[All]" allUniqueName="[fact_fastlønt].[Stig].[All]" dimensionUniqueName="[fact_fastlønt]" displayFolder="" count="0" memberValueDatatype="20" unbalanced="0"/>
    <cacheHierarchy uniqueName="[fact_fastlønt].[Mðr. Løn]" caption="Mðr. Løn" attribute="1" defaultMemberUniqueName="[fact_fastlønt].[Mðr. Løn].[All]" allUniqueName="[fact_fastlønt].[Mðr. Løn].[All]" dimensionUniqueName="[fact_fastlønt]" displayFolder="" count="0" memberValueDatatype="5" unbalanced="0"/>
    <cacheHierarchy uniqueName="[fact_fastlønt].[Arbeiðsmarknaðargjald_m]" caption="Arbeiðsmarknaðargjald_m" attribute="1" defaultMemberUniqueName="[fact_fastlønt].[Arbeiðsmarknaðargjald_m].[All]" allUniqueName="[fact_fastlønt].[Arbeiðsmarknaðargjald_m].[All]" dimensionUniqueName="[fact_fastlønt]" displayFolder="" count="0" memberValueDatatype="5" unbalanced="0"/>
    <cacheHierarchy uniqueName="[fact_fastlønt].[Starvsbrøkur]" caption="Starvsbrøkur" attribute="1" defaultMemberUniqueName="[fact_fastlønt].[Starvsbrøkur].[All]" allUniqueName="[fact_fastlønt].[Starvsbrøkur].[All]" dimensionUniqueName="[fact_fastlønt]" displayFolder="" count="0" memberValueDatatype="5" unbalanced="0"/>
    <cacheHierarchy uniqueName="[fact_fastlønt].[Viðmerkingar]" caption="Viðmerkingar" attribute="1" defaultMemberUniqueName="[fact_fastlønt].[Viðmerkingar].[All]" allUniqueName="[fact_fastlønt].[Viðmerkingar].[All]" dimensionUniqueName="[fact_fastlønt]" displayFolder="" count="0" memberValueDatatype="130" unbalanced="0"/>
    <cacheHierarchy uniqueName="[fact_fastlønt].[Viðbót (eftirlønargevandi)_m]" caption="Viðbót (eftirlønargevandi)_m" attribute="1" defaultMemberUniqueName="[fact_fastlønt].[Viðbót (eftirlønargevandi)_m].[All]" allUniqueName="[fact_fastlønt].[Viðbót (eftirlønargevandi)_m].[All]" dimensionUniqueName="[fact_fastlønt]" displayFolder="" count="0" memberValueDatatype="5" unbalanced="0"/>
    <cacheHierarchy uniqueName="[fact_fastlønt].[Viðbót (ikki-eftirlønargevandi)_m]" caption="Viðbót (ikki-eftirlønargevandi)_m" attribute="1" defaultMemberUniqueName="[fact_fastlønt].[Viðbót (ikki-eftirlønargevandi)_m].[All]" allUniqueName="[fact_fastlønt].[Viðbót (ikki-eftirlønargevandi)_m].[All]" dimensionUniqueName="[fact_fastlønt]" displayFolder="" count="0" memberValueDatatype="5" unbalanced="0"/>
    <cacheHierarchy uniqueName="[fact_fastlønt].[Eftirløn (%)]" caption="Eftirløn (%)" attribute="1" defaultMemberUniqueName="[fact_fastlønt].[Eftirløn (%)].[All]" allUniqueName="[fact_fastlønt].[Eftirløn (%)].[All]" dimensionUniqueName="[fact_fastlønt]" displayFolder="" count="0" memberValueDatatype="5" unbalanced="0"/>
    <cacheHierarchy uniqueName="[fact_fastlønt].[Frítíðarískoyti (%)]" caption="Frítíðarískoyti (%)" attribute="1" defaultMemberUniqueName="[fact_fastlønt].[Frítíðarískoyti (%)].[All]" allUniqueName="[fact_fastlønt].[Frítíðarískoyti (%)].[All]" dimensionUniqueName="[fact_fastlønt]" displayFolder="" count="0" memberValueDatatype="5" unbalanced="0"/>
    <cacheHierarchy uniqueName="[fact_fastlønt].[Feriutímar]" caption="Feriutímar" attribute="1" defaultMemberUniqueName="[fact_fastlønt].[Feriutímar].[All]" allUniqueName="[fact_fastlønt].[Feriutímar].[All]" dimensionUniqueName="[fact_fastlønt]" displayFolder="" count="0" memberValueDatatype="5" unbalanced="0"/>
    <cacheHierarchy uniqueName="[fact_fastlønt].[Samlaðar útreiðslur pr. mána]" caption="Samlaðar útreiðslur pr. mána" attribute="1" defaultMemberUniqueName="[fact_fastlønt].[Samlaðar útreiðslur pr. mána].[All]" allUniqueName="[fact_fastlønt].[Samlaðar útreiðslur pr. mána].[All]" dimensionUniqueName="[fact_fastlønt]" displayFolder="" count="0" memberValueDatatype="5" unbalanced="0"/>
    <cacheHierarchy uniqueName="[fact_fastlønt].[Eftirløn_m]" caption="Eftirløn_m" attribute="1" defaultMemberUniqueName="[fact_fastlønt].[Eftirløn_m].[All]" allUniqueName="[fact_fastlønt].[Eftirløn_m].[All]" dimensionUniqueName="[fact_fastlønt]" displayFolder="" count="0" memberValueDatatype="5" unbalanced="0"/>
    <cacheHierarchy uniqueName="[fact_fastlønt].[Frítíarískoyti kr.]" caption="Frítíarískoyti kr." attribute="1" defaultMemberUniqueName="[fact_fastlønt].[Frítíarískoyti kr.].[All]" allUniqueName="[fact_fastlønt].[Frítíarískoyti kr.].[All]" dimensionUniqueName="[fact_fastlønt]" displayFolder="" count="0" memberValueDatatype="5" unbalanced="0"/>
    <cacheHierarchy uniqueName="[fact_fastlønt].[Samlaðar útreiðslur pr. ár]" caption="Samlaðar útreiðslur pr. ár" attribute="1" defaultMemberUniqueName="[fact_fastlønt].[Samlaðar útreiðslur pr. ár].[All]" allUniqueName="[fact_fastlønt].[Samlaðar útreiðslur pr. ár].[All]" dimensionUniqueName="[fact_fastlønt]" displayFolder="" count="0" memberValueDatatype="5" unbalanced="0"/>
    <cacheHierarchy uniqueName="[fact_fastlønt].[Arbeiðsmarknaðargjald (%)]" caption="Arbeiðsmarknaðargjald (%)" attribute="1" defaultMemberUniqueName="[fact_fastlønt].[Arbeiðsmarknaðargjald (%)].[All]" allUniqueName="[fact_fastlønt].[Arbeiðsmarknaðargjald (%)].[All]" dimensionUniqueName="[fact_fastlønt]" displayFolder="" count="0" memberValueDatatype="5" unbalanced="0"/>
    <cacheHierarchy uniqueName="[fact_fastlønt].[Ársløn uttan brøk]" caption="Ársløn uttan brøk" attribute="1" defaultMemberUniqueName="[fact_fastlønt].[Ársløn uttan brøk].[All]" allUniqueName="[fact_fastlønt].[Ársløn uttan brøk].[All]" dimensionUniqueName="[fact_fastlønt]" displayFolder="" count="0" memberValueDatatype="5" unbalanced="0"/>
    <cacheHierarchy uniqueName="[fact_fastlønt].[Ársverk]" caption="Ársverk" attribute="1" defaultMemberUniqueName="[fact_fastlønt].[Ársverk].[All]" allUniqueName="[fact_fastlønt].[Ársverk].[All]" dimensionUniqueName="[fact_fastlønt]" displayFolder="" count="0" memberValueDatatype="5" unbalanced="0"/>
    <cacheHierarchy uniqueName="[fact_fastlønt].[Útreiðslur fyri feriu]" caption="Útreiðslur fyri feriu" attribute="1" defaultMemberUniqueName="[fact_fastlønt].[Útreiðslur fyri feriu].[All]" allUniqueName="[fact_fastlønt].[Útreiðslur fyri feriu].[All]" dimensionUniqueName="[fact_fastlønt]" displayFolder="" count="0" memberValueDatatype="5" unbalanced="0"/>
    <cacheHierarchy uniqueName="[fact_fastlønt].[1110 - Mánaðarlønt]" caption="1110 - Mánaðarlønt" attribute="1" defaultMemberUniqueName="[fact_fastlønt].[1110 - Mánaðarlønt].[All]" allUniqueName="[fact_fastlønt].[1110 - Mánaðarlønt].[All]" dimensionUniqueName="[fact_fastlønt]" displayFolder="" count="0" memberValueDatatype="5" unbalanced="0"/>
    <cacheHierarchy uniqueName="[fact_tímalønt].[Navn]" caption="Navn" attribute="1" defaultMemberUniqueName="[fact_tímalønt].[Navn].[All]" allUniqueName="[fact_tímalønt].[Navn].[All]" dimensionUniqueName="[fact_tímalønt]" displayFolder="" count="0" memberValueDatatype="130" unbalanced="0"/>
    <cacheHierarchy uniqueName="[fact_tímalønt].[Fakfelag]" caption="Fakfelag" attribute="1" defaultMemberUniqueName="[fact_tímalønt].[Fakfelag].[All]" allUniqueName="[fact_tímalønt].[Fakfelag].[All]" dimensionUniqueName="[fact_tímalønt]" displayFolder="" count="0" memberValueDatatype="130" unbalanced="0"/>
    <cacheHierarchy uniqueName="[fact_tímalønt].[Deild]" caption="Deild" attribute="1" defaultMemberUniqueName="[fact_tímalønt].[Deild].[All]" allUniqueName="[fact_tímalønt].[Deild].[All]" dimensionUniqueName="[fact_tímalønt]" displayFolder="" count="0" memberValueDatatype="130" unbalanced="0"/>
    <cacheHierarchy uniqueName="[fact_tímalønt].[Starvsheitið]" caption="Starvsheitið" attribute="1" defaultMemberUniqueName="[fact_tímalønt].[Starvsheitið].[All]" allUniqueName="[fact_tímalønt].[Starvsheitið].[All]" dimensionUniqueName="[fact_tímalønt]" displayFolder="" count="0" memberValueDatatype="130" unbalanced="0"/>
    <cacheHierarchy uniqueName="[fact_tímalønt].[Normering]" caption="Normering" attribute="1" defaultMemberUniqueName="[fact_tímalønt].[Normering].[All]" allUniqueName="[fact_tímalønt].[Normering].[All]" dimensionUniqueName="[fact_tímalønt]" displayFolder="" count="0" memberValueDatatype="5" unbalanced="0"/>
    <cacheHierarchy uniqueName="[fact_tímalønt].[Viðmerkingar]" caption="Viðmerkingar" attribute="1" defaultMemberUniqueName="[fact_tímalønt].[Viðmerkingar].[All]" allUniqueName="[fact_tímalønt].[Viðmerkingar].[All]" dimensionUniqueName="[fact_tímalønt]" displayFolder="" count="0" memberValueDatatype="130" unbalanced="0"/>
    <cacheHierarchy uniqueName="[fact_tímalønt].[Tímar (Tímaløn)]" caption="Tímar (Tímaløn)" attribute="1" defaultMemberUniqueName="[fact_tímalønt].[Tímar (Tímaløn)].[All]" allUniqueName="[fact_tímalønt].[Tímar (Tímaløn)].[All]" dimensionUniqueName="[fact_tímalønt]" displayFolder="" count="0" memberValueDatatype="5" unbalanced="0"/>
    <cacheHierarchy uniqueName="[fact_tímalønt].[Tímar (Yvirtíð 1)]" caption="Tímar (Yvirtíð 1)" attribute="1" defaultMemberUniqueName="[fact_tímalønt].[Tímar (Yvirtíð 1)].[All]" allUniqueName="[fact_tímalønt].[Tímar (Yvirtíð 1)].[All]" dimensionUniqueName="[fact_tímalønt]" displayFolder="" count="0" memberValueDatatype="5" unbalanced="0"/>
    <cacheHierarchy uniqueName="[fact_tímalønt].[Tímar (Yvirtíð 2)]" caption="Tímar (Yvirtíð 2)" attribute="1" defaultMemberUniqueName="[fact_tímalønt].[Tímar (Yvirtíð 2)].[All]" allUniqueName="[fact_tímalønt].[Tímar (Yvirtíð 2)].[All]" dimensionUniqueName="[fact_tímalønt]" displayFolder="" count="0" memberValueDatatype="5" unbalanced="0"/>
    <cacheHierarchy uniqueName="[fact_tímalønt].[Tímar (Leygardag)]" caption="Tímar (Leygardag)" attribute="1" defaultMemberUniqueName="[fact_tímalønt].[Tímar (Leygardag)].[All]" allUniqueName="[fact_tímalønt].[Tímar (Leygardag)].[All]" dimensionUniqueName="[fact_tímalønt]" displayFolder="" count="0" memberValueDatatype="5" unbalanced="0"/>
    <cacheHierarchy uniqueName="[fact_tímalønt].[Tímar (Sunnudag)]" caption="Tímar (Sunnudag)" attribute="1" defaultMemberUniqueName="[fact_tímalønt].[Tímar (Sunnudag)].[All]" allUniqueName="[fact_tímalønt].[Tímar (Sunnudag)].[All]" dimensionUniqueName="[fact_tímalønt]" displayFolder="" count="0" memberValueDatatype="5" unbalanced="0"/>
    <cacheHierarchy uniqueName="[fact_tímalønt].[Viðbót (Ikki eftirlønargevandi)_t]" caption="Viðbót (Ikki eftirlønargevandi)_t" attribute="1" defaultMemberUniqueName="[fact_tímalønt].[Viðbót (Ikki eftirlønargevandi)_t].[All]" allUniqueName="[fact_tímalønt].[Viðbót (Ikki eftirlønargevandi)_t].[All]" dimensionUniqueName="[fact_tímalønt]" displayFolder="" count="0" memberValueDatatype="20" unbalanced="0"/>
    <cacheHierarchy uniqueName="[fact_tímalønt].[Viðbót (eftirlønargevandi)_t]" caption="Viðbót (eftirlønargevandi)_t" attribute="1" defaultMemberUniqueName="[fact_tímalønt].[Viðbót (eftirlønargevandi)_t].[All]" allUniqueName="[fact_tímalønt].[Viðbót (eftirlønargevandi)_t].[All]" dimensionUniqueName="[fact_tímalønt]" displayFolder="" count="0" memberValueDatatype="5" unbalanced="0"/>
    <cacheHierarchy uniqueName="[fact_tímalønt].[Bólkur]" caption="Bólkur" attribute="1" defaultMemberUniqueName="[fact_tímalønt].[Bólkur].[All]" allUniqueName="[fact_tímalønt].[Bólkur].[All]" dimensionUniqueName="[fact_tímalønt]" displayFolder="" count="0" memberValueDatatype="130" unbalanced="0"/>
    <cacheHierarchy uniqueName="[fact_tímalønt].[Stig]" caption="Stig" attribute="1" defaultMemberUniqueName="[fact_tímalønt].[Stig].[All]" allUniqueName="[fact_tímalønt].[Stig].[All]" dimensionUniqueName="[fact_tímalønt]" displayFolder="" count="0" memberValueDatatype="20" unbalanced="0"/>
    <cacheHierarchy uniqueName="[fact_tímalønt].[Tímaløn]" caption="Tímaløn" attribute="1" defaultMemberUniqueName="[fact_tímalønt].[Tímaløn].[All]" allUniqueName="[fact_tímalønt].[Tímaløn].[All]" dimensionUniqueName="[fact_tímalønt]" displayFolder="" count="0" memberValueDatatype="5" unbalanced="0"/>
    <cacheHierarchy uniqueName="[fact_tímalønt].[Yvirtíð 1]" caption="Yvirtíð 1" attribute="1" defaultMemberUniqueName="[fact_tímalønt].[Yvirtíð 1].[All]" allUniqueName="[fact_tímalønt].[Yvirtíð 1].[All]" dimensionUniqueName="[fact_tímalønt]" displayFolder="" count="0" memberValueDatatype="5" unbalanced="0"/>
    <cacheHierarchy uniqueName="[fact_tímalønt].[Yvirtíð 2]" caption="Yvirtíð 2" attribute="1" defaultMemberUniqueName="[fact_tímalønt].[Yvirtíð 2].[All]" allUniqueName="[fact_tímalønt].[Yvirtíð 2].[All]" dimensionUniqueName="[fact_tímalønt]" displayFolder="" count="0" memberValueDatatype="5" unbalanced="0"/>
    <cacheHierarchy uniqueName="[fact_tímalønt].[Leygardag]" caption="Leygardag" attribute="1" defaultMemberUniqueName="[fact_tímalønt].[Leygardag].[All]" allUniqueName="[fact_tímalønt].[Leygardag].[All]" dimensionUniqueName="[fact_tímalønt]" displayFolder="" count="0" memberValueDatatype="5" unbalanced="0"/>
    <cacheHierarchy uniqueName="[fact_tímalønt].[Sunnudag]" caption="Sunnudag" attribute="1" defaultMemberUniqueName="[fact_tímalønt].[Sunnudag].[All]" allUniqueName="[fact_tímalønt].[Sunnudag].[All]" dimensionUniqueName="[fact_tímalønt]" displayFolder="" count="0" memberValueDatatype="5" unbalanced="0"/>
    <cacheHierarchy uniqueName="[fact_tímalønt].[Samla løn pr. mána]" caption="Samla løn pr. mána" attribute="1" defaultMemberUniqueName="[fact_tímalønt].[Samla løn pr. mána].[All]" allUniqueName="[fact_tímalønt].[Samla løn pr. mána].[All]" dimensionUniqueName="[fact_tímalønt]" displayFolder="" count="0" memberValueDatatype="5" unbalanced="0"/>
    <cacheHierarchy uniqueName="[fact_tímalønt].[arbeiðsmarknaðargjald_t]" caption="arbeiðsmarknaðargjald_t" attribute="1" defaultMemberUniqueName="[fact_tímalønt].[arbeiðsmarknaðargjald_t].[All]" allUniqueName="[fact_tímalønt].[arbeiðsmarknaðargjald_t].[All]" dimensionUniqueName="[fact_tímalønt]" displayFolder="" count="0" memberValueDatatype="5" unbalanced="0"/>
    <cacheHierarchy uniqueName="[fact_tímalønt].[Eftirløn (%)]" caption="Eftirløn (%)" attribute="1" defaultMemberUniqueName="[fact_tímalønt].[Eftirløn (%)].[All]" allUniqueName="[fact_tímalønt].[Eftirløn (%)].[All]" dimensionUniqueName="[fact_tímalønt]" displayFolder="" count="0" memberValueDatatype="5" unbalanced="0"/>
    <cacheHierarchy uniqueName="[fact_tímalønt].[Eftirløn_t]" caption="Eftirløn_t" attribute="1" defaultMemberUniqueName="[fact_tímalønt].[Eftirløn_t].[All]" allUniqueName="[fact_tímalønt].[Eftirløn_t].[All]" dimensionUniqueName="[fact_tímalønt]" displayFolder="" count="0" memberValueDatatype="5" unbalanced="0"/>
    <cacheHierarchy uniqueName="[fact_tímalønt].[Feriuløn]" caption="Feriuløn" attribute="1" defaultMemberUniqueName="[fact_tímalønt].[Feriuløn].[All]" allUniqueName="[fact_tímalønt].[Feriuløn].[All]" dimensionUniqueName="[fact_tímalønt]" displayFolder="" count="0" memberValueDatatype="5" unbalanced="0"/>
    <cacheHierarchy uniqueName="[fact_tímalønt].[Samlaðar útreiðslur pr. mána]" caption="Samlaðar útreiðslur pr. mána" attribute="1" defaultMemberUniqueName="[fact_tímalønt].[Samlaðar útreiðslur pr. mána].[All]" allUniqueName="[fact_tímalønt].[Samlaðar útreiðslur pr. mána].[All]" dimensionUniqueName="[fact_tímalønt]" displayFolder="" count="0" memberValueDatatype="5" unbalanced="0"/>
    <cacheHierarchy uniqueName="[fact_tímalønt].[Samlaðar útreiðslur pr. ár]" caption="Samlaðar útreiðslur pr. ár" attribute="1" defaultMemberUniqueName="[fact_tímalønt].[Samlaðar útreiðslur pr. ár].[All]" allUniqueName="[fact_tímalønt].[Samlaðar útreiðslur pr. ár].[All]" dimensionUniqueName="[fact_tímalønt]" displayFolder="" count="0" memberValueDatatype="5" unbalanced="0"/>
    <cacheHierarchy uniqueName="[fact_tímalønt].[Arbeiðsmarknaðargjald (%)]" caption="Arbeiðsmarknaðargjald (%)" attribute="1" defaultMemberUniqueName="[fact_tímalønt].[Arbeiðsmarknaðargjald (%)].[All]" allUniqueName="[fact_tímalønt].[Arbeiðsmarknaðargjald (%)].[All]" dimensionUniqueName="[fact_tímalønt]" displayFolder="" count="0" memberValueDatatype="5" unbalanced="0"/>
    <cacheHierarchy uniqueName="[fact_tímalønt].[Ársløn uttan brøk]" caption="Ársløn uttan brøk" attribute="1" defaultMemberUniqueName="[fact_tímalønt].[Ársløn uttan brøk].[All]" allUniqueName="[fact_tímalønt].[Ársløn uttan brøk].[All]" dimensionUniqueName="[fact_tímalønt]" displayFolder="" count="0" memberValueDatatype="5" unbalanced="0"/>
    <cacheHierarchy uniqueName="[fact_tímalønt].[Frítíðarløn (%)]" caption="Frítíðarløn (%)" attribute="1" defaultMemberUniqueName="[fact_tímalønt].[Frítíðarløn (%)].[All]" allUniqueName="[fact_tímalønt].[Frítíðarløn (%)].[All]" dimensionUniqueName="[fact_tímalønt]" displayFolder="" count="0" memberValueDatatype="5" unbalanced="0"/>
    <cacheHierarchy uniqueName="[fact_tímalønt].[1112 - Tímalønt]" caption="1112 - Tímalønt" attribute="1" defaultMemberUniqueName="[fact_tímalønt].[1112 - Tímalønt].[All]" allUniqueName="[fact_tímalønt].[1112 - Tímalønt].[All]" dimensionUniqueName="[fact_tímalønt]" displayFolder="" count="0" memberValueDatatype="5" unbalanced="0"/>
    <cacheHierarchy uniqueName="[Lønartalvur_Samla_Table].[Fakfeløg]" caption="Fakfeløg" attribute="1" defaultMemberUniqueName="[Lønartalvur_Samla_Table].[Fakfeløg].[All]" allUniqueName="[Lønartalvur_Samla_Table].[Fakfeløg].[All]" dimensionUniqueName="[Lønartalvur_Samla_Table]" displayFolder="" count="0" memberValueDatatype="5" unbalanced="0"/>
    <cacheHierarchy uniqueName="[Lønartalvur_Samla_Table].[Stig]" caption="Stig" attribute="1" defaultMemberUniqueName="[Lønartalvur_Samla_Table].[Stig].[All]" allUniqueName="[Lønartalvur_Samla_Table].[Stig].[All]" dimensionUniqueName="[Lønartalvur_Samla_Table]" displayFolder="" count="0" memberValueDatatype="5" unbalanced="0"/>
    <cacheHierarchy uniqueName="[Lønartalvur_Samla_Table].[Mðr. Løn]" caption="Mðr. Løn" attribute="1" defaultMemberUniqueName="[Lønartalvur_Samla_Table].[Mðr. Løn].[All]" allUniqueName="[Lønartalvur_Samla_Table].[Mðr. Løn].[All]" dimensionUniqueName="[Lønartalvur_Samla_Table]" displayFolder="" count="0" memberValueDatatype="5" unbalanced="0"/>
    <cacheHierarchy uniqueName="[Lønartalvur_Samla_Table].[Tímaløn]" caption="Tímaløn" attribute="1" defaultMemberUniqueName="[Lønartalvur_Samla_Table].[Tímaløn].[All]" allUniqueName="[Lønartalvur_Samla_Table].[Tímaløn].[All]" dimensionUniqueName="[Lønartalvur_Samla_Table]" displayFolder="" count="0" memberValueDatatype="5" unbalanced="0"/>
    <cacheHierarchy uniqueName="[Lønartalvur_Samla_Table].[Yvirtíð 1]" caption="Yvirtíð 1" attribute="1" defaultMemberUniqueName="[Lønartalvur_Samla_Table].[Yvirtíð 1].[All]" allUniqueName="[Lønartalvur_Samla_Table].[Yvirtíð 1].[All]" dimensionUniqueName="[Lønartalvur_Samla_Table]" displayFolder="" count="0" memberValueDatatype="5" unbalanced="0"/>
    <cacheHierarchy uniqueName="[Lønartalvur_Samla_Table].[Yvirtíð 2]" caption="Yvirtíð 2" attribute="1" defaultMemberUniqueName="[Lønartalvur_Samla_Table].[Yvirtíð 2].[All]" allUniqueName="[Lønartalvur_Samla_Table].[Yvirtíð 2].[All]" dimensionUniqueName="[Lønartalvur_Samla_Table]" displayFolder="" count="0" memberValueDatatype="5" unbalanced="0"/>
    <cacheHierarchy uniqueName="[Lønartalvur_Samla_Table].[Leygardag]" caption="Leygardag" attribute="1" defaultMemberUniqueName="[Lønartalvur_Samla_Table].[Leygardag].[All]" allUniqueName="[Lønartalvur_Samla_Table].[Leygardag].[All]" dimensionUniqueName="[Lønartalvur_Samla_Table]" displayFolder="" count="0" memberValueDatatype="5" unbalanced="0"/>
    <cacheHierarchy uniqueName="[Lønartalvur_Samla_Table].[Sunnudag (halgidagar)]" caption="Sunnudag (halgidagar)" attribute="1" defaultMemberUniqueName="[Lønartalvur_Samla_Table].[Sunnudag (halgidagar)].[All]" allUniqueName="[Lønartalvur_Samla_Table].[Sunnudag (halgidagar)].[All]" dimensionUniqueName="[Lønartalvur_Samla_Table]" displayFolder="" count="0" memberValueDatatype="5" unbalanced="0"/>
    <cacheHierarchy uniqueName="[Lønartalvur_Samla_Table].[Ársløn]" caption="Ársløn" attribute="1" defaultMemberUniqueName="[Lønartalvur_Samla_Table].[Ársløn].[All]" allUniqueName="[Lønartalvur_Samla_Table].[Ársløn].[All]" dimensionUniqueName="[Lønartalvur_Samla_Table]" displayFolder="" count="0" memberValueDatatype="5" unbalanced="0"/>
    <cacheHierarchy uniqueName="[Measures].[__XL_Count Table3]" caption="__XL_Count Table3" measure="1" displayFolder="" measureGroup="dim_gen_var" count="0" hidden="1"/>
    <cacheHierarchy uniqueName="[Measures].[__XL_Count Table2]" caption="__XL_Count Table2" measure="1" displayFolder="" measureGroup="dim_deild_siglandi" count="0" hidden="1"/>
    <cacheHierarchy uniqueName="[Measures].[__XL_Count Table9]" caption="__XL_Count Table9" measure="1" displayFolder="" measureGroup="dim_fakfelag" count="0" hidden="1"/>
    <cacheHierarchy uniqueName="[Measures].[__XL_Count Table1]" caption="__XL_Count Table1" measure="1" displayFolder="" measureGroup="dim_sttmb_var" count="0" hidden="1"/>
    <cacheHierarchy uniqueName="[Measures].[__XL_Count Table4]" caption="__XL_Count Table4" measure="1" displayFolder="" measureGroup="dim_starvs_stig" count="0" hidden="1"/>
    <cacheHierarchy uniqueName="[Measures].[__XL_Count Table5]" caption="__XL_Count Table5" measure="1" displayFolder="" measureGroup="dim_starvsheitið" count="0" hidden="1"/>
    <cacheHierarchy uniqueName="[Measures].[__XL_Count Table6]" caption="__XL_Count Table6" measure="1" displayFolder="" measureGroup="fact_fastlønt" count="0" hidden="1"/>
    <cacheHierarchy uniqueName="[Measures].[__XL_Count Lønartalvur_Samla_Table]" caption="__XL_Count Lønartalvur_Samla_Table" measure="1" displayFolder="" measureGroup="Lønartalvur_Samla_Table" count="0" hidden="1"/>
    <cacheHierarchy uniqueName="[Measures].[__XL_Count Table10]" caption="__XL_Count Table10" measure="1" displayFolder="" measureGroup="fact_tímalønt" count="0" hidden="1"/>
    <cacheHierarchy uniqueName="[Measures].[__XL_Count dim_konto]" caption="__XL_Count dim_konto" measure="1" displayFolder="" measureGroup="dim_konto" count="0" hidden="1"/>
    <cacheHierarchy uniqueName="[Measures].[__Der er ikke defineret nogen målinger]" caption="__Der er ikke defineret nogen målinger" measure="1" displayFolder="" count="0" hidden="1"/>
    <cacheHierarchy uniqueName="[Measures].[Sum of Mðr. Løn 2]" caption="Sum of Mðr. Løn 2" measure="1" displayFolder="" measureGroup="fact_fastløn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rbeiðsmarknaðargjald_m]" caption="Sum of Arbeiðsmarknaðargjald_m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tig]" caption="Sum of Stig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Bólkur]" caption="Count of Bólkur" measure="1" displayFolder="" measureGroup="dim_deild_siglandi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Eftirløn]" caption="Sum of Eftirløn" measure="1" displayFolder="" measureGroup="dim_sttmb_v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Mðr. Løn]" caption="Count of Mðr. Løn" measure="1" displayFolder="" measureGroup="fact_fastløn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Samlaðar útreiðslur pr. ár]" caption="Sum of Samlaðar útreiðslur pr. ár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Eftirløn_m]" caption="Sum of Eftirløn_m" measure="1" displayFolder="" measureGroup="fact_fastløn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men af Frítíarískoyti kr.]" caption="Summen af Frítíarískoyti kr.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Mðr. Løn]" caption="Sum of Mðr. Løn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Tímaløn]" caption="Sum of Tímaløn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Yvirtíð 1]" caption="Sum of Yvirtíð 1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Yvirtíð 2]" caption="Sum of Yvirtíð 2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Leygardag]" caption="Sum of Leygardag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Sum of Sunnudag (halgidagar)]" caption="Sum of Sunnudag (halgidagar)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Starvsheitið]" caption="Count of Starvsheitið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Tímaløn 2]" caption="Sum of Tímaløn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 of Yvirtíð 1 2]" caption="Sum of Yvirtíð 1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virtíð 2 2]" caption="Sum of Yvirtíð 2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Leygardag 2]" caption="Sum of Leygardag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Sunnudag]" caption="Sum of Sunnudag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Sum of Samla løn pr. mána]" caption="Sum of Samla løn pr. mána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 of Samlaðar útreiðslur pr. mána]" caption="Sum of Samlaðar útreiðslur pr. mána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mlaðar útreiðslur pr. ár 2]" caption="Sum of Samlaðar útreiðslur pr. ár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Feriutímar]" caption="Sum of Feriutímar" measure="1" displayFolder="" measureGroup="fact_fastlønt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Starvsbrøkur]" caption="Count of Starvsbrøkur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Fakfelag]" caption="Count of Fakfelag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Count of Navn]" caption="Count of Navn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Útreiðslur fyri feriu]" caption="Sum of Útreiðslur fyri feriu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rbeiðsmarknaðargjald_t]" caption="Sum of arbeiðsmarknaðargjald_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Eftirløn_t]" caption="Sum of Eftirløn_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Feriuløn]" caption="Sum of Feriuløn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Samlaðar útreiðslur pr. mána 2]" caption="Sum of Samlaðar útreiðslur pr. mána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Starvsbrøkur]" caption="Sum of Starvsbrøkur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Viðbót (Ikki eftirlønargevandi)_t]" caption="Sum of Viðbót (Ikki eftirlønargevandi)_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Viðbót (eftirlønargevandi)_t]" caption="Sum of Viðbót (eftirlønargevandi)_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Viðbót (eftirlønargevandi)_m]" caption="Sum of Viðbót (eftirlønargevandi)_m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Viðbót (ikki-eftirlønargevandi)_m]" caption="Sum of Viðbót (ikki-eftirlønargevandi)_m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Ársløn uttan brøk]" caption="Sum of Ársløn uttan brøk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 of 1110 - Mánaðarlønt]" caption="Sum of 1110 - Mánaðarlønt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1112 - Tímalønt]" caption="Sum of 1112 - Tímaløn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Normering]" caption="Sum of Normering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1">
    <dimension name="dim_deild_siglandi" uniqueName="[dim_deild_siglandi]" caption="dim_deild_siglandi"/>
    <dimension name="dim_fakfelag" uniqueName="[dim_fakfelag]" caption="dim_fakfelag"/>
    <dimension name="dim_gen_var" uniqueName="[dim_gen_var]" caption="dim_gen_var"/>
    <dimension name="dim_konto" uniqueName="[dim_konto]" caption="dim_konto"/>
    <dimension name="dim_starvs_stig" uniqueName="[dim_starvs_stig]" caption="dim_starvs_stig"/>
    <dimension name="dim_starvsheitið" uniqueName="[dim_starvsheitið]" caption="dim_starvsheitið"/>
    <dimension name="dim_sttmb_var" uniqueName="[dim_sttmb_var]" caption="dim_sttmb_var"/>
    <dimension name="fact_fastlønt" uniqueName="[fact_fastlønt]" caption="fact_fastlønt"/>
    <dimension name="fact_tímalønt" uniqueName="[fact_tímalønt]" caption="fact_tímalønt"/>
    <dimension name="Lønartalvur_Samla_Table" uniqueName="[Lønartalvur_Samla_Table]" caption="Lønartalvur_Samla_Table"/>
    <dimension measure="1" name="Measures" uniqueName="[Measures]" caption="Measures"/>
  </dimensions>
  <measureGroups count="10">
    <measureGroup name="dim_deild_siglandi" caption="dim_deild_siglandi"/>
    <measureGroup name="dim_fakfelag" caption="dim_fakfelag"/>
    <measureGroup name="dim_gen_var" caption="dim_gen_var"/>
    <measureGroup name="dim_konto" caption="dim_konto"/>
    <measureGroup name="dim_starvs_stig" caption="dim_starvs_stig"/>
    <measureGroup name="dim_starvsheitið" caption="dim_starvsheitið"/>
    <measureGroup name="dim_sttmb_var" caption="dim_sttmb_var"/>
    <measureGroup name="fact_fastlønt" caption="fact_fastlønt"/>
    <measureGroup name="fact_tímalønt" caption="fact_tímalønt"/>
    <measureGroup name="Lønartalvur_Samla_Table" caption="Lønartalvur_Samla_Table"/>
  </measureGroups>
  <maps count="19">
    <map measureGroup="0" dimension="0"/>
    <map measureGroup="1" dimension="1"/>
    <map measureGroup="2" dimension="2"/>
    <map measureGroup="3" dimension="3"/>
    <map measureGroup="4" dimension="4"/>
    <map measureGroup="4" dimension="5"/>
    <map measureGroup="5" dimension="5"/>
    <map measureGroup="6" dimension="1"/>
    <map measureGroup="6" dimension="6"/>
    <map measureGroup="7" dimension="0"/>
    <map measureGroup="7" dimension="1"/>
    <map measureGroup="7" dimension="5"/>
    <map measureGroup="7" dimension="7"/>
    <map measureGroup="8" dimension="0"/>
    <map measureGroup="8" dimension="1"/>
    <map measureGroup="8" dimension="5"/>
    <map measureGroup="8" dimension="8"/>
    <map measureGroup="9" dimension="1"/>
    <map measureGroup="9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xcel Services" refreshedDate="45758.541468055555" backgroundQuery="1" createdVersion="8" refreshedVersion="8" minRefreshableVersion="3" recordCount="0" supportSubquery="1" supportAdvancedDrill="1" xr:uid="{674AF6F8-2A30-4369-854F-DDBCFD1FA3D3}">
  <cacheSource type="external" connectionId="8"/>
  <cacheFields count="10">
    <cacheField name="[Measures].[Sum of Mðr. Løn 2]" caption="Sum of Mðr. Løn 2" numFmtId="0" hierarchy="97" level="32767"/>
    <cacheField name="[Measures].[Sum of Eftirløn_m]" caption="Sum of Eftirløn_m" numFmtId="0" hierarchy="104" level="32767"/>
    <cacheField name="[Measures].[Count of Mðr. Løn]" caption="Count of Mðr. Løn" numFmtId="0" hierarchy="102" level="32767"/>
    <cacheField name="[dim_deild_siglandi].[Deild].[Deild]" caption="Deild" numFmtId="0" level="1">
      <sharedItems count="19">
        <s v="Erla"/>
        <s v="Farmastøð Klaksvík"/>
        <s v="Farmastøð Krambatangi"/>
        <s v="Farmastøð Skúvoy"/>
        <s v="Farmastøð Tórshavn"/>
        <s v="Farstøðin Tórshavn"/>
        <s v="Fíggjardeildin"/>
        <s v="KT-Deildin"/>
        <s v="Rakstrardeildin"/>
        <s v="Ritan"/>
        <s v="Sam"/>
        <s v="Samferðsludeildin"/>
        <s v="Sildberin"/>
        <s v="Smyril"/>
        <s v="Starvsfólkadeildin"/>
        <s v="Stjóraskrivstovan"/>
        <s v="Teistin"/>
        <s v="Ternan"/>
        <s v="Farmastøð Hestur" u="1"/>
      </sharedItems>
    </cacheField>
    <cacheField name="[fact_fastlønt].[Starvsheitið].[Starvsheitið]" caption="Starvsheitið" numFmtId="0" hierarchy="25" level="1">
      <sharedItems count="23">
        <s v="Farmaleiðari"/>
        <s v="Farmamaður"/>
        <s v="Móttøkufólk"/>
        <s v="Bókhaldari (Fjórðaflokki)"/>
        <s v="Fíggjarfólk (fimtaflokki)"/>
        <s v="Fíggjarleiðari"/>
        <s v="Kontrollari"/>
        <s v="Verkætlanarstarv"/>
        <s v="KT-Leiðari"/>
        <s v="KT-Support"/>
        <s v="KT-Verkætlanarleiðari"/>
        <s v="Maskinstjóri Sam og Ritan"/>
        <s v="Skipari"/>
        <s v="Yvirstýrimaður"/>
        <s v="Ferðslusamskipari"/>
        <s v="Samferðsluleiðari"/>
        <s v="Sølusamskipari"/>
        <s v="Lønarumsitari"/>
        <s v="Starvsfólkaleiðari"/>
        <s v="Starvsfólkaumsitari"/>
        <s v="Rakstrarleiðari"/>
        <s v="Stjóra Skrivari"/>
        <s v="Stjóri"/>
      </sharedItems>
    </cacheField>
    <cacheField name="[Measures].[Summen af Frítíarískoyti kr.]" caption="Summen af Frítíarískoyti kr." numFmtId="0" hierarchy="105" level="32767"/>
    <cacheField name="[Measures].[Sum of Samlaðar útreiðslur pr. mána]" caption="Sum of Samlaðar útreiðslur pr. mána" numFmtId="0" hierarchy="119" level="32767"/>
    <cacheField name="[Measures].[Sum of Arbeiðsmarknaðargjald_m]" caption="Sum of Arbeiðsmarknaðargjald_m" numFmtId="0" hierarchy="98" level="32767"/>
    <cacheField name="[Measures].[Sum of Viðbót (eftirlønargevandi)_m]" caption="Sum of Viðbót (eftirlønargevandi)_m" numFmtId="0" hierarchy="133" level="32767"/>
    <cacheField name="[Measures].[Sum of Viðbót (ikki-eftirlønargevandi)_m]" caption="Sum of Viðbót (ikki-eftirlønargevandi)_m" numFmtId="0" hierarchy="134" level="32767"/>
  </cacheFields>
  <cacheHierarchies count="139">
    <cacheHierarchy uniqueName="[dim_deild_siglandi].[Deild]" caption="Deild" attribute="1" defaultMemberUniqueName="[dim_deild_siglandi].[Deild].[All]" allUniqueName="[dim_deild_siglandi].[Deild].[All]" dimensionUniqueName="[dim_deild_siglandi]" displayFolder="" count="2" memberValueDatatype="130" unbalanced="0">
      <fieldsUsage count="2">
        <fieldUsage x="-1"/>
        <fieldUsage x="3"/>
      </fieldsUsage>
    </cacheHierarchy>
    <cacheHierarchy uniqueName="[dim_deild_siglandi].[Landi/siglandi]" caption="Landi/siglandi" attribute="1" defaultMemberUniqueName="[dim_deild_siglandi].[Landi/siglandi].[All]" allUniqueName="[dim_deild_siglandi].[Landi/siglandi].[All]" dimensionUniqueName="[dim_deild_siglandi]" displayFolder="" count="0" memberValueDatatype="130" unbalanced="0"/>
    <cacheHierarchy uniqueName="[dim_deild_siglandi].[Bólkur]" caption="Bólkur" attribute="1" defaultMemberUniqueName="[dim_deild_siglandi].[Bólkur].[All]" allUniqueName="[dim_deild_siglandi].[Bólkur].[All]" dimensionUniqueName="[dim_deild_siglandi]" displayFolder="" count="0" memberValueDatatype="130" unbalanced="0"/>
    <cacheHierarchy uniqueName="[dim_fakfelag].[fak_id]" caption="fak_id" attribute="1" defaultMemberUniqueName="[dim_fakfelag].[fak_id].[All]" allUniqueName="[dim_fakfelag].[fak_id].[All]" dimensionUniqueName="[dim_fakfelag]" displayFolder="" count="0" memberValueDatatype="20" unbalanced="0"/>
    <cacheHierarchy uniqueName="[dim_fakfelag].[Fakfeløg]" caption="Fakfeløg" attribute="1" defaultMemberUniqueName="[dim_fakfelag].[Fakfeløg].[All]" allUniqueName="[dim_fakfelag].[Fakfeløg].[All]" dimensionUniqueName="[dim_fakfelag]" displayFolder="" count="0" memberValueDatatype="130" unbalanced="0"/>
    <cacheHierarchy uniqueName="[dim_gen_var].[Variablar]" caption="Variablar" attribute="1" defaultMemberUniqueName="[dim_gen_var].[Variablar].[All]" allUniqueName="[dim_gen_var].[Variablar].[All]" dimensionUniqueName="[dim_gen_var]" displayFolder="" count="0" memberValueDatatype="130" unbalanced="0"/>
    <cacheHierarchy uniqueName="[dim_gen_var].[Satsur]" caption="Satsur" attribute="1" defaultMemberUniqueName="[dim_gen_var].[Satsur].[All]" allUniqueName="[dim_gen_var].[Satsur].[All]" dimensionUniqueName="[dim_gen_var]" displayFolder="" count="0" memberValueDatatype="5" unbalanced="0"/>
    <cacheHierarchy uniqueName="[dim_konto].[Slag av útr.]" caption="Slag av útr." attribute="1" defaultMemberUniqueName="[dim_konto].[Slag av útr.].[All]" allUniqueName="[dim_konto].[Slag av útr.].[All]" dimensionUniqueName="[dim_konto]" displayFolder="" count="0" memberValueDatatype="130" unbalanced="0"/>
    <cacheHierarchy uniqueName="[dim_konto].[Standardroknskaparkonta]" caption="Standardroknskaparkonta" attribute="1" defaultMemberUniqueName="[dim_konto].[Standardroknskaparkonta].[All]" allUniqueName="[dim_konto].[Standardroknskaparkonta].[All]" dimensionUniqueName="[dim_konto]" displayFolder="" count="0" memberValueDatatype="130" unbalanced="0"/>
    <cacheHierarchy uniqueName="[dim_starvs_stig].[Starv_id]" caption="Starv_id" attribute="1" defaultMemberUniqueName="[dim_starvs_stig].[Starv_id].[All]" allUniqueName="[dim_starvs_stig].[Starv_id].[All]" dimensionUniqueName="[dim_starvs_stig]" displayFolder="" count="0" memberValueDatatype="20" unbalanced="0"/>
    <cacheHierarchy uniqueName="[dim_starvs_stig].[Bólkur]" caption="Bólkur" attribute="1" defaultMemberUniqueName="[dim_starvs_stig].[Bólkur].[All]" allUniqueName="[dim_starvs_stig].[Bólkur].[All]" dimensionUniqueName="[dim_starvs_stig]" displayFolder="" count="0" memberValueDatatype="130" unbalanced="0"/>
    <cacheHierarchy uniqueName="[dim_starvs_stig].[Hægsta stig]" caption="Hægsta stig" attribute="1" defaultMemberUniqueName="[dim_starvs_stig].[Hægsta stig].[All]" allUniqueName="[dim_starvs_stig].[Hægsta stig].[All]" dimensionUniqueName="[dim_starvs_stig]" displayFolder="" count="0" memberValueDatatype="20" unbalanced="0"/>
    <cacheHierarchy uniqueName="[dim_starvsheitið].[starv_id]" caption="starv_id" attribute="1" defaultMemberUniqueName="[dim_starvsheitið].[starv_id].[All]" allUniqueName="[dim_starvsheitið].[starv_id].[All]" dimensionUniqueName="[dim_starvsheitið]" displayFolder="" count="0" memberValueDatatype="20" unbalanced="0"/>
    <cacheHierarchy uniqueName="[dim_starvsheitið].[Starvsheitið]" caption="Starvsheitið" attribute="1" defaultMemberUniqueName="[dim_starvsheitið].[Starvsheitið].[All]" allUniqueName="[dim_starvsheitið].[Starvsheitið].[All]" dimensionUniqueName="[dim_starvsheitið]" displayFolder="" count="0" memberValueDatatype="130" unbalanced="0"/>
    <cacheHierarchy uniqueName="[dim_sttmb_var].[fak_id]" caption="fak_id" attribute="1" defaultMemberUniqueName="[dim_sttmb_var].[fak_id].[All]" allUniqueName="[dim_sttmb_var].[fak_id].[All]" dimensionUniqueName="[dim_sttmb_var]" displayFolder="" count="0" memberValueDatatype="20" unbalanced="0"/>
    <cacheHierarchy uniqueName="[dim_sttmb_var].[Landi/Siglandi]" caption="Landi/Siglandi" attribute="1" defaultMemberUniqueName="[dim_sttmb_var].[Landi/Siglandi].[All]" allUniqueName="[dim_sttmb_var].[Landi/Siglandi].[All]" dimensionUniqueName="[dim_sttmb_var]" displayFolder="" count="0" memberValueDatatype="130" unbalanced="0"/>
    <cacheHierarchy uniqueName="[dim_sttmb_var].[Eftirløn]" caption="Eftirløn" attribute="1" defaultMemberUniqueName="[dim_sttmb_var].[Eftirløn].[All]" allUniqueName="[dim_sttmb_var].[Eftirløn].[All]" dimensionUniqueName="[dim_sttmb_var]" displayFolder="" count="0" memberValueDatatype="5" unbalanced="0"/>
    <cacheHierarchy uniqueName="[dim_sttmb_var].[Frítíðarískoyti]" caption="Frítíðarískoyti" attribute="1" defaultMemberUniqueName="[dim_sttmb_var].[Frítíðarískoyti].[All]" allUniqueName="[dim_sttmb_var].[Frítíðarískoyti].[All]" dimensionUniqueName="[dim_sttmb_var]" displayFolder="" count="0" memberValueDatatype="5" unbalanced="0"/>
    <cacheHierarchy uniqueName="[dim_sttmb_var].[Feriuløn]" caption="Feriuløn" attribute="1" defaultMemberUniqueName="[dim_sttmb_var].[Feriuløn].[All]" allUniqueName="[dim_sttmb_var].[Feriuløn].[All]" dimensionUniqueName="[dim_sttmb_var]" displayFolder="" count="0" memberValueDatatype="5" unbalanced="0"/>
    <cacheHierarchy uniqueName="[dim_sttmb_var].[Feriutímar]" caption="Feriutímar" attribute="1" defaultMemberUniqueName="[dim_sttmb_var].[Feriutímar].[All]" allUniqueName="[dim_sttmb_var].[Feriutímar].[All]" dimensionUniqueName="[dim_sttmb_var]" displayFolder="" count="0" memberValueDatatype="5" unbalanced="0"/>
    <cacheHierarchy uniqueName="[dim_sttmb_var].[Serstøka_frívikan]" caption="Serstøka_frívikan" attribute="1" defaultMemberUniqueName="[dim_sttmb_var].[Serstøka_frívikan].[All]" allUniqueName="[dim_sttmb_var].[Serstøka_frívikan].[All]" dimensionUniqueName="[dim_sttmb_var]" displayFolder="" count="0" memberValueDatatype="5" unbalanced="0"/>
    <cacheHierarchy uniqueName="[dim_sttmb_var].[Samla feria]" caption="Samla feria" attribute="1" defaultMemberUniqueName="[dim_sttmb_var].[Samla feria].[All]" allUniqueName="[dim_sttmb_var].[Samla feria].[All]" dimensionUniqueName="[dim_sttmb_var]" displayFolder="" count="0" memberValueDatatype="5" unbalanced="0"/>
    <cacheHierarchy uniqueName="[fact_fastlønt].[Navn]" caption="Navn" attribute="1" defaultMemberUniqueName="[fact_fastlønt].[Navn].[All]" allUniqueName="[fact_fastlønt].[Navn].[All]" dimensionUniqueName="[fact_fastlønt]" displayFolder="" count="0" memberValueDatatype="130" unbalanced="0"/>
    <cacheHierarchy uniqueName="[fact_fastlønt].[Fakfelag]" caption="Fakfelag" attribute="1" defaultMemberUniqueName="[fact_fastlønt].[Fakfelag].[All]" allUniqueName="[fact_fastlønt].[Fakfelag].[All]" dimensionUniqueName="[fact_fastlønt]" displayFolder="" count="0" memberValueDatatype="130" unbalanced="0"/>
    <cacheHierarchy uniqueName="[fact_fastlønt].[Deild]" caption="Deild" attribute="1" defaultMemberUniqueName="[fact_fastlønt].[Deild].[All]" allUniqueName="[fact_fastlønt].[Deild].[All]" dimensionUniqueName="[fact_fastlønt]" displayFolder="" count="0" memberValueDatatype="130" unbalanced="0"/>
    <cacheHierarchy uniqueName="[fact_fastlønt].[Starvsheitið]" caption="Starvsheitið" attribute="1" defaultMemberUniqueName="[fact_fastlønt].[Starvsheitið].[All]" allUniqueName="[fact_fastlønt].[Starvsheitið].[All]" dimensionUniqueName="[fact_fastlønt]" displayFolder="" count="2" memberValueDatatype="130" unbalanced="0">
      <fieldsUsage count="2">
        <fieldUsage x="-1"/>
        <fieldUsage x="4"/>
      </fieldsUsage>
    </cacheHierarchy>
    <cacheHierarchy uniqueName="[fact_fastlønt].[Bólkur]" caption="Bólkur" attribute="1" defaultMemberUniqueName="[fact_fastlønt].[Bólkur].[All]" allUniqueName="[fact_fastlønt].[Bólkur].[All]" dimensionUniqueName="[fact_fastlønt]" displayFolder="" count="0" memberValueDatatype="130" unbalanced="0"/>
    <cacheHierarchy uniqueName="[fact_fastlønt].[Stig]" caption="Stig" attribute="1" defaultMemberUniqueName="[fact_fastlønt].[Stig].[All]" allUniqueName="[fact_fastlønt].[Stig].[All]" dimensionUniqueName="[fact_fastlønt]" displayFolder="" count="0" memberValueDatatype="20" unbalanced="0"/>
    <cacheHierarchy uniqueName="[fact_fastlønt].[Mðr. Løn]" caption="Mðr. Løn" attribute="1" defaultMemberUniqueName="[fact_fastlønt].[Mðr. Løn].[All]" allUniqueName="[fact_fastlønt].[Mðr. Løn].[All]" dimensionUniqueName="[fact_fastlønt]" displayFolder="" count="0" memberValueDatatype="5" unbalanced="0"/>
    <cacheHierarchy uniqueName="[fact_fastlønt].[Arbeiðsmarknaðargjald_m]" caption="Arbeiðsmarknaðargjald_m" attribute="1" defaultMemberUniqueName="[fact_fastlønt].[Arbeiðsmarknaðargjald_m].[All]" allUniqueName="[fact_fastlønt].[Arbeiðsmarknaðargjald_m].[All]" dimensionUniqueName="[fact_fastlønt]" displayFolder="" count="0" memberValueDatatype="5" unbalanced="0"/>
    <cacheHierarchy uniqueName="[fact_fastlønt].[Starvsbrøkur]" caption="Starvsbrøkur" attribute="1" defaultMemberUniqueName="[fact_fastlønt].[Starvsbrøkur].[All]" allUniqueName="[fact_fastlønt].[Starvsbrøkur].[All]" dimensionUniqueName="[fact_fastlønt]" displayFolder="" count="0" memberValueDatatype="5" unbalanced="0"/>
    <cacheHierarchy uniqueName="[fact_fastlønt].[Viðmerkingar]" caption="Viðmerkingar" attribute="1" defaultMemberUniqueName="[fact_fastlønt].[Viðmerkingar].[All]" allUniqueName="[fact_fastlønt].[Viðmerkingar].[All]" dimensionUniqueName="[fact_fastlønt]" displayFolder="" count="0" memberValueDatatype="130" unbalanced="0"/>
    <cacheHierarchy uniqueName="[fact_fastlønt].[Viðbót (eftirlønargevandi)_m]" caption="Viðbót (eftirlønargevandi)_m" attribute="1" defaultMemberUniqueName="[fact_fastlønt].[Viðbót (eftirlønargevandi)_m].[All]" allUniqueName="[fact_fastlønt].[Viðbót (eftirlønargevandi)_m].[All]" dimensionUniqueName="[fact_fastlønt]" displayFolder="" count="0" memberValueDatatype="5" unbalanced="0"/>
    <cacheHierarchy uniqueName="[fact_fastlønt].[Viðbót (ikki-eftirlønargevandi)_m]" caption="Viðbót (ikki-eftirlønargevandi)_m" attribute="1" defaultMemberUniqueName="[fact_fastlønt].[Viðbót (ikki-eftirlønargevandi)_m].[All]" allUniqueName="[fact_fastlønt].[Viðbót (ikki-eftirlønargevandi)_m].[All]" dimensionUniqueName="[fact_fastlønt]" displayFolder="" count="0" memberValueDatatype="5" unbalanced="0"/>
    <cacheHierarchy uniqueName="[fact_fastlønt].[Eftirløn (%)]" caption="Eftirløn (%)" attribute="1" defaultMemberUniqueName="[fact_fastlønt].[Eftirløn (%)].[All]" allUniqueName="[fact_fastlønt].[Eftirløn (%)].[All]" dimensionUniqueName="[fact_fastlønt]" displayFolder="" count="0" memberValueDatatype="5" unbalanced="0"/>
    <cacheHierarchy uniqueName="[fact_fastlønt].[Frítíðarískoyti (%)]" caption="Frítíðarískoyti (%)" attribute="1" defaultMemberUniqueName="[fact_fastlønt].[Frítíðarískoyti (%)].[All]" allUniqueName="[fact_fastlønt].[Frítíðarískoyti (%)].[All]" dimensionUniqueName="[fact_fastlønt]" displayFolder="" count="0" memberValueDatatype="5" unbalanced="0"/>
    <cacheHierarchy uniqueName="[fact_fastlønt].[Feriutímar]" caption="Feriutímar" attribute="1" defaultMemberUniqueName="[fact_fastlønt].[Feriutímar].[All]" allUniqueName="[fact_fastlønt].[Feriutímar].[All]" dimensionUniqueName="[fact_fastlønt]" displayFolder="" count="0" memberValueDatatype="5" unbalanced="0"/>
    <cacheHierarchy uniqueName="[fact_fastlønt].[Samlaðar útreiðslur pr. mána]" caption="Samlaðar útreiðslur pr. mána" attribute="1" defaultMemberUniqueName="[fact_fastlønt].[Samlaðar útreiðslur pr. mána].[All]" allUniqueName="[fact_fastlønt].[Samlaðar útreiðslur pr. mána].[All]" dimensionUniqueName="[fact_fastlønt]" displayFolder="" count="0" memberValueDatatype="5" unbalanced="0"/>
    <cacheHierarchy uniqueName="[fact_fastlønt].[Eftirløn_m]" caption="Eftirløn_m" attribute="1" defaultMemberUniqueName="[fact_fastlønt].[Eftirløn_m].[All]" allUniqueName="[fact_fastlønt].[Eftirløn_m].[All]" dimensionUniqueName="[fact_fastlønt]" displayFolder="" count="0" memberValueDatatype="5" unbalanced="0"/>
    <cacheHierarchy uniqueName="[fact_fastlønt].[Frítíarískoyti kr.]" caption="Frítíarískoyti kr." attribute="1" defaultMemberUniqueName="[fact_fastlønt].[Frítíarískoyti kr.].[All]" allUniqueName="[fact_fastlønt].[Frítíarískoyti kr.].[All]" dimensionUniqueName="[fact_fastlønt]" displayFolder="" count="0" memberValueDatatype="5" unbalanced="0"/>
    <cacheHierarchy uniqueName="[fact_fastlønt].[Samlaðar útreiðslur pr. ár]" caption="Samlaðar útreiðslur pr. ár" attribute="1" defaultMemberUniqueName="[fact_fastlønt].[Samlaðar útreiðslur pr. ár].[All]" allUniqueName="[fact_fastlønt].[Samlaðar útreiðslur pr. ár].[All]" dimensionUniqueName="[fact_fastlønt]" displayFolder="" count="0" memberValueDatatype="5" unbalanced="0"/>
    <cacheHierarchy uniqueName="[fact_fastlønt].[Arbeiðsmarknaðargjald (%)]" caption="Arbeiðsmarknaðargjald (%)" attribute="1" defaultMemberUniqueName="[fact_fastlønt].[Arbeiðsmarknaðargjald (%)].[All]" allUniqueName="[fact_fastlønt].[Arbeiðsmarknaðargjald (%)].[All]" dimensionUniqueName="[fact_fastlønt]" displayFolder="" count="0" memberValueDatatype="5" unbalanced="0"/>
    <cacheHierarchy uniqueName="[fact_fastlønt].[Ársløn uttan brøk]" caption="Ársløn uttan brøk" attribute="1" defaultMemberUniqueName="[fact_fastlønt].[Ársløn uttan brøk].[All]" allUniqueName="[fact_fastlønt].[Ársløn uttan brøk].[All]" dimensionUniqueName="[fact_fastlønt]" displayFolder="" count="0" memberValueDatatype="5" unbalanced="0"/>
    <cacheHierarchy uniqueName="[fact_fastlønt].[Ársverk]" caption="Ársverk" attribute="1" defaultMemberUniqueName="[fact_fastlønt].[Ársverk].[All]" allUniqueName="[fact_fastlønt].[Ársverk].[All]" dimensionUniqueName="[fact_fastlønt]" displayFolder="" count="0" memberValueDatatype="5" unbalanced="0"/>
    <cacheHierarchy uniqueName="[fact_fastlønt].[Útreiðslur fyri feriu]" caption="Útreiðslur fyri feriu" attribute="1" defaultMemberUniqueName="[fact_fastlønt].[Útreiðslur fyri feriu].[All]" allUniqueName="[fact_fastlønt].[Útreiðslur fyri feriu].[All]" dimensionUniqueName="[fact_fastlønt]" displayFolder="" count="0" memberValueDatatype="5" unbalanced="0"/>
    <cacheHierarchy uniqueName="[fact_fastlønt].[1110 - Mánaðarlønt]" caption="1110 - Mánaðarlønt" attribute="1" defaultMemberUniqueName="[fact_fastlønt].[1110 - Mánaðarlønt].[All]" allUniqueName="[fact_fastlønt].[1110 - Mánaðarlønt].[All]" dimensionUniqueName="[fact_fastlønt]" displayFolder="" count="0" memberValueDatatype="5" unbalanced="0"/>
    <cacheHierarchy uniqueName="[fact_tímalønt].[Navn]" caption="Navn" attribute="1" defaultMemberUniqueName="[fact_tímalønt].[Navn].[All]" allUniqueName="[fact_tímalønt].[Navn].[All]" dimensionUniqueName="[fact_tímalønt]" displayFolder="" count="0" memberValueDatatype="130" unbalanced="0"/>
    <cacheHierarchy uniqueName="[fact_tímalønt].[Fakfelag]" caption="Fakfelag" attribute="1" defaultMemberUniqueName="[fact_tímalønt].[Fakfelag].[All]" allUniqueName="[fact_tímalønt].[Fakfelag].[All]" dimensionUniqueName="[fact_tímalønt]" displayFolder="" count="0" memberValueDatatype="130" unbalanced="0"/>
    <cacheHierarchy uniqueName="[fact_tímalønt].[Deild]" caption="Deild" attribute="1" defaultMemberUniqueName="[fact_tímalønt].[Deild].[All]" allUniqueName="[fact_tímalønt].[Deild].[All]" dimensionUniqueName="[fact_tímalønt]" displayFolder="" count="0" memberValueDatatype="130" unbalanced="0"/>
    <cacheHierarchy uniqueName="[fact_tímalønt].[Starvsheitið]" caption="Starvsheitið" attribute="1" defaultMemberUniqueName="[fact_tímalønt].[Starvsheitið].[All]" allUniqueName="[fact_tímalønt].[Starvsheitið].[All]" dimensionUniqueName="[fact_tímalønt]" displayFolder="" count="0" memberValueDatatype="130" unbalanced="0"/>
    <cacheHierarchy uniqueName="[fact_tímalønt].[Normering]" caption="Normering" attribute="1" defaultMemberUniqueName="[fact_tímalønt].[Normering].[All]" allUniqueName="[fact_tímalønt].[Normering].[All]" dimensionUniqueName="[fact_tímalønt]" displayFolder="" count="0" memberValueDatatype="5" unbalanced="0"/>
    <cacheHierarchy uniqueName="[fact_tímalønt].[Viðmerkingar]" caption="Viðmerkingar" attribute="1" defaultMemberUniqueName="[fact_tímalønt].[Viðmerkingar].[All]" allUniqueName="[fact_tímalønt].[Viðmerkingar].[All]" dimensionUniqueName="[fact_tímalønt]" displayFolder="" count="0" memberValueDatatype="130" unbalanced="0"/>
    <cacheHierarchy uniqueName="[fact_tímalønt].[Tímar (Tímaløn)]" caption="Tímar (Tímaløn)" attribute="1" defaultMemberUniqueName="[fact_tímalønt].[Tímar (Tímaløn)].[All]" allUniqueName="[fact_tímalønt].[Tímar (Tímaløn)].[All]" dimensionUniqueName="[fact_tímalønt]" displayFolder="" count="0" memberValueDatatype="5" unbalanced="0"/>
    <cacheHierarchy uniqueName="[fact_tímalønt].[Tímar (Yvirtíð 1)]" caption="Tímar (Yvirtíð 1)" attribute="1" defaultMemberUniqueName="[fact_tímalønt].[Tímar (Yvirtíð 1)].[All]" allUniqueName="[fact_tímalønt].[Tímar (Yvirtíð 1)].[All]" dimensionUniqueName="[fact_tímalønt]" displayFolder="" count="0" memberValueDatatype="5" unbalanced="0"/>
    <cacheHierarchy uniqueName="[fact_tímalønt].[Tímar (Yvirtíð 2)]" caption="Tímar (Yvirtíð 2)" attribute="1" defaultMemberUniqueName="[fact_tímalønt].[Tímar (Yvirtíð 2)].[All]" allUniqueName="[fact_tímalønt].[Tímar (Yvirtíð 2)].[All]" dimensionUniqueName="[fact_tímalønt]" displayFolder="" count="0" memberValueDatatype="5" unbalanced="0"/>
    <cacheHierarchy uniqueName="[fact_tímalønt].[Tímar (Leygardag)]" caption="Tímar (Leygardag)" attribute="1" defaultMemberUniqueName="[fact_tímalønt].[Tímar (Leygardag)].[All]" allUniqueName="[fact_tímalønt].[Tímar (Leygardag)].[All]" dimensionUniqueName="[fact_tímalønt]" displayFolder="" count="0" memberValueDatatype="5" unbalanced="0"/>
    <cacheHierarchy uniqueName="[fact_tímalønt].[Tímar (Sunnudag)]" caption="Tímar (Sunnudag)" attribute="1" defaultMemberUniqueName="[fact_tímalønt].[Tímar (Sunnudag)].[All]" allUniqueName="[fact_tímalønt].[Tímar (Sunnudag)].[All]" dimensionUniqueName="[fact_tímalønt]" displayFolder="" count="0" memberValueDatatype="5" unbalanced="0"/>
    <cacheHierarchy uniqueName="[fact_tímalønt].[Viðbót (Ikki eftirlønargevandi)_t]" caption="Viðbót (Ikki eftirlønargevandi)_t" attribute="1" defaultMemberUniqueName="[fact_tímalønt].[Viðbót (Ikki eftirlønargevandi)_t].[All]" allUniqueName="[fact_tímalønt].[Viðbót (Ikki eftirlønargevandi)_t].[All]" dimensionUniqueName="[fact_tímalønt]" displayFolder="" count="0" memberValueDatatype="20" unbalanced="0"/>
    <cacheHierarchy uniqueName="[fact_tímalønt].[Viðbót (eftirlønargevandi)_t]" caption="Viðbót (eftirlønargevandi)_t" attribute="1" defaultMemberUniqueName="[fact_tímalønt].[Viðbót (eftirlønargevandi)_t].[All]" allUniqueName="[fact_tímalønt].[Viðbót (eftirlønargevandi)_t].[All]" dimensionUniqueName="[fact_tímalønt]" displayFolder="" count="0" memberValueDatatype="5" unbalanced="0"/>
    <cacheHierarchy uniqueName="[fact_tímalønt].[Bólkur]" caption="Bólkur" attribute="1" defaultMemberUniqueName="[fact_tímalønt].[Bólkur].[All]" allUniqueName="[fact_tímalønt].[Bólkur].[All]" dimensionUniqueName="[fact_tímalønt]" displayFolder="" count="0" memberValueDatatype="130" unbalanced="0"/>
    <cacheHierarchy uniqueName="[fact_tímalønt].[Stig]" caption="Stig" attribute="1" defaultMemberUniqueName="[fact_tímalønt].[Stig].[All]" allUniqueName="[fact_tímalønt].[Stig].[All]" dimensionUniqueName="[fact_tímalønt]" displayFolder="" count="0" memberValueDatatype="20" unbalanced="0"/>
    <cacheHierarchy uniqueName="[fact_tímalønt].[Tímaløn]" caption="Tímaløn" attribute="1" defaultMemberUniqueName="[fact_tímalønt].[Tímaløn].[All]" allUniqueName="[fact_tímalønt].[Tímaløn].[All]" dimensionUniqueName="[fact_tímalønt]" displayFolder="" count="0" memberValueDatatype="5" unbalanced="0"/>
    <cacheHierarchy uniqueName="[fact_tímalønt].[Yvirtíð 1]" caption="Yvirtíð 1" attribute="1" defaultMemberUniqueName="[fact_tímalønt].[Yvirtíð 1].[All]" allUniqueName="[fact_tímalønt].[Yvirtíð 1].[All]" dimensionUniqueName="[fact_tímalønt]" displayFolder="" count="0" memberValueDatatype="5" unbalanced="0"/>
    <cacheHierarchy uniqueName="[fact_tímalønt].[Yvirtíð 2]" caption="Yvirtíð 2" attribute="1" defaultMemberUniqueName="[fact_tímalønt].[Yvirtíð 2].[All]" allUniqueName="[fact_tímalønt].[Yvirtíð 2].[All]" dimensionUniqueName="[fact_tímalønt]" displayFolder="" count="0" memberValueDatatype="5" unbalanced="0"/>
    <cacheHierarchy uniqueName="[fact_tímalønt].[Leygardag]" caption="Leygardag" attribute="1" defaultMemberUniqueName="[fact_tímalønt].[Leygardag].[All]" allUniqueName="[fact_tímalønt].[Leygardag].[All]" dimensionUniqueName="[fact_tímalønt]" displayFolder="" count="0" memberValueDatatype="5" unbalanced="0"/>
    <cacheHierarchy uniqueName="[fact_tímalønt].[Sunnudag]" caption="Sunnudag" attribute="1" defaultMemberUniqueName="[fact_tímalønt].[Sunnudag].[All]" allUniqueName="[fact_tímalønt].[Sunnudag].[All]" dimensionUniqueName="[fact_tímalønt]" displayFolder="" count="0" memberValueDatatype="5" unbalanced="0"/>
    <cacheHierarchy uniqueName="[fact_tímalønt].[Samla løn pr. mána]" caption="Samla løn pr. mána" attribute="1" defaultMemberUniqueName="[fact_tímalønt].[Samla løn pr. mána].[All]" allUniqueName="[fact_tímalønt].[Samla løn pr. mána].[All]" dimensionUniqueName="[fact_tímalønt]" displayFolder="" count="0" memberValueDatatype="5" unbalanced="0"/>
    <cacheHierarchy uniqueName="[fact_tímalønt].[arbeiðsmarknaðargjald_t]" caption="arbeiðsmarknaðargjald_t" attribute="1" defaultMemberUniqueName="[fact_tímalønt].[arbeiðsmarknaðargjald_t].[All]" allUniqueName="[fact_tímalønt].[arbeiðsmarknaðargjald_t].[All]" dimensionUniqueName="[fact_tímalønt]" displayFolder="" count="0" memberValueDatatype="5" unbalanced="0"/>
    <cacheHierarchy uniqueName="[fact_tímalønt].[Eftirløn (%)]" caption="Eftirløn (%)" attribute="1" defaultMemberUniqueName="[fact_tímalønt].[Eftirløn (%)].[All]" allUniqueName="[fact_tímalønt].[Eftirløn (%)].[All]" dimensionUniqueName="[fact_tímalønt]" displayFolder="" count="0" memberValueDatatype="5" unbalanced="0"/>
    <cacheHierarchy uniqueName="[fact_tímalønt].[Eftirløn_t]" caption="Eftirløn_t" attribute="1" defaultMemberUniqueName="[fact_tímalønt].[Eftirløn_t].[All]" allUniqueName="[fact_tímalønt].[Eftirløn_t].[All]" dimensionUniqueName="[fact_tímalønt]" displayFolder="" count="0" memberValueDatatype="5" unbalanced="0"/>
    <cacheHierarchy uniqueName="[fact_tímalønt].[Feriuløn]" caption="Feriuløn" attribute="1" defaultMemberUniqueName="[fact_tímalønt].[Feriuløn].[All]" allUniqueName="[fact_tímalønt].[Feriuløn].[All]" dimensionUniqueName="[fact_tímalønt]" displayFolder="" count="0" memberValueDatatype="5" unbalanced="0"/>
    <cacheHierarchy uniqueName="[fact_tímalønt].[Samlaðar útreiðslur pr. mána]" caption="Samlaðar útreiðslur pr. mána" attribute="1" defaultMemberUniqueName="[fact_tímalønt].[Samlaðar útreiðslur pr. mána].[All]" allUniqueName="[fact_tímalønt].[Samlaðar útreiðslur pr. mána].[All]" dimensionUniqueName="[fact_tímalønt]" displayFolder="" count="0" memberValueDatatype="5" unbalanced="0"/>
    <cacheHierarchy uniqueName="[fact_tímalønt].[Samlaðar útreiðslur pr. ár]" caption="Samlaðar útreiðslur pr. ár" attribute="1" defaultMemberUniqueName="[fact_tímalønt].[Samlaðar útreiðslur pr. ár].[All]" allUniqueName="[fact_tímalønt].[Samlaðar útreiðslur pr. ár].[All]" dimensionUniqueName="[fact_tímalønt]" displayFolder="" count="0" memberValueDatatype="5" unbalanced="0"/>
    <cacheHierarchy uniqueName="[fact_tímalønt].[Arbeiðsmarknaðargjald (%)]" caption="Arbeiðsmarknaðargjald (%)" attribute="1" defaultMemberUniqueName="[fact_tímalønt].[Arbeiðsmarknaðargjald (%)].[All]" allUniqueName="[fact_tímalønt].[Arbeiðsmarknaðargjald (%)].[All]" dimensionUniqueName="[fact_tímalønt]" displayFolder="" count="0" memberValueDatatype="5" unbalanced="0"/>
    <cacheHierarchy uniqueName="[fact_tímalønt].[Ársløn uttan brøk]" caption="Ársløn uttan brøk" attribute="1" defaultMemberUniqueName="[fact_tímalønt].[Ársløn uttan brøk].[All]" allUniqueName="[fact_tímalønt].[Ársløn uttan brøk].[All]" dimensionUniqueName="[fact_tímalønt]" displayFolder="" count="0" memberValueDatatype="5" unbalanced="0"/>
    <cacheHierarchy uniqueName="[fact_tímalønt].[Frítíðarløn (%)]" caption="Frítíðarløn (%)" attribute="1" defaultMemberUniqueName="[fact_tímalønt].[Frítíðarløn (%)].[All]" allUniqueName="[fact_tímalønt].[Frítíðarløn (%)].[All]" dimensionUniqueName="[fact_tímalønt]" displayFolder="" count="0" memberValueDatatype="5" unbalanced="0"/>
    <cacheHierarchy uniqueName="[fact_tímalønt].[1112 - Tímalønt]" caption="1112 - Tímalønt" attribute="1" defaultMemberUniqueName="[fact_tímalønt].[1112 - Tímalønt].[All]" allUniqueName="[fact_tímalønt].[1112 - Tímalønt].[All]" dimensionUniqueName="[fact_tímalønt]" displayFolder="" count="0" memberValueDatatype="5" unbalanced="0"/>
    <cacheHierarchy uniqueName="[Lønartalvur_Samla_Table].[Fakfeløg]" caption="Fakfeløg" attribute="1" defaultMemberUniqueName="[Lønartalvur_Samla_Table].[Fakfeløg].[All]" allUniqueName="[Lønartalvur_Samla_Table].[Fakfeløg].[All]" dimensionUniqueName="[Lønartalvur_Samla_Table]" displayFolder="" count="0" memberValueDatatype="5" unbalanced="0"/>
    <cacheHierarchy uniqueName="[Lønartalvur_Samla_Table].[Stig]" caption="Stig" attribute="1" defaultMemberUniqueName="[Lønartalvur_Samla_Table].[Stig].[All]" allUniqueName="[Lønartalvur_Samla_Table].[Stig].[All]" dimensionUniqueName="[Lønartalvur_Samla_Table]" displayFolder="" count="0" memberValueDatatype="5" unbalanced="0"/>
    <cacheHierarchy uniqueName="[Lønartalvur_Samla_Table].[Mðr. Løn]" caption="Mðr. Løn" attribute="1" defaultMemberUniqueName="[Lønartalvur_Samla_Table].[Mðr. Løn].[All]" allUniqueName="[Lønartalvur_Samla_Table].[Mðr. Løn].[All]" dimensionUniqueName="[Lønartalvur_Samla_Table]" displayFolder="" count="0" memberValueDatatype="5" unbalanced="0"/>
    <cacheHierarchy uniqueName="[Lønartalvur_Samla_Table].[Tímaløn]" caption="Tímaløn" attribute="1" defaultMemberUniqueName="[Lønartalvur_Samla_Table].[Tímaløn].[All]" allUniqueName="[Lønartalvur_Samla_Table].[Tímaløn].[All]" dimensionUniqueName="[Lønartalvur_Samla_Table]" displayFolder="" count="0" memberValueDatatype="5" unbalanced="0"/>
    <cacheHierarchy uniqueName="[Lønartalvur_Samla_Table].[Yvirtíð 1]" caption="Yvirtíð 1" attribute="1" defaultMemberUniqueName="[Lønartalvur_Samla_Table].[Yvirtíð 1].[All]" allUniqueName="[Lønartalvur_Samla_Table].[Yvirtíð 1].[All]" dimensionUniqueName="[Lønartalvur_Samla_Table]" displayFolder="" count="0" memberValueDatatype="5" unbalanced="0"/>
    <cacheHierarchy uniqueName="[Lønartalvur_Samla_Table].[Yvirtíð 2]" caption="Yvirtíð 2" attribute="1" defaultMemberUniqueName="[Lønartalvur_Samla_Table].[Yvirtíð 2].[All]" allUniqueName="[Lønartalvur_Samla_Table].[Yvirtíð 2].[All]" dimensionUniqueName="[Lønartalvur_Samla_Table]" displayFolder="" count="0" memberValueDatatype="5" unbalanced="0"/>
    <cacheHierarchy uniqueName="[Lønartalvur_Samla_Table].[Leygardag]" caption="Leygardag" attribute="1" defaultMemberUniqueName="[Lønartalvur_Samla_Table].[Leygardag].[All]" allUniqueName="[Lønartalvur_Samla_Table].[Leygardag].[All]" dimensionUniqueName="[Lønartalvur_Samla_Table]" displayFolder="" count="0" memberValueDatatype="5" unbalanced="0"/>
    <cacheHierarchy uniqueName="[Lønartalvur_Samla_Table].[Sunnudag (halgidagar)]" caption="Sunnudag (halgidagar)" attribute="1" defaultMemberUniqueName="[Lønartalvur_Samla_Table].[Sunnudag (halgidagar)].[All]" allUniqueName="[Lønartalvur_Samla_Table].[Sunnudag (halgidagar)].[All]" dimensionUniqueName="[Lønartalvur_Samla_Table]" displayFolder="" count="0" memberValueDatatype="5" unbalanced="0"/>
    <cacheHierarchy uniqueName="[Lønartalvur_Samla_Table].[Ársløn]" caption="Ársløn" attribute="1" defaultMemberUniqueName="[Lønartalvur_Samla_Table].[Ársløn].[All]" allUniqueName="[Lønartalvur_Samla_Table].[Ársløn].[All]" dimensionUniqueName="[Lønartalvur_Samla_Table]" displayFolder="" count="0" memberValueDatatype="5" unbalanced="0"/>
    <cacheHierarchy uniqueName="[Measures].[__XL_Count Table3]" caption="__XL_Count Table3" measure="1" displayFolder="" measureGroup="dim_gen_var" count="0" hidden="1"/>
    <cacheHierarchy uniqueName="[Measures].[__XL_Count Table2]" caption="__XL_Count Table2" measure="1" displayFolder="" measureGroup="dim_deild_siglandi" count="0" hidden="1"/>
    <cacheHierarchy uniqueName="[Measures].[__XL_Count Table9]" caption="__XL_Count Table9" measure="1" displayFolder="" measureGroup="dim_fakfelag" count="0" hidden="1"/>
    <cacheHierarchy uniqueName="[Measures].[__XL_Count Table1]" caption="__XL_Count Table1" measure="1" displayFolder="" measureGroup="dim_sttmb_var" count="0" hidden="1"/>
    <cacheHierarchy uniqueName="[Measures].[__XL_Count Table4]" caption="__XL_Count Table4" measure="1" displayFolder="" measureGroup="dim_starvs_stig" count="0" hidden="1"/>
    <cacheHierarchy uniqueName="[Measures].[__XL_Count Table5]" caption="__XL_Count Table5" measure="1" displayFolder="" measureGroup="dim_starvsheitið" count="0" hidden="1"/>
    <cacheHierarchy uniqueName="[Measures].[__XL_Count Table6]" caption="__XL_Count Table6" measure="1" displayFolder="" measureGroup="fact_fastlønt" count="0" hidden="1"/>
    <cacheHierarchy uniqueName="[Measures].[__XL_Count Lønartalvur_Samla_Table]" caption="__XL_Count Lønartalvur_Samla_Table" measure="1" displayFolder="" measureGroup="Lønartalvur_Samla_Table" count="0" hidden="1"/>
    <cacheHierarchy uniqueName="[Measures].[__XL_Count Table10]" caption="__XL_Count Table10" measure="1" displayFolder="" measureGroup="fact_tímalønt" count="0" hidden="1"/>
    <cacheHierarchy uniqueName="[Measures].[__XL_Count dim_konto]" caption="__XL_Count dim_konto" measure="1" displayFolder="" measureGroup="dim_konto" count="0" hidden="1"/>
    <cacheHierarchy uniqueName="[Measures].[__Der er ikke defineret nogen målinger]" caption="__Der er ikke defineret nogen målinger" measure="1" displayFolder="" count="0" hidden="1"/>
    <cacheHierarchy uniqueName="[Measures].[Sum of Mðr. Løn 2]" caption="Sum of Mðr. Løn 2" measure="1" displayFolder="" measureGroup="fact_fastløn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Arbeiðsmarknaðargjald_m]" caption="Sum of Arbeiðsmarknaðargjald_m" measure="1" displayFolder="" measureGroup="fact_fastlønt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Stig]" caption="Sum of Stig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Count of Bólkur]" caption="Count of Bólkur" measure="1" displayFolder="" measureGroup="dim_deild_siglandi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Eftirløn]" caption="Sum of Eftirløn" measure="1" displayFolder="" measureGroup="dim_sttmb_var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Mðr. Løn]" caption="Count of Mðr. Løn" measure="1" displayFolder="" measureGroup="fact_fastlønt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Samlaðar útreiðslur pr. ár]" caption="Sum of Samlaðar útreiðslur pr. ár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Eftirløn_m]" caption="Sum of Eftirløn_m" measure="1" displayFolder="" measureGroup="fact_fastløn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men af Frítíarískoyti kr.]" caption="Summen af Frítíarískoyti kr." measure="1" displayFolder="" measureGroup="fact_fastlønt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Mðr. Løn]" caption="Sum of Mðr. Løn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79"/>
        </ext>
      </extLst>
    </cacheHierarchy>
    <cacheHierarchy uniqueName="[Measures].[Sum of Tímaløn]" caption="Sum of Tímaløn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0"/>
        </ext>
      </extLst>
    </cacheHierarchy>
    <cacheHierarchy uniqueName="[Measures].[Sum of Yvirtíð 1]" caption="Sum of Yvirtíð 1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1"/>
        </ext>
      </extLst>
    </cacheHierarchy>
    <cacheHierarchy uniqueName="[Measures].[Sum of Yvirtíð 2]" caption="Sum of Yvirtíð 2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2"/>
        </ext>
      </extLst>
    </cacheHierarchy>
    <cacheHierarchy uniqueName="[Measures].[Sum of Leygardag]" caption="Sum of Leygardag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3"/>
        </ext>
      </extLst>
    </cacheHierarchy>
    <cacheHierarchy uniqueName="[Measures].[Sum of Sunnudag (halgidagar)]" caption="Sum of Sunnudag (halgidagar)" measure="1" displayFolder="" measureGroup="Lønartalvur_Samla_Table" count="0" hidden="1">
      <extLst>
        <ext xmlns:x15="http://schemas.microsoft.com/office/spreadsheetml/2010/11/main" uri="{B97F6D7D-B522-45F9-BDA1-12C45D357490}">
          <x15:cacheHierarchy aggregatedColumn="84"/>
        </ext>
      </extLst>
    </cacheHierarchy>
    <cacheHierarchy uniqueName="[Measures].[Count of Starvsheitið]" caption="Count of Starvsheitið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 of Tímaløn 2]" caption="Sum of Tímaløn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1"/>
        </ext>
      </extLst>
    </cacheHierarchy>
    <cacheHierarchy uniqueName="[Measures].[Sum of Yvirtíð 1 2]" caption="Sum of Yvirtíð 1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Sum of Yvirtíð 2 2]" caption="Sum of Yvirtíð 2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3"/>
        </ext>
      </extLst>
    </cacheHierarchy>
    <cacheHierarchy uniqueName="[Measures].[Sum of Leygardag 2]" caption="Sum of Leygardag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4"/>
        </ext>
      </extLst>
    </cacheHierarchy>
    <cacheHierarchy uniqueName="[Measures].[Sum of Sunnudag]" caption="Sum of Sunnudag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Sum of Samla løn pr. mána]" caption="Sum of Samla løn pr. mána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Sum of Samlaðar útreiðslur pr. mána]" caption="Sum of Samlaðar útreiðslur pr. mána" measure="1" displayFolder="" measureGroup="fact_fastlønt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Samlaðar útreiðslur pr. ár 2]" caption="Sum of Samlaðar útreiðslur pr. ár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2"/>
        </ext>
      </extLst>
    </cacheHierarchy>
    <cacheHierarchy uniqueName="[Measures].[Sum of Feriutímar]" caption="Sum of Feriutímar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Count of Starvsbrøkur]" caption="Count of Starvsbrøkur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Count of Fakfelag]" caption="Count of Fakfelag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Count of Navn]" caption="Count of Navn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Útreiðslur fyri feriu]" caption="Sum of Útreiðslur fyri feriu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arbeiðsmarknaðargjald_t]" caption="Sum of arbeiðsmarknaðargjald_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 of Eftirløn_t]" caption="Sum of Eftirløn_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 of Feriuløn]" caption="Sum of Feriuløn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 of Samlaðar útreiðslur pr. mána 2]" caption="Sum of Samlaðar útreiðslur pr. mána 2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Sum of Starvsbrøkur]" caption="Sum of Starvsbrøkur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Viðbót (Ikki eftirlønargevandi)_t]" caption="Sum of Viðbót (Ikki eftirlønargevandi)_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 of Viðbót (eftirlønargevandi)_t]" caption="Sum of Viðbót (eftirlønargevandi)_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Sum of Viðbót (eftirlønargevandi)_m]" caption="Sum of Viðbót (eftirlønargevandi)_m" measure="1" displayFolder="" measureGroup="fact_fastlønt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Viðbót (ikki-eftirlønargevandi)_m]" caption="Sum of Viðbót (ikki-eftirlønargevandi)_m" measure="1" displayFolder="" measureGroup="fact_fastlønt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Ársløn uttan brøk]" caption="Sum of Ársløn uttan brøk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4"/>
        </ext>
      </extLst>
    </cacheHierarchy>
    <cacheHierarchy uniqueName="[Measures].[Sum of 1110 - Mánaðarlønt]" caption="Sum of 1110 - Mánaðarlønt" measure="1" displayFolder="" measureGroup="fact_fastlønt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 of 1112 - Tímalønt]" caption="Sum of 1112 - Tímalønt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76"/>
        </ext>
      </extLst>
    </cacheHierarchy>
    <cacheHierarchy uniqueName="[Measures].[Sum of Normering]" caption="Sum of Normering" measure="1" displayFolder="" measureGroup="fact_tímalønt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</cacheHierarchies>
  <kpis count="0"/>
  <dimensions count="11">
    <dimension name="dim_deild_siglandi" uniqueName="[dim_deild_siglandi]" caption="dim_deild_siglandi"/>
    <dimension name="dim_fakfelag" uniqueName="[dim_fakfelag]" caption="dim_fakfelag"/>
    <dimension name="dim_gen_var" uniqueName="[dim_gen_var]" caption="dim_gen_var"/>
    <dimension name="dim_konto" uniqueName="[dim_konto]" caption="dim_konto"/>
    <dimension name="dim_starvs_stig" uniqueName="[dim_starvs_stig]" caption="dim_starvs_stig"/>
    <dimension name="dim_starvsheitið" uniqueName="[dim_starvsheitið]" caption="dim_starvsheitið"/>
    <dimension name="dim_sttmb_var" uniqueName="[dim_sttmb_var]" caption="dim_sttmb_var"/>
    <dimension name="fact_fastlønt" uniqueName="[fact_fastlønt]" caption="fact_fastlønt"/>
    <dimension name="fact_tímalønt" uniqueName="[fact_tímalønt]" caption="fact_tímalønt"/>
    <dimension name="Lønartalvur_Samla_Table" uniqueName="[Lønartalvur_Samla_Table]" caption="Lønartalvur_Samla_Table"/>
    <dimension measure="1" name="Measures" uniqueName="[Measures]" caption="Measures"/>
  </dimensions>
  <measureGroups count="10">
    <measureGroup name="dim_deild_siglandi" caption="dim_deild_siglandi"/>
    <measureGroup name="dim_fakfelag" caption="dim_fakfelag"/>
    <measureGroup name="dim_gen_var" caption="dim_gen_var"/>
    <measureGroup name="dim_konto" caption="dim_konto"/>
    <measureGroup name="dim_starvs_stig" caption="dim_starvs_stig"/>
    <measureGroup name="dim_starvsheitið" caption="dim_starvsheitið"/>
    <measureGroup name="dim_sttmb_var" caption="dim_sttmb_var"/>
    <measureGroup name="fact_fastlønt" caption="fact_fastlønt"/>
    <measureGroup name="fact_tímalønt" caption="fact_tímalønt"/>
    <measureGroup name="Lønartalvur_Samla_Table" caption="Lønartalvur_Samla_Table"/>
  </measureGroups>
  <maps count="19">
    <map measureGroup="0" dimension="0"/>
    <map measureGroup="1" dimension="1"/>
    <map measureGroup="2" dimension="2"/>
    <map measureGroup="3" dimension="3"/>
    <map measureGroup="4" dimension="4"/>
    <map measureGroup="4" dimension="5"/>
    <map measureGroup="5" dimension="5"/>
    <map measureGroup="6" dimension="1"/>
    <map measureGroup="6" dimension="6"/>
    <map measureGroup="7" dimension="0"/>
    <map measureGroup="7" dimension="1"/>
    <map measureGroup="7" dimension="5"/>
    <map measureGroup="7" dimension="7"/>
    <map measureGroup="8" dimension="0"/>
    <map measureGroup="8" dimension="1"/>
    <map measureGroup="8" dimension="5"/>
    <map measureGroup="8" dimension="8"/>
    <map measureGroup="9" dimension="1"/>
    <map measureGroup="9" dimension="9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59">
  <r>
    <s v="Inga Toftegaard"/>
    <x v="0"/>
    <x v="0"/>
    <x v="0"/>
    <n v="121124"/>
    <n v="121124"/>
    <d v="2024-11-12T00:00:00"/>
    <d v="2024-11-12T00:00:00"/>
    <n v="3.8"/>
    <n v="163.16999999999999"/>
    <s v="Cateringfólk"/>
    <n v="5.6999999999999993"/>
    <x v="0"/>
    <n v="930.06899999999985"/>
  </r>
  <r>
    <s v="Inga Toftegaard"/>
    <x v="0"/>
    <x v="0"/>
    <x v="0"/>
    <n v="121124"/>
    <n v="121124"/>
    <d v="2024-11-12T00:00:00"/>
    <d v="2024-11-12T00:00:00"/>
    <n v="8"/>
    <n v="163.16999999999999"/>
    <s v="Cateringfólk"/>
    <n v="12"/>
    <x v="0"/>
    <n v="1958.04"/>
  </r>
  <r>
    <s v="Inga Toftegaard"/>
    <x v="0"/>
    <x v="0"/>
    <x v="0"/>
    <n v="131124"/>
    <n v="131124"/>
    <d v="2024-11-13T00:00:00"/>
    <d v="2024-11-13T00:00:00"/>
    <n v="7.5"/>
    <n v="163.16999999999999"/>
    <s v="Cateringfólk"/>
    <n v="11.25"/>
    <x v="0"/>
    <n v="1835.6624999999999"/>
  </r>
  <r>
    <s v="Inga Toftegaard"/>
    <x v="0"/>
    <x v="0"/>
    <x v="0"/>
    <n v="131124"/>
    <n v="131124"/>
    <d v="2024-11-13T00:00:00"/>
    <d v="2024-11-13T00:00:00"/>
    <n v="5.5"/>
    <n v="163.16999999999999"/>
    <s v="Cateringfólk"/>
    <n v="8.25"/>
    <x v="0"/>
    <n v="1346.1524999999999"/>
  </r>
  <r>
    <s v="Inga Toftegaard"/>
    <x v="0"/>
    <x v="0"/>
    <x v="0"/>
    <n v="141124"/>
    <n v="141124"/>
    <d v="2024-11-14T00:00:00"/>
    <d v="2024-11-14T00:00:00"/>
    <n v="5"/>
    <n v="163.16999999999999"/>
    <s v="Cateringfólk"/>
    <n v="7.5"/>
    <x v="0"/>
    <n v="1223.7749999999999"/>
  </r>
  <r>
    <s v="Hans Petur S. Ungagarð"/>
    <x v="1"/>
    <x v="0"/>
    <x v="0"/>
    <n v="20524"/>
    <n v="20524"/>
    <d v="2024-05-02T00:00:00"/>
    <d v="2024-05-02T00:00:00"/>
    <n v="10.8"/>
    <n v="171.46"/>
    <s v="Dekkari"/>
    <n v="16.200000000000003"/>
    <x v="0"/>
    <n v="2777.6520000000005"/>
  </r>
  <r>
    <s v="Hans Petur S. Ungagarð"/>
    <x v="1"/>
    <x v="0"/>
    <x v="0"/>
    <n v="30524"/>
    <n v="30524"/>
    <d v="2024-05-03T00:00:00"/>
    <d v="2024-05-03T00:00:00"/>
    <n v="13"/>
    <n v="171.46"/>
    <s v="Dekkari"/>
    <n v="19.5"/>
    <x v="0"/>
    <n v="3343.4700000000003"/>
  </r>
  <r>
    <s v="Hans Petur S. Ungagarð"/>
    <x v="1"/>
    <x v="0"/>
    <x v="0"/>
    <n v="40524"/>
    <n v="40524"/>
    <d v="2024-05-04T00:00:00"/>
    <d v="2024-05-04T00:00:00"/>
    <n v="13"/>
    <n v="171.46"/>
    <s v="Dekkari"/>
    <n v="19.5"/>
    <x v="0"/>
    <n v="3343.4700000000003"/>
  </r>
  <r>
    <s v="Hans Petur S. Ungagarð"/>
    <x v="1"/>
    <x v="0"/>
    <x v="0"/>
    <n v="50524"/>
    <n v="50524"/>
    <d v="2024-05-05T00:00:00"/>
    <d v="2024-05-05T00:00:00"/>
    <n v="13"/>
    <n v="171.46"/>
    <s v="Dekkari"/>
    <n v="19.5"/>
    <x v="0"/>
    <n v="3343.4700000000003"/>
  </r>
  <r>
    <s v="Hans Petur S. Ungagarð"/>
    <x v="1"/>
    <x v="0"/>
    <x v="0"/>
    <n v="60524"/>
    <n v="60524"/>
    <d v="2024-05-06T00:00:00"/>
    <d v="2024-05-06T00:00:00"/>
    <n v="13"/>
    <n v="171.46"/>
    <s v="Dekkari"/>
    <n v="19.5"/>
    <x v="0"/>
    <n v="3343.4700000000003"/>
  </r>
  <r>
    <s v="Hans Petur S. Ungagarð"/>
    <x v="1"/>
    <x v="0"/>
    <x v="0"/>
    <n v="70524"/>
    <n v="70524"/>
    <d v="2024-05-07T00:00:00"/>
    <d v="2024-05-07T00:00:00"/>
    <n v="13"/>
    <n v="171.46"/>
    <s v="Dekkari"/>
    <n v="19.5"/>
    <x v="0"/>
    <n v="3343.4700000000003"/>
  </r>
  <r>
    <s v="Hans Petur S. Ungagarð"/>
    <x v="1"/>
    <x v="0"/>
    <x v="0"/>
    <n v="80524"/>
    <n v="80524"/>
    <d v="2024-05-08T00:00:00"/>
    <d v="2024-05-08T00:00:00"/>
    <n v="13"/>
    <n v="171.46"/>
    <s v="Dekkari"/>
    <n v="19.5"/>
    <x v="0"/>
    <n v="3343.4700000000003"/>
  </r>
  <r>
    <s v="Hans Petur S. Ungagarð"/>
    <x v="1"/>
    <x v="0"/>
    <x v="0"/>
    <n v="110724"/>
    <n v="110724"/>
    <d v="2024-07-11T00:00:00"/>
    <d v="2024-07-11T00:00:00"/>
    <n v="0.3"/>
    <n v="171.46"/>
    <s v="Dekkari"/>
    <n v="0.44999999999999996"/>
    <x v="0"/>
    <n v="77.156999999999996"/>
  </r>
  <r>
    <s v="Hans Petur S. Ungagarð"/>
    <x v="1"/>
    <x v="0"/>
    <x v="0"/>
    <n v="120724"/>
    <n v="120724"/>
    <d v="2024-07-12T00:00:00"/>
    <d v="2024-07-12T00:00:00"/>
    <n v="13"/>
    <n v="171.46"/>
    <s v="Dekkari"/>
    <n v="19.5"/>
    <x v="0"/>
    <n v="3343.4700000000003"/>
  </r>
  <r>
    <s v="Hans Petur S. Ungagarð"/>
    <x v="1"/>
    <x v="0"/>
    <x v="0"/>
    <n v="130724"/>
    <n v="130724"/>
    <d v="2024-07-13T00:00:00"/>
    <d v="2024-07-13T00:00:00"/>
    <n v="13"/>
    <n v="171.46"/>
    <s v="Dekkari"/>
    <n v="19.5"/>
    <x v="0"/>
    <n v="3343.4700000000003"/>
  </r>
  <r>
    <s v="Hans Petur S. Ungagarð"/>
    <x v="1"/>
    <x v="0"/>
    <x v="0"/>
    <n v="140724"/>
    <n v="140724"/>
    <d v="2024-07-14T00:00:00"/>
    <d v="2024-07-14T00:00:00"/>
    <n v="13"/>
    <n v="171.46"/>
    <s v="Dekkari"/>
    <n v="19.5"/>
    <x v="0"/>
    <n v="3343.4700000000003"/>
  </r>
  <r>
    <s v="Hans Petur S. Ungagarð"/>
    <x v="1"/>
    <x v="0"/>
    <x v="0"/>
    <n v="150724"/>
    <n v="150724"/>
    <d v="2024-07-15T00:00:00"/>
    <d v="2024-07-15T00:00:00"/>
    <n v="13"/>
    <n v="171.46"/>
    <s v="Dekkari"/>
    <n v="19.5"/>
    <x v="0"/>
    <n v="3343.4700000000003"/>
  </r>
  <r>
    <s v="Hans Petur S. Ungagarð"/>
    <x v="1"/>
    <x v="0"/>
    <x v="0"/>
    <n v="120824"/>
    <n v="130824"/>
    <d v="2024-08-12T00:00:00"/>
    <d v="2024-08-13T00:00:00"/>
    <n v="10.8"/>
    <n v="171.46"/>
    <s v="Dekkari"/>
    <n v="16.200000000000003"/>
    <x v="0"/>
    <n v="2777.6520000000005"/>
  </r>
  <r>
    <s v="Hans Petur S. Ungagarð"/>
    <x v="1"/>
    <x v="0"/>
    <x v="0"/>
    <n v="130824"/>
    <n v="130824"/>
    <d v="2024-08-13T00:00:00"/>
    <d v="2024-08-13T00:00:00"/>
    <n v="1"/>
    <n v="171.46"/>
    <s v="Dekkari"/>
    <n v="1.5"/>
    <x v="0"/>
    <n v="257.19"/>
  </r>
  <r>
    <s v="Hans Petur S. Ungagarð"/>
    <x v="1"/>
    <x v="0"/>
    <x v="0"/>
    <n v="130824"/>
    <n v="140824"/>
    <d v="2024-08-13T00:00:00"/>
    <d v="2024-08-14T00:00:00"/>
    <n v="13"/>
    <n v="171.46"/>
    <s v="Dekkari"/>
    <n v="19.5"/>
    <x v="0"/>
    <n v="3343.4700000000003"/>
  </r>
  <r>
    <s v="Hans Petur S. Ungagarð"/>
    <x v="1"/>
    <x v="0"/>
    <x v="0"/>
    <n v="140824"/>
    <n v="150824"/>
    <d v="2024-08-14T00:00:00"/>
    <d v="2024-08-15T00:00:00"/>
    <n v="13"/>
    <n v="171.46"/>
    <s v="Dekkari"/>
    <n v="19.5"/>
    <x v="0"/>
    <n v="3343.4700000000003"/>
  </r>
  <r>
    <s v="Marta Nolsøe í Lágabø"/>
    <x v="0"/>
    <x v="0"/>
    <x v="0"/>
    <n v="110124"/>
    <n v="110124"/>
    <d v="2024-01-11T00:00:00"/>
    <d v="2024-01-11T00:00:00"/>
    <n v="1.3"/>
    <n v="176.99"/>
    <s v="Cateringfólk"/>
    <n v="1.9500000000000002"/>
    <x v="0"/>
    <n v="345.13050000000004"/>
  </r>
  <r>
    <s v="Marta Nolsøe í Lágabø"/>
    <x v="0"/>
    <x v="0"/>
    <x v="0"/>
    <n v="110124"/>
    <n v="110124"/>
    <d v="2024-01-11T00:00:00"/>
    <d v="2024-01-11T00:00:00"/>
    <n v="6"/>
    <n v="176.99"/>
    <s v="Cateringfólk"/>
    <n v="9"/>
    <x v="0"/>
    <n v="1592.91"/>
  </r>
  <r>
    <s v="Marta Nolsøe í Lágabø"/>
    <x v="0"/>
    <x v="0"/>
    <x v="0"/>
    <n v="120124"/>
    <n v="120124"/>
    <d v="2024-01-12T00:00:00"/>
    <d v="2024-01-12T00:00:00"/>
    <n v="13"/>
    <n v="176.99"/>
    <s v="Cateringfólk"/>
    <n v="19.5"/>
    <x v="0"/>
    <n v="3451.3050000000003"/>
  </r>
  <r>
    <s v="Marta Nolsøe í Lágabø"/>
    <x v="0"/>
    <x v="0"/>
    <x v="0"/>
    <n v="130124"/>
    <n v="130124"/>
    <d v="2024-01-13T00:00:00"/>
    <d v="2024-01-13T00:00:00"/>
    <n v="13"/>
    <n v="176.99"/>
    <s v="Cateringfólk"/>
    <n v="19.5"/>
    <x v="0"/>
    <n v="3451.3050000000003"/>
  </r>
  <r>
    <s v="Marta Nolsøe í Lágabø"/>
    <x v="0"/>
    <x v="0"/>
    <x v="0"/>
    <n v="140124"/>
    <n v="140124"/>
    <d v="2024-01-14T00:00:00"/>
    <d v="2024-01-14T00:00:00"/>
    <n v="13"/>
    <n v="176.99"/>
    <s v="Cateringfólk"/>
    <n v="19.5"/>
    <x v="0"/>
    <n v="3451.3050000000003"/>
  </r>
  <r>
    <s v="Marta Nolsøe í Lágabø"/>
    <x v="0"/>
    <x v="0"/>
    <x v="0"/>
    <n v="60424"/>
    <n v="60424"/>
    <d v="2024-04-06T00:00:00"/>
    <d v="2024-04-06T00:00:00"/>
    <n v="2.2999999999999998"/>
    <n v="176.99"/>
    <s v="Cateringfólk"/>
    <n v="3.4499999999999997"/>
    <x v="0"/>
    <n v="610.6155"/>
  </r>
  <r>
    <s v="Marta Nolsøe í Lágabø"/>
    <x v="0"/>
    <x v="0"/>
    <x v="0"/>
    <n v="60424"/>
    <n v="60424"/>
    <d v="2024-04-06T00:00:00"/>
    <d v="2024-04-06T00:00:00"/>
    <n v="7.5"/>
    <n v="176.99"/>
    <s v="Cateringfólk"/>
    <n v="11.25"/>
    <x v="0"/>
    <n v="1991.1375"/>
  </r>
  <r>
    <s v="Marta Nolsøe í Lágabø"/>
    <x v="0"/>
    <x v="0"/>
    <x v="0"/>
    <n v="150424"/>
    <n v="150424"/>
    <d v="2024-04-15T00:00:00"/>
    <d v="2024-04-15T00:00:00"/>
    <n v="7"/>
    <n v="176.99"/>
    <s v="Cateringfólk"/>
    <n v="10.5"/>
    <x v="0"/>
    <n v="1858.395"/>
  </r>
  <r>
    <s v="Marta Nolsøe í Lágabø"/>
    <x v="0"/>
    <x v="0"/>
    <x v="0"/>
    <n v="150424"/>
    <n v="150424"/>
    <d v="2024-04-15T00:00:00"/>
    <d v="2024-04-15T00:00:00"/>
    <n v="6"/>
    <n v="176.99"/>
    <s v="Cateringfólk"/>
    <n v="9"/>
    <x v="0"/>
    <n v="1592.91"/>
  </r>
  <r>
    <s v="Marta Nolsøe í Lágabø"/>
    <x v="0"/>
    <x v="0"/>
    <x v="0"/>
    <n v="40924"/>
    <n v="40924"/>
    <d v="2024-09-04T00:00:00"/>
    <d v="2024-09-04T00:00:00"/>
    <n v="3.8"/>
    <n v="176.99"/>
    <s v="Cateringfólk"/>
    <n v="5.6999999999999993"/>
    <x v="0"/>
    <n v="1008.843"/>
  </r>
  <r>
    <s v="Marta Nolsøe í Lágabø"/>
    <x v="0"/>
    <x v="0"/>
    <x v="0"/>
    <n v="40924"/>
    <n v="40924"/>
    <d v="2024-09-04T00:00:00"/>
    <d v="2024-09-04T00:00:00"/>
    <n v="6.5"/>
    <n v="176.99"/>
    <s v="Cateringfólk"/>
    <n v="9.75"/>
    <x v="0"/>
    <n v="1725.6525000000001"/>
  </r>
  <r>
    <s v="Rutt Petra av Rana"/>
    <x v="0"/>
    <x v="0"/>
    <x v="0"/>
    <n v="151124"/>
    <n v="151124"/>
    <d v="2024-11-15T00:00:00"/>
    <d v="2024-11-15T00:00:00"/>
    <n v="8.8000000000000007"/>
    <n v="176.99"/>
    <s v="Catering"/>
    <n v="13.200000000000001"/>
    <x v="0"/>
    <n v="2336.2680000000005"/>
  </r>
  <r>
    <s v="Bjørk Julianna Vestergaard Petersen"/>
    <x v="0"/>
    <x v="0"/>
    <x v="0"/>
    <n v="120624"/>
    <n v="120624"/>
    <d v="2024-06-12T00:00:00"/>
    <d v="2024-06-12T00:00:00"/>
    <n v="3.3"/>
    <n v="179.75"/>
    <s v="Cateringfólk"/>
    <n v="4.9499999999999993"/>
    <x v="0"/>
    <n v="889.76249999999982"/>
  </r>
  <r>
    <s v="Bjørk Julianna Vestergaard Petersen"/>
    <x v="0"/>
    <x v="0"/>
    <x v="0"/>
    <n v="130624"/>
    <n v="130624"/>
    <d v="2024-06-13T00:00:00"/>
    <d v="2024-06-13T00:00:00"/>
    <n v="5.5"/>
    <n v="179.75"/>
    <s v="Cateringfólk"/>
    <n v="8.25"/>
    <x v="0"/>
    <n v="1482.9375"/>
  </r>
  <r>
    <s v="Bjørk Julianna Vestergaard Petersen"/>
    <x v="0"/>
    <x v="0"/>
    <x v="0"/>
    <n v="140624"/>
    <n v="140624"/>
    <d v="2024-06-14T00:00:00"/>
    <d v="2024-06-14T00:00:00"/>
    <n v="7.5"/>
    <n v="179.75"/>
    <s v="Cateringfólk"/>
    <n v="11.25"/>
    <x v="0"/>
    <n v="2022.1875"/>
  </r>
  <r>
    <s v="Bjørk Julianna Vestergaard Petersen"/>
    <x v="0"/>
    <x v="0"/>
    <x v="0"/>
    <n v="140624"/>
    <n v="140624"/>
    <d v="2024-06-14T00:00:00"/>
    <d v="2024-06-14T00:00:00"/>
    <n v="5.5"/>
    <n v="179.75"/>
    <s v="Cateringfólk"/>
    <n v="8.25"/>
    <x v="0"/>
    <n v="1482.9375"/>
  </r>
  <r>
    <s v="Bjørk Julianna Vestergaard Petersen"/>
    <x v="0"/>
    <x v="0"/>
    <x v="0"/>
    <n v="150624"/>
    <n v="150624"/>
    <d v="2024-06-15T00:00:00"/>
    <d v="2024-06-15T00:00:00"/>
    <n v="6.5"/>
    <n v="179.75"/>
    <s v="Cateringfólk"/>
    <n v="9.75"/>
    <x v="0"/>
    <n v="1752.5625"/>
  </r>
  <r>
    <s v="Bjørk Julianna Vestergaard Petersen"/>
    <x v="0"/>
    <x v="0"/>
    <x v="0"/>
    <n v="150624"/>
    <n v="150624"/>
    <d v="2024-06-15T00:00:00"/>
    <d v="2024-06-15T00:00:00"/>
    <n v="6.5"/>
    <n v="179.75"/>
    <s v="Cateringfólk"/>
    <n v="9.75"/>
    <x v="0"/>
    <n v="1752.5625"/>
  </r>
  <r>
    <s v="Elisabeth Marie Kambskarð"/>
    <x v="2"/>
    <x v="0"/>
    <x v="0"/>
    <n v="40824"/>
    <n v="40824"/>
    <d v="2024-08-04T00:00:00"/>
    <d v="2024-08-04T00:00:00"/>
    <n v="2.2999999999999998"/>
    <n v="179.75"/>
    <s v="Cateringfólk"/>
    <n v="3.4499999999999997"/>
    <x v="0"/>
    <n v="620.13749999999993"/>
  </r>
  <r>
    <s v="Elisabeth Marie Kambskarð"/>
    <x v="2"/>
    <x v="0"/>
    <x v="0"/>
    <n v="80824"/>
    <n v="80824"/>
    <d v="2024-08-08T00:00:00"/>
    <d v="2024-08-08T00:00:00"/>
    <n v="10.5"/>
    <n v="179.75"/>
    <s v="Cateringfólk"/>
    <n v="15.75"/>
    <x v="0"/>
    <n v="2831.0625"/>
  </r>
  <r>
    <s v="Elisabeth Marie Kambskarð"/>
    <x v="2"/>
    <x v="0"/>
    <x v="0"/>
    <n v="90824"/>
    <n v="90824"/>
    <d v="2024-08-09T00:00:00"/>
    <d v="2024-08-09T00:00:00"/>
    <n v="3"/>
    <n v="179.75"/>
    <s v="Cateringfólk"/>
    <n v="4.5"/>
    <x v="0"/>
    <n v="808.875"/>
  </r>
  <r>
    <s v="Elisabeth Marie Kambskarð"/>
    <x v="2"/>
    <x v="0"/>
    <x v="0"/>
    <n v="90824"/>
    <n v="90824"/>
    <d v="2024-08-09T00:00:00"/>
    <d v="2024-08-09T00:00:00"/>
    <n v="10"/>
    <n v="179.75"/>
    <s v="Cateringfólk"/>
    <n v="15"/>
    <x v="0"/>
    <n v="2696.25"/>
  </r>
  <r>
    <s v="Elisabeth Marie Kambskarð"/>
    <x v="2"/>
    <x v="0"/>
    <x v="0"/>
    <n v="100824"/>
    <n v="100824"/>
    <d v="2024-08-10T00:00:00"/>
    <d v="2024-08-10T00:00:00"/>
    <n v="5"/>
    <n v="179.75"/>
    <s v="Cateringfólk"/>
    <n v="7.5"/>
    <x v="0"/>
    <n v="1348.125"/>
  </r>
  <r>
    <s v="Elisabeth Marie Kambskarð"/>
    <x v="2"/>
    <x v="0"/>
    <x v="0"/>
    <n v="100824"/>
    <n v="100824"/>
    <d v="2024-08-10T00:00:00"/>
    <d v="2024-08-10T00:00:00"/>
    <n v="8"/>
    <n v="179.75"/>
    <s v="Cateringfólk"/>
    <n v="12"/>
    <x v="0"/>
    <n v="2157"/>
  </r>
  <r>
    <s v="Elisabeth Marie Kambskarð"/>
    <x v="2"/>
    <x v="0"/>
    <x v="0"/>
    <n v="110824"/>
    <n v="110824"/>
    <d v="2024-08-11T00:00:00"/>
    <d v="2024-08-11T00:00:00"/>
    <n v="5"/>
    <n v="179.75"/>
    <s v="Cateringfólk"/>
    <n v="7.5"/>
    <x v="0"/>
    <n v="1348.125"/>
  </r>
  <r>
    <s v="Elisabeth Marie Kambskarð"/>
    <x v="2"/>
    <x v="0"/>
    <x v="0"/>
    <n v="110824"/>
    <n v="110824"/>
    <d v="2024-08-11T00:00:00"/>
    <d v="2024-08-11T00:00:00"/>
    <n v="5.5"/>
    <n v="179.75"/>
    <s v="Cateringfólk"/>
    <n v="8.25"/>
    <x v="0"/>
    <n v="1482.9375"/>
  </r>
  <r>
    <s v="Elisabeth Marie Kambskarð"/>
    <x v="2"/>
    <x v="0"/>
    <x v="0"/>
    <n v="140824"/>
    <n v="140824"/>
    <d v="2024-08-14T00:00:00"/>
    <d v="2024-08-14T00:00:00"/>
    <n v="6.5"/>
    <n v="179.75"/>
    <s v="Cateringfólk"/>
    <n v="9.75"/>
    <x v="0"/>
    <n v="1752.5625"/>
  </r>
  <r>
    <s v="Elisabeth Marie Kambskarð"/>
    <x v="2"/>
    <x v="0"/>
    <x v="0"/>
    <n v="140824"/>
    <n v="140824"/>
    <d v="2024-08-14T00:00:00"/>
    <d v="2024-08-14T00:00:00"/>
    <n v="6.5"/>
    <n v="179.75"/>
    <s v="Cateringfólk"/>
    <n v="9.75"/>
    <x v="0"/>
    <n v="1752.5625"/>
  </r>
  <r>
    <s v="Elisabeth Marie Kambskarð"/>
    <x v="2"/>
    <x v="0"/>
    <x v="0"/>
    <n v="150824"/>
    <n v="150824"/>
    <d v="2024-08-15T00:00:00"/>
    <d v="2024-08-15T00:00:00"/>
    <n v="5.5"/>
    <n v="179.75"/>
    <s v="Cateringfólk"/>
    <n v="8.25"/>
    <x v="0"/>
    <n v="1482.9375"/>
  </r>
  <r>
    <s v="Malan Holm Erlingsson"/>
    <x v="0"/>
    <x v="0"/>
    <x v="0"/>
    <n v="140224"/>
    <n v="140224"/>
    <d v="2024-02-14T00:00:00"/>
    <d v="2024-02-14T00:00:00"/>
    <n v="11.3"/>
    <n v="179.75"/>
    <s v="Cateringfólk"/>
    <n v="16.950000000000003"/>
    <x v="0"/>
    <n v="3046.7625000000007"/>
  </r>
  <r>
    <s v="Malan Holm Erlingsson"/>
    <x v="0"/>
    <x v="0"/>
    <x v="0"/>
    <n v="150224"/>
    <n v="150224"/>
    <d v="2024-02-15T00:00:00"/>
    <d v="2024-02-15T00:00:00"/>
    <n v="7"/>
    <n v="179.75"/>
    <s v="Cateringfólk"/>
    <n v="10.5"/>
    <x v="0"/>
    <n v="1887.375"/>
  </r>
  <r>
    <s v="Allan Bjarnason"/>
    <x v="1"/>
    <x v="0"/>
    <x v="0"/>
    <n v="90824"/>
    <n v="100824"/>
    <d v="2024-08-09T00:00:00"/>
    <d v="2024-08-10T00:00:00"/>
    <n v="10.8"/>
    <n v="181.42"/>
    <s v="Dekkari"/>
    <n v="16.200000000000003"/>
    <x v="0"/>
    <n v="2939.0040000000004"/>
  </r>
  <r>
    <s v="Allan Bjarnason"/>
    <x v="1"/>
    <x v="0"/>
    <x v="0"/>
    <n v="100824"/>
    <n v="110824"/>
    <d v="2024-08-10T00:00:00"/>
    <d v="2024-08-11T00:00:00"/>
    <n v="13"/>
    <n v="181.42"/>
    <s v="Dekkari"/>
    <n v="19.5"/>
    <x v="0"/>
    <n v="3537.6899999999996"/>
  </r>
  <r>
    <s v="Allan Bjarnason"/>
    <x v="1"/>
    <x v="0"/>
    <x v="0"/>
    <n v="110824"/>
    <n v="120824"/>
    <d v="2024-08-11T00:00:00"/>
    <d v="2024-08-12T00:00:00"/>
    <n v="13"/>
    <n v="181.42"/>
    <s v="Dekkari"/>
    <n v="19.5"/>
    <x v="0"/>
    <n v="3537.6899999999996"/>
  </r>
  <r>
    <s v="Allan Bjarnason"/>
    <x v="1"/>
    <x v="0"/>
    <x v="0"/>
    <n v="120824"/>
    <n v="130824"/>
    <d v="2024-08-12T00:00:00"/>
    <d v="2024-08-13T00:00:00"/>
    <n v="13"/>
    <n v="181.42"/>
    <s v="Dekkari"/>
    <n v="19.5"/>
    <x v="0"/>
    <n v="3537.6899999999996"/>
  </r>
  <r>
    <s v="Allan Bjarnason"/>
    <x v="1"/>
    <x v="0"/>
    <x v="0"/>
    <n v="130824"/>
    <n v="130824"/>
    <d v="2024-08-13T00:00:00"/>
    <d v="2024-08-13T00:00:00"/>
    <n v="1"/>
    <n v="181.42"/>
    <s v="Dekkari"/>
    <n v="1.5"/>
    <x v="0"/>
    <n v="272.13"/>
  </r>
  <r>
    <s v="Allan Bjarnason"/>
    <x v="1"/>
    <x v="0"/>
    <x v="0"/>
    <n v="130824"/>
    <n v="140824"/>
    <d v="2024-08-13T00:00:00"/>
    <d v="2024-08-14T00:00:00"/>
    <n v="13"/>
    <n v="181.42"/>
    <s v="Dekkari"/>
    <n v="19.5"/>
    <x v="0"/>
    <n v="3537.6899999999996"/>
  </r>
  <r>
    <s v="Allan Bjarnason"/>
    <x v="1"/>
    <x v="0"/>
    <x v="0"/>
    <n v="140824"/>
    <n v="150824"/>
    <d v="2024-08-14T00:00:00"/>
    <d v="2024-08-15T00:00:00"/>
    <n v="13"/>
    <n v="181.42"/>
    <s v="Dekkari"/>
    <n v="19.5"/>
    <x v="0"/>
    <n v="3537.6899999999996"/>
  </r>
  <r>
    <s v="Allan Bjarnason"/>
    <x v="1"/>
    <x v="0"/>
    <x v="0"/>
    <n v="141024"/>
    <n v="151024"/>
    <d v="2024-10-14T00:00:00"/>
    <d v="2024-10-15T00:00:00"/>
    <n v="10.8"/>
    <n v="181.42"/>
    <s v="Dekkari"/>
    <n v="16.200000000000003"/>
    <x v="0"/>
    <n v="2939.0040000000004"/>
  </r>
  <r>
    <s v="Allan Bjarnason"/>
    <x v="1"/>
    <x v="0"/>
    <x v="0"/>
    <n v="151024"/>
    <n v="161024"/>
    <d v="2024-10-15T00:00:00"/>
    <d v="2024-10-16T00:00:00"/>
    <n v="13"/>
    <n v="181.42"/>
    <s v="Dekkari"/>
    <n v="19.5"/>
    <x v="0"/>
    <n v="3537.6899999999996"/>
  </r>
  <r>
    <s v="Evald Norðberg"/>
    <x v="1"/>
    <x v="0"/>
    <x v="0"/>
    <n v="130324"/>
    <n v="140324"/>
    <d v="2024-03-13T00:00:00"/>
    <d v="2024-03-14T00:00:00"/>
    <n v="10.8"/>
    <n v="181.42"/>
    <s v="Dekkari"/>
    <n v="16.200000000000003"/>
    <x v="0"/>
    <n v="2939.0040000000004"/>
  </r>
  <r>
    <s v="Hallur Michaelsson Strøm"/>
    <x v="2"/>
    <x v="0"/>
    <x v="0"/>
    <n v="90124"/>
    <n v="90124"/>
    <d v="2024-01-09T00:00:00"/>
    <d v="2024-01-09T00:00:00"/>
    <n v="0.8"/>
    <n v="181.42"/>
    <s v="Dekkari"/>
    <n v="1.2000000000000002"/>
    <x v="0"/>
    <n v="217.70400000000001"/>
  </r>
  <r>
    <s v="Hallur Michaelsson Strøm"/>
    <x v="2"/>
    <x v="0"/>
    <x v="0"/>
    <n v="90124"/>
    <n v="100124"/>
    <d v="2024-01-09T00:00:00"/>
    <d v="2024-01-10T00:00:00"/>
    <n v="6.5"/>
    <n v="181.42"/>
    <s v="Dekkari"/>
    <n v="9.75"/>
    <x v="0"/>
    <n v="1768.8449999999998"/>
  </r>
  <r>
    <s v="Hallur Michaelsson Strøm"/>
    <x v="2"/>
    <x v="0"/>
    <x v="0"/>
    <n v="100124"/>
    <n v="100124"/>
    <d v="2024-01-10T00:00:00"/>
    <d v="2024-01-10T00:00:00"/>
    <n v="6.5"/>
    <n v="181.42"/>
    <s v="Dekkari"/>
    <n v="9.75"/>
    <x v="0"/>
    <n v="1768.8449999999998"/>
  </r>
  <r>
    <s v="Hallur Michaelsson Strøm"/>
    <x v="2"/>
    <x v="0"/>
    <x v="0"/>
    <n v="100124"/>
    <n v="110124"/>
    <d v="2024-01-10T00:00:00"/>
    <d v="2024-01-11T00:00:00"/>
    <n v="6.5"/>
    <n v="181.42"/>
    <s v="Dekkari"/>
    <n v="9.75"/>
    <x v="0"/>
    <n v="1768.8449999999998"/>
  </r>
  <r>
    <s v="Hallur Michaelsson Strøm"/>
    <x v="2"/>
    <x v="0"/>
    <x v="0"/>
    <n v="110124"/>
    <n v="110124"/>
    <d v="2024-01-11T00:00:00"/>
    <d v="2024-01-11T00:00:00"/>
    <n v="6.5"/>
    <n v="181.42"/>
    <s v="Dekkari"/>
    <n v="9.75"/>
    <x v="0"/>
    <n v="1768.8449999999998"/>
  </r>
  <r>
    <s v="Hallur Michaelsson Strøm"/>
    <x v="2"/>
    <x v="0"/>
    <x v="0"/>
    <n v="110124"/>
    <n v="120124"/>
    <d v="2024-01-11T00:00:00"/>
    <d v="2024-01-12T00:00:00"/>
    <n v="6.5"/>
    <n v="181.42"/>
    <s v="Dekkari"/>
    <n v="9.75"/>
    <x v="0"/>
    <n v="1768.8449999999998"/>
  </r>
  <r>
    <s v="Hallur Michaelsson Strøm"/>
    <x v="2"/>
    <x v="0"/>
    <x v="0"/>
    <n v="120124"/>
    <n v="120124"/>
    <d v="2024-01-12T00:00:00"/>
    <d v="2024-01-12T00:00:00"/>
    <n v="6.5"/>
    <n v="181.42"/>
    <s v="Dekkari"/>
    <n v="9.75"/>
    <x v="0"/>
    <n v="1768.8449999999998"/>
  </r>
  <r>
    <s v="Hallur Michaelsson Strøm"/>
    <x v="2"/>
    <x v="0"/>
    <x v="0"/>
    <n v="120124"/>
    <n v="130124"/>
    <d v="2024-01-12T00:00:00"/>
    <d v="2024-01-13T00:00:00"/>
    <n v="6.5"/>
    <n v="181.42"/>
    <s v="Dekkari"/>
    <n v="9.75"/>
    <x v="0"/>
    <n v="1768.8449999999998"/>
  </r>
  <r>
    <s v="Hallur Michaelsson Strøm"/>
    <x v="2"/>
    <x v="0"/>
    <x v="0"/>
    <n v="130124"/>
    <n v="130124"/>
    <d v="2024-01-13T00:00:00"/>
    <d v="2024-01-13T00:00:00"/>
    <n v="6.5"/>
    <n v="181.42"/>
    <s v="Dekkari"/>
    <n v="9.75"/>
    <x v="0"/>
    <n v="1768.8449999999998"/>
  </r>
  <r>
    <s v="Hallur Michaelsson Strøm"/>
    <x v="2"/>
    <x v="0"/>
    <x v="0"/>
    <n v="130124"/>
    <n v="140124"/>
    <d v="2024-01-13T00:00:00"/>
    <d v="2024-01-14T00:00:00"/>
    <n v="6.5"/>
    <n v="181.42"/>
    <s v="Dekkari"/>
    <n v="9.75"/>
    <x v="0"/>
    <n v="1768.8449999999998"/>
  </r>
  <r>
    <s v="Hallur Michaelsson Strøm"/>
    <x v="2"/>
    <x v="0"/>
    <x v="0"/>
    <n v="140124"/>
    <n v="140124"/>
    <d v="2024-01-14T00:00:00"/>
    <d v="2024-01-14T00:00:00"/>
    <n v="6.5"/>
    <n v="181.42"/>
    <s v="Dekkari"/>
    <n v="9.75"/>
    <x v="0"/>
    <n v="1768.8449999999998"/>
  </r>
  <r>
    <s v="Hallur Michaelsson Strøm"/>
    <x v="2"/>
    <x v="0"/>
    <x v="0"/>
    <n v="140124"/>
    <n v="150124"/>
    <d v="2024-01-14T00:00:00"/>
    <d v="2024-01-15T00:00:00"/>
    <n v="6.5"/>
    <n v="181.42"/>
    <s v="Dekkari"/>
    <n v="9.75"/>
    <x v="0"/>
    <n v="1768.8449999999998"/>
  </r>
  <r>
    <s v="Jónhard Berg"/>
    <x v="3"/>
    <x v="0"/>
    <x v="0"/>
    <n v="90724"/>
    <n v="90724"/>
    <d v="2024-07-09T00:00:00"/>
    <d v="2024-07-09T00:00:00"/>
    <n v="3.8"/>
    <n v="181.42"/>
    <s v="Dekkari"/>
    <n v="5.6999999999999993"/>
    <x v="0"/>
    <n v="1034.0939999999998"/>
  </r>
  <r>
    <s v="Jónhard Berg"/>
    <x v="3"/>
    <x v="0"/>
    <x v="0"/>
    <n v="90724"/>
    <n v="90724"/>
    <d v="2024-07-09T00:00:00"/>
    <d v="2024-07-09T00:00:00"/>
    <n v="7.75"/>
    <n v="181.42"/>
    <s v="Dekkari"/>
    <n v="11.625"/>
    <x v="0"/>
    <n v="2109.0074999999997"/>
  </r>
  <r>
    <s v="Jónhard Berg"/>
    <x v="3"/>
    <x v="0"/>
    <x v="0"/>
    <n v="100724"/>
    <n v="100724"/>
    <d v="2024-07-10T00:00:00"/>
    <d v="2024-07-10T00:00:00"/>
    <n v="7.25"/>
    <n v="181.42"/>
    <s v="Dekkari"/>
    <n v="10.875"/>
    <x v="0"/>
    <n v="1972.9424999999999"/>
  </r>
  <r>
    <s v="Jónhard Berg"/>
    <x v="3"/>
    <x v="0"/>
    <x v="0"/>
    <n v="100724"/>
    <n v="100724"/>
    <d v="2024-07-10T00:00:00"/>
    <d v="2024-07-10T00:00:00"/>
    <n v="7.75"/>
    <n v="181.42"/>
    <s v="Dekkari"/>
    <n v="11.625"/>
    <x v="0"/>
    <n v="2109.0074999999997"/>
  </r>
  <r>
    <s v="Jónhard Berg"/>
    <x v="3"/>
    <x v="0"/>
    <x v="0"/>
    <n v="110724"/>
    <n v="110724"/>
    <d v="2024-07-11T00:00:00"/>
    <d v="2024-07-11T00:00:00"/>
    <n v="5"/>
    <n v="181.42"/>
    <s v="Dekkari"/>
    <n v="7.5"/>
    <x v="0"/>
    <n v="1360.6499999999999"/>
  </r>
  <r>
    <s v="Jónhard Berg"/>
    <x v="3"/>
    <x v="0"/>
    <x v="0"/>
    <n v="110724"/>
    <n v="110724"/>
    <d v="2024-07-11T00:00:00"/>
    <d v="2024-07-11T00:00:00"/>
    <n v="7.75"/>
    <n v="181.42"/>
    <s v="Dekkari"/>
    <n v="11.625"/>
    <x v="0"/>
    <n v="2109.0074999999997"/>
  </r>
  <r>
    <s v="Napoleon Andreasen"/>
    <x v="4"/>
    <x v="0"/>
    <x v="0"/>
    <n v="40824"/>
    <n v="40824"/>
    <d v="2024-08-04T00:00:00"/>
    <d v="2024-08-04T00:00:00"/>
    <n v="10.8"/>
    <n v="181.42"/>
    <s v="Dekkari"/>
    <n v="16.200000000000003"/>
    <x v="0"/>
    <n v="2939.0040000000004"/>
  </r>
  <r>
    <s v="Napoleon Andreasen"/>
    <x v="4"/>
    <x v="0"/>
    <x v="0"/>
    <n v="50824"/>
    <n v="50824"/>
    <d v="2024-08-05T00:00:00"/>
    <d v="2024-08-05T00:00:00"/>
    <n v="6"/>
    <n v="181.42"/>
    <s v="Dekkari"/>
    <n v="9"/>
    <x v="0"/>
    <n v="1632.78"/>
  </r>
  <r>
    <s v="Napoleon Andreasen"/>
    <x v="4"/>
    <x v="0"/>
    <x v="0"/>
    <n v="50824"/>
    <n v="50824"/>
    <d v="2024-08-05T00:00:00"/>
    <d v="2024-08-05T00:00:00"/>
    <n v="7"/>
    <n v="181.42"/>
    <s v="Dekkari"/>
    <n v="10.5"/>
    <x v="0"/>
    <n v="1904.9099999999999"/>
  </r>
  <r>
    <s v="Napoleon Andreasen"/>
    <x v="5"/>
    <x v="0"/>
    <x v="0"/>
    <n v="80824"/>
    <n v="80824"/>
    <d v="2024-08-08T00:00:00"/>
    <d v="2024-08-08T00:00:00"/>
    <n v="9"/>
    <n v="181.42"/>
    <s v="Dekkari"/>
    <n v="13.5"/>
    <x v="0"/>
    <n v="2449.1699999999996"/>
  </r>
  <r>
    <s v="Napoleon Andreasen"/>
    <x v="5"/>
    <x v="0"/>
    <x v="0"/>
    <n v="90824"/>
    <n v="90824"/>
    <d v="2024-08-09T00:00:00"/>
    <d v="2024-08-09T00:00:00"/>
    <n v="7"/>
    <n v="181.42"/>
    <s v="Dekkari"/>
    <n v="10.5"/>
    <x v="0"/>
    <n v="1904.9099999999999"/>
  </r>
  <r>
    <s v="Napoleon Andreasen"/>
    <x v="5"/>
    <x v="0"/>
    <x v="0"/>
    <n v="90824"/>
    <n v="90824"/>
    <d v="2024-08-09T00:00:00"/>
    <d v="2024-08-09T00:00:00"/>
    <n v="3.5"/>
    <n v="181.42"/>
    <s v="Dekkari"/>
    <n v="5.25"/>
    <x v="0"/>
    <n v="952.45499999999993"/>
  </r>
  <r>
    <s v="Napoleon Andreasen"/>
    <x v="5"/>
    <x v="0"/>
    <x v="0"/>
    <n v="90824"/>
    <n v="90824"/>
    <d v="2024-08-09T00:00:00"/>
    <d v="2024-08-09T00:00:00"/>
    <n v="2.5"/>
    <n v="181.42"/>
    <s v="Dekkari"/>
    <n v="3.75"/>
    <x v="0"/>
    <n v="680.32499999999993"/>
  </r>
  <r>
    <s v="Napoleon Andreasen"/>
    <x v="5"/>
    <x v="0"/>
    <x v="0"/>
    <n v="100824"/>
    <n v="100824"/>
    <d v="2024-08-10T00:00:00"/>
    <d v="2024-08-10T00:00:00"/>
    <n v="7.5"/>
    <n v="181.42"/>
    <s v="Dekkari"/>
    <n v="11.25"/>
    <x v="0"/>
    <n v="2040.9749999999999"/>
  </r>
  <r>
    <s v="Napoleon Andreasen"/>
    <x v="5"/>
    <x v="0"/>
    <x v="0"/>
    <n v="100824"/>
    <n v="100824"/>
    <d v="2024-08-10T00:00:00"/>
    <d v="2024-08-10T00:00:00"/>
    <n v="4.5"/>
    <n v="181.42"/>
    <s v="Dekkari"/>
    <n v="6.75"/>
    <x v="0"/>
    <n v="1224.5849999999998"/>
  </r>
  <r>
    <s v="Napoleon Andreasen"/>
    <x v="5"/>
    <x v="0"/>
    <x v="0"/>
    <n v="110824"/>
    <n v="110824"/>
    <d v="2024-08-11T00:00:00"/>
    <d v="2024-08-11T00:00:00"/>
    <n v="5"/>
    <n v="181.42"/>
    <s v="Dekkari"/>
    <n v="7.5"/>
    <x v="0"/>
    <n v="1360.6499999999999"/>
  </r>
  <r>
    <s v="Napoleon Andreasen"/>
    <x v="5"/>
    <x v="0"/>
    <x v="0"/>
    <n v="110824"/>
    <n v="110824"/>
    <d v="2024-08-11T00:00:00"/>
    <d v="2024-08-11T00:00:00"/>
    <n v="7"/>
    <n v="181.42"/>
    <s v="Dekkari"/>
    <n v="10.5"/>
    <x v="0"/>
    <n v="1904.9099999999999"/>
  </r>
  <r>
    <s v="Napoleon Andreasen"/>
    <x v="5"/>
    <x v="0"/>
    <x v="0"/>
    <n v="120824"/>
    <n v="120824"/>
    <d v="2024-08-12T00:00:00"/>
    <d v="2024-08-12T00:00:00"/>
    <n v="2.25"/>
    <n v="181.42"/>
    <s v="Dekkari"/>
    <n v="3.375"/>
    <x v="0"/>
    <n v="612.2924999999999"/>
  </r>
  <r>
    <s v="Napoleon Andreasen"/>
    <x v="5"/>
    <x v="0"/>
    <x v="0"/>
    <n v="120824"/>
    <n v="120824"/>
    <d v="2024-08-12T00:00:00"/>
    <d v="2024-08-12T00:00:00"/>
    <n v="10.75"/>
    <n v="181.42"/>
    <s v="Dekkari"/>
    <n v="16.125"/>
    <x v="0"/>
    <n v="2925.3974999999996"/>
  </r>
  <r>
    <s v="Napoleon Andreasen"/>
    <x v="5"/>
    <x v="0"/>
    <x v="0"/>
    <n v="130824"/>
    <n v="130824"/>
    <d v="2024-08-13T00:00:00"/>
    <d v="2024-08-13T00:00:00"/>
    <n v="2.25"/>
    <n v="181.42"/>
    <s v="Dekkari"/>
    <n v="3.375"/>
    <x v="0"/>
    <n v="612.2924999999999"/>
  </r>
  <r>
    <s v="Napoleon Andreasen"/>
    <x v="5"/>
    <x v="0"/>
    <x v="0"/>
    <n v="130824"/>
    <n v="130824"/>
    <d v="2024-08-13T00:00:00"/>
    <d v="2024-08-13T00:00:00"/>
    <n v="10.75"/>
    <n v="181.42"/>
    <s v="Dekkari"/>
    <n v="16.125"/>
    <x v="0"/>
    <n v="2925.3974999999996"/>
  </r>
  <r>
    <s v="Napoleon Andreasen"/>
    <x v="5"/>
    <x v="0"/>
    <x v="0"/>
    <n v="140824"/>
    <n v="140824"/>
    <d v="2024-08-14T00:00:00"/>
    <d v="2024-08-14T00:00:00"/>
    <n v="7"/>
    <n v="181.42"/>
    <s v="Dekkari"/>
    <n v="10.5"/>
    <x v="0"/>
    <n v="1904.9099999999999"/>
  </r>
  <r>
    <s v="Napoleon Andreasen"/>
    <x v="5"/>
    <x v="0"/>
    <x v="0"/>
    <n v="140824"/>
    <n v="140824"/>
    <d v="2024-08-14T00:00:00"/>
    <d v="2024-08-14T00:00:00"/>
    <n v="7"/>
    <n v="181.42"/>
    <s v="Dekkari"/>
    <n v="10.5"/>
    <x v="0"/>
    <n v="1904.9099999999999"/>
  </r>
  <r>
    <s v="Napoleon Andreasen"/>
    <x v="5"/>
    <x v="0"/>
    <x v="0"/>
    <n v="150824"/>
    <n v="150824"/>
    <d v="2024-08-15T00:00:00"/>
    <d v="2024-08-15T00:00:00"/>
    <n v="3"/>
    <n v="181.42"/>
    <s v="Dekkari"/>
    <n v="4.5"/>
    <x v="0"/>
    <n v="816.39"/>
  </r>
  <r>
    <s v="Napoleon Andreasen"/>
    <x v="5"/>
    <x v="0"/>
    <x v="0"/>
    <n v="150824"/>
    <n v="150824"/>
    <d v="2024-08-15T00:00:00"/>
    <d v="2024-08-15T00:00:00"/>
    <n v="2"/>
    <n v="181.42"/>
    <s v="Dekkari"/>
    <n v="3"/>
    <x v="0"/>
    <n v="544.26"/>
  </r>
  <r>
    <s v="Rúni Berg í Lágabø"/>
    <x v="5"/>
    <x v="0"/>
    <x v="0"/>
    <n v="150724"/>
    <n v="150724"/>
    <d v="2024-07-15T00:00:00"/>
    <d v="2024-07-15T00:00:00"/>
    <n v="9.3000000000000007"/>
    <n v="185.82"/>
    <s v="Kokkur"/>
    <n v="13.950000000000001"/>
    <x v="0"/>
    <n v="2592.1890000000003"/>
  </r>
  <r>
    <s v="Jónhard Berg"/>
    <x v="3"/>
    <x v="1"/>
    <x v="0"/>
    <n v="120724"/>
    <n v="120724"/>
    <d v="2024-07-12T00:00:00"/>
    <d v="2024-07-12T00:00:00"/>
    <n v="5"/>
    <n v="201.26"/>
    <s v="Motorpassari bólkur III"/>
    <n v="7.5"/>
    <x v="0"/>
    <n v="1509.4499999999998"/>
  </r>
  <r>
    <s v="Jónhard Berg"/>
    <x v="3"/>
    <x v="1"/>
    <x v="0"/>
    <n v="120724"/>
    <n v="120724"/>
    <d v="2024-07-12T00:00:00"/>
    <d v="2024-07-12T00:00:00"/>
    <n v="7.75"/>
    <n v="201.26"/>
    <s v="Motorpassari bólkur III"/>
    <n v="11.625"/>
    <x v="0"/>
    <n v="2339.6475"/>
  </r>
  <r>
    <s v="Jónhard Berg"/>
    <x v="3"/>
    <x v="1"/>
    <x v="0"/>
    <n v="130724"/>
    <n v="130724"/>
    <d v="2024-07-13T00:00:00"/>
    <d v="2024-07-13T00:00:00"/>
    <n v="4.75"/>
    <n v="201.26"/>
    <s v="Motorpassari bólkur III"/>
    <n v="7.125"/>
    <x v="0"/>
    <n v="1433.9775"/>
  </r>
  <r>
    <s v="Jónhard Berg"/>
    <x v="3"/>
    <x v="1"/>
    <x v="0"/>
    <n v="130724"/>
    <n v="130724"/>
    <d v="2024-07-13T00:00:00"/>
    <d v="2024-07-13T00:00:00"/>
    <n v="7.75"/>
    <n v="201.26"/>
    <s v="Motorpassari bólkur III"/>
    <n v="11.625"/>
    <x v="0"/>
    <n v="2339.6475"/>
  </r>
  <r>
    <s v="Jónhard Berg"/>
    <x v="3"/>
    <x v="1"/>
    <x v="0"/>
    <n v="140724"/>
    <n v="140724"/>
    <d v="2024-07-14T00:00:00"/>
    <d v="2024-07-14T00:00:00"/>
    <n v="3.5"/>
    <n v="201.26"/>
    <s v="Motorpassari bólkur III"/>
    <n v="5.25"/>
    <x v="0"/>
    <n v="1056.615"/>
  </r>
  <r>
    <s v="Jónhard Berg"/>
    <x v="3"/>
    <x v="1"/>
    <x v="0"/>
    <n v="140724"/>
    <n v="140724"/>
    <d v="2024-07-14T00:00:00"/>
    <d v="2024-07-14T00:00:00"/>
    <n v="7.75"/>
    <n v="201.26"/>
    <s v="Motorpassari bólkur III"/>
    <n v="11.625"/>
    <x v="0"/>
    <n v="2339.6475"/>
  </r>
  <r>
    <s v="Jónhard Berg"/>
    <x v="3"/>
    <x v="1"/>
    <x v="0"/>
    <n v="150724"/>
    <n v="150724"/>
    <d v="2024-07-15T00:00:00"/>
    <d v="2024-07-15T00:00:00"/>
    <n v="7.25"/>
    <n v="201.26"/>
    <s v="Motorpassari bólkur III"/>
    <n v="10.875"/>
    <x v="0"/>
    <n v="2188.7024999999999"/>
  </r>
  <r>
    <s v="Jónhard Berg"/>
    <x v="3"/>
    <x v="1"/>
    <x v="0"/>
    <n v="150724"/>
    <n v="150724"/>
    <d v="2024-07-15T00:00:00"/>
    <d v="2024-07-15T00:00:00"/>
    <n v="7.75"/>
    <n v="201.26"/>
    <s v="Motorpassari bólkur III"/>
    <n v="11.625"/>
    <x v="0"/>
    <n v="2339.6475"/>
  </r>
  <r>
    <s v="Petur Mohr"/>
    <x v="6"/>
    <x v="1"/>
    <x v="0"/>
    <n v="60724"/>
    <n v="60724"/>
    <d v="2024-07-06T00:00:00"/>
    <d v="2024-07-06T00:00:00"/>
    <n v="1.25"/>
    <n v="201.26"/>
    <s v="Maskinstjóri bólkur III"/>
    <n v="1.875"/>
    <x v="0"/>
    <n v="377.36249999999995"/>
  </r>
  <r>
    <s v="Kaj Joensen"/>
    <x v="5"/>
    <x v="2"/>
    <x v="0"/>
    <n v="50724"/>
    <n v="50724"/>
    <d v="2024-07-05T00:00:00"/>
    <d v="2024-07-05T00:00:00"/>
    <n v="5.8"/>
    <n v="204.37"/>
    <s v="1. stýrimaður í bólki II"/>
    <n v="8.6999999999999993"/>
    <x v="0"/>
    <n v="1778.019"/>
  </r>
  <r>
    <s v="Kaj Joensen"/>
    <x v="5"/>
    <x v="2"/>
    <x v="0"/>
    <n v="50724"/>
    <n v="50724"/>
    <d v="2024-07-05T00:00:00"/>
    <d v="2024-07-05T00:00:00"/>
    <n v="3.5"/>
    <n v="204.37"/>
    <s v="1. stýrimaður í bólki II"/>
    <n v="5.25"/>
    <x v="0"/>
    <n v="1072.9425000000001"/>
  </r>
  <r>
    <s v="Kaj Joensen"/>
    <x v="5"/>
    <x v="2"/>
    <x v="0"/>
    <n v="50724"/>
    <n v="50724"/>
    <d v="2024-07-05T00:00:00"/>
    <d v="2024-07-05T00:00:00"/>
    <n v="1.5"/>
    <n v="204.37"/>
    <s v="1. stýrimaður í bólki II"/>
    <n v="2.25"/>
    <x v="0"/>
    <n v="459.83249999999998"/>
  </r>
  <r>
    <s v="Kaj Joensen"/>
    <x v="5"/>
    <x v="2"/>
    <x v="0"/>
    <n v="60724"/>
    <n v="60724"/>
    <d v="2024-07-06T00:00:00"/>
    <d v="2024-07-06T00:00:00"/>
    <n v="8"/>
    <n v="204.37"/>
    <s v="1. stýrimaður í bólki II"/>
    <n v="12"/>
    <x v="0"/>
    <n v="2452.44"/>
  </r>
  <r>
    <s v="Kaj Joensen"/>
    <x v="5"/>
    <x v="2"/>
    <x v="0"/>
    <n v="60724"/>
    <n v="60724"/>
    <d v="2024-07-06T00:00:00"/>
    <d v="2024-07-06T00:00:00"/>
    <n v="5"/>
    <n v="204.37"/>
    <s v="1. stýrimaður í bólki II"/>
    <n v="7.5"/>
    <x v="0"/>
    <n v="1532.7750000000001"/>
  </r>
  <r>
    <s v="Kaj Joensen"/>
    <x v="5"/>
    <x v="2"/>
    <x v="0"/>
    <n v="70724"/>
    <n v="70724"/>
    <d v="2024-07-07T00:00:00"/>
    <d v="2024-07-07T00:00:00"/>
    <n v="9"/>
    <n v="204.37"/>
    <s v="1. stýrimaður í bólki II"/>
    <n v="13.5"/>
    <x v="0"/>
    <n v="2758.9949999999999"/>
  </r>
  <r>
    <s v="Kaj Joensen"/>
    <x v="5"/>
    <x v="2"/>
    <x v="0"/>
    <n v="70724"/>
    <n v="70724"/>
    <d v="2024-07-07T00:00:00"/>
    <d v="2024-07-07T00:00:00"/>
    <n v="3"/>
    <n v="204.37"/>
    <s v="1. stýrimaður í bólki II"/>
    <n v="4.5"/>
    <x v="0"/>
    <n v="919.66499999999996"/>
  </r>
  <r>
    <s v="Kaj Joensen"/>
    <x v="5"/>
    <x v="2"/>
    <x v="0"/>
    <n v="80724"/>
    <n v="80724"/>
    <d v="2024-07-08T00:00:00"/>
    <d v="2024-07-08T00:00:00"/>
    <n v="2.25"/>
    <n v="204.37"/>
    <s v="1. stýrimaður í bólki II"/>
    <n v="3.375"/>
    <x v="0"/>
    <n v="689.74874999999997"/>
  </r>
  <r>
    <s v="Kaj Joensen"/>
    <x v="5"/>
    <x v="2"/>
    <x v="0"/>
    <n v="80724"/>
    <n v="80724"/>
    <d v="2024-07-08T00:00:00"/>
    <d v="2024-07-08T00:00:00"/>
    <n v="10.75"/>
    <n v="204.37"/>
    <s v="1. stýrimaður í bólki II"/>
    <n v="16.125"/>
    <x v="0"/>
    <n v="3295.4662499999999"/>
  </r>
  <r>
    <s v="Kaj Joensen"/>
    <x v="5"/>
    <x v="2"/>
    <x v="0"/>
    <n v="90724"/>
    <n v="90724"/>
    <d v="2024-07-09T00:00:00"/>
    <d v="2024-07-09T00:00:00"/>
    <n v="2.25"/>
    <n v="204.37"/>
    <s v="1. stýrimaður í bólki II"/>
    <n v="3.375"/>
    <x v="0"/>
    <n v="689.74874999999997"/>
  </r>
  <r>
    <s v="Kaj Joensen"/>
    <x v="5"/>
    <x v="2"/>
    <x v="0"/>
    <n v="90724"/>
    <n v="90724"/>
    <d v="2024-07-09T00:00:00"/>
    <d v="2024-07-09T00:00:00"/>
    <n v="10.75"/>
    <n v="204.37"/>
    <s v="1. stýrimaður í bólki II"/>
    <n v="16.125"/>
    <x v="0"/>
    <n v="3295.4662499999999"/>
  </r>
  <r>
    <s v="Kaj Joensen"/>
    <x v="5"/>
    <x v="2"/>
    <x v="0"/>
    <n v="100724"/>
    <n v="100724"/>
    <d v="2024-07-10T00:00:00"/>
    <d v="2024-07-10T00:00:00"/>
    <n v="7"/>
    <n v="204.37"/>
    <s v="1. stýrimaður í bólki II"/>
    <n v="10.5"/>
    <x v="0"/>
    <n v="2145.8850000000002"/>
  </r>
  <r>
    <s v="Kaj Joensen"/>
    <x v="5"/>
    <x v="2"/>
    <x v="0"/>
    <n v="100724"/>
    <n v="100724"/>
    <d v="2024-07-10T00:00:00"/>
    <d v="2024-07-10T00:00:00"/>
    <n v="7"/>
    <n v="204.37"/>
    <s v="1. stýrimaður í bólki II"/>
    <n v="10.5"/>
    <x v="0"/>
    <n v="2145.8850000000002"/>
  </r>
  <r>
    <s v="Kaj Joensen"/>
    <x v="5"/>
    <x v="2"/>
    <x v="0"/>
    <n v="110724"/>
    <n v="110724"/>
    <d v="2024-07-11T00:00:00"/>
    <d v="2024-07-11T00:00:00"/>
    <n v="3"/>
    <n v="204.37"/>
    <s v="1. stýrimaður í bólki II"/>
    <n v="4.5"/>
    <x v="0"/>
    <n v="919.66499999999996"/>
  </r>
  <r>
    <s v="Kaj Joensen"/>
    <x v="5"/>
    <x v="2"/>
    <x v="0"/>
    <n v="110724"/>
    <n v="110724"/>
    <d v="2024-07-11T00:00:00"/>
    <d v="2024-07-11T00:00:00"/>
    <n v="2"/>
    <n v="204.37"/>
    <s v="1. stýrimaður í bólki II"/>
    <n v="3"/>
    <x v="0"/>
    <n v="613.11"/>
  </r>
  <r>
    <s v="Petur Mohr"/>
    <x v="6"/>
    <x v="2"/>
    <x v="0"/>
    <n v="20524"/>
    <n v="20524"/>
    <d v="2024-05-02T00:00:00"/>
    <d v="2024-05-02T00:00:00"/>
    <n v="8.75"/>
    <n v="204.37"/>
    <s v="Yvirstýrimaður í bólki III"/>
    <n v="13.125"/>
    <x v="0"/>
    <n v="2682.3562500000003"/>
  </r>
  <r>
    <s v="Petur Mohr"/>
    <x v="6"/>
    <x v="2"/>
    <x v="0"/>
    <n v="30524"/>
    <n v="30524"/>
    <d v="2024-05-03T00:00:00"/>
    <d v="2024-05-03T00:00:00"/>
    <n v="5.25"/>
    <n v="204.37"/>
    <s v="Yvirstýrimaður í bólki III"/>
    <n v="7.875"/>
    <x v="0"/>
    <n v="1609.4137499999999"/>
  </r>
  <r>
    <s v="Petur Mohr"/>
    <x v="6"/>
    <x v="2"/>
    <x v="0"/>
    <n v="30524"/>
    <n v="30524"/>
    <d v="2024-05-03T00:00:00"/>
    <d v="2024-05-03T00:00:00"/>
    <n v="8.75"/>
    <n v="204.37"/>
    <s v="Yvirstýrimaður í bólki III"/>
    <n v="13.125"/>
    <x v="0"/>
    <n v="2682.3562500000003"/>
  </r>
  <r>
    <s v="Petur Mohr"/>
    <x v="6"/>
    <x v="2"/>
    <x v="0"/>
    <n v="40524"/>
    <n v="40524"/>
    <d v="2024-05-04T00:00:00"/>
    <d v="2024-05-04T00:00:00"/>
    <n v="3.5"/>
    <n v="204.37"/>
    <s v="Yvirstýrimaður í bólki III"/>
    <n v="5.25"/>
    <x v="0"/>
    <n v="1072.9425000000001"/>
  </r>
  <r>
    <s v="Petur Mohr"/>
    <x v="6"/>
    <x v="2"/>
    <x v="0"/>
    <n v="40524"/>
    <n v="40524"/>
    <d v="2024-05-04T00:00:00"/>
    <d v="2024-05-04T00:00:00"/>
    <n v="9.5"/>
    <n v="204.37"/>
    <s v="Yvirstýrimaður í bólki III"/>
    <n v="14.25"/>
    <x v="0"/>
    <n v="2912.2725"/>
  </r>
  <r>
    <s v="Petur Mohr"/>
    <x v="6"/>
    <x v="2"/>
    <x v="0"/>
    <n v="50524"/>
    <n v="50524"/>
    <d v="2024-05-05T00:00:00"/>
    <d v="2024-05-05T00:00:00"/>
    <n v="1.5"/>
    <n v="204.37"/>
    <s v="Yvirstýrimaður í bólki III"/>
    <n v="2.25"/>
    <x v="0"/>
    <n v="459.83249999999998"/>
  </r>
  <r>
    <s v="Petur Mohr"/>
    <x v="6"/>
    <x v="2"/>
    <x v="0"/>
    <n v="50524"/>
    <n v="50524"/>
    <d v="2024-05-05T00:00:00"/>
    <d v="2024-05-05T00:00:00"/>
    <n v="9.5"/>
    <n v="204.37"/>
    <s v="Yvirstýrimaður í bólki III"/>
    <n v="14.25"/>
    <x v="0"/>
    <n v="2912.2725"/>
  </r>
  <r>
    <s v="Petur Mohr"/>
    <x v="6"/>
    <x v="2"/>
    <x v="0"/>
    <n v="60524"/>
    <n v="60524"/>
    <d v="2024-05-06T00:00:00"/>
    <d v="2024-05-06T00:00:00"/>
    <n v="5.25"/>
    <n v="204.37"/>
    <s v="Yvirstýrimaður í bólki III"/>
    <n v="7.875"/>
    <x v="0"/>
    <n v="1609.4137499999999"/>
  </r>
  <r>
    <s v="Petur Mohr"/>
    <x v="6"/>
    <x v="2"/>
    <x v="0"/>
    <n v="60524"/>
    <n v="60524"/>
    <d v="2024-05-06T00:00:00"/>
    <d v="2024-05-06T00:00:00"/>
    <n v="3"/>
    <n v="204.37"/>
    <s v="Yvirstýrimaður í bólki III"/>
    <n v="4.5"/>
    <x v="0"/>
    <n v="919.66499999999996"/>
  </r>
  <r>
    <s v="Petur Mohr"/>
    <x v="6"/>
    <x v="2"/>
    <x v="0"/>
    <n v="60524"/>
    <n v="60524"/>
    <d v="2024-05-06T00:00:00"/>
    <d v="2024-05-06T00:00:00"/>
    <n v="8.75"/>
    <n v="204.37"/>
    <s v="Yvirstýrimaður í bólki III"/>
    <n v="13.125"/>
    <x v="0"/>
    <n v="2682.3562500000003"/>
  </r>
  <r>
    <s v="Petur Mohr"/>
    <x v="6"/>
    <x v="2"/>
    <x v="0"/>
    <n v="70524"/>
    <n v="70524"/>
    <d v="2024-05-07T00:00:00"/>
    <d v="2024-05-07T00:00:00"/>
    <n v="3.75"/>
    <n v="204.37"/>
    <s v="Yvirstýrimaður í bólki III"/>
    <n v="5.625"/>
    <x v="0"/>
    <n v="1149.58125"/>
  </r>
  <r>
    <s v="Petur Mohr"/>
    <x v="6"/>
    <x v="2"/>
    <x v="0"/>
    <n v="70524"/>
    <n v="70524"/>
    <d v="2024-05-07T00:00:00"/>
    <d v="2024-05-07T00:00:00"/>
    <n v="4.5"/>
    <n v="204.37"/>
    <s v="Yvirstýrimaður í bólki III"/>
    <n v="6.75"/>
    <x v="0"/>
    <n v="1379.4974999999999"/>
  </r>
  <r>
    <s v="Petur Mohr"/>
    <x v="6"/>
    <x v="2"/>
    <x v="0"/>
    <n v="70524"/>
    <n v="70524"/>
    <d v="2024-05-07T00:00:00"/>
    <d v="2024-05-07T00:00:00"/>
    <n v="8.75"/>
    <n v="204.37"/>
    <s v="Yvirstýrimaður í bólki III"/>
    <n v="13.125"/>
    <x v="0"/>
    <n v="2682.3562500000003"/>
  </r>
  <r>
    <s v="Petur Mohr"/>
    <x v="6"/>
    <x v="2"/>
    <x v="0"/>
    <n v="80524"/>
    <n v="80524"/>
    <d v="2024-05-08T00:00:00"/>
    <d v="2024-05-08T00:00:00"/>
    <n v="5.25"/>
    <n v="204.37"/>
    <s v="Yvirstýrimaður í bólki III"/>
    <n v="7.875"/>
    <x v="0"/>
    <n v="1609.4137499999999"/>
  </r>
  <r>
    <s v="Petur Mohr"/>
    <x v="6"/>
    <x v="2"/>
    <x v="0"/>
    <n v="80524"/>
    <n v="80524"/>
    <d v="2024-05-08T00:00:00"/>
    <d v="2024-05-08T00:00:00"/>
    <n v="8.75"/>
    <n v="204.37"/>
    <s v="Yvirstýrimaður í bólki III"/>
    <n v="13.125"/>
    <x v="0"/>
    <n v="2682.3562500000003"/>
  </r>
  <r>
    <s v="Petur Mohr"/>
    <x v="6"/>
    <x v="2"/>
    <x v="0"/>
    <n v="80524"/>
    <n v="90524"/>
    <d v="2024-05-08T00:00:00"/>
    <d v="2024-05-09T00:00:00"/>
    <n v="1"/>
    <n v="204.37"/>
    <s v="Yvirstýrimaður í bólki III"/>
    <n v="1.5"/>
    <x v="0"/>
    <n v="306.55500000000001"/>
  </r>
  <r>
    <s v="Petur Mohr"/>
    <x v="6"/>
    <x v="2"/>
    <x v="0"/>
    <n v="90524"/>
    <n v="90524"/>
    <d v="2024-05-09T00:00:00"/>
    <d v="2024-05-09T00:00:00"/>
    <n v="3.75"/>
    <n v="204.37"/>
    <s v="Yvirstýrimaður í bólki III"/>
    <n v="5.625"/>
    <x v="0"/>
    <n v="1149.58125"/>
  </r>
  <r>
    <s v="Jógvan Atli Johansen"/>
    <x v="5"/>
    <x v="1"/>
    <x v="0"/>
    <n v="80924"/>
    <n v="80924"/>
    <d v="2024-09-08T00:00:00"/>
    <d v="2024-09-08T00:00:00"/>
    <n v="3.8"/>
    <n v="213.6"/>
    <s v="1. meistari í bólki II"/>
    <n v="5.6999999999999993"/>
    <x v="0"/>
    <n v="1217.5199999999998"/>
  </r>
  <r>
    <s v="Jógvan Atli Johansen"/>
    <x v="5"/>
    <x v="1"/>
    <x v="0"/>
    <n v="90924"/>
    <n v="90924"/>
    <d v="2024-09-09T00:00:00"/>
    <d v="2024-09-09T00:00:00"/>
    <n v="6.5"/>
    <n v="213.6"/>
    <s v="1. meistari í bólki II"/>
    <n v="9.75"/>
    <x v="0"/>
    <n v="2082.6"/>
  </r>
  <r>
    <s v="Jógvan Atli Johansen"/>
    <x v="5"/>
    <x v="1"/>
    <x v="0"/>
    <n v="90924"/>
    <n v="90924"/>
    <d v="2024-09-09T00:00:00"/>
    <d v="2024-09-09T00:00:00"/>
    <n v="6.5"/>
    <n v="213.6"/>
    <s v="1. meistari í bólki II"/>
    <n v="9.75"/>
    <x v="0"/>
    <n v="2082.6"/>
  </r>
  <r>
    <s v="Jógvan Atli Johansen"/>
    <x v="5"/>
    <x v="1"/>
    <x v="0"/>
    <n v="100924"/>
    <n v="100924"/>
    <d v="2024-09-10T00:00:00"/>
    <d v="2024-09-10T00:00:00"/>
    <n v="2.25"/>
    <n v="213.6"/>
    <s v="1. meistari í bólki II"/>
    <n v="3.375"/>
    <x v="0"/>
    <n v="720.9"/>
  </r>
  <r>
    <s v="Jógvan Atli Johansen"/>
    <x v="5"/>
    <x v="1"/>
    <x v="0"/>
    <n v="100924"/>
    <n v="100924"/>
    <d v="2024-09-10T00:00:00"/>
    <d v="2024-09-10T00:00:00"/>
    <n v="10.75"/>
    <n v="213.6"/>
    <s v="1. meistari í bólki II"/>
    <n v="16.125"/>
    <x v="0"/>
    <n v="3444.2999999999997"/>
  </r>
  <r>
    <s v="Jógvan Atli Johansen"/>
    <x v="5"/>
    <x v="1"/>
    <x v="0"/>
    <n v="110924"/>
    <n v="110924"/>
    <d v="2024-09-11T00:00:00"/>
    <d v="2024-09-11T00:00:00"/>
    <n v="7"/>
    <n v="213.6"/>
    <s v="1. meistari í bólki II"/>
    <n v="10.5"/>
    <x v="0"/>
    <n v="2242.7999999999997"/>
  </r>
  <r>
    <s v="Jógvan Atli Johansen"/>
    <x v="5"/>
    <x v="1"/>
    <x v="0"/>
    <n v="110924"/>
    <n v="110924"/>
    <d v="2024-09-11T00:00:00"/>
    <d v="2024-09-11T00:00:00"/>
    <n v="7"/>
    <n v="213.6"/>
    <s v="1. meistari í bólki II"/>
    <n v="10.5"/>
    <x v="0"/>
    <n v="2242.7999999999997"/>
  </r>
  <r>
    <s v="Jógvan Atli Johansen"/>
    <x v="5"/>
    <x v="1"/>
    <x v="0"/>
    <n v="120924"/>
    <n v="120924"/>
    <d v="2024-09-12T00:00:00"/>
    <d v="2024-09-12T00:00:00"/>
    <n v="3"/>
    <n v="213.6"/>
    <s v="1. meistari í bólki II"/>
    <n v="4.5"/>
    <x v="0"/>
    <n v="961.19999999999993"/>
  </r>
  <r>
    <s v="Jógvan Atli Johansen"/>
    <x v="5"/>
    <x v="1"/>
    <x v="0"/>
    <n v="120924"/>
    <n v="120924"/>
    <d v="2024-09-12T00:00:00"/>
    <d v="2024-09-12T00:00:00"/>
    <n v="2"/>
    <n v="213.6"/>
    <s v="1. meistari í bólki II"/>
    <n v="3"/>
    <x v="0"/>
    <n v="640.79999999999995"/>
  </r>
  <r>
    <s v="Petur Mohr"/>
    <x v="5"/>
    <x v="2"/>
    <x v="0"/>
    <n v="10524"/>
    <n v="10524"/>
    <d v="2024-05-01T00:00:00"/>
    <d v="2024-05-01T00:00:00"/>
    <n v="0.05"/>
    <n v="214.22"/>
    <s v="1. stýrimaður í bólki II"/>
    <n v="7.5000000000000011E-2"/>
    <x v="0"/>
    <n v="16.066500000000001"/>
  </r>
  <r>
    <s v="Petur Mohr"/>
    <x v="5"/>
    <x v="2"/>
    <x v="0"/>
    <n v="10524"/>
    <n v="10524"/>
    <d v="2024-05-01T00:00:00"/>
    <d v="2024-05-01T00:00:00"/>
    <n v="7"/>
    <n v="214.22"/>
    <s v="1. stýrimaður í bólki II"/>
    <n v="10.5"/>
    <x v="0"/>
    <n v="2249.31"/>
  </r>
  <r>
    <s v="Petur Mohr"/>
    <x v="5"/>
    <x v="2"/>
    <x v="0"/>
    <n v="20524"/>
    <n v="20524"/>
    <d v="2024-05-02T00:00:00"/>
    <d v="2024-05-02T00:00:00"/>
    <n v="3"/>
    <n v="214.22"/>
    <s v="1. stýrimaður í bólki II"/>
    <n v="4.5"/>
    <x v="0"/>
    <n v="963.99"/>
  </r>
  <r>
    <s v="Petur Mohr"/>
    <x v="5"/>
    <x v="2"/>
    <x v="0"/>
    <n v="20524"/>
    <n v="20524"/>
    <d v="2024-05-02T00:00:00"/>
    <d v="2024-05-02T00:00:00"/>
    <n v="2"/>
    <n v="214.22"/>
    <s v="1. stýrimaður í bólki II"/>
    <n v="3"/>
    <x v="0"/>
    <n v="642.66"/>
  </r>
  <r>
    <s v="Petur Mohr"/>
    <x v="3"/>
    <x v="2"/>
    <x v="0"/>
    <n v="30724"/>
    <n v="30724"/>
    <d v="2024-07-03T00:00:00"/>
    <d v="2024-07-03T00:00:00"/>
    <n v="0.8"/>
    <n v="214.22"/>
    <s v="1. Stýrimaður í bólki III"/>
    <n v="1.2000000000000002"/>
    <x v="0"/>
    <n v="257.06400000000002"/>
  </r>
  <r>
    <s v="Petur Mohr"/>
    <x v="3"/>
    <x v="2"/>
    <x v="0"/>
    <n v="30724"/>
    <n v="30724"/>
    <d v="2024-07-03T00:00:00"/>
    <d v="2024-07-03T00:00:00"/>
    <n v="7.75"/>
    <n v="214.22"/>
    <s v="1. Stýrimaður í bólki III"/>
    <n v="11.625"/>
    <x v="0"/>
    <n v="2490.3074999999999"/>
  </r>
  <r>
    <s v="Petur Mohr"/>
    <x v="3"/>
    <x v="2"/>
    <x v="0"/>
    <n v="40724"/>
    <n v="40724"/>
    <d v="2024-07-04T00:00:00"/>
    <d v="2024-07-04T00:00:00"/>
    <n v="5"/>
    <n v="214.22"/>
    <s v="1. Stýrimaður í bólki III"/>
    <n v="7.5"/>
    <x v="0"/>
    <n v="1606.65"/>
  </r>
  <r>
    <s v="Petur Mohr"/>
    <x v="3"/>
    <x v="2"/>
    <x v="0"/>
    <n v="40724"/>
    <n v="40724"/>
    <d v="2024-07-04T00:00:00"/>
    <d v="2024-07-04T00:00:00"/>
    <n v="7.75"/>
    <n v="214.22"/>
    <s v="1. Stýrimaður í bólki III"/>
    <n v="11.625"/>
    <x v="0"/>
    <n v="2490.3074999999999"/>
  </r>
  <r>
    <s v="Frits Strøm"/>
    <x v="1"/>
    <x v="2"/>
    <x v="0"/>
    <n v="90124"/>
    <n v="100124"/>
    <d v="2024-01-09T00:00:00"/>
    <d v="2024-01-10T00:00:00"/>
    <n v="4.3"/>
    <n v="217.5"/>
    <s v="2. stýrimaður bólkur I"/>
    <n v="6.4499999999999993"/>
    <x v="0"/>
    <n v="1402.8749999999998"/>
  </r>
  <r>
    <s v="Frits Strøm"/>
    <x v="1"/>
    <x v="2"/>
    <x v="0"/>
    <n v="100124"/>
    <n v="100124"/>
    <d v="2024-01-10T00:00:00"/>
    <d v="2024-01-10T00:00:00"/>
    <n v="6.5"/>
    <n v="217.5"/>
    <s v="2. stýrimaður bólkur I"/>
    <n v="9.75"/>
    <x v="0"/>
    <n v="2120.625"/>
  </r>
  <r>
    <s v="Frits Strøm"/>
    <x v="1"/>
    <x v="2"/>
    <x v="0"/>
    <n v="100124"/>
    <n v="110124"/>
    <d v="2024-01-10T00:00:00"/>
    <d v="2024-01-11T00:00:00"/>
    <n v="6.5"/>
    <n v="217.5"/>
    <s v="2. stýrimaður bólkur I"/>
    <n v="9.75"/>
    <x v="0"/>
    <n v="2120.625"/>
  </r>
  <r>
    <s v="Frits Strøm"/>
    <x v="1"/>
    <x v="2"/>
    <x v="0"/>
    <n v="110124"/>
    <n v="110124"/>
    <d v="2024-01-11T00:00:00"/>
    <d v="2024-01-11T00:00:00"/>
    <n v="6.5"/>
    <n v="217.5"/>
    <s v="2. stýrimaður bólkur I"/>
    <n v="9.75"/>
    <x v="0"/>
    <n v="2120.625"/>
  </r>
  <r>
    <s v="Frits Strøm"/>
    <x v="1"/>
    <x v="2"/>
    <x v="0"/>
    <n v="110124"/>
    <n v="120124"/>
    <d v="2024-01-11T00:00:00"/>
    <d v="2024-01-12T00:00:00"/>
    <n v="6.5"/>
    <n v="217.5"/>
    <s v="2. stýrimaður bólkur I"/>
    <n v="9.75"/>
    <x v="0"/>
    <n v="2120.625"/>
  </r>
  <r>
    <s v="Frits Strøm"/>
    <x v="1"/>
    <x v="2"/>
    <x v="0"/>
    <n v="120124"/>
    <n v="120124"/>
    <d v="2024-01-12T00:00:00"/>
    <d v="2024-01-12T00:00:00"/>
    <n v="6.5"/>
    <n v="217.5"/>
    <s v="2. stýrimaður bólkur I"/>
    <n v="9.75"/>
    <x v="0"/>
    <n v="2120.625"/>
  </r>
  <r>
    <s v="Frits Strøm"/>
    <x v="1"/>
    <x v="2"/>
    <x v="0"/>
    <n v="120124"/>
    <n v="130124"/>
    <d v="2024-01-12T00:00:00"/>
    <d v="2024-01-13T00:00:00"/>
    <n v="6.5"/>
    <n v="217.5"/>
    <s v="2. stýrimaður bólkur I"/>
    <n v="9.75"/>
    <x v="0"/>
    <n v="2120.625"/>
  </r>
  <r>
    <s v="Frits Strøm"/>
    <x v="1"/>
    <x v="2"/>
    <x v="0"/>
    <n v="130124"/>
    <n v="130124"/>
    <d v="2024-01-13T00:00:00"/>
    <d v="2024-01-13T00:00:00"/>
    <n v="6.5"/>
    <n v="217.5"/>
    <s v="2. stýrimaður bólkur I"/>
    <n v="9.75"/>
    <x v="0"/>
    <n v="2120.625"/>
  </r>
  <r>
    <s v="Frits Strøm"/>
    <x v="1"/>
    <x v="2"/>
    <x v="0"/>
    <n v="130124"/>
    <n v="140124"/>
    <d v="2024-01-13T00:00:00"/>
    <d v="2024-01-14T00:00:00"/>
    <n v="6.5"/>
    <n v="217.5"/>
    <s v="2. stýrimaður bólkur I"/>
    <n v="9.75"/>
    <x v="0"/>
    <n v="2120.625"/>
  </r>
  <r>
    <s v="Frits Strøm"/>
    <x v="1"/>
    <x v="2"/>
    <x v="0"/>
    <n v="140124"/>
    <n v="140124"/>
    <d v="2024-01-14T00:00:00"/>
    <d v="2024-01-14T00:00:00"/>
    <n v="6.5"/>
    <n v="217.5"/>
    <s v="2. stýrimaður bólkur I"/>
    <n v="9.75"/>
    <x v="0"/>
    <n v="2120.625"/>
  </r>
  <r>
    <s v="Frits Strøm"/>
    <x v="1"/>
    <x v="2"/>
    <x v="0"/>
    <n v="140124"/>
    <n v="150124"/>
    <d v="2024-01-14T00:00:00"/>
    <d v="2024-01-15T00:00:00"/>
    <n v="6.5"/>
    <n v="217.5"/>
    <s v="2. stýrimaður bólkur I"/>
    <n v="9.75"/>
    <x v="0"/>
    <n v="2120.625"/>
  </r>
  <r>
    <s v="Frits Strøm"/>
    <x v="1"/>
    <x v="2"/>
    <x v="0"/>
    <n v="90324"/>
    <n v="100324"/>
    <d v="2024-03-09T00:00:00"/>
    <d v="2024-03-10T00:00:00"/>
    <n v="10.3"/>
    <n v="217.5"/>
    <s v="2. stýrimaður bólkur I"/>
    <n v="15.450000000000001"/>
    <x v="0"/>
    <n v="3360.3750000000005"/>
  </r>
  <r>
    <s v="Frits Strøm"/>
    <x v="1"/>
    <x v="2"/>
    <x v="0"/>
    <n v="100324"/>
    <n v="110324"/>
    <d v="2024-03-10T00:00:00"/>
    <d v="2024-03-11T00:00:00"/>
    <n v="13"/>
    <n v="217.5"/>
    <s v="2. stýrimaður bólkur I"/>
    <n v="19.5"/>
    <x v="0"/>
    <n v="4241.25"/>
  </r>
  <r>
    <s v="Frits Strøm"/>
    <x v="1"/>
    <x v="2"/>
    <x v="0"/>
    <n v="110324"/>
    <n v="120324"/>
    <d v="2024-03-11T00:00:00"/>
    <d v="2024-03-12T00:00:00"/>
    <n v="13"/>
    <n v="217.5"/>
    <s v="2. stýrimaður bólkur I"/>
    <n v="19.5"/>
    <x v="0"/>
    <n v="4241.25"/>
  </r>
  <r>
    <s v="Frits Strøm"/>
    <x v="1"/>
    <x v="2"/>
    <x v="0"/>
    <n v="120324"/>
    <n v="130324"/>
    <d v="2024-03-12T00:00:00"/>
    <d v="2024-03-13T00:00:00"/>
    <n v="13"/>
    <n v="217.5"/>
    <s v="2. stýrimaður bólkur I"/>
    <n v="19.5"/>
    <x v="0"/>
    <n v="4241.25"/>
  </r>
  <r>
    <s v="Frits Strøm"/>
    <x v="1"/>
    <x v="2"/>
    <x v="0"/>
    <n v="130324"/>
    <n v="130324"/>
    <d v="2024-03-13T00:00:00"/>
    <d v="2024-03-13T00:00:00"/>
    <n v="9.5"/>
    <n v="217.5"/>
    <s v="2. stýrimaður bólkur I"/>
    <n v="14.25"/>
    <x v="0"/>
    <n v="3099.375"/>
  </r>
  <r>
    <s v="Frits Strøm"/>
    <x v="1"/>
    <x v="2"/>
    <x v="0"/>
    <n v="120424"/>
    <n v="120424"/>
    <d v="2024-04-12T00:00:00"/>
    <d v="2024-04-12T00:00:00"/>
    <n v="4.3"/>
    <n v="217.5"/>
    <s v="2. stýrimaður bólkur I"/>
    <n v="6.4499999999999993"/>
    <x v="0"/>
    <n v="1402.8749999999998"/>
  </r>
  <r>
    <s v="Frits Strøm"/>
    <x v="1"/>
    <x v="2"/>
    <x v="0"/>
    <n v="120424"/>
    <n v="130424"/>
    <d v="2024-04-12T00:00:00"/>
    <d v="2024-04-13T00:00:00"/>
    <n v="6.5"/>
    <n v="217.5"/>
    <s v="2. stýrimaður bólkur I"/>
    <n v="9.75"/>
    <x v="0"/>
    <n v="2120.625"/>
  </r>
  <r>
    <s v="Frits Strøm"/>
    <x v="1"/>
    <x v="2"/>
    <x v="0"/>
    <n v="130424"/>
    <n v="130424"/>
    <d v="2024-04-13T00:00:00"/>
    <d v="2024-04-13T00:00:00"/>
    <n v="6.5"/>
    <n v="217.5"/>
    <s v="2. stýrimaður bólkur I"/>
    <n v="9.75"/>
    <x v="0"/>
    <n v="2120.625"/>
  </r>
  <r>
    <s v="Frits Strøm"/>
    <x v="1"/>
    <x v="2"/>
    <x v="0"/>
    <n v="130424"/>
    <n v="140424"/>
    <d v="2024-04-13T00:00:00"/>
    <d v="2024-04-14T00:00:00"/>
    <n v="6.5"/>
    <n v="217.5"/>
    <s v="2. stýrimaður bólkur I"/>
    <n v="9.75"/>
    <x v="0"/>
    <n v="2120.625"/>
  </r>
  <r>
    <s v="Frits Strøm"/>
    <x v="1"/>
    <x v="2"/>
    <x v="0"/>
    <n v="140424"/>
    <n v="140424"/>
    <d v="2024-04-14T00:00:00"/>
    <d v="2024-04-14T00:00:00"/>
    <n v="6.5"/>
    <n v="217.5"/>
    <s v="2. stýrimaður bólkur I"/>
    <n v="9.75"/>
    <x v="0"/>
    <n v="2120.625"/>
  </r>
  <r>
    <s v="Frits Strøm"/>
    <x v="1"/>
    <x v="2"/>
    <x v="0"/>
    <n v="140424"/>
    <n v="150424"/>
    <d v="2024-04-14T00:00:00"/>
    <d v="2024-04-15T00:00:00"/>
    <n v="6.5"/>
    <n v="217.5"/>
    <s v="2. stýrimaður bólkur I"/>
    <n v="9.75"/>
    <x v="0"/>
    <n v="2120.625"/>
  </r>
  <r>
    <s v="Frits Strøm"/>
    <x v="1"/>
    <x v="2"/>
    <x v="0"/>
    <n v="150424"/>
    <n v="150424"/>
    <d v="2024-04-15T00:00:00"/>
    <d v="2024-04-15T00:00:00"/>
    <n v="6.5"/>
    <n v="217.5"/>
    <s v="2. stýrimaður bólkur I"/>
    <n v="9.75"/>
    <x v="0"/>
    <n v="2120.625"/>
  </r>
  <r>
    <s v="Frits Strøm"/>
    <x v="1"/>
    <x v="2"/>
    <x v="0"/>
    <n v="150424"/>
    <n v="160424"/>
    <d v="2024-04-15T00:00:00"/>
    <d v="2024-04-16T00:00:00"/>
    <n v="6.5"/>
    <n v="217.5"/>
    <s v="2. stýrimaður bólkur I"/>
    <n v="9.75"/>
    <x v="0"/>
    <n v="2120.625"/>
  </r>
  <r>
    <s v="Frits Strøm"/>
    <x v="1"/>
    <x v="2"/>
    <x v="0"/>
    <n v="70724"/>
    <n v="80724"/>
    <d v="2024-07-07T00:00:00"/>
    <d v="2024-07-08T00:00:00"/>
    <n v="1.3"/>
    <n v="217.5"/>
    <s v="2. stýrimaður bólkur I"/>
    <n v="1.9500000000000002"/>
    <x v="0"/>
    <n v="424.12500000000006"/>
  </r>
  <r>
    <s v="Frits Strøm"/>
    <x v="1"/>
    <x v="2"/>
    <x v="0"/>
    <n v="80724"/>
    <n v="80724"/>
    <d v="2024-07-08T00:00:00"/>
    <d v="2024-07-08T00:00:00"/>
    <n v="6.5"/>
    <n v="217.5"/>
    <s v="2. stýrimaður bólkur I"/>
    <n v="9.75"/>
    <x v="0"/>
    <n v="2120.625"/>
  </r>
  <r>
    <s v="Frits Strøm"/>
    <x v="1"/>
    <x v="2"/>
    <x v="0"/>
    <n v="80724"/>
    <n v="90724"/>
    <d v="2024-07-08T00:00:00"/>
    <d v="2024-07-09T00:00:00"/>
    <n v="6.5"/>
    <n v="217.5"/>
    <s v="2. stýrimaður bólkur I"/>
    <n v="9.75"/>
    <x v="0"/>
    <n v="2120.625"/>
  </r>
  <r>
    <s v="Frits Strøm"/>
    <x v="1"/>
    <x v="2"/>
    <x v="0"/>
    <n v="90724"/>
    <n v="90724"/>
    <d v="2024-07-09T00:00:00"/>
    <d v="2024-07-09T00:00:00"/>
    <n v="6.5"/>
    <n v="217.5"/>
    <s v="2. stýrimaður bólkur I"/>
    <n v="9.75"/>
    <x v="0"/>
    <n v="2120.625"/>
  </r>
  <r>
    <s v="Frits Strøm"/>
    <x v="1"/>
    <x v="2"/>
    <x v="0"/>
    <n v="90724"/>
    <n v="100724"/>
    <d v="2024-07-09T00:00:00"/>
    <d v="2024-07-10T00:00:00"/>
    <n v="6.5"/>
    <n v="217.5"/>
    <s v="2. stýrimaður bólkur I"/>
    <n v="9.75"/>
    <x v="0"/>
    <n v="2120.625"/>
  </r>
  <r>
    <s v="Frits Strøm"/>
    <x v="1"/>
    <x v="2"/>
    <x v="0"/>
    <n v="100724"/>
    <n v="100724"/>
    <d v="2024-07-10T00:00:00"/>
    <d v="2024-07-10T00:00:00"/>
    <n v="6.5"/>
    <n v="217.5"/>
    <s v="2. stýrimaður bólkur I"/>
    <n v="9.75"/>
    <x v="0"/>
    <n v="2120.625"/>
  </r>
  <r>
    <s v="Frits Strøm"/>
    <x v="1"/>
    <x v="2"/>
    <x v="0"/>
    <n v="100724"/>
    <n v="100724"/>
    <d v="2024-07-10T00:00:00"/>
    <d v="2024-07-10T00:00:00"/>
    <n v="3"/>
    <n v="217.5"/>
    <s v="2. stýrimaður bólkur I"/>
    <n v="4.5"/>
    <x v="0"/>
    <n v="978.75"/>
  </r>
  <r>
    <s v="Frits Strøm"/>
    <x v="1"/>
    <x v="2"/>
    <x v="0"/>
    <n v="141024"/>
    <n v="141024"/>
    <d v="2024-10-14T00:00:00"/>
    <d v="2024-10-14T00:00:00"/>
    <n v="4.3"/>
    <n v="217.5"/>
    <s v="2. stýrimaður bólkur I"/>
    <n v="6.4499999999999993"/>
    <x v="0"/>
    <n v="1402.8749999999998"/>
  </r>
  <r>
    <s v="Frits Strøm"/>
    <x v="1"/>
    <x v="2"/>
    <x v="0"/>
    <n v="141024"/>
    <n v="151024"/>
    <d v="2024-10-14T00:00:00"/>
    <d v="2024-10-15T00:00:00"/>
    <n v="6.5"/>
    <n v="217.5"/>
    <s v="2. stýrimaður bólkur I"/>
    <n v="9.75"/>
    <x v="0"/>
    <n v="2120.625"/>
  </r>
  <r>
    <s v="Frits Strøm"/>
    <x v="1"/>
    <x v="2"/>
    <x v="0"/>
    <n v="151024"/>
    <n v="151024"/>
    <d v="2024-10-15T00:00:00"/>
    <d v="2024-10-15T00:00:00"/>
    <n v="6.5"/>
    <n v="217.5"/>
    <s v="2. stýrimaður bólkur I"/>
    <n v="9.75"/>
    <x v="0"/>
    <n v="2120.625"/>
  </r>
  <r>
    <s v="Frits Strøm"/>
    <x v="1"/>
    <x v="2"/>
    <x v="0"/>
    <n v="151024"/>
    <n v="161024"/>
    <d v="2024-10-15T00:00:00"/>
    <d v="2024-10-16T00:00:00"/>
    <n v="6.5"/>
    <n v="217.5"/>
    <s v="2. stýrimaður bólkur I"/>
    <n v="9.75"/>
    <x v="0"/>
    <n v="2120.625"/>
  </r>
  <r>
    <s v="Harry Hansen"/>
    <x v="4"/>
    <x v="2"/>
    <x v="0"/>
    <n v="80724"/>
    <n v="80724"/>
    <d v="2024-07-08T00:00:00"/>
    <d v="2024-07-08T00:00:00"/>
    <n v="2.2999999999999998"/>
    <n v="217.5"/>
    <s v="1. stýrimaður í bólki II"/>
    <n v="3.4499999999999997"/>
    <x v="0"/>
    <n v="750.37499999999989"/>
  </r>
  <r>
    <s v="Harry Hansen"/>
    <x v="4"/>
    <x v="2"/>
    <x v="0"/>
    <n v="80724"/>
    <n v="80724"/>
    <d v="2024-07-08T00:00:00"/>
    <d v="2024-07-08T00:00:00"/>
    <n v="7"/>
    <n v="217.5"/>
    <s v="1. stýrimaður í bólki II"/>
    <n v="10.5"/>
    <x v="0"/>
    <n v="2283.75"/>
  </r>
  <r>
    <s v="Harry Hansen"/>
    <x v="4"/>
    <x v="2"/>
    <x v="0"/>
    <n v="90724"/>
    <n v="90724"/>
    <d v="2024-07-09T00:00:00"/>
    <d v="2024-07-09T00:00:00"/>
    <n v="6"/>
    <n v="217.5"/>
    <s v="1. stýrimaður í bólki II"/>
    <n v="9"/>
    <x v="0"/>
    <n v="1957.5"/>
  </r>
  <r>
    <s v="Harry Hansen"/>
    <x v="4"/>
    <x v="2"/>
    <x v="0"/>
    <n v="90724"/>
    <n v="90724"/>
    <d v="2024-07-09T00:00:00"/>
    <d v="2024-07-09T00:00:00"/>
    <n v="2"/>
    <n v="217.5"/>
    <s v="1. stýrimaður í bólki II"/>
    <n v="3"/>
    <x v="0"/>
    <n v="652.5"/>
  </r>
  <r>
    <s v="Harry Hansen"/>
    <x v="4"/>
    <x v="2"/>
    <x v="0"/>
    <n v="90724"/>
    <n v="90724"/>
    <d v="2024-07-09T00:00:00"/>
    <d v="2024-07-09T00:00:00"/>
    <n v="7"/>
    <n v="217.5"/>
    <s v="1. stýrimaður í bólki II"/>
    <n v="10.5"/>
    <x v="0"/>
    <n v="2283.75"/>
  </r>
  <r>
    <s v="Harry Hansen"/>
    <x v="4"/>
    <x v="2"/>
    <x v="0"/>
    <n v="100724"/>
    <n v="100724"/>
    <d v="2024-07-10T00:00:00"/>
    <d v="2024-07-10T00:00:00"/>
    <n v="6"/>
    <n v="217.5"/>
    <s v="1. stýrimaður í bólki II"/>
    <n v="9"/>
    <x v="0"/>
    <n v="1957.5"/>
  </r>
  <r>
    <s v="Harry Hansen"/>
    <x v="4"/>
    <x v="2"/>
    <x v="0"/>
    <n v="100724"/>
    <n v="100724"/>
    <d v="2024-07-10T00:00:00"/>
    <d v="2024-07-10T00:00:00"/>
    <n v="7"/>
    <n v="217.5"/>
    <s v="1. stýrimaður í bólki II"/>
    <n v="10.5"/>
    <x v="0"/>
    <n v="2283.75"/>
  </r>
  <r>
    <s v="Harry Hansen"/>
    <x v="4"/>
    <x v="2"/>
    <x v="0"/>
    <n v="110724"/>
    <n v="110724"/>
    <d v="2024-07-11T00:00:00"/>
    <d v="2024-07-11T00:00:00"/>
    <n v="6"/>
    <n v="217.5"/>
    <s v="1. stýrimaður í bólki II"/>
    <n v="9"/>
    <x v="0"/>
    <n v="1957.5"/>
  </r>
  <r>
    <s v="Harry Hansen"/>
    <x v="4"/>
    <x v="2"/>
    <x v="0"/>
    <n v="110724"/>
    <n v="110724"/>
    <d v="2024-07-11T00:00:00"/>
    <d v="2024-07-11T00:00:00"/>
    <n v="7"/>
    <n v="217.5"/>
    <s v="1. stýrimaður í bólki II"/>
    <n v="10.5"/>
    <x v="0"/>
    <n v="2283.75"/>
  </r>
  <r>
    <s v="Harry Hansen"/>
    <x v="4"/>
    <x v="2"/>
    <x v="0"/>
    <n v="120724"/>
    <n v="120724"/>
    <d v="2024-07-12T00:00:00"/>
    <d v="2024-07-12T00:00:00"/>
    <n v="6"/>
    <n v="217.5"/>
    <s v="1. stýrimaður í bólki II"/>
    <n v="9"/>
    <x v="0"/>
    <n v="1957.5"/>
  </r>
  <r>
    <s v="Harry Hansen"/>
    <x v="4"/>
    <x v="2"/>
    <x v="0"/>
    <n v="120724"/>
    <n v="120724"/>
    <d v="2024-07-12T00:00:00"/>
    <d v="2024-07-12T00:00:00"/>
    <n v="7"/>
    <n v="217.5"/>
    <s v="1. stýrimaður í bólki II"/>
    <n v="10.5"/>
    <x v="0"/>
    <n v="2283.75"/>
  </r>
  <r>
    <s v="Harry Hansen"/>
    <x v="4"/>
    <x v="2"/>
    <x v="0"/>
    <n v="130724"/>
    <n v="130724"/>
    <d v="2024-07-13T00:00:00"/>
    <d v="2024-07-13T00:00:00"/>
    <n v="13"/>
    <n v="217.5"/>
    <s v="1. stýrimaður í bólki II"/>
    <n v="19.5"/>
    <x v="0"/>
    <n v="4241.25"/>
  </r>
  <r>
    <s v="Harry Hansen"/>
    <x v="4"/>
    <x v="2"/>
    <x v="0"/>
    <n v="140724"/>
    <n v="140724"/>
    <d v="2024-07-14T00:00:00"/>
    <d v="2024-07-14T00:00:00"/>
    <n v="13"/>
    <n v="217.5"/>
    <s v="1. stýrimaður í bólki II"/>
    <n v="19.5"/>
    <x v="0"/>
    <n v="4241.25"/>
  </r>
  <r>
    <s v="Harry Hansen"/>
    <x v="4"/>
    <x v="2"/>
    <x v="0"/>
    <n v="150724"/>
    <n v="150724"/>
    <d v="2024-07-15T00:00:00"/>
    <d v="2024-07-15T00:00:00"/>
    <n v="6"/>
    <n v="217.5"/>
    <s v="1. stýrimaður í bólki II"/>
    <n v="9"/>
    <x v="0"/>
    <n v="1957.5"/>
  </r>
  <r>
    <s v="Harry Hansen"/>
    <x v="4"/>
    <x v="2"/>
    <x v="0"/>
    <n v="150724"/>
    <n v="150724"/>
    <d v="2024-07-15T00:00:00"/>
    <d v="2024-07-15T00:00:00"/>
    <n v="7"/>
    <n v="217.5"/>
    <s v="1. stýrimaður í bólki II"/>
    <n v="10.5"/>
    <x v="0"/>
    <n v="2283.75"/>
  </r>
  <r>
    <s v="Harry Hansen"/>
    <x v="4"/>
    <x v="2"/>
    <x v="0"/>
    <n v="100424"/>
    <n v="100424"/>
    <d v="2024-04-10T00:00:00"/>
    <d v="2024-04-10T00:00:00"/>
    <n v="2.2999999999999998"/>
    <n v="220.78"/>
    <s v="Yvirstýrimaður í bólki II"/>
    <n v="3.4499999999999997"/>
    <x v="0"/>
    <n v="761.69099999999992"/>
  </r>
  <r>
    <s v="Harry Hansen"/>
    <x v="4"/>
    <x v="2"/>
    <x v="0"/>
    <n v="110424"/>
    <n v="110424"/>
    <d v="2024-04-11T00:00:00"/>
    <d v="2024-04-11T00:00:00"/>
    <n v="6"/>
    <n v="220.78"/>
    <s v="Yvirstýrimaður í bólki II"/>
    <n v="9"/>
    <x v="0"/>
    <n v="1987.02"/>
  </r>
  <r>
    <s v="Jógvan Vilhelm"/>
    <x v="4"/>
    <x v="2"/>
    <x v="0"/>
    <n v="60624"/>
    <n v="60624"/>
    <d v="2024-06-06T00:00:00"/>
    <d v="2024-06-06T00:00:00"/>
    <n v="5.9"/>
    <n v="220.78"/>
    <s v="Yvirstýrimaður í bólki II"/>
    <n v="8.8500000000000014"/>
    <x v="0"/>
    <n v="1953.9030000000002"/>
  </r>
  <r>
    <s v="Jógvan Vilhelm"/>
    <x v="4"/>
    <x v="2"/>
    <x v="0"/>
    <n v="60624"/>
    <n v="60624"/>
    <d v="2024-06-06T00:00:00"/>
    <d v="2024-06-06T00:00:00"/>
    <n v="7"/>
    <n v="220.78"/>
    <s v="Yvirstýrimaður í bólki II"/>
    <n v="10.5"/>
    <x v="0"/>
    <n v="2318.19"/>
  </r>
  <r>
    <s v="Jógvan Vilhelm"/>
    <x v="4"/>
    <x v="2"/>
    <x v="0"/>
    <n v="90624"/>
    <n v="90624"/>
    <d v="2024-06-09T00:00:00"/>
    <d v="2024-06-09T00:00:00"/>
    <n v="6"/>
    <n v="220.78"/>
    <s v="Yvirstýrimaður í bólki II"/>
    <n v="9"/>
    <x v="0"/>
    <n v="1987.02"/>
  </r>
  <r>
    <s v="Jógvan Vilhelm"/>
    <x v="4"/>
    <x v="2"/>
    <x v="0"/>
    <n v="130624"/>
    <n v="130624"/>
    <d v="2024-06-13T00:00:00"/>
    <d v="2024-06-13T00:00:00"/>
    <n v="7"/>
    <n v="220.78"/>
    <s v="Yvirstýrimaður í bólki II"/>
    <n v="10.5"/>
    <x v="0"/>
    <n v="2318.19"/>
  </r>
  <r>
    <s v="Jógvan Vilhelm"/>
    <x v="4"/>
    <x v="2"/>
    <x v="0"/>
    <n v="140624"/>
    <n v="140624"/>
    <d v="2024-06-14T00:00:00"/>
    <d v="2024-06-14T00:00:00"/>
    <n v="6"/>
    <n v="220.78"/>
    <s v="Yvirstýrimaður í bólki II"/>
    <n v="9"/>
    <x v="0"/>
    <n v="1987.02"/>
  </r>
  <r>
    <s v="Jógvan Vilhelm"/>
    <x v="4"/>
    <x v="2"/>
    <x v="0"/>
    <n v="140624"/>
    <n v="140624"/>
    <d v="2024-06-14T00:00:00"/>
    <d v="2024-06-14T00:00:00"/>
    <n v="7"/>
    <n v="220.78"/>
    <s v="Yvirstýrimaður í bólki II"/>
    <n v="10.5"/>
    <x v="0"/>
    <n v="2318.19"/>
  </r>
  <r>
    <s v="Jógvan Vilhelm"/>
    <x v="4"/>
    <x v="2"/>
    <x v="0"/>
    <n v="150624"/>
    <n v="150624"/>
    <d v="2024-06-15T00:00:00"/>
    <d v="2024-06-15T00:00:00"/>
    <n v="13"/>
    <n v="220.78"/>
    <s v="Yvirstýrimaður í bólki II"/>
    <n v="19.5"/>
    <x v="0"/>
    <n v="4305.21"/>
  </r>
  <r>
    <s v="Ásmundur Lassen"/>
    <x v="7"/>
    <x v="1"/>
    <x v="0"/>
    <n v="150724"/>
    <n v="150724"/>
    <d v="2024-07-15T00:00:00"/>
    <d v="2024-07-15T00:00:00"/>
    <n v="9.8000000000000007"/>
    <n v="221.81"/>
    <s v="3. meistari bólkur I"/>
    <n v="14.700000000000001"/>
    <x v="0"/>
    <n v="3260.6070000000004"/>
  </r>
  <r>
    <s v="Ásmundur Lassen"/>
    <x v="7"/>
    <x v="1"/>
    <x v="0"/>
    <n v="260724"/>
    <n v="260724"/>
    <d v="2024-07-26T00:00:00"/>
    <d v="2024-07-26T00:00:00"/>
    <n v="1"/>
    <n v="221.81"/>
    <s v="3. meistari bólkur I"/>
    <n v="1.5"/>
    <x v="0"/>
    <n v="332.71500000000003"/>
  </r>
  <r>
    <s v="Ásmundur Lassen"/>
    <x v="7"/>
    <x v="1"/>
    <x v="0"/>
    <n v="160824"/>
    <n v="160824"/>
    <d v="2024-08-16T00:00:00"/>
    <d v="2024-08-16T00:00:00"/>
    <n v="1"/>
    <n v="221.81"/>
    <s v="3. meistari bólkur I"/>
    <n v="1.5"/>
    <x v="0"/>
    <n v="332.71500000000003"/>
  </r>
  <r>
    <s v="Høgni á Borg Gaard"/>
    <x v="7"/>
    <x v="1"/>
    <x v="0"/>
    <n v="140724"/>
    <n v="140724"/>
    <d v="2024-07-14T00:00:00"/>
    <d v="2024-07-14T00:00:00"/>
    <n v="1"/>
    <n v="221.81"/>
    <s v="3. meistari bólkur I, avl"/>
    <n v="1.5"/>
    <x v="0"/>
    <n v="332.71500000000003"/>
  </r>
  <r>
    <s v="Høgni á Borg Gaard"/>
    <x v="7"/>
    <x v="1"/>
    <x v="0"/>
    <n v="180724"/>
    <n v="180724"/>
    <d v="2024-07-18T00:00:00"/>
    <d v="2024-07-18T00:00:00"/>
    <n v="1"/>
    <n v="221.81"/>
    <s v="3. meistari bólkur I, avl"/>
    <n v="1.5"/>
    <x v="0"/>
    <n v="332.71500000000003"/>
  </r>
  <r>
    <s v="Malan Holm Erlingsson"/>
    <x v="0"/>
    <x v="0"/>
    <x v="1"/>
    <n v="190224"/>
    <n v="190224"/>
    <d v="2024-02-19T00:00:00"/>
    <d v="2024-02-19T00:00:00"/>
    <n v="7.8"/>
    <n v="179.75"/>
    <s v="Cateringfólk"/>
    <n v="7.8"/>
    <x v="0"/>
    <n v="1402.05"/>
  </r>
  <r>
    <s v="Malan Holm Erlingsson"/>
    <x v="0"/>
    <x v="0"/>
    <x v="1"/>
    <n v="200224"/>
    <n v="200224"/>
    <d v="2024-02-20T00:00:00"/>
    <d v="2024-02-20T00:00:00"/>
    <n v="7.8"/>
    <n v="179.75"/>
    <s v="Cateringfólk"/>
    <n v="7.8"/>
    <x v="0"/>
    <n v="1402.05"/>
  </r>
  <r>
    <s v="Viktoria Holm"/>
    <x v="0"/>
    <x v="0"/>
    <x v="1"/>
    <n v="190224"/>
    <n v="190224"/>
    <d v="2024-02-19T00:00:00"/>
    <d v="2024-02-19T00:00:00"/>
    <n v="7.8"/>
    <n v="179.75"/>
    <s v="Cateringfólk"/>
    <n v="7.8"/>
    <x v="0"/>
    <n v="1402.05"/>
  </r>
  <r>
    <s v="Viktoria Holm"/>
    <x v="0"/>
    <x v="0"/>
    <x v="1"/>
    <n v="200224"/>
    <n v="200224"/>
    <d v="2024-02-20T00:00:00"/>
    <d v="2024-02-20T00:00:00"/>
    <n v="7.8"/>
    <n v="179.75"/>
    <s v="Cateringfólk"/>
    <n v="7.8"/>
    <x v="0"/>
    <n v="1402.05"/>
  </r>
  <r>
    <s v="Evald Norðberg"/>
    <x v="1"/>
    <x v="0"/>
    <x v="1"/>
    <n v="190224"/>
    <n v="190224"/>
    <d v="2024-02-19T00:00:00"/>
    <d v="2024-02-19T00:00:00"/>
    <n v="7.8"/>
    <n v="181.42"/>
    <s v="Dekkari"/>
    <n v="7.8"/>
    <x v="0"/>
    <n v="1415.0759999999998"/>
  </r>
  <r>
    <s v="Evald Norðberg"/>
    <x v="1"/>
    <x v="0"/>
    <x v="1"/>
    <n v="200224"/>
    <n v="200224"/>
    <d v="2024-02-20T00:00:00"/>
    <d v="2024-02-20T00:00:00"/>
    <n v="7.8"/>
    <n v="181.42"/>
    <s v="Dekkari"/>
    <n v="7.8"/>
    <x v="0"/>
    <n v="1415.0759999999998"/>
  </r>
  <r>
    <s v="Napoleon Andreasen"/>
    <x v="4"/>
    <x v="0"/>
    <x v="1"/>
    <n v="260224"/>
    <n v="260224"/>
    <d v="2024-02-26T00:00:00"/>
    <d v="2024-02-26T00:00:00"/>
    <n v="7.8"/>
    <n v="181.42"/>
    <s v="Dekkari"/>
    <n v="7.8"/>
    <x v="0"/>
    <n v="1415.0759999999998"/>
  </r>
  <r>
    <s v="Napoleon Andreasen"/>
    <x v="4"/>
    <x v="0"/>
    <x v="1"/>
    <n v="270224"/>
    <n v="270224"/>
    <d v="2024-02-27T00:00:00"/>
    <d v="2024-02-27T00:00:00"/>
    <n v="7.8"/>
    <n v="181.42"/>
    <s v="Dekkari"/>
    <n v="7.8"/>
    <x v="0"/>
    <n v="1415.0759999999998"/>
  </r>
  <r>
    <s v="Jógvan Atli Johansen"/>
    <x v="5"/>
    <x v="1"/>
    <x v="1"/>
    <n v="260224"/>
    <n v="260224"/>
    <d v="2024-02-26T00:00:00"/>
    <d v="2024-02-26T00:00:00"/>
    <n v="7.8"/>
    <n v="213.6"/>
    <s v="1. meistari í bólki II"/>
    <n v="7.8"/>
    <x v="0"/>
    <n v="1666.08"/>
  </r>
  <r>
    <s v="Jógvan Atli Johansen"/>
    <x v="5"/>
    <x v="1"/>
    <x v="1"/>
    <n v="270224"/>
    <n v="270224"/>
    <d v="2024-02-27T00:00:00"/>
    <d v="2024-02-27T00:00:00"/>
    <n v="7.8"/>
    <n v="213.6"/>
    <s v="1. meistari í bólki II"/>
    <n v="7.8"/>
    <x v="0"/>
    <n v="1666.08"/>
  </r>
  <r>
    <s v="Jógvan Atli Johansen"/>
    <x v="7"/>
    <x v="1"/>
    <x v="1"/>
    <n v="250324"/>
    <n v="250324"/>
    <d v="2024-03-25T00:00:00"/>
    <d v="2024-03-25T00:00:00"/>
    <n v="7.8"/>
    <n v="213.6"/>
    <s v="3. meistar bólkur I, avl"/>
    <n v="7.8"/>
    <x v="0"/>
    <n v="1666.08"/>
  </r>
  <r>
    <s v="Jógvan Atli Johansen"/>
    <x v="7"/>
    <x v="1"/>
    <x v="1"/>
    <n v="260324"/>
    <n v="260324"/>
    <d v="2024-03-26T00:00:00"/>
    <d v="2024-03-26T00:00:00"/>
    <n v="7.8"/>
    <n v="213.6"/>
    <s v="3. meistar bólkur I, avl"/>
    <n v="7.8"/>
    <x v="0"/>
    <n v="1666.08"/>
  </r>
  <r>
    <s v="Tórfinnur Nielsen"/>
    <x v="4"/>
    <x v="2"/>
    <x v="2"/>
    <n v="130624"/>
    <n v="130624"/>
    <d v="2024-06-13T00:00:00"/>
    <d v="2024-06-13T00:00:00"/>
    <n v="7"/>
    <n v="217.5"/>
    <s v="1. stýrimaður í bólki II"/>
    <n v="7"/>
    <x v="0"/>
    <n v="1522.5"/>
  </r>
  <r>
    <s v="Tórfinnur Nielsen"/>
    <x v="4"/>
    <x v="2"/>
    <x v="2"/>
    <n v="140624"/>
    <n v="140624"/>
    <d v="2024-06-14T00:00:00"/>
    <d v="2024-06-14T00:00:00"/>
    <n v="6"/>
    <n v="217.5"/>
    <s v="1. stýrimaður í bólki II"/>
    <n v="6"/>
    <x v="0"/>
    <n v="1305"/>
  </r>
  <r>
    <s v="Tórfinnur Nielsen"/>
    <x v="4"/>
    <x v="2"/>
    <x v="2"/>
    <n v="140624"/>
    <n v="140624"/>
    <d v="2024-06-14T00:00:00"/>
    <d v="2024-06-14T00:00:00"/>
    <n v="7"/>
    <n v="217.5"/>
    <s v="1. stýrimaður í bólki II"/>
    <n v="7"/>
    <x v="0"/>
    <n v="1522.5"/>
  </r>
  <r>
    <s v="Tórfinnur Nielsen"/>
    <x v="4"/>
    <x v="2"/>
    <x v="2"/>
    <n v="150624"/>
    <n v="150624"/>
    <d v="2024-06-15T00:00:00"/>
    <d v="2024-06-15T00:00:00"/>
    <n v="13"/>
    <n v="217.5"/>
    <s v="1. stýrimaður í bólki II"/>
    <n v="13"/>
    <x v="0"/>
    <n v="2827.5"/>
  </r>
  <r>
    <s v="Tórfinnur Nielsen"/>
    <x v="4"/>
    <x v="2"/>
    <x v="2"/>
    <n v="160624"/>
    <n v="160624"/>
    <d v="2024-06-16T00:00:00"/>
    <d v="2024-06-16T00:00:00"/>
    <n v="13"/>
    <n v="217.5"/>
    <s v="1. stýrimaður í bólki II"/>
    <n v="13"/>
    <x v="0"/>
    <n v="2827.5"/>
  </r>
  <r>
    <s v="Tórfinnur Nielsen"/>
    <x v="4"/>
    <x v="2"/>
    <x v="2"/>
    <n v="170624"/>
    <n v="170624"/>
    <d v="2024-06-17T00:00:00"/>
    <d v="2024-06-17T00:00:00"/>
    <n v="6"/>
    <n v="217.5"/>
    <s v="1. stýrimaður í bólki II"/>
    <n v="6"/>
    <x v="0"/>
    <n v="1305"/>
  </r>
  <r>
    <s v="Tórfinnur Nielsen"/>
    <x v="4"/>
    <x v="2"/>
    <x v="2"/>
    <n v="170624"/>
    <n v="170624"/>
    <d v="2024-06-17T00:00:00"/>
    <d v="2024-06-17T00:00:00"/>
    <n v="7"/>
    <n v="217.5"/>
    <s v="1. stýrimaður í bólki II"/>
    <n v="7"/>
    <x v="0"/>
    <n v="1522.5"/>
  </r>
  <r>
    <s v="Tórfinnur Nielsen"/>
    <x v="4"/>
    <x v="2"/>
    <x v="2"/>
    <n v="180624"/>
    <n v="180624"/>
    <d v="2024-06-18T00:00:00"/>
    <d v="2024-06-18T00:00:00"/>
    <n v="6"/>
    <n v="217.5"/>
    <s v="1. stýrimaður í bólki II"/>
    <n v="6"/>
    <x v="0"/>
    <n v="1305"/>
  </r>
  <r>
    <s v="Tórfinnur Nielsen"/>
    <x v="4"/>
    <x v="2"/>
    <x v="2"/>
    <n v="180624"/>
    <n v="180624"/>
    <d v="2024-06-18T00:00:00"/>
    <d v="2024-06-18T00:00:00"/>
    <n v="7"/>
    <n v="217.5"/>
    <s v="1. stýrimaður í bólki II"/>
    <n v="7"/>
    <x v="0"/>
    <n v="1522.5"/>
  </r>
  <r>
    <s v="Tórfinnur Nielsen"/>
    <x v="4"/>
    <x v="2"/>
    <x v="2"/>
    <n v="190624"/>
    <n v="190624"/>
    <d v="2024-06-19T00:00:00"/>
    <d v="2024-06-19T00:00:00"/>
    <n v="6"/>
    <n v="217.5"/>
    <s v="1. stýrimaður í bólki II"/>
    <n v="6"/>
    <x v="0"/>
    <n v="1305"/>
  </r>
  <r>
    <s v="Tórfinnur Nielsen"/>
    <x v="4"/>
    <x v="2"/>
    <x v="2"/>
    <n v="190624"/>
    <n v="190624"/>
    <d v="2024-06-19T00:00:00"/>
    <d v="2024-06-19T00:00:00"/>
    <n v="7"/>
    <n v="217.5"/>
    <s v="1. stýrimaður í bólki II"/>
    <n v="7"/>
    <x v="0"/>
    <n v="1522.5"/>
  </r>
  <r>
    <s v="Tórfinnur Nielsen"/>
    <x v="4"/>
    <x v="2"/>
    <x v="2"/>
    <n v="200624"/>
    <n v="200624"/>
    <d v="2024-06-20T00:00:00"/>
    <d v="2024-06-20T00:00:00"/>
    <n v="6"/>
    <n v="217.5"/>
    <s v="1. stýrimaður í bólki II"/>
    <n v="6"/>
    <x v="0"/>
    <n v="1305"/>
  </r>
  <r>
    <s v="Sjúrður Jian Xue Magnussen"/>
    <x v="0"/>
    <x v="0"/>
    <x v="2"/>
    <n v="220424"/>
    <n v="220424"/>
    <d v="2024-04-22T00:00:00"/>
    <d v="2024-04-22T00:00:00"/>
    <n v="11"/>
    <n v="155.77000000000001"/>
    <s v="Cateringfólk"/>
    <n v="11"/>
    <x v="0"/>
    <n v="1713.47"/>
  </r>
  <r>
    <s v="Sjúrður Jian Xue Magnussen"/>
    <x v="0"/>
    <x v="0"/>
    <x v="2"/>
    <n v="230424"/>
    <n v="230424"/>
    <d v="2024-04-23T00:00:00"/>
    <d v="2024-04-23T00:00:00"/>
    <n v="8"/>
    <n v="155.77000000000001"/>
    <s v="Cateringfólk"/>
    <n v="8"/>
    <x v="0"/>
    <n v="1246.1600000000001"/>
  </r>
  <r>
    <s v="Sjúrður Jian Xue Magnussen"/>
    <x v="0"/>
    <x v="0"/>
    <x v="2"/>
    <n v="250424"/>
    <n v="250424"/>
    <d v="2024-04-25T00:00:00"/>
    <d v="2024-04-25T00:00:00"/>
    <n v="11.5"/>
    <n v="155.77000000000001"/>
    <s v="Cateringfólk"/>
    <n v="11.5"/>
    <x v="0"/>
    <n v="1791.355"/>
  </r>
  <r>
    <s v="Sjúrður Jian Xue Magnussen"/>
    <x v="0"/>
    <x v="0"/>
    <x v="2"/>
    <n v="260424"/>
    <n v="260424"/>
    <d v="2024-04-26T00:00:00"/>
    <d v="2024-04-26T00:00:00"/>
    <n v="3"/>
    <n v="155.77000000000001"/>
    <s v="Cateringfólk"/>
    <n v="3"/>
    <x v="0"/>
    <n v="467.31000000000006"/>
  </r>
  <r>
    <s v="Sjúrður Jian Xue Magnussen"/>
    <x v="0"/>
    <x v="0"/>
    <x v="2"/>
    <n v="260424"/>
    <n v="260424"/>
    <d v="2024-04-26T00:00:00"/>
    <d v="2024-04-26T00:00:00"/>
    <n v="9.5"/>
    <n v="155.77000000000001"/>
    <s v="Cateringfólk"/>
    <n v="9.5"/>
    <x v="0"/>
    <n v="1479.8150000000001"/>
  </r>
  <r>
    <s v="Sjúrður Jian Xue Magnussen"/>
    <x v="0"/>
    <x v="0"/>
    <x v="2"/>
    <n v="270424"/>
    <n v="270424"/>
    <d v="2024-04-27T00:00:00"/>
    <d v="2024-04-27T00:00:00"/>
    <n v="5"/>
    <n v="155.77000000000001"/>
    <s v="Cateringfólk"/>
    <n v="5"/>
    <x v="0"/>
    <n v="778.85"/>
  </r>
  <r>
    <s v="Sjúrður Jian Xue Magnussen"/>
    <x v="0"/>
    <x v="0"/>
    <x v="2"/>
    <n v="270424"/>
    <n v="270424"/>
    <d v="2024-04-27T00:00:00"/>
    <d v="2024-04-27T00:00:00"/>
    <n v="6.5"/>
    <n v="155.77000000000001"/>
    <s v="Cateringfólk"/>
    <n v="6.5"/>
    <x v="0"/>
    <n v="1012.5050000000001"/>
  </r>
  <r>
    <s v="Sjúrður Jian Xue Magnussen"/>
    <x v="0"/>
    <x v="0"/>
    <x v="2"/>
    <n v="280424"/>
    <n v="280424"/>
    <d v="2024-04-28T00:00:00"/>
    <d v="2024-04-28T00:00:00"/>
    <n v="5.5"/>
    <n v="155.77000000000001"/>
    <s v="Cateringfólk"/>
    <n v="5.5"/>
    <x v="0"/>
    <n v="856.73500000000001"/>
  </r>
  <r>
    <s v="Sjúrður Jian Xue Magnussen"/>
    <x v="0"/>
    <x v="0"/>
    <x v="2"/>
    <n v="280424"/>
    <n v="280424"/>
    <d v="2024-04-28T00:00:00"/>
    <d v="2024-04-28T00:00:00"/>
    <n v="6"/>
    <n v="155.77000000000001"/>
    <s v="Cateringfólk"/>
    <n v="6"/>
    <x v="0"/>
    <n v="934.62000000000012"/>
  </r>
  <r>
    <s v="Sjúrður Jian Xue Magnussen"/>
    <x v="0"/>
    <x v="0"/>
    <x v="2"/>
    <n v="290424"/>
    <n v="290424"/>
    <d v="2024-04-29T00:00:00"/>
    <d v="2024-04-29T00:00:00"/>
    <n v="6.5"/>
    <n v="155.77000000000001"/>
    <s v="Cateringfólk"/>
    <n v="6.5"/>
    <x v="0"/>
    <n v="1012.5050000000001"/>
  </r>
  <r>
    <s v="Sjúrður Jian Xue Magnussen"/>
    <x v="0"/>
    <x v="0"/>
    <x v="2"/>
    <n v="290424"/>
    <n v="290424"/>
    <d v="2024-04-29T00:00:00"/>
    <d v="2024-04-29T00:00:00"/>
    <n v="6.5"/>
    <n v="155.77000000000001"/>
    <s v="Cateringfólk"/>
    <n v="6.5"/>
    <x v="0"/>
    <n v="1012.5050000000001"/>
  </r>
  <r>
    <s v="Sjúrður Jian Xue Magnussen"/>
    <x v="0"/>
    <x v="0"/>
    <x v="2"/>
    <n v="300424"/>
    <n v="300424"/>
    <d v="2024-04-30T00:00:00"/>
    <d v="2024-04-30T00:00:00"/>
    <n v="4"/>
    <n v="155.77000000000001"/>
    <s v="Cateringfólk"/>
    <n v="4"/>
    <x v="0"/>
    <n v="623.08000000000004"/>
  </r>
  <r>
    <s v="Sjúrður Jian Xue Magnussen"/>
    <x v="0"/>
    <x v="0"/>
    <x v="2"/>
    <n v="300424"/>
    <n v="300424"/>
    <d v="2024-04-30T00:00:00"/>
    <d v="2024-04-30T00:00:00"/>
    <n v="8.5"/>
    <n v="155.77000000000001"/>
    <s v="Cateringfólk"/>
    <n v="8.5"/>
    <x v="0"/>
    <n v="1324.0450000000001"/>
  </r>
  <r>
    <s v="Sjúrður Jian Xue Magnussen"/>
    <x v="0"/>
    <x v="0"/>
    <x v="2"/>
    <n v="10524"/>
    <n v="10524"/>
    <d v="2024-05-01T00:00:00"/>
    <d v="2024-05-01T00:00:00"/>
    <n v="6"/>
    <n v="155.77000000000001"/>
    <s v="Cateringfólk"/>
    <n v="6"/>
    <x v="0"/>
    <n v="934.62000000000012"/>
  </r>
  <r>
    <s v="Sjúrður Jian Xue Magnussen"/>
    <x v="0"/>
    <x v="0"/>
    <x v="2"/>
    <n v="10524"/>
    <n v="10524"/>
    <d v="2024-05-01T00:00:00"/>
    <d v="2024-05-01T00:00:00"/>
    <n v="7"/>
    <n v="155.77000000000001"/>
    <s v="Cateringfólk"/>
    <n v="7"/>
    <x v="0"/>
    <n v="1090.3900000000001"/>
  </r>
  <r>
    <s v="Sjúrður Jian Xue Magnussen"/>
    <x v="0"/>
    <x v="0"/>
    <x v="2"/>
    <n v="20524"/>
    <n v="20524"/>
    <d v="2024-05-02T00:00:00"/>
    <d v="2024-05-02T00:00:00"/>
    <n v="5.5"/>
    <n v="155.77000000000001"/>
    <s v="Cateringfólk"/>
    <n v="5.5"/>
    <x v="0"/>
    <n v="856.73500000000001"/>
  </r>
  <r>
    <s v="Sjúrður Jian Xue Magnussen"/>
    <x v="0"/>
    <x v="0"/>
    <x v="2"/>
    <n v="40524"/>
    <n v="40524"/>
    <d v="2024-05-04T00:00:00"/>
    <d v="2024-05-04T00:00:00"/>
    <n v="6"/>
    <n v="155.77000000000001"/>
    <s v="Cateringfólk"/>
    <n v="6"/>
    <x v="0"/>
    <n v="934.62000000000012"/>
  </r>
  <r>
    <s v="Sjúrður Jian Xue Magnussen"/>
    <x v="0"/>
    <x v="0"/>
    <x v="2"/>
    <n v="40524"/>
    <n v="40524"/>
    <d v="2024-05-04T00:00:00"/>
    <d v="2024-05-04T00:00:00"/>
    <n v="7"/>
    <n v="155.77000000000001"/>
    <s v="Cateringfólk"/>
    <n v="7"/>
    <x v="0"/>
    <n v="1090.3900000000001"/>
  </r>
  <r>
    <s v="Sjúrður Jian Xue Magnussen"/>
    <x v="0"/>
    <x v="0"/>
    <x v="2"/>
    <n v="50524"/>
    <n v="50524"/>
    <d v="2024-05-05T00:00:00"/>
    <d v="2024-05-05T00:00:00"/>
    <n v="5.5"/>
    <n v="155.77000000000001"/>
    <s v="Cateringfólk"/>
    <n v="5.5"/>
    <x v="0"/>
    <n v="856.73500000000001"/>
  </r>
  <r>
    <s v="Sjúrður Jian Xue Magnussen"/>
    <x v="0"/>
    <x v="0"/>
    <x v="2"/>
    <n v="50524"/>
    <n v="50524"/>
    <d v="2024-05-05T00:00:00"/>
    <d v="2024-05-05T00:00:00"/>
    <n v="5"/>
    <n v="155.77000000000001"/>
    <s v="Cateringfólk"/>
    <n v="5"/>
    <x v="0"/>
    <n v="778.85"/>
  </r>
  <r>
    <s v="Sjúrður Jian Xue Magnussen"/>
    <x v="0"/>
    <x v="0"/>
    <x v="2"/>
    <n v="60524"/>
    <n v="60524"/>
    <d v="2024-05-06T00:00:00"/>
    <d v="2024-05-06T00:00:00"/>
    <n v="8"/>
    <n v="155.77000000000001"/>
    <s v="Cateringfólk"/>
    <n v="8"/>
    <x v="0"/>
    <n v="1246.1600000000001"/>
  </r>
  <r>
    <s v="Sjúrður Jian Xue Magnussen"/>
    <x v="0"/>
    <x v="0"/>
    <x v="2"/>
    <n v="60524"/>
    <n v="60524"/>
    <d v="2024-05-06T00:00:00"/>
    <d v="2024-05-06T00:00:00"/>
    <n v="5"/>
    <n v="155.77000000000001"/>
    <s v="Cateringfólk"/>
    <n v="5"/>
    <x v="0"/>
    <n v="778.85"/>
  </r>
  <r>
    <s v="Sjúrður Jian Xue Magnussen"/>
    <x v="0"/>
    <x v="0"/>
    <x v="2"/>
    <n v="70524"/>
    <n v="70524"/>
    <d v="2024-05-07T00:00:00"/>
    <d v="2024-05-07T00:00:00"/>
    <n v="7.5"/>
    <n v="155.77000000000001"/>
    <s v="Cateringfólk"/>
    <n v="7.5"/>
    <x v="0"/>
    <n v="1168.2750000000001"/>
  </r>
  <r>
    <s v="Sjúrður Jian Xue Magnussen"/>
    <x v="0"/>
    <x v="0"/>
    <x v="2"/>
    <n v="70524"/>
    <n v="70524"/>
    <d v="2024-05-07T00:00:00"/>
    <d v="2024-05-07T00:00:00"/>
    <n v="5"/>
    <n v="155.77000000000001"/>
    <s v="Cateringfólk"/>
    <n v="5"/>
    <x v="0"/>
    <n v="778.85"/>
  </r>
  <r>
    <s v="Sjúrður Jian Xue Magnussen"/>
    <x v="0"/>
    <x v="0"/>
    <x v="2"/>
    <n v="80524"/>
    <n v="80524"/>
    <d v="2024-05-08T00:00:00"/>
    <d v="2024-05-08T00:00:00"/>
    <n v="6.5"/>
    <n v="155.77000000000001"/>
    <s v="Cateringfólk"/>
    <n v="6.5"/>
    <x v="0"/>
    <n v="1012.5050000000001"/>
  </r>
  <r>
    <s v="Sjúrður Jian Xue Magnussen"/>
    <x v="0"/>
    <x v="0"/>
    <x v="2"/>
    <n v="80524"/>
    <n v="80524"/>
    <d v="2024-05-08T00:00:00"/>
    <d v="2024-05-08T00:00:00"/>
    <n v="6.5"/>
    <n v="155.77000000000001"/>
    <s v="Cateringfólk"/>
    <n v="6.5"/>
    <x v="0"/>
    <n v="1012.5050000000001"/>
  </r>
  <r>
    <s v="Sjúrður Jian Xue Magnussen"/>
    <x v="0"/>
    <x v="0"/>
    <x v="2"/>
    <n v="90524"/>
    <n v="90524"/>
    <d v="2024-05-09T00:00:00"/>
    <d v="2024-05-09T00:00:00"/>
    <n v="5.5"/>
    <n v="155.77000000000001"/>
    <s v="Cateringfólk"/>
    <n v="5.5"/>
    <x v="0"/>
    <n v="856.73500000000001"/>
  </r>
  <r>
    <s v="Sjúrður Jian Xue Magnussen"/>
    <x v="0"/>
    <x v="0"/>
    <x v="2"/>
    <n v="200624"/>
    <n v="200624"/>
    <d v="2024-06-20T00:00:00"/>
    <d v="2024-06-20T00:00:00"/>
    <n v="11"/>
    <n v="155.77000000000001"/>
    <s v="Cateringfólk"/>
    <n v="11"/>
    <x v="0"/>
    <n v="1713.47"/>
  </r>
  <r>
    <s v="Sjúrður Jian Xue Magnussen"/>
    <x v="0"/>
    <x v="0"/>
    <x v="2"/>
    <n v="210624"/>
    <n v="210624"/>
    <d v="2024-06-21T00:00:00"/>
    <d v="2024-06-21T00:00:00"/>
    <n v="6.5"/>
    <n v="155.77000000000001"/>
    <s v="Cateringfólk"/>
    <n v="6.5"/>
    <x v="0"/>
    <n v="1012.5050000000001"/>
  </r>
  <r>
    <s v="Sjúrður Jian Xue Magnussen"/>
    <x v="0"/>
    <x v="0"/>
    <x v="2"/>
    <n v="210624"/>
    <n v="210624"/>
    <d v="2024-06-21T00:00:00"/>
    <d v="2024-06-21T00:00:00"/>
    <n v="6.5"/>
    <n v="155.77000000000001"/>
    <s v="Cateringfólk"/>
    <n v="6.5"/>
    <x v="0"/>
    <n v="1012.5050000000001"/>
  </r>
  <r>
    <s v="Sjúrður Jian Xue Magnussen"/>
    <x v="0"/>
    <x v="0"/>
    <x v="2"/>
    <n v="220624"/>
    <n v="220624"/>
    <d v="2024-06-22T00:00:00"/>
    <d v="2024-06-22T00:00:00"/>
    <n v="6.5"/>
    <n v="155.77000000000001"/>
    <s v="Cateringfólk"/>
    <n v="6.5"/>
    <x v="0"/>
    <n v="1012.5050000000001"/>
  </r>
  <r>
    <s v="Sjúrður Jian Xue Magnussen"/>
    <x v="0"/>
    <x v="0"/>
    <x v="2"/>
    <n v="220624"/>
    <n v="220624"/>
    <d v="2024-06-22T00:00:00"/>
    <d v="2024-06-22T00:00:00"/>
    <n v="5"/>
    <n v="155.77000000000001"/>
    <s v="Cateringfólk"/>
    <n v="5"/>
    <x v="0"/>
    <n v="778.85"/>
  </r>
  <r>
    <s v="Sjúrður Jian Xue Magnussen"/>
    <x v="0"/>
    <x v="0"/>
    <x v="2"/>
    <n v="230624"/>
    <n v="230624"/>
    <d v="2024-06-23T00:00:00"/>
    <d v="2024-06-23T00:00:00"/>
    <n v="5"/>
    <n v="155.77000000000001"/>
    <s v="Cateringfólk"/>
    <n v="5"/>
    <x v="0"/>
    <n v="778.85"/>
  </r>
  <r>
    <s v="Sjúrður Jian Xue Magnussen"/>
    <x v="0"/>
    <x v="0"/>
    <x v="2"/>
    <n v="230624"/>
    <n v="230624"/>
    <d v="2024-06-23T00:00:00"/>
    <d v="2024-06-23T00:00:00"/>
    <n v="6.5"/>
    <n v="155.77000000000001"/>
    <s v="Cateringfólk"/>
    <n v="6.5"/>
    <x v="0"/>
    <n v="1012.5050000000001"/>
  </r>
  <r>
    <s v="Sjúrður Jian Xue Magnussen"/>
    <x v="0"/>
    <x v="0"/>
    <x v="2"/>
    <n v="230624"/>
    <n v="230624"/>
    <d v="2024-06-23T00:00:00"/>
    <d v="2024-06-23T00:00:00"/>
    <n v="2.5"/>
    <n v="155.77000000000001"/>
    <s v="Cateringfólk"/>
    <n v="2.5"/>
    <x v="0"/>
    <n v="389.42500000000001"/>
  </r>
  <r>
    <s v="Sjúrður Jian Xue Magnussen"/>
    <x v="0"/>
    <x v="0"/>
    <x v="2"/>
    <n v="240624"/>
    <n v="240624"/>
    <d v="2024-06-24T00:00:00"/>
    <d v="2024-06-24T00:00:00"/>
    <n v="8.5"/>
    <n v="155.77000000000001"/>
    <s v="Cateringfólk"/>
    <n v="8.5"/>
    <x v="0"/>
    <n v="1324.0450000000001"/>
  </r>
  <r>
    <s v="Sjúrður Jian Xue Magnussen"/>
    <x v="0"/>
    <x v="0"/>
    <x v="2"/>
    <n v="240624"/>
    <n v="240624"/>
    <d v="2024-06-24T00:00:00"/>
    <d v="2024-06-24T00:00:00"/>
    <n v="4.5"/>
    <n v="155.77000000000001"/>
    <s v="Cateringfólk"/>
    <n v="4.5"/>
    <x v="0"/>
    <n v="700.96500000000003"/>
  </r>
  <r>
    <s v="Sjúrður Jian Xue Magnussen"/>
    <x v="0"/>
    <x v="0"/>
    <x v="2"/>
    <n v="250624"/>
    <n v="250624"/>
    <d v="2024-06-25T00:00:00"/>
    <d v="2024-06-25T00:00:00"/>
    <n v="6.5"/>
    <n v="155.77000000000001"/>
    <s v="Cateringfólk"/>
    <n v="6.5"/>
    <x v="0"/>
    <n v="1012.5050000000001"/>
  </r>
  <r>
    <s v="Sjúrður Jian Xue Magnussen"/>
    <x v="0"/>
    <x v="0"/>
    <x v="2"/>
    <n v="250624"/>
    <n v="250624"/>
    <d v="2024-06-25T00:00:00"/>
    <d v="2024-06-25T00:00:00"/>
    <n v="6"/>
    <n v="155.77000000000001"/>
    <s v="Cateringfólk"/>
    <n v="6"/>
    <x v="0"/>
    <n v="934.62000000000012"/>
  </r>
  <r>
    <s v="Sjúrður Jian Xue Magnussen"/>
    <x v="0"/>
    <x v="0"/>
    <x v="2"/>
    <n v="260624"/>
    <n v="260624"/>
    <d v="2024-06-26T00:00:00"/>
    <d v="2024-06-26T00:00:00"/>
    <n v="8.5"/>
    <n v="155.77000000000001"/>
    <s v="Cateringfólk"/>
    <n v="8.5"/>
    <x v="0"/>
    <n v="1324.0450000000001"/>
  </r>
  <r>
    <s v="Sjúrður Jian Xue Magnussen"/>
    <x v="0"/>
    <x v="0"/>
    <x v="2"/>
    <n v="260624"/>
    <n v="260624"/>
    <d v="2024-06-26T00:00:00"/>
    <d v="2024-06-26T00:00:00"/>
    <n v="4.5"/>
    <n v="155.77000000000001"/>
    <s v="Cateringfólk"/>
    <n v="4.5"/>
    <x v="0"/>
    <n v="700.96500000000003"/>
  </r>
  <r>
    <s v="Sjúrður Jian Xue Magnussen"/>
    <x v="0"/>
    <x v="0"/>
    <x v="2"/>
    <n v="270624"/>
    <n v="270624"/>
    <d v="2024-06-27T00:00:00"/>
    <d v="2024-06-27T00:00:00"/>
    <n v="5.5"/>
    <n v="155.77000000000001"/>
    <s v="Cateringfólk"/>
    <n v="5.5"/>
    <x v="0"/>
    <n v="856.73500000000001"/>
  </r>
  <r>
    <s v="Sjúrður Jian Xue Magnussen"/>
    <x v="0"/>
    <x v="0"/>
    <x v="2"/>
    <n v="180724"/>
    <n v="180724"/>
    <d v="2024-07-18T00:00:00"/>
    <d v="2024-07-18T00:00:00"/>
    <n v="11.5"/>
    <n v="155.77000000000001"/>
    <s v="Cateringfólk"/>
    <n v="11.5"/>
    <x v="0"/>
    <n v="1791.355"/>
  </r>
  <r>
    <s v="Sjúrður Jian Xue Magnussen"/>
    <x v="0"/>
    <x v="0"/>
    <x v="2"/>
    <n v="190724"/>
    <n v="190724"/>
    <d v="2024-07-19T00:00:00"/>
    <d v="2024-07-19T00:00:00"/>
    <n v="2"/>
    <n v="155.77000000000001"/>
    <s v="Cateringfólk"/>
    <n v="2"/>
    <x v="0"/>
    <n v="311.54000000000002"/>
  </r>
  <r>
    <s v="Sjúrður Jian Xue Magnussen"/>
    <x v="0"/>
    <x v="0"/>
    <x v="2"/>
    <n v="190724"/>
    <n v="190724"/>
    <d v="2024-07-19T00:00:00"/>
    <d v="2024-07-19T00:00:00"/>
    <n v="10.5"/>
    <n v="155.77000000000001"/>
    <s v="Cateringfólk"/>
    <n v="10.5"/>
    <x v="0"/>
    <n v="1635.585"/>
  </r>
  <r>
    <s v="Sjúrður Jian Xue Magnussen"/>
    <x v="0"/>
    <x v="0"/>
    <x v="2"/>
    <n v="200724"/>
    <n v="200724"/>
    <d v="2024-07-20T00:00:00"/>
    <d v="2024-07-20T00:00:00"/>
    <n v="6"/>
    <n v="155.77000000000001"/>
    <s v="Cateringfólk"/>
    <n v="6"/>
    <x v="0"/>
    <n v="934.62000000000012"/>
  </r>
  <r>
    <s v="Sjúrður Jian Xue Magnussen"/>
    <x v="0"/>
    <x v="0"/>
    <x v="2"/>
    <n v="200724"/>
    <n v="200724"/>
    <d v="2024-07-20T00:00:00"/>
    <d v="2024-07-20T00:00:00"/>
    <n v="6.5"/>
    <n v="155.77000000000001"/>
    <s v="Cateringfólk"/>
    <n v="6.5"/>
    <x v="0"/>
    <n v="1012.5050000000001"/>
  </r>
  <r>
    <s v="Sjúrður Jian Xue Magnussen"/>
    <x v="0"/>
    <x v="0"/>
    <x v="2"/>
    <n v="210724"/>
    <n v="210724"/>
    <d v="2024-07-21T00:00:00"/>
    <d v="2024-07-21T00:00:00"/>
    <n v="5"/>
    <n v="155.77000000000001"/>
    <s v="Cateringfólk"/>
    <n v="5"/>
    <x v="0"/>
    <n v="778.85"/>
  </r>
  <r>
    <s v="Sjúrður Jian Xue Magnussen"/>
    <x v="0"/>
    <x v="0"/>
    <x v="2"/>
    <n v="210724"/>
    <n v="210724"/>
    <d v="2024-07-21T00:00:00"/>
    <d v="2024-07-21T00:00:00"/>
    <n v="6"/>
    <n v="155.77000000000001"/>
    <s v="Cateringfólk"/>
    <n v="6"/>
    <x v="0"/>
    <n v="934.62000000000012"/>
  </r>
  <r>
    <s v="Sjúrður Jian Xue Magnussen"/>
    <x v="0"/>
    <x v="0"/>
    <x v="2"/>
    <n v="250724"/>
    <n v="250724"/>
    <d v="2024-07-25T00:00:00"/>
    <d v="2024-07-25T00:00:00"/>
    <n v="6"/>
    <n v="155.77000000000001"/>
    <s v="Cateringfólk"/>
    <n v="6"/>
    <x v="0"/>
    <n v="934.62000000000012"/>
  </r>
  <r>
    <s v="Sjúrður Jian Xue Magnussen"/>
    <x v="0"/>
    <x v="0"/>
    <x v="2"/>
    <n v="260724"/>
    <n v="260724"/>
    <d v="2024-07-26T00:00:00"/>
    <d v="2024-07-26T00:00:00"/>
    <n v="13"/>
    <n v="155.77000000000001"/>
    <s v="Cateringfólk"/>
    <n v="13"/>
    <x v="0"/>
    <n v="2025.0100000000002"/>
  </r>
  <r>
    <s v="Sjúrður Jian Xue Magnussen"/>
    <x v="0"/>
    <x v="0"/>
    <x v="2"/>
    <n v="270724"/>
    <n v="270724"/>
    <d v="2024-07-27T00:00:00"/>
    <d v="2024-07-27T00:00:00"/>
    <n v="13"/>
    <n v="155.77000000000001"/>
    <s v="Cateringfólk"/>
    <n v="13"/>
    <x v="0"/>
    <n v="2025.0100000000002"/>
  </r>
  <r>
    <s v="Sjúrður Jian Xue Magnussen"/>
    <x v="0"/>
    <x v="0"/>
    <x v="2"/>
    <n v="280724"/>
    <n v="280724"/>
    <d v="2024-07-28T00:00:00"/>
    <d v="2024-07-28T00:00:00"/>
    <n v="13"/>
    <n v="155.77000000000001"/>
    <s v="Cateringfólk"/>
    <n v="13"/>
    <x v="0"/>
    <n v="2025.0100000000002"/>
  </r>
  <r>
    <s v="Sjúrður Jian Xue Magnussen"/>
    <x v="0"/>
    <x v="0"/>
    <x v="2"/>
    <n v="290724"/>
    <n v="290724"/>
    <d v="2024-07-29T00:00:00"/>
    <d v="2024-07-29T00:00:00"/>
    <n v="13"/>
    <n v="155.77000000000001"/>
    <s v="Cateringfólk"/>
    <n v="13"/>
    <x v="0"/>
    <n v="2025.0100000000002"/>
  </r>
  <r>
    <s v="Sjúrður Jian Xue Magnussen"/>
    <x v="0"/>
    <x v="0"/>
    <x v="2"/>
    <n v="300724"/>
    <n v="300724"/>
    <d v="2024-07-30T00:00:00"/>
    <d v="2024-07-30T00:00:00"/>
    <n v="13"/>
    <n v="155.77000000000001"/>
    <s v="Cateringfólk"/>
    <n v="13"/>
    <x v="0"/>
    <n v="2025.0100000000002"/>
  </r>
  <r>
    <s v="Sjúrður Jian Xue Magnussen"/>
    <x v="0"/>
    <x v="0"/>
    <x v="2"/>
    <n v="310724"/>
    <n v="310724"/>
    <d v="2024-07-31T00:00:00"/>
    <d v="2024-07-31T00:00:00"/>
    <n v="13"/>
    <n v="155.77000000000001"/>
    <s v="Cateringfólk"/>
    <n v="13"/>
    <x v="0"/>
    <n v="2025.0100000000002"/>
  </r>
  <r>
    <s v="Sjúrður Jian Xue Magnussen"/>
    <x v="0"/>
    <x v="0"/>
    <x v="2"/>
    <n v="10824"/>
    <n v="10824"/>
    <d v="2024-08-01T00:00:00"/>
    <d v="2024-08-01T00:00:00"/>
    <n v="7"/>
    <n v="155.77000000000001"/>
    <s v="Cateringfólk"/>
    <n v="7"/>
    <x v="0"/>
    <n v="1090.3900000000001"/>
  </r>
  <r>
    <s v="Sjúrður Jian Xue Magnussen"/>
    <x v="0"/>
    <x v="0"/>
    <x v="2"/>
    <n v="80824"/>
    <n v="80824"/>
    <d v="2024-08-08T00:00:00"/>
    <d v="2024-08-08T00:00:00"/>
    <n v="11.5"/>
    <n v="155.77000000000001"/>
    <s v="Cateringfólk"/>
    <n v="11.5"/>
    <x v="0"/>
    <n v="1791.355"/>
  </r>
  <r>
    <s v="Sjúrður Jian Xue Magnussen"/>
    <x v="0"/>
    <x v="0"/>
    <x v="2"/>
    <n v="90824"/>
    <n v="90824"/>
    <d v="2024-08-09T00:00:00"/>
    <d v="2024-08-09T00:00:00"/>
    <n v="3"/>
    <n v="155.77000000000001"/>
    <s v="Cateringfólk"/>
    <n v="3"/>
    <x v="0"/>
    <n v="467.31000000000006"/>
  </r>
  <r>
    <s v="Sjúrður Jian Xue Magnussen"/>
    <x v="0"/>
    <x v="0"/>
    <x v="2"/>
    <n v="90824"/>
    <n v="90824"/>
    <d v="2024-08-09T00:00:00"/>
    <d v="2024-08-09T00:00:00"/>
    <n v="9.5"/>
    <n v="155.77000000000001"/>
    <s v="Cateringfólk"/>
    <n v="9.5"/>
    <x v="0"/>
    <n v="1479.8150000000001"/>
  </r>
  <r>
    <s v="Sjúrður Jian Xue Magnussen"/>
    <x v="0"/>
    <x v="0"/>
    <x v="2"/>
    <n v="100824"/>
    <n v="100824"/>
    <d v="2024-08-10T00:00:00"/>
    <d v="2024-08-10T00:00:00"/>
    <n v="5"/>
    <n v="155.77000000000001"/>
    <s v="Cateringfólk"/>
    <n v="5"/>
    <x v="0"/>
    <n v="778.85"/>
  </r>
  <r>
    <s v="Sjúrður Jian Xue Magnussen"/>
    <x v="0"/>
    <x v="0"/>
    <x v="2"/>
    <n v="100824"/>
    <n v="100824"/>
    <d v="2024-08-10T00:00:00"/>
    <d v="2024-08-10T00:00:00"/>
    <n v="6.5"/>
    <n v="155.77000000000001"/>
    <s v="Cateringfólk"/>
    <n v="6.5"/>
    <x v="0"/>
    <n v="1012.5050000000001"/>
  </r>
  <r>
    <s v="Sjúrður Jian Xue Magnussen"/>
    <x v="0"/>
    <x v="0"/>
    <x v="2"/>
    <n v="110824"/>
    <n v="110824"/>
    <d v="2024-08-11T00:00:00"/>
    <d v="2024-08-11T00:00:00"/>
    <n v="5.5"/>
    <n v="155.77000000000001"/>
    <s v="Cateringfólk"/>
    <n v="5.5"/>
    <x v="0"/>
    <n v="856.73500000000001"/>
  </r>
  <r>
    <s v="Sjúrður Jian Xue Magnussen"/>
    <x v="0"/>
    <x v="0"/>
    <x v="2"/>
    <n v="110824"/>
    <n v="110824"/>
    <d v="2024-08-11T00:00:00"/>
    <d v="2024-08-11T00:00:00"/>
    <n v="6"/>
    <n v="155.77000000000001"/>
    <s v="Cateringfólk"/>
    <n v="6"/>
    <x v="0"/>
    <n v="934.62000000000012"/>
  </r>
  <r>
    <s v="Súsanna Dalbø"/>
    <x v="0"/>
    <x v="0"/>
    <x v="2"/>
    <n v="210224"/>
    <n v="210224"/>
    <d v="2024-02-21T00:00:00"/>
    <d v="2024-02-21T00:00:00"/>
    <n v="5"/>
    <n v="155.77000000000001"/>
    <s v="Cateringfólk"/>
    <n v="5"/>
    <x v="0"/>
    <n v="778.85"/>
  </r>
  <r>
    <s v="Súsanna Dalbø"/>
    <x v="0"/>
    <x v="0"/>
    <x v="2"/>
    <n v="210224"/>
    <n v="210224"/>
    <d v="2024-02-21T00:00:00"/>
    <d v="2024-02-21T00:00:00"/>
    <n v="7.5"/>
    <n v="155.77000000000001"/>
    <s v="Cateringfólk"/>
    <n v="7.5"/>
    <x v="0"/>
    <n v="1168.2750000000001"/>
  </r>
  <r>
    <s v="Súsanna Dalbø"/>
    <x v="0"/>
    <x v="0"/>
    <x v="2"/>
    <n v="220224"/>
    <n v="220224"/>
    <d v="2024-02-22T00:00:00"/>
    <d v="2024-02-22T00:00:00"/>
    <n v="11.5"/>
    <n v="155.77000000000001"/>
    <s v="Cateringfólk"/>
    <n v="11.5"/>
    <x v="0"/>
    <n v="1791.355"/>
  </r>
  <r>
    <s v="Súsanna Dalbø"/>
    <x v="0"/>
    <x v="0"/>
    <x v="2"/>
    <n v="230224"/>
    <n v="230224"/>
    <d v="2024-02-23T00:00:00"/>
    <d v="2024-02-23T00:00:00"/>
    <n v="3"/>
    <n v="155.77000000000001"/>
    <s v="Cateringfólk"/>
    <n v="3"/>
    <x v="0"/>
    <n v="467.31000000000006"/>
  </r>
  <r>
    <s v="Súsanna Dalbø"/>
    <x v="0"/>
    <x v="0"/>
    <x v="2"/>
    <n v="230224"/>
    <n v="230224"/>
    <d v="2024-02-23T00:00:00"/>
    <d v="2024-02-23T00:00:00"/>
    <n v="9.5"/>
    <n v="155.77000000000001"/>
    <s v="Cateringfólk"/>
    <n v="9.5"/>
    <x v="0"/>
    <n v="1479.8150000000001"/>
  </r>
  <r>
    <s v="Súsanna Dalbø"/>
    <x v="0"/>
    <x v="0"/>
    <x v="2"/>
    <n v="240224"/>
    <n v="240224"/>
    <d v="2024-02-24T00:00:00"/>
    <d v="2024-02-24T00:00:00"/>
    <n v="5"/>
    <n v="155.77000000000001"/>
    <s v="Cateringfólk"/>
    <n v="5"/>
    <x v="0"/>
    <n v="778.85"/>
  </r>
  <r>
    <s v="Súsanna Dalbø"/>
    <x v="0"/>
    <x v="0"/>
    <x v="2"/>
    <n v="240224"/>
    <n v="240224"/>
    <d v="2024-02-24T00:00:00"/>
    <d v="2024-02-24T00:00:00"/>
    <n v="6.5"/>
    <n v="155.77000000000001"/>
    <s v="Cateringfólk"/>
    <n v="6.5"/>
    <x v="0"/>
    <n v="1012.5050000000001"/>
  </r>
  <r>
    <s v="Súsanna Dalbø"/>
    <x v="0"/>
    <x v="0"/>
    <x v="2"/>
    <n v="250224"/>
    <n v="250224"/>
    <d v="2024-02-25T00:00:00"/>
    <d v="2024-02-25T00:00:00"/>
    <n v="5.5"/>
    <n v="155.77000000000001"/>
    <s v="Cateringfólk"/>
    <n v="5.5"/>
    <x v="0"/>
    <n v="856.73500000000001"/>
  </r>
  <r>
    <s v="Súsanna Dalbø"/>
    <x v="0"/>
    <x v="0"/>
    <x v="2"/>
    <n v="250224"/>
    <n v="250224"/>
    <d v="2024-02-25T00:00:00"/>
    <d v="2024-02-25T00:00:00"/>
    <n v="6"/>
    <n v="155.77000000000001"/>
    <s v="Cateringfólk"/>
    <n v="6"/>
    <x v="0"/>
    <n v="934.62000000000012"/>
  </r>
  <r>
    <s v="Súsanna Dalbø"/>
    <x v="0"/>
    <x v="0"/>
    <x v="2"/>
    <n v="260224"/>
    <n v="260224"/>
    <d v="2024-02-26T00:00:00"/>
    <d v="2024-02-26T00:00:00"/>
    <n v="6.5"/>
    <n v="155.77000000000001"/>
    <s v="Cateringfólk"/>
    <n v="6.5"/>
    <x v="0"/>
    <n v="1012.5050000000001"/>
  </r>
  <r>
    <s v="Súsanna Dalbø"/>
    <x v="0"/>
    <x v="0"/>
    <x v="2"/>
    <n v="260224"/>
    <n v="260224"/>
    <d v="2024-02-26T00:00:00"/>
    <d v="2024-02-26T00:00:00"/>
    <n v="6.5"/>
    <n v="155.77000000000001"/>
    <s v="Cateringfólk"/>
    <n v="6.5"/>
    <x v="0"/>
    <n v="1012.5050000000001"/>
  </r>
  <r>
    <s v="Súsanna Dalbø"/>
    <x v="0"/>
    <x v="0"/>
    <x v="2"/>
    <n v="270224"/>
    <n v="270224"/>
    <d v="2024-02-27T00:00:00"/>
    <d v="2024-02-27T00:00:00"/>
    <n v="4"/>
    <n v="155.77000000000001"/>
    <s v="Cateringfólk"/>
    <n v="4"/>
    <x v="0"/>
    <n v="623.08000000000004"/>
  </r>
  <r>
    <s v="Súsanna Dalbø"/>
    <x v="0"/>
    <x v="0"/>
    <x v="2"/>
    <n v="270224"/>
    <n v="270224"/>
    <d v="2024-02-27T00:00:00"/>
    <d v="2024-02-27T00:00:00"/>
    <n v="8.5"/>
    <n v="155.77000000000001"/>
    <s v="Cateringfólk"/>
    <n v="8.5"/>
    <x v="0"/>
    <n v="1324.0450000000001"/>
  </r>
  <r>
    <s v="Súsanna Dalbø"/>
    <x v="0"/>
    <x v="0"/>
    <x v="2"/>
    <n v="280224"/>
    <n v="280224"/>
    <d v="2024-02-28T00:00:00"/>
    <d v="2024-02-28T00:00:00"/>
    <n v="4"/>
    <n v="155.77000000000001"/>
    <s v="Cateringfólk"/>
    <n v="4"/>
    <x v="0"/>
    <n v="623.08000000000004"/>
  </r>
  <r>
    <s v="Súsanna Dalbø"/>
    <x v="0"/>
    <x v="0"/>
    <x v="2"/>
    <n v="280224"/>
    <n v="280224"/>
    <d v="2024-02-28T00:00:00"/>
    <d v="2024-02-28T00:00:00"/>
    <n v="2"/>
    <n v="155.77000000000001"/>
    <s v="Cateringfólk"/>
    <n v="2"/>
    <x v="0"/>
    <n v="311.54000000000002"/>
  </r>
  <r>
    <s v="Súsanna Dalbø"/>
    <x v="0"/>
    <x v="0"/>
    <x v="2"/>
    <n v="280224"/>
    <n v="280224"/>
    <d v="2024-02-28T00:00:00"/>
    <d v="2024-02-28T00:00:00"/>
    <n v="7"/>
    <n v="155.77000000000001"/>
    <s v="Cateringfólk"/>
    <n v="7"/>
    <x v="0"/>
    <n v="1090.3900000000001"/>
  </r>
  <r>
    <s v="Súsanna Dalbø"/>
    <x v="0"/>
    <x v="0"/>
    <x v="2"/>
    <n v="290224"/>
    <n v="290224"/>
    <d v="2024-02-29T00:00:00"/>
    <d v="2024-02-29T00:00:00"/>
    <n v="5.5"/>
    <n v="155.77000000000001"/>
    <s v="Cateringfólk"/>
    <n v="5.5"/>
    <x v="0"/>
    <n v="856.73500000000001"/>
  </r>
  <r>
    <s v="Súsanna Dalbø"/>
    <x v="0"/>
    <x v="0"/>
    <x v="2"/>
    <n v="50324"/>
    <n v="50324"/>
    <d v="2024-03-05T00:00:00"/>
    <d v="2024-03-05T00:00:00"/>
    <n v="4"/>
    <n v="155.77000000000001"/>
    <s v="Cateringfólk"/>
    <n v="4"/>
    <x v="0"/>
    <n v="623.08000000000004"/>
  </r>
  <r>
    <s v="Súsanna Dalbø"/>
    <x v="0"/>
    <x v="0"/>
    <x v="2"/>
    <n v="50324"/>
    <n v="50324"/>
    <d v="2024-03-05T00:00:00"/>
    <d v="2024-03-05T00:00:00"/>
    <n v="8"/>
    <n v="155.77000000000001"/>
    <s v="Cateringfólk"/>
    <n v="8"/>
    <x v="0"/>
    <n v="1246.1600000000001"/>
  </r>
  <r>
    <s v="Súsanna Dalbø"/>
    <x v="0"/>
    <x v="0"/>
    <x v="2"/>
    <n v="60324"/>
    <n v="60324"/>
    <d v="2024-03-06T00:00:00"/>
    <d v="2024-03-06T00:00:00"/>
    <n v="6.5"/>
    <n v="155.77000000000001"/>
    <s v="Cateringfólk"/>
    <n v="6.5"/>
    <x v="0"/>
    <n v="1012.5050000000001"/>
  </r>
  <r>
    <s v="Súsanna Dalbø"/>
    <x v="0"/>
    <x v="0"/>
    <x v="2"/>
    <n v="60324"/>
    <n v="60324"/>
    <d v="2024-03-06T00:00:00"/>
    <d v="2024-03-06T00:00:00"/>
    <n v="6.5"/>
    <n v="155.77000000000001"/>
    <s v="Cateringfólk"/>
    <n v="6.5"/>
    <x v="0"/>
    <n v="1012.5050000000001"/>
  </r>
  <r>
    <s v="Súsanna Dalbø"/>
    <x v="0"/>
    <x v="0"/>
    <x v="2"/>
    <n v="70324"/>
    <n v="70324"/>
    <d v="2024-03-07T00:00:00"/>
    <d v="2024-03-07T00:00:00"/>
    <n v="5.5"/>
    <n v="155.77000000000001"/>
    <s v="Cateringfólk"/>
    <n v="5.5"/>
    <x v="0"/>
    <n v="856.73500000000001"/>
  </r>
  <r>
    <s v="Súsanna Dalbø"/>
    <x v="0"/>
    <x v="0"/>
    <x v="2"/>
    <n v="90324"/>
    <n v="90324"/>
    <d v="2024-03-09T00:00:00"/>
    <d v="2024-03-09T00:00:00"/>
    <n v="6"/>
    <n v="155.77000000000001"/>
    <s v="Cateringfólk"/>
    <n v="6"/>
    <x v="0"/>
    <n v="934.62000000000012"/>
  </r>
  <r>
    <s v="Súsanna Dalbø"/>
    <x v="0"/>
    <x v="0"/>
    <x v="2"/>
    <n v="90324"/>
    <n v="90324"/>
    <d v="2024-03-09T00:00:00"/>
    <d v="2024-03-09T00:00:00"/>
    <n v="6.5"/>
    <n v="155.77000000000001"/>
    <s v="Cateringfólk"/>
    <n v="6.5"/>
    <x v="0"/>
    <n v="1012.5050000000001"/>
  </r>
  <r>
    <s v="Súsanna Dalbø"/>
    <x v="0"/>
    <x v="0"/>
    <x v="2"/>
    <n v="100324"/>
    <n v="100324"/>
    <d v="2024-03-10T00:00:00"/>
    <d v="2024-03-10T00:00:00"/>
    <n v="5.5"/>
    <n v="155.77000000000001"/>
    <s v="Cateringfólk"/>
    <n v="5.5"/>
    <x v="0"/>
    <n v="856.73500000000001"/>
  </r>
  <r>
    <s v="Súsanna Dalbø"/>
    <x v="0"/>
    <x v="0"/>
    <x v="2"/>
    <n v="100324"/>
    <n v="100324"/>
    <d v="2024-03-10T00:00:00"/>
    <d v="2024-03-10T00:00:00"/>
    <n v="3.5"/>
    <n v="155.77000000000001"/>
    <s v="Cateringfólk"/>
    <n v="3.5"/>
    <x v="0"/>
    <n v="545.19500000000005"/>
  </r>
  <r>
    <s v="Súsanna Dalbø"/>
    <x v="0"/>
    <x v="0"/>
    <x v="2"/>
    <n v="240324"/>
    <n v="240324"/>
    <d v="2024-03-24T00:00:00"/>
    <d v="2024-03-24T00:00:00"/>
    <n v="5.5"/>
    <n v="155.77000000000001"/>
    <s v="Cateringfólk"/>
    <n v="5.5"/>
    <x v="0"/>
    <n v="856.73500000000001"/>
  </r>
  <r>
    <s v="Súsanna Dalbø"/>
    <x v="0"/>
    <x v="0"/>
    <x v="2"/>
    <n v="240324"/>
    <n v="240324"/>
    <d v="2024-03-24T00:00:00"/>
    <d v="2024-03-24T00:00:00"/>
    <n v="6"/>
    <n v="155.77000000000001"/>
    <s v="Cateringfólk"/>
    <n v="6"/>
    <x v="0"/>
    <n v="934.62000000000012"/>
  </r>
  <r>
    <s v="Súsanna Dalbø"/>
    <x v="0"/>
    <x v="0"/>
    <x v="2"/>
    <n v="250324"/>
    <n v="250324"/>
    <d v="2024-03-25T00:00:00"/>
    <d v="2024-03-25T00:00:00"/>
    <n v="6.5"/>
    <n v="155.77000000000001"/>
    <s v="Cateringfólk"/>
    <n v="6.5"/>
    <x v="0"/>
    <n v="1012.5050000000001"/>
  </r>
  <r>
    <s v="Súsanna Dalbø"/>
    <x v="0"/>
    <x v="0"/>
    <x v="2"/>
    <n v="250324"/>
    <n v="250324"/>
    <d v="2024-03-25T00:00:00"/>
    <d v="2024-03-25T00:00:00"/>
    <n v="6.5"/>
    <n v="155.77000000000001"/>
    <s v="Cateringfólk"/>
    <n v="6.5"/>
    <x v="0"/>
    <n v="1012.5050000000001"/>
  </r>
  <r>
    <s v="Súsanna Dalbø"/>
    <x v="0"/>
    <x v="0"/>
    <x v="2"/>
    <n v="260324"/>
    <n v="260324"/>
    <d v="2024-03-26T00:00:00"/>
    <d v="2024-03-26T00:00:00"/>
    <n v="4"/>
    <n v="155.77000000000001"/>
    <s v="Cateringfólk"/>
    <n v="4"/>
    <x v="0"/>
    <n v="623.08000000000004"/>
  </r>
  <r>
    <s v="Súsanna Dalbø"/>
    <x v="0"/>
    <x v="0"/>
    <x v="2"/>
    <n v="260324"/>
    <n v="260324"/>
    <d v="2024-03-26T00:00:00"/>
    <d v="2024-03-26T00:00:00"/>
    <n v="8.5"/>
    <n v="155.77000000000001"/>
    <s v="Cateringfólk"/>
    <n v="8.5"/>
    <x v="0"/>
    <n v="1324.0450000000001"/>
  </r>
  <r>
    <s v="Súsanna Dalbø"/>
    <x v="0"/>
    <x v="0"/>
    <x v="2"/>
    <n v="270324"/>
    <n v="270324"/>
    <d v="2024-03-27T00:00:00"/>
    <d v="2024-03-27T00:00:00"/>
    <n v="4"/>
    <n v="155.77000000000001"/>
    <s v="Cateringfólk"/>
    <n v="4"/>
    <x v="0"/>
    <n v="623.08000000000004"/>
  </r>
  <r>
    <s v="Súsanna Dalbø"/>
    <x v="0"/>
    <x v="0"/>
    <x v="2"/>
    <n v="270324"/>
    <n v="270324"/>
    <d v="2024-03-27T00:00:00"/>
    <d v="2024-03-27T00:00:00"/>
    <n v="2"/>
    <n v="155.77000000000001"/>
    <s v="Cateringfólk"/>
    <n v="2"/>
    <x v="0"/>
    <n v="311.54000000000002"/>
  </r>
  <r>
    <s v="Súsanna Dalbø"/>
    <x v="0"/>
    <x v="0"/>
    <x v="2"/>
    <n v="270324"/>
    <n v="270324"/>
    <d v="2024-03-27T00:00:00"/>
    <d v="2024-03-27T00:00:00"/>
    <n v="7"/>
    <n v="155.77000000000001"/>
    <s v="Cateringfólk"/>
    <n v="7"/>
    <x v="0"/>
    <n v="1090.3900000000001"/>
  </r>
  <r>
    <s v="Súsanna Dalbø"/>
    <x v="0"/>
    <x v="0"/>
    <x v="2"/>
    <n v="280324"/>
    <n v="280324"/>
    <d v="2024-03-28T00:00:00"/>
    <d v="2024-03-28T00:00:00"/>
    <n v="3"/>
    <n v="155.77000000000001"/>
    <s v="Cateringfólk"/>
    <n v="3"/>
    <x v="0"/>
    <n v="467.31000000000006"/>
  </r>
  <r>
    <s v="Súsanna Dalbø"/>
    <x v="0"/>
    <x v="0"/>
    <x v="2"/>
    <n v="40424"/>
    <n v="40424"/>
    <d v="2024-04-04T00:00:00"/>
    <d v="2024-04-04T00:00:00"/>
    <n v="9"/>
    <n v="155.77000000000001"/>
    <s v="Cateringfólk"/>
    <n v="9"/>
    <x v="0"/>
    <n v="1401.93"/>
  </r>
  <r>
    <s v="Bergur Mørkøre"/>
    <x v="1"/>
    <x v="0"/>
    <x v="2"/>
    <n v="40224"/>
    <n v="50224"/>
    <d v="2024-02-04T00:00:00"/>
    <d v="2024-02-05T00:00:00"/>
    <n v="13"/>
    <n v="163.16999999999999"/>
    <s v="Dekkari"/>
    <n v="13"/>
    <x v="0"/>
    <n v="2121.21"/>
  </r>
  <r>
    <s v="Bergur Mørkøre"/>
    <x v="1"/>
    <x v="0"/>
    <x v="2"/>
    <n v="50224"/>
    <n v="60224"/>
    <d v="2024-02-05T00:00:00"/>
    <d v="2024-02-06T00:00:00"/>
    <n v="13"/>
    <n v="163.16999999999999"/>
    <s v="Dekkari"/>
    <n v="13"/>
    <x v="0"/>
    <n v="2121.21"/>
  </r>
  <r>
    <s v="Bergur Mørkøre"/>
    <x v="1"/>
    <x v="0"/>
    <x v="2"/>
    <n v="60224"/>
    <n v="70224"/>
    <d v="2024-02-06T00:00:00"/>
    <d v="2024-02-07T00:00:00"/>
    <n v="13"/>
    <n v="163.16999999999999"/>
    <s v="Dekkari"/>
    <n v="13"/>
    <x v="0"/>
    <n v="2121.21"/>
  </r>
  <r>
    <s v="Bergur Mørkøre"/>
    <x v="1"/>
    <x v="0"/>
    <x v="2"/>
    <n v="70224"/>
    <n v="80224"/>
    <d v="2024-02-07T00:00:00"/>
    <d v="2024-02-08T00:00:00"/>
    <n v="13"/>
    <n v="163.16999999999999"/>
    <s v="Dekkari"/>
    <n v="13"/>
    <x v="0"/>
    <n v="2121.21"/>
  </r>
  <r>
    <s v="Bergur Mørkøre"/>
    <x v="1"/>
    <x v="0"/>
    <x v="2"/>
    <n v="180324"/>
    <n v="190324"/>
    <d v="2024-03-18T00:00:00"/>
    <d v="2024-03-19T00:00:00"/>
    <n v="6.5"/>
    <n v="163.16999999999999"/>
    <s v="Dekkari"/>
    <n v="6.5"/>
    <x v="0"/>
    <n v="1060.605"/>
  </r>
  <r>
    <s v="Bergur Mørkøre"/>
    <x v="1"/>
    <x v="0"/>
    <x v="2"/>
    <n v="190324"/>
    <n v="200324"/>
    <d v="2024-03-19T00:00:00"/>
    <d v="2024-03-20T00:00:00"/>
    <n v="13"/>
    <n v="163.16999999999999"/>
    <s v="Dekkari"/>
    <n v="13"/>
    <x v="0"/>
    <n v="2121.21"/>
  </r>
  <r>
    <s v="Bergur Mørkøre"/>
    <x v="1"/>
    <x v="0"/>
    <x v="2"/>
    <n v="200324"/>
    <n v="210324"/>
    <d v="2024-03-20T00:00:00"/>
    <d v="2024-03-21T00:00:00"/>
    <n v="13"/>
    <n v="163.16999999999999"/>
    <s v="Dekkari"/>
    <n v="13"/>
    <x v="0"/>
    <n v="2121.21"/>
  </r>
  <r>
    <s v="Eir Ólavsdóttir"/>
    <x v="0"/>
    <x v="0"/>
    <x v="2"/>
    <n v="270624"/>
    <n v="270624"/>
    <d v="2024-06-27T00:00:00"/>
    <d v="2024-06-27T00:00:00"/>
    <n v="11.5"/>
    <n v="163.16999999999999"/>
    <s v="Cateringfólk"/>
    <n v="11.5"/>
    <x v="0"/>
    <n v="1876.4549999999999"/>
  </r>
  <r>
    <s v="Eir Ólavsdóttir"/>
    <x v="0"/>
    <x v="0"/>
    <x v="2"/>
    <n v="280624"/>
    <n v="280624"/>
    <d v="2024-06-28T00:00:00"/>
    <d v="2024-06-28T00:00:00"/>
    <n v="2.5"/>
    <n v="163.16999999999999"/>
    <s v="Cateringfólk"/>
    <n v="2.5"/>
    <x v="0"/>
    <n v="407.92499999999995"/>
  </r>
  <r>
    <s v="Eir Ólavsdóttir"/>
    <x v="0"/>
    <x v="0"/>
    <x v="2"/>
    <n v="280624"/>
    <n v="280624"/>
    <d v="2024-06-28T00:00:00"/>
    <d v="2024-06-28T00:00:00"/>
    <n v="9.5"/>
    <n v="163.16999999999999"/>
    <s v="Cateringfólk"/>
    <n v="9.5"/>
    <x v="0"/>
    <n v="1550.1149999999998"/>
  </r>
  <r>
    <s v="Eir Ólavsdóttir"/>
    <x v="0"/>
    <x v="0"/>
    <x v="2"/>
    <n v="290624"/>
    <n v="290624"/>
    <d v="2024-06-29T00:00:00"/>
    <d v="2024-06-29T00:00:00"/>
    <n v="6"/>
    <n v="163.16999999999999"/>
    <s v="Cateringfólk"/>
    <n v="6"/>
    <x v="0"/>
    <n v="979.02"/>
  </r>
  <r>
    <s v="Eir Ólavsdóttir"/>
    <x v="0"/>
    <x v="0"/>
    <x v="2"/>
    <n v="290624"/>
    <n v="290624"/>
    <d v="2024-06-29T00:00:00"/>
    <d v="2024-06-29T00:00:00"/>
    <n v="6.5"/>
    <n v="163.16999999999999"/>
    <s v="Cateringfólk"/>
    <n v="6.5"/>
    <x v="0"/>
    <n v="1060.605"/>
  </r>
  <r>
    <s v="Eir Ólavsdóttir"/>
    <x v="0"/>
    <x v="0"/>
    <x v="2"/>
    <n v="300624"/>
    <n v="300624"/>
    <d v="2024-06-30T00:00:00"/>
    <d v="2024-06-30T00:00:00"/>
    <n v="5.5"/>
    <n v="163.16999999999999"/>
    <s v="Cateringfólk"/>
    <n v="5.5"/>
    <x v="0"/>
    <n v="897.43499999999995"/>
  </r>
  <r>
    <s v="Eir Ólavsdóttir"/>
    <x v="0"/>
    <x v="0"/>
    <x v="2"/>
    <n v="300624"/>
    <n v="300624"/>
    <d v="2024-06-30T00:00:00"/>
    <d v="2024-06-30T00:00:00"/>
    <n v="6"/>
    <n v="163.16999999999999"/>
    <s v="Cateringfólk"/>
    <n v="6"/>
    <x v="0"/>
    <n v="979.02"/>
  </r>
  <r>
    <s v="Eir Ólavsdóttir"/>
    <x v="0"/>
    <x v="0"/>
    <x v="2"/>
    <n v="80824"/>
    <n v="80824"/>
    <d v="2024-08-08T00:00:00"/>
    <d v="2024-08-08T00:00:00"/>
    <n v="11.5"/>
    <n v="163.16999999999999"/>
    <s v="Cateringfólk"/>
    <n v="11.5"/>
    <x v="0"/>
    <n v="1876.4549999999999"/>
  </r>
  <r>
    <s v="Eir Ólavsdóttir"/>
    <x v="0"/>
    <x v="0"/>
    <x v="2"/>
    <n v="90824"/>
    <n v="90824"/>
    <d v="2024-08-09T00:00:00"/>
    <d v="2024-08-09T00:00:00"/>
    <n v="2.5"/>
    <n v="163.16999999999999"/>
    <s v="Cateringfólk"/>
    <n v="2.5"/>
    <x v="0"/>
    <n v="407.92499999999995"/>
  </r>
  <r>
    <s v="Eir Ólavsdóttir"/>
    <x v="0"/>
    <x v="0"/>
    <x v="2"/>
    <n v="90824"/>
    <n v="90824"/>
    <d v="2024-08-09T00:00:00"/>
    <d v="2024-08-09T00:00:00"/>
    <n v="9.5"/>
    <n v="163.16999999999999"/>
    <s v="Cateringfólk"/>
    <n v="9.5"/>
    <x v="0"/>
    <n v="1550.1149999999998"/>
  </r>
  <r>
    <s v="Eir Ólavsdóttir"/>
    <x v="0"/>
    <x v="0"/>
    <x v="2"/>
    <n v="100824"/>
    <n v="100824"/>
    <d v="2024-08-10T00:00:00"/>
    <d v="2024-08-10T00:00:00"/>
    <n v="6"/>
    <n v="163.16999999999999"/>
    <s v="Cateringfólk"/>
    <n v="6"/>
    <x v="0"/>
    <n v="979.02"/>
  </r>
  <r>
    <s v="Eir Ólavsdóttir"/>
    <x v="0"/>
    <x v="0"/>
    <x v="2"/>
    <n v="100824"/>
    <n v="100824"/>
    <d v="2024-08-10T00:00:00"/>
    <d v="2024-08-10T00:00:00"/>
    <n v="6.5"/>
    <n v="163.16999999999999"/>
    <s v="Cateringfólk"/>
    <n v="6.5"/>
    <x v="0"/>
    <n v="1060.605"/>
  </r>
  <r>
    <s v="Eir Ólavsdóttir"/>
    <x v="0"/>
    <x v="0"/>
    <x v="2"/>
    <n v="110824"/>
    <n v="110824"/>
    <d v="2024-08-11T00:00:00"/>
    <d v="2024-08-11T00:00:00"/>
    <n v="5.5"/>
    <n v="163.16999999999999"/>
    <s v="Cateringfólk"/>
    <n v="5.5"/>
    <x v="0"/>
    <n v="897.43499999999995"/>
  </r>
  <r>
    <s v="Eir Ólavsdóttir"/>
    <x v="0"/>
    <x v="0"/>
    <x v="2"/>
    <n v="110824"/>
    <n v="110824"/>
    <d v="2024-08-11T00:00:00"/>
    <d v="2024-08-11T00:00:00"/>
    <n v="6"/>
    <n v="163.16999999999999"/>
    <s v="Cateringfólk"/>
    <n v="6"/>
    <x v="0"/>
    <n v="979.02"/>
  </r>
  <r>
    <s v="Eir Ólavsdóttir"/>
    <x v="0"/>
    <x v="0"/>
    <x v="2"/>
    <n v="171024"/>
    <n v="171024"/>
    <d v="2024-10-17T00:00:00"/>
    <d v="2024-10-17T00:00:00"/>
    <n v="5.5"/>
    <n v="163.16999999999999"/>
    <s v="Cateringfólk"/>
    <n v="5.5"/>
    <x v="0"/>
    <n v="897.43499999999995"/>
  </r>
  <r>
    <s v="Eir Ólavsdóttir"/>
    <x v="0"/>
    <x v="0"/>
    <x v="2"/>
    <n v="181024"/>
    <n v="181024"/>
    <d v="2024-10-18T00:00:00"/>
    <d v="2024-10-18T00:00:00"/>
    <n v="2.5"/>
    <n v="163.16999999999999"/>
    <s v="Cateringfólk"/>
    <n v="2.5"/>
    <x v="0"/>
    <n v="407.92499999999995"/>
  </r>
  <r>
    <s v="Eir Ólavsdóttir"/>
    <x v="0"/>
    <x v="0"/>
    <x v="2"/>
    <n v="181024"/>
    <n v="181024"/>
    <d v="2024-10-18T00:00:00"/>
    <d v="2024-10-18T00:00:00"/>
    <n v="9.5"/>
    <n v="163.16999999999999"/>
    <s v="Cateringfólk"/>
    <n v="9.5"/>
    <x v="0"/>
    <n v="1550.1149999999998"/>
  </r>
  <r>
    <s v="Eir Ólavsdóttir"/>
    <x v="0"/>
    <x v="0"/>
    <x v="2"/>
    <n v="191024"/>
    <n v="191024"/>
    <d v="2024-10-19T00:00:00"/>
    <d v="2024-10-19T00:00:00"/>
    <n v="6"/>
    <n v="163.16999999999999"/>
    <s v="Cateringfólk"/>
    <n v="6"/>
    <x v="0"/>
    <n v="979.02"/>
  </r>
  <r>
    <s v="Eir Ólavsdóttir"/>
    <x v="0"/>
    <x v="0"/>
    <x v="2"/>
    <n v="191024"/>
    <n v="191024"/>
    <d v="2024-10-19T00:00:00"/>
    <d v="2024-10-19T00:00:00"/>
    <n v="6.5"/>
    <n v="163.16999999999999"/>
    <s v="Cateringfólk"/>
    <n v="6.5"/>
    <x v="0"/>
    <n v="1060.605"/>
  </r>
  <r>
    <s v="Eir Ólavsdóttir"/>
    <x v="0"/>
    <x v="0"/>
    <x v="2"/>
    <n v="201024"/>
    <n v="201024"/>
    <d v="2024-10-20T00:00:00"/>
    <d v="2024-10-20T00:00:00"/>
    <n v="5.5"/>
    <n v="163.16999999999999"/>
    <s v="Cateringfólk"/>
    <n v="5.5"/>
    <x v="0"/>
    <n v="897.43499999999995"/>
  </r>
  <r>
    <s v="Eir Ólavsdóttir"/>
    <x v="0"/>
    <x v="0"/>
    <x v="2"/>
    <n v="201024"/>
    <n v="201024"/>
    <d v="2024-10-20T00:00:00"/>
    <d v="2024-10-20T00:00:00"/>
    <n v="6"/>
    <n v="163.16999999999999"/>
    <s v="Cateringfólk"/>
    <n v="6"/>
    <x v="0"/>
    <n v="979.02"/>
  </r>
  <r>
    <s v="Inga Toftegaard"/>
    <x v="0"/>
    <x v="0"/>
    <x v="2"/>
    <n v="260824"/>
    <n v="260824"/>
    <d v="2024-08-26T00:00:00"/>
    <d v="2024-08-26T00:00:00"/>
    <n v="6.5"/>
    <n v="163.16999999999999"/>
    <s v="Cateringfólk"/>
    <n v="6.5"/>
    <x v="0"/>
    <n v="1060.605"/>
  </r>
  <r>
    <s v="Inga Toftegaard"/>
    <x v="0"/>
    <x v="0"/>
    <x v="2"/>
    <n v="260824"/>
    <n v="260824"/>
    <d v="2024-08-26T00:00:00"/>
    <d v="2024-08-26T00:00:00"/>
    <n v="6.5"/>
    <n v="163.16999999999999"/>
    <s v="Cateringfólk"/>
    <n v="6.5"/>
    <x v="0"/>
    <n v="1060.605"/>
  </r>
  <r>
    <s v="Inga Toftegaard"/>
    <x v="0"/>
    <x v="0"/>
    <x v="2"/>
    <n v="270824"/>
    <n v="270824"/>
    <d v="2024-08-27T00:00:00"/>
    <d v="2024-08-27T00:00:00"/>
    <n v="4"/>
    <n v="163.16999999999999"/>
    <s v="Cateringfólk"/>
    <n v="4"/>
    <x v="0"/>
    <n v="652.67999999999995"/>
  </r>
  <r>
    <s v="Inga Toftegaard"/>
    <x v="0"/>
    <x v="0"/>
    <x v="2"/>
    <n v="270824"/>
    <n v="270824"/>
    <d v="2024-08-27T00:00:00"/>
    <d v="2024-08-27T00:00:00"/>
    <n v="8.5"/>
    <n v="163.16999999999999"/>
    <s v="Cateringfólk"/>
    <n v="8.5"/>
    <x v="0"/>
    <n v="1386.9449999999999"/>
  </r>
  <r>
    <s v="Inga Toftegaard"/>
    <x v="0"/>
    <x v="0"/>
    <x v="2"/>
    <n v="280824"/>
    <n v="280824"/>
    <d v="2024-08-28T00:00:00"/>
    <d v="2024-08-28T00:00:00"/>
    <n v="4"/>
    <n v="163.16999999999999"/>
    <s v="Cateringfólk"/>
    <n v="4"/>
    <x v="0"/>
    <n v="652.67999999999995"/>
  </r>
  <r>
    <s v="Inga Toftegaard"/>
    <x v="0"/>
    <x v="0"/>
    <x v="2"/>
    <n v="280824"/>
    <n v="280824"/>
    <d v="2024-08-28T00:00:00"/>
    <d v="2024-08-28T00:00:00"/>
    <n v="2"/>
    <n v="163.16999999999999"/>
    <s v="Cateringfólk"/>
    <n v="2"/>
    <x v="0"/>
    <n v="326.33999999999997"/>
  </r>
  <r>
    <s v="Inga Toftegaard"/>
    <x v="0"/>
    <x v="0"/>
    <x v="2"/>
    <n v="280824"/>
    <n v="280824"/>
    <d v="2024-08-28T00:00:00"/>
    <d v="2024-08-28T00:00:00"/>
    <n v="7"/>
    <n v="163.16999999999999"/>
    <s v="Cateringfólk"/>
    <n v="7"/>
    <x v="0"/>
    <n v="1142.1899999999998"/>
  </r>
  <r>
    <s v="Inga Toftegaard"/>
    <x v="0"/>
    <x v="0"/>
    <x v="2"/>
    <n v="290824"/>
    <n v="290824"/>
    <d v="2024-08-29T00:00:00"/>
    <d v="2024-08-29T00:00:00"/>
    <n v="5.5"/>
    <n v="163.16999999999999"/>
    <s v="Cateringfólk"/>
    <n v="5.5"/>
    <x v="0"/>
    <n v="897.43499999999995"/>
  </r>
  <r>
    <s v="Inga Toftegaard"/>
    <x v="0"/>
    <x v="0"/>
    <x v="2"/>
    <n v="10924"/>
    <n v="10924"/>
    <d v="2024-09-01T00:00:00"/>
    <d v="2024-09-01T00:00:00"/>
    <n v="5"/>
    <n v="163.16999999999999"/>
    <s v="Cateringfólk"/>
    <n v="5"/>
    <x v="0"/>
    <n v="815.84999999999991"/>
  </r>
  <r>
    <s v="Inga Toftegaard"/>
    <x v="0"/>
    <x v="0"/>
    <x v="2"/>
    <n v="10924"/>
    <n v="10924"/>
    <d v="2024-09-01T00:00:00"/>
    <d v="2024-09-01T00:00:00"/>
    <n v="6.5"/>
    <n v="163.16999999999999"/>
    <s v="Cateringfólk"/>
    <n v="6.5"/>
    <x v="0"/>
    <n v="1060.605"/>
  </r>
  <r>
    <s v="Inga Toftegaard"/>
    <x v="0"/>
    <x v="0"/>
    <x v="2"/>
    <n v="20924"/>
    <n v="20924"/>
    <d v="2024-09-02T00:00:00"/>
    <d v="2024-09-02T00:00:00"/>
    <n v="8.5"/>
    <n v="163.16999999999999"/>
    <s v="Cateringfólk"/>
    <n v="8.5"/>
    <x v="0"/>
    <n v="1386.9449999999999"/>
  </r>
  <r>
    <s v="Inga Toftegaard"/>
    <x v="0"/>
    <x v="0"/>
    <x v="2"/>
    <n v="20924"/>
    <n v="20924"/>
    <d v="2024-09-02T00:00:00"/>
    <d v="2024-09-02T00:00:00"/>
    <n v="4.5"/>
    <n v="163.16999999999999"/>
    <s v="Cateringfólk"/>
    <n v="4.5"/>
    <x v="0"/>
    <n v="734.26499999999999"/>
  </r>
  <r>
    <s v="Inga Toftegaard"/>
    <x v="0"/>
    <x v="0"/>
    <x v="2"/>
    <n v="30924"/>
    <n v="30924"/>
    <d v="2024-09-03T00:00:00"/>
    <d v="2024-09-03T00:00:00"/>
    <n v="2.5"/>
    <n v="163.16999999999999"/>
    <s v="Cateringfólk"/>
    <n v="2.5"/>
    <x v="0"/>
    <n v="407.92499999999995"/>
  </r>
  <r>
    <s v="Inga Toftegaard"/>
    <x v="0"/>
    <x v="0"/>
    <x v="2"/>
    <n v="170924"/>
    <n v="170924"/>
    <d v="2024-09-17T00:00:00"/>
    <d v="2024-09-17T00:00:00"/>
    <n v="4"/>
    <n v="163.16999999999999"/>
    <s v="Cateringfólk"/>
    <n v="4"/>
    <x v="0"/>
    <n v="652.67999999999995"/>
  </r>
  <r>
    <s v="Inga Toftegaard"/>
    <x v="0"/>
    <x v="0"/>
    <x v="2"/>
    <n v="170924"/>
    <n v="170924"/>
    <d v="2024-09-17T00:00:00"/>
    <d v="2024-09-17T00:00:00"/>
    <n v="8.5"/>
    <n v="163.16999999999999"/>
    <s v="Cateringfólk"/>
    <n v="8.5"/>
    <x v="0"/>
    <n v="1386.9449999999999"/>
  </r>
  <r>
    <s v="Inga Toftegaard"/>
    <x v="0"/>
    <x v="0"/>
    <x v="2"/>
    <n v="200924"/>
    <n v="200924"/>
    <d v="2024-09-20T00:00:00"/>
    <d v="2024-09-20T00:00:00"/>
    <n v="3"/>
    <n v="163.16999999999999"/>
    <s v="Cateringfólk"/>
    <n v="3"/>
    <x v="0"/>
    <n v="489.51"/>
  </r>
  <r>
    <s v="Inga Toftegaard"/>
    <x v="0"/>
    <x v="0"/>
    <x v="2"/>
    <n v="200924"/>
    <n v="200924"/>
    <d v="2024-09-20T00:00:00"/>
    <d v="2024-09-20T00:00:00"/>
    <n v="9.5"/>
    <n v="163.16999999999999"/>
    <s v="Cateringfólk"/>
    <n v="9.5"/>
    <x v="0"/>
    <n v="1550.1149999999998"/>
  </r>
  <r>
    <s v="Inga Toftegaard"/>
    <x v="0"/>
    <x v="0"/>
    <x v="2"/>
    <n v="210924"/>
    <n v="210924"/>
    <d v="2024-09-21T00:00:00"/>
    <d v="2024-09-21T00:00:00"/>
    <n v="5"/>
    <n v="163.16999999999999"/>
    <s v="Cateringfólk"/>
    <n v="5"/>
    <x v="0"/>
    <n v="815.84999999999991"/>
  </r>
  <r>
    <s v="Inga Toftegaard"/>
    <x v="0"/>
    <x v="0"/>
    <x v="2"/>
    <n v="210924"/>
    <n v="210924"/>
    <d v="2024-09-21T00:00:00"/>
    <d v="2024-09-21T00:00:00"/>
    <n v="6.5"/>
    <n v="163.16999999999999"/>
    <s v="Cateringfólk"/>
    <n v="6.5"/>
    <x v="0"/>
    <n v="1060.605"/>
  </r>
  <r>
    <s v="Inga Toftegaard"/>
    <x v="0"/>
    <x v="0"/>
    <x v="2"/>
    <n v="220924"/>
    <n v="220924"/>
    <d v="2024-09-22T00:00:00"/>
    <d v="2024-09-22T00:00:00"/>
    <n v="5.5"/>
    <n v="163.16999999999999"/>
    <s v="Cateringfólk"/>
    <n v="5.5"/>
    <x v="0"/>
    <n v="897.43499999999995"/>
  </r>
  <r>
    <s v="Inga Toftegaard"/>
    <x v="0"/>
    <x v="0"/>
    <x v="2"/>
    <n v="220924"/>
    <n v="220924"/>
    <d v="2024-09-22T00:00:00"/>
    <d v="2024-09-22T00:00:00"/>
    <n v="3"/>
    <n v="163.16999999999999"/>
    <s v="Cateringfólk"/>
    <n v="3"/>
    <x v="0"/>
    <n v="489.51"/>
  </r>
  <r>
    <s v="Inga Toftegaard"/>
    <x v="0"/>
    <x v="0"/>
    <x v="2"/>
    <n v="171024"/>
    <n v="171024"/>
    <d v="2024-10-17T00:00:00"/>
    <d v="2024-10-17T00:00:00"/>
    <n v="11.5"/>
    <n v="163.16999999999999"/>
    <s v="Cateringfólk"/>
    <n v="11.5"/>
    <x v="0"/>
    <n v="1876.4549999999999"/>
  </r>
  <r>
    <s v="Inga Toftegaard"/>
    <x v="0"/>
    <x v="0"/>
    <x v="2"/>
    <n v="181024"/>
    <n v="181024"/>
    <d v="2024-10-18T00:00:00"/>
    <d v="2024-10-18T00:00:00"/>
    <n v="3"/>
    <n v="163.16999999999999"/>
    <s v="Cateringfólk"/>
    <n v="3"/>
    <x v="0"/>
    <n v="489.51"/>
  </r>
  <r>
    <s v="Inga Toftegaard"/>
    <x v="0"/>
    <x v="0"/>
    <x v="2"/>
    <n v="181024"/>
    <n v="181024"/>
    <d v="2024-10-18T00:00:00"/>
    <d v="2024-10-18T00:00:00"/>
    <n v="9.5"/>
    <n v="163.16999999999999"/>
    <s v="Cateringfólk"/>
    <n v="9.5"/>
    <x v="0"/>
    <n v="1550.1149999999998"/>
  </r>
  <r>
    <s v="Inga Toftegaard"/>
    <x v="0"/>
    <x v="0"/>
    <x v="2"/>
    <n v="191024"/>
    <n v="191024"/>
    <d v="2024-10-19T00:00:00"/>
    <d v="2024-10-19T00:00:00"/>
    <n v="5"/>
    <n v="163.16999999999999"/>
    <s v="Cateringfólk"/>
    <n v="5"/>
    <x v="0"/>
    <n v="815.84999999999991"/>
  </r>
  <r>
    <s v="Inga Toftegaard"/>
    <x v="0"/>
    <x v="0"/>
    <x v="2"/>
    <n v="191024"/>
    <n v="191024"/>
    <d v="2024-10-19T00:00:00"/>
    <d v="2024-10-19T00:00:00"/>
    <n v="6.5"/>
    <n v="163.16999999999999"/>
    <s v="Cateringfólk"/>
    <n v="6.5"/>
    <x v="0"/>
    <n v="1060.605"/>
  </r>
  <r>
    <s v="Inga Toftegaard"/>
    <x v="0"/>
    <x v="0"/>
    <x v="2"/>
    <n v="201024"/>
    <n v="201024"/>
    <d v="2024-10-20T00:00:00"/>
    <d v="2024-10-20T00:00:00"/>
    <n v="5.5"/>
    <n v="163.16999999999999"/>
    <s v="Cateringfólk"/>
    <n v="5.5"/>
    <x v="0"/>
    <n v="897.43499999999995"/>
  </r>
  <r>
    <s v="Inga Toftegaard"/>
    <x v="0"/>
    <x v="0"/>
    <x v="2"/>
    <n v="201024"/>
    <n v="201024"/>
    <d v="2024-10-20T00:00:00"/>
    <d v="2024-10-20T00:00:00"/>
    <n v="6"/>
    <n v="163.16999999999999"/>
    <s v="Cateringfólk"/>
    <n v="6"/>
    <x v="0"/>
    <n v="979.02"/>
  </r>
  <r>
    <s v="Inga Toftegaard"/>
    <x v="0"/>
    <x v="0"/>
    <x v="2"/>
    <n v="211024"/>
    <n v="211024"/>
    <d v="2024-10-21T00:00:00"/>
    <d v="2024-10-21T00:00:00"/>
    <n v="6.5"/>
    <n v="163.16999999999999"/>
    <s v="Cateringfólk"/>
    <n v="6.5"/>
    <x v="0"/>
    <n v="1060.605"/>
  </r>
  <r>
    <s v="Inga Toftegaard"/>
    <x v="0"/>
    <x v="0"/>
    <x v="2"/>
    <n v="211024"/>
    <n v="211024"/>
    <d v="2024-10-21T00:00:00"/>
    <d v="2024-10-21T00:00:00"/>
    <n v="6.5"/>
    <n v="163.16999999999999"/>
    <s v="Cateringfólk"/>
    <n v="6.5"/>
    <x v="0"/>
    <n v="1060.605"/>
  </r>
  <r>
    <s v="Inga Toftegaard"/>
    <x v="0"/>
    <x v="0"/>
    <x v="2"/>
    <n v="221024"/>
    <n v="221024"/>
    <d v="2024-10-22T00:00:00"/>
    <d v="2024-10-22T00:00:00"/>
    <n v="4"/>
    <n v="163.16999999999999"/>
    <s v="Cateringfólk"/>
    <n v="4"/>
    <x v="0"/>
    <n v="652.67999999999995"/>
  </r>
  <r>
    <s v="Inga Toftegaard"/>
    <x v="0"/>
    <x v="0"/>
    <x v="2"/>
    <n v="221024"/>
    <n v="221024"/>
    <d v="2024-10-22T00:00:00"/>
    <d v="2024-10-22T00:00:00"/>
    <n v="8.5"/>
    <n v="163.16999999999999"/>
    <s v="Cateringfólk"/>
    <n v="8.5"/>
    <x v="0"/>
    <n v="1386.9449999999999"/>
  </r>
  <r>
    <s v="Inga Toftegaard"/>
    <x v="0"/>
    <x v="0"/>
    <x v="2"/>
    <n v="231024"/>
    <n v="231024"/>
    <d v="2024-10-23T00:00:00"/>
    <d v="2024-10-23T00:00:00"/>
    <n v="6"/>
    <n v="163.16999999999999"/>
    <s v="Cateringfólk"/>
    <n v="6"/>
    <x v="0"/>
    <n v="979.02"/>
  </r>
  <r>
    <s v="Inga Toftegaard"/>
    <x v="0"/>
    <x v="0"/>
    <x v="2"/>
    <n v="231024"/>
    <n v="231024"/>
    <d v="2024-10-23T00:00:00"/>
    <d v="2024-10-23T00:00:00"/>
    <n v="7"/>
    <n v="163.16999999999999"/>
    <s v="Cateringfólk"/>
    <n v="7"/>
    <x v="0"/>
    <n v="1142.1899999999998"/>
  </r>
  <r>
    <s v="Inga Toftegaard"/>
    <x v="0"/>
    <x v="0"/>
    <x v="2"/>
    <n v="241024"/>
    <n v="241024"/>
    <d v="2024-10-24T00:00:00"/>
    <d v="2024-10-24T00:00:00"/>
    <n v="5.5"/>
    <n v="163.16999999999999"/>
    <s v="Cateringfólk"/>
    <n v="5.5"/>
    <x v="0"/>
    <n v="897.43499999999995"/>
  </r>
  <r>
    <s v="Inga Toftegaard"/>
    <x v="0"/>
    <x v="0"/>
    <x v="2"/>
    <n v="311024"/>
    <n v="311024"/>
    <d v="2024-10-31T00:00:00"/>
    <d v="2024-10-31T00:00:00"/>
    <n v="11.5"/>
    <n v="163.16999999999999"/>
    <s v="Cateringfólk"/>
    <n v="11.5"/>
    <x v="0"/>
    <n v="1876.4549999999999"/>
  </r>
  <r>
    <s v="Inga Toftegaard"/>
    <x v="0"/>
    <x v="0"/>
    <x v="2"/>
    <n v="11124"/>
    <n v="11124"/>
    <d v="2024-11-01T00:00:00"/>
    <d v="2024-11-01T00:00:00"/>
    <n v="2.5"/>
    <n v="163.16999999999999"/>
    <s v="Cateringfólk"/>
    <n v="2.5"/>
    <x v="0"/>
    <n v="407.92499999999995"/>
  </r>
  <r>
    <s v="Inga Toftegaard"/>
    <x v="0"/>
    <x v="0"/>
    <x v="2"/>
    <n v="11124"/>
    <n v="11124"/>
    <d v="2024-11-01T00:00:00"/>
    <d v="2024-11-01T00:00:00"/>
    <n v="9.5"/>
    <n v="163.16999999999999"/>
    <s v="Cateringfólk"/>
    <n v="9.5"/>
    <x v="0"/>
    <n v="1550.1149999999998"/>
  </r>
  <r>
    <s v="Inga Toftegaard"/>
    <x v="0"/>
    <x v="0"/>
    <x v="2"/>
    <n v="21124"/>
    <n v="21124"/>
    <d v="2024-11-02T00:00:00"/>
    <d v="2024-11-02T00:00:00"/>
    <n v="6"/>
    <n v="163.16999999999999"/>
    <s v="Cateringfólk"/>
    <n v="6"/>
    <x v="0"/>
    <n v="979.02"/>
  </r>
  <r>
    <s v="Inga Toftegaard"/>
    <x v="0"/>
    <x v="0"/>
    <x v="2"/>
    <n v="21124"/>
    <n v="21124"/>
    <d v="2024-11-02T00:00:00"/>
    <d v="2024-11-02T00:00:00"/>
    <n v="6.5"/>
    <n v="163.16999999999999"/>
    <s v="Cateringfólk"/>
    <n v="6.5"/>
    <x v="0"/>
    <n v="1060.605"/>
  </r>
  <r>
    <s v="Inga Toftegaard"/>
    <x v="0"/>
    <x v="0"/>
    <x v="2"/>
    <n v="31124"/>
    <n v="31124"/>
    <d v="2024-11-03T00:00:00"/>
    <d v="2024-11-03T00:00:00"/>
    <n v="5.5"/>
    <n v="163.16999999999999"/>
    <s v="Cateringfólk"/>
    <n v="5.5"/>
    <x v="0"/>
    <n v="897.43499999999995"/>
  </r>
  <r>
    <s v="Inga Toftegaard"/>
    <x v="0"/>
    <x v="0"/>
    <x v="2"/>
    <n v="31124"/>
    <n v="31124"/>
    <d v="2024-11-03T00:00:00"/>
    <d v="2024-11-03T00:00:00"/>
    <n v="3.5"/>
    <n v="163.16999999999999"/>
    <s v="Cateringfólk"/>
    <n v="3.5"/>
    <x v="0"/>
    <n v="571.09499999999991"/>
  </r>
  <r>
    <s v="Inga Toftegaard"/>
    <x v="0"/>
    <x v="0"/>
    <x v="2"/>
    <n v="71124"/>
    <n v="71124"/>
    <d v="2024-11-07T00:00:00"/>
    <d v="2024-11-07T00:00:00"/>
    <n v="12.5"/>
    <n v="163.16999999999999"/>
    <s v="Cateringfólk"/>
    <n v="12.5"/>
    <x v="0"/>
    <n v="2039.6249999999998"/>
  </r>
  <r>
    <s v="Inga Toftegaard"/>
    <x v="0"/>
    <x v="0"/>
    <x v="2"/>
    <n v="81124"/>
    <n v="81124"/>
    <d v="2024-11-08T00:00:00"/>
    <d v="2024-11-08T00:00:00"/>
    <n v="2.5"/>
    <n v="163.16999999999999"/>
    <s v="Cateringfólk"/>
    <n v="2.5"/>
    <x v="0"/>
    <n v="407.92499999999995"/>
  </r>
  <r>
    <s v="Inga Toftegaard"/>
    <x v="0"/>
    <x v="0"/>
    <x v="2"/>
    <n v="81124"/>
    <n v="81124"/>
    <d v="2024-11-08T00:00:00"/>
    <d v="2024-11-08T00:00:00"/>
    <n v="10"/>
    <n v="163.16999999999999"/>
    <s v="Cateringfólk"/>
    <n v="10"/>
    <x v="0"/>
    <n v="1631.6999999999998"/>
  </r>
  <r>
    <s v="Inga Toftegaard"/>
    <x v="0"/>
    <x v="0"/>
    <x v="2"/>
    <n v="91124"/>
    <n v="91124"/>
    <d v="2024-11-09T00:00:00"/>
    <d v="2024-11-09T00:00:00"/>
    <n v="5.5"/>
    <n v="163.16999999999999"/>
    <s v="Cateringfólk"/>
    <n v="5.5"/>
    <x v="0"/>
    <n v="897.43499999999995"/>
  </r>
  <r>
    <s v="Inga Toftegaard"/>
    <x v="0"/>
    <x v="0"/>
    <x v="2"/>
    <n v="91124"/>
    <n v="91124"/>
    <d v="2024-11-09T00:00:00"/>
    <d v="2024-11-09T00:00:00"/>
    <n v="7.5"/>
    <n v="163.16999999999999"/>
    <s v="Cateringfólk"/>
    <n v="7.5"/>
    <x v="0"/>
    <n v="1223.7749999999999"/>
  </r>
  <r>
    <s v="Inga Toftegaard"/>
    <x v="0"/>
    <x v="0"/>
    <x v="2"/>
    <n v="101124"/>
    <n v="101124"/>
    <d v="2024-11-10T00:00:00"/>
    <d v="2024-11-10T00:00:00"/>
    <n v="4.5"/>
    <n v="163.16999999999999"/>
    <s v="Cateringfólk"/>
    <n v="4.5"/>
    <x v="0"/>
    <n v="734.26499999999999"/>
  </r>
  <r>
    <s v="Inga Toftegaard"/>
    <x v="0"/>
    <x v="0"/>
    <x v="2"/>
    <n v="101124"/>
    <n v="101124"/>
    <d v="2024-11-10T00:00:00"/>
    <d v="2024-11-10T00:00:00"/>
    <n v="5.5"/>
    <n v="163.16999999999999"/>
    <s v="Cateringfólk"/>
    <n v="5.5"/>
    <x v="0"/>
    <n v="897.43499999999995"/>
  </r>
  <r>
    <s v="Inga Toftegaard"/>
    <x v="0"/>
    <x v="0"/>
    <x v="2"/>
    <n v="111124"/>
    <n v="111124"/>
    <d v="2024-11-11T00:00:00"/>
    <d v="2024-11-11T00:00:00"/>
    <n v="7"/>
    <n v="163.16999999999999"/>
    <s v="Cateringfólk"/>
    <n v="7"/>
    <x v="0"/>
    <n v="1142.1899999999998"/>
  </r>
  <r>
    <s v="Inga Toftegaard"/>
    <x v="0"/>
    <x v="0"/>
    <x v="2"/>
    <n v="111124"/>
    <n v="111124"/>
    <d v="2024-11-11T00:00:00"/>
    <d v="2024-11-11T00:00:00"/>
    <n v="6"/>
    <n v="163.16999999999999"/>
    <s v="Cateringfólk"/>
    <n v="6"/>
    <x v="0"/>
    <n v="979.02"/>
  </r>
  <r>
    <s v="Inga Toftegaard"/>
    <x v="0"/>
    <x v="0"/>
    <x v="2"/>
    <n v="121124"/>
    <n v="121124"/>
    <d v="2024-11-12T00:00:00"/>
    <d v="2024-11-12T00:00:00"/>
    <n v="0.2"/>
    <n v="163.16999999999999"/>
    <s v="Cateringfólk"/>
    <n v="0.2"/>
    <x v="0"/>
    <n v="32.634"/>
  </r>
  <r>
    <s v="Inga Toftegaard"/>
    <x v="0"/>
    <x v="0"/>
    <x v="2"/>
    <n v="211124"/>
    <n v="211124"/>
    <d v="2024-11-21T00:00:00"/>
    <d v="2024-11-21T00:00:00"/>
    <n v="12.5"/>
    <n v="163.16999999999999"/>
    <s v="Cateringfólk"/>
    <n v="12.5"/>
    <x v="0"/>
    <n v="2039.6249999999998"/>
  </r>
  <r>
    <s v="Inga Toftegaard"/>
    <x v="0"/>
    <x v="0"/>
    <x v="2"/>
    <n v="221124"/>
    <n v="221124"/>
    <d v="2024-11-22T00:00:00"/>
    <d v="2024-11-22T00:00:00"/>
    <n v="2.5"/>
    <n v="163.16999999999999"/>
    <s v="Cateringfólk"/>
    <n v="2.5"/>
    <x v="0"/>
    <n v="407.92499999999995"/>
  </r>
  <r>
    <s v="Inga Toftegaard"/>
    <x v="0"/>
    <x v="0"/>
    <x v="2"/>
    <n v="221124"/>
    <n v="221124"/>
    <d v="2024-11-22T00:00:00"/>
    <d v="2024-11-22T00:00:00"/>
    <n v="10"/>
    <n v="163.16999999999999"/>
    <s v="Cateringfólk"/>
    <n v="10"/>
    <x v="0"/>
    <n v="1631.6999999999998"/>
  </r>
  <r>
    <s v="Inga Toftegaard"/>
    <x v="0"/>
    <x v="0"/>
    <x v="2"/>
    <n v="231124"/>
    <n v="231124"/>
    <d v="2024-11-23T00:00:00"/>
    <d v="2024-11-23T00:00:00"/>
    <n v="5.5"/>
    <n v="163.16999999999999"/>
    <s v="Cateringfólk"/>
    <n v="5.5"/>
    <x v="0"/>
    <n v="897.43499999999995"/>
  </r>
  <r>
    <s v="Inga Toftegaard"/>
    <x v="0"/>
    <x v="0"/>
    <x v="2"/>
    <n v="231124"/>
    <n v="231124"/>
    <d v="2024-11-23T00:00:00"/>
    <d v="2024-11-23T00:00:00"/>
    <n v="7.5"/>
    <n v="163.16999999999999"/>
    <s v="Cateringfólk"/>
    <n v="7.5"/>
    <x v="0"/>
    <n v="1223.7749999999999"/>
  </r>
  <r>
    <s v="Inga Toftegaard"/>
    <x v="0"/>
    <x v="0"/>
    <x v="2"/>
    <n v="241124"/>
    <n v="241124"/>
    <d v="2024-11-24T00:00:00"/>
    <d v="2024-11-24T00:00:00"/>
    <n v="4.5"/>
    <n v="163.16999999999999"/>
    <s v="Cateringfólk"/>
    <n v="4.5"/>
    <x v="0"/>
    <n v="734.26499999999999"/>
  </r>
  <r>
    <s v="Inga Toftegaard"/>
    <x v="0"/>
    <x v="0"/>
    <x v="2"/>
    <n v="241124"/>
    <n v="241124"/>
    <d v="2024-11-24T00:00:00"/>
    <d v="2024-11-24T00:00:00"/>
    <n v="5.5"/>
    <n v="163.16999999999999"/>
    <s v="Cateringfólk"/>
    <n v="5.5"/>
    <x v="0"/>
    <n v="897.43499999999995"/>
  </r>
  <r>
    <s v="Inga Toftegaard"/>
    <x v="0"/>
    <x v="0"/>
    <x v="2"/>
    <n v="251124"/>
    <n v="251124"/>
    <d v="2024-11-25T00:00:00"/>
    <d v="2024-11-25T00:00:00"/>
    <n v="7"/>
    <n v="163.16999999999999"/>
    <s v="Cateringfólk"/>
    <n v="7"/>
    <x v="0"/>
    <n v="1142.1899999999998"/>
  </r>
  <r>
    <s v="Inga Toftegaard"/>
    <x v="0"/>
    <x v="0"/>
    <x v="2"/>
    <n v="251124"/>
    <n v="251124"/>
    <d v="2024-11-25T00:00:00"/>
    <d v="2024-11-25T00:00:00"/>
    <n v="6"/>
    <n v="163.16999999999999"/>
    <s v="Cateringfólk"/>
    <n v="6"/>
    <x v="0"/>
    <n v="979.02"/>
  </r>
  <r>
    <s v="Inga Toftegaard"/>
    <x v="0"/>
    <x v="0"/>
    <x v="2"/>
    <n v="261124"/>
    <n v="261124"/>
    <d v="2024-11-26T00:00:00"/>
    <d v="2024-11-26T00:00:00"/>
    <n v="4"/>
    <n v="163.16999999999999"/>
    <s v="Cateringfólk"/>
    <n v="4"/>
    <x v="0"/>
    <n v="652.67999999999995"/>
  </r>
  <r>
    <s v="Inga Toftegaard"/>
    <x v="0"/>
    <x v="0"/>
    <x v="2"/>
    <n v="261124"/>
    <n v="261124"/>
    <d v="2024-11-26T00:00:00"/>
    <d v="2024-11-26T00:00:00"/>
    <n v="8"/>
    <n v="163.16999999999999"/>
    <s v="Cateringfólk"/>
    <n v="8"/>
    <x v="0"/>
    <n v="1305.3599999999999"/>
  </r>
  <r>
    <s v="Inga Toftegaard"/>
    <x v="0"/>
    <x v="0"/>
    <x v="2"/>
    <n v="271124"/>
    <n v="271124"/>
    <d v="2024-11-27T00:00:00"/>
    <d v="2024-11-27T00:00:00"/>
    <n v="7.5"/>
    <n v="163.16999999999999"/>
    <s v="Cateringfólk"/>
    <n v="7.5"/>
    <x v="0"/>
    <n v="1223.7749999999999"/>
  </r>
  <r>
    <s v="Inga Toftegaard"/>
    <x v="0"/>
    <x v="0"/>
    <x v="2"/>
    <n v="271124"/>
    <n v="271124"/>
    <d v="2024-11-27T00:00:00"/>
    <d v="2024-11-27T00:00:00"/>
    <n v="5.5"/>
    <n v="163.16999999999999"/>
    <s v="Cateringfólk"/>
    <n v="5.5"/>
    <x v="0"/>
    <n v="897.43499999999995"/>
  </r>
  <r>
    <s v="Inga Toftegaard"/>
    <x v="0"/>
    <x v="0"/>
    <x v="2"/>
    <n v="281124"/>
    <n v="281124"/>
    <d v="2024-11-28T00:00:00"/>
    <d v="2024-11-28T00:00:00"/>
    <n v="7.5"/>
    <n v="163.16999999999999"/>
    <s v="Cateringfólk"/>
    <n v="7.5"/>
    <x v="0"/>
    <n v="1223.7749999999999"/>
  </r>
  <r>
    <s v="Inga Toftegaard"/>
    <x v="0"/>
    <x v="0"/>
    <x v="2"/>
    <n v="121224"/>
    <n v="121224"/>
    <d v="2024-12-12T00:00:00"/>
    <d v="2024-12-12T00:00:00"/>
    <n v="6"/>
    <n v="163.16999999999999"/>
    <s v="Cateringfólk"/>
    <n v="6"/>
    <x v="0"/>
    <n v="979.02"/>
  </r>
  <r>
    <s v="Inga Toftegaard"/>
    <x v="0"/>
    <x v="0"/>
    <x v="2"/>
    <n v="131224"/>
    <n v="131224"/>
    <d v="2024-12-13T00:00:00"/>
    <d v="2024-12-13T00:00:00"/>
    <n v="13"/>
    <n v="163.16999999999999"/>
    <s v="Cateringfólk"/>
    <n v="13"/>
    <x v="0"/>
    <n v="2121.21"/>
  </r>
  <r>
    <s v="Inga Toftegaard"/>
    <x v="0"/>
    <x v="0"/>
    <x v="2"/>
    <n v="141224"/>
    <n v="141224"/>
    <d v="2024-12-14T00:00:00"/>
    <d v="2024-12-14T00:00:00"/>
    <n v="13"/>
    <n v="163.16999999999999"/>
    <s v="Cateringfólk"/>
    <n v="13"/>
    <x v="0"/>
    <n v="2121.21"/>
  </r>
  <r>
    <s v="Inga Toftegaard"/>
    <x v="0"/>
    <x v="0"/>
    <x v="2"/>
    <n v="151224"/>
    <n v="151224"/>
    <d v="2024-12-15T00:00:00"/>
    <d v="2024-12-15T00:00:00"/>
    <n v="4"/>
    <n v="163.16999999999999"/>
    <s v="Cateringfólk"/>
    <n v="4"/>
    <x v="0"/>
    <n v="652.67999999999995"/>
  </r>
  <r>
    <s v="Inga Toftegaard"/>
    <x v="0"/>
    <x v="0"/>
    <x v="2"/>
    <n v="181224"/>
    <n v="181224"/>
    <d v="2024-12-18T00:00:00"/>
    <d v="2024-12-18T00:00:00"/>
    <n v="13"/>
    <n v="163.16999999999999"/>
    <s v="Cateringfólk"/>
    <n v="13"/>
    <x v="0"/>
    <n v="2121.21"/>
  </r>
  <r>
    <s v="Inga Toftegaard"/>
    <x v="0"/>
    <x v="0"/>
    <x v="2"/>
    <n v="191224"/>
    <n v="191224"/>
    <d v="2024-12-19T00:00:00"/>
    <d v="2024-12-19T00:00:00"/>
    <n v="7"/>
    <n v="163.16999999999999"/>
    <s v="Cateringfólk"/>
    <n v="7"/>
    <x v="0"/>
    <n v="1142.1899999999998"/>
  </r>
  <r>
    <s v="Inga Toftegaard"/>
    <x v="0"/>
    <x v="0"/>
    <x v="2"/>
    <n v="311224"/>
    <n v="311224"/>
    <d v="2024-12-31T00:00:00"/>
    <d v="2024-12-31T00:00:00"/>
    <n v="4"/>
    <n v="163.16999999999999"/>
    <s v="Cateringfólk"/>
    <n v="4"/>
    <x v="0"/>
    <n v="652.67999999999995"/>
  </r>
  <r>
    <s v="Inga Toftegaard"/>
    <x v="0"/>
    <x v="0"/>
    <x v="2"/>
    <n v="311224"/>
    <n v="311224"/>
    <d v="2024-12-31T00:00:00"/>
    <d v="2024-12-31T00:00:00"/>
    <n v="8.5"/>
    <n v="163.16999999999999"/>
    <s v="Cateringfólk"/>
    <n v="8.5"/>
    <x v="0"/>
    <n v="1386.9449999999999"/>
  </r>
  <r>
    <s v="Jákup Andrias Høgnesen"/>
    <x v="6"/>
    <x v="0"/>
    <x v="2"/>
    <n v="160524"/>
    <n v="160524"/>
    <d v="2024-05-16T00:00:00"/>
    <d v="2024-05-16T00:00:00"/>
    <n v="7.25"/>
    <n v="163.16999999999999"/>
    <s v="Dekkari"/>
    <n v="7.25"/>
    <x v="0"/>
    <n v="1182.9824999999998"/>
  </r>
  <r>
    <s v="Jákup Andrias Høgnesen"/>
    <x v="6"/>
    <x v="0"/>
    <x v="2"/>
    <n v="170524"/>
    <n v="170524"/>
    <d v="2024-05-17T00:00:00"/>
    <d v="2024-05-17T00:00:00"/>
    <n v="5.25"/>
    <n v="163.16999999999999"/>
    <s v="Dekkari"/>
    <n v="5.25"/>
    <x v="0"/>
    <n v="856.64249999999993"/>
  </r>
  <r>
    <s v="Jákup Andrias Høgnesen"/>
    <x v="6"/>
    <x v="0"/>
    <x v="2"/>
    <n v="170524"/>
    <n v="170524"/>
    <d v="2024-05-17T00:00:00"/>
    <d v="2024-05-17T00:00:00"/>
    <n v="8.75"/>
    <n v="163.16999999999999"/>
    <s v="Dekkari"/>
    <n v="8.75"/>
    <x v="0"/>
    <n v="1427.7375"/>
  </r>
  <r>
    <s v="Jákup Andrias Høgnesen"/>
    <x v="6"/>
    <x v="0"/>
    <x v="2"/>
    <n v="180524"/>
    <n v="180524"/>
    <d v="2024-05-18T00:00:00"/>
    <d v="2024-05-18T00:00:00"/>
    <n v="3.5"/>
    <n v="163.16999999999999"/>
    <s v="Dekkari"/>
    <n v="3.5"/>
    <x v="0"/>
    <n v="571.09499999999991"/>
  </r>
  <r>
    <s v="Jákup Andrias Høgnesen"/>
    <x v="6"/>
    <x v="0"/>
    <x v="2"/>
    <n v="180524"/>
    <n v="180524"/>
    <d v="2024-05-18T00:00:00"/>
    <d v="2024-05-18T00:00:00"/>
    <n v="0.5"/>
    <n v="163.16999999999999"/>
    <s v="Dekkari"/>
    <n v="0.5"/>
    <x v="0"/>
    <n v="81.584999999999994"/>
  </r>
  <r>
    <s v="Jákup Andrias Høgnesen"/>
    <x v="6"/>
    <x v="0"/>
    <x v="2"/>
    <n v="180524"/>
    <n v="180524"/>
    <d v="2024-05-18T00:00:00"/>
    <d v="2024-05-18T00:00:00"/>
    <n v="9.5"/>
    <n v="163.16999999999999"/>
    <s v="Dekkari"/>
    <n v="9.5"/>
    <x v="0"/>
    <n v="1550.1149999999998"/>
  </r>
  <r>
    <s v="Jákup Andrias Høgnesen"/>
    <x v="6"/>
    <x v="0"/>
    <x v="2"/>
    <n v="190524"/>
    <n v="190524"/>
    <d v="2024-05-19T00:00:00"/>
    <d v="2024-05-19T00:00:00"/>
    <n v="1.5"/>
    <n v="163.16999999999999"/>
    <s v="Dekkari"/>
    <n v="1.5"/>
    <x v="0"/>
    <n v="244.755"/>
  </r>
  <r>
    <s v="Jákup Andrias Høgnesen"/>
    <x v="6"/>
    <x v="0"/>
    <x v="2"/>
    <n v="190524"/>
    <n v="190524"/>
    <d v="2024-05-19T00:00:00"/>
    <d v="2024-05-19T00:00:00"/>
    <n v="0.5"/>
    <n v="163.16999999999999"/>
    <s v="Dekkari"/>
    <n v="0.5"/>
    <x v="0"/>
    <n v="81.584999999999994"/>
  </r>
  <r>
    <s v="Jákup Andrias Høgnesen"/>
    <x v="6"/>
    <x v="0"/>
    <x v="2"/>
    <n v="190524"/>
    <n v="190524"/>
    <d v="2024-05-19T00:00:00"/>
    <d v="2024-05-19T00:00:00"/>
    <n v="9.5"/>
    <n v="163.16999999999999"/>
    <s v="Dekkari"/>
    <n v="9.5"/>
    <x v="0"/>
    <n v="1550.1149999999998"/>
  </r>
  <r>
    <s v="Jákup Andrias Høgnesen"/>
    <x v="6"/>
    <x v="0"/>
    <x v="2"/>
    <n v="200524"/>
    <n v="200524"/>
    <d v="2024-05-20T00:00:00"/>
    <d v="2024-05-20T00:00:00"/>
    <n v="5.25"/>
    <n v="163.16999999999999"/>
    <s v="Dekkari"/>
    <n v="5.25"/>
    <x v="0"/>
    <n v="856.64249999999993"/>
  </r>
  <r>
    <s v="Jákup Andrias Høgnesen"/>
    <x v="6"/>
    <x v="0"/>
    <x v="2"/>
    <n v="200524"/>
    <n v="200524"/>
    <d v="2024-05-20T00:00:00"/>
    <d v="2024-05-20T00:00:00"/>
    <n v="8.75"/>
    <n v="163.16999999999999"/>
    <s v="Dekkari"/>
    <n v="8.75"/>
    <x v="0"/>
    <n v="1427.7375"/>
  </r>
  <r>
    <s v="Jákup Andrias Høgnesen"/>
    <x v="6"/>
    <x v="0"/>
    <x v="2"/>
    <n v="210524"/>
    <n v="210524"/>
    <d v="2024-05-21T00:00:00"/>
    <d v="2024-05-21T00:00:00"/>
    <n v="3.75"/>
    <n v="163.16999999999999"/>
    <s v="Dekkari"/>
    <n v="3.75"/>
    <x v="0"/>
    <n v="611.88749999999993"/>
  </r>
  <r>
    <s v="Jákup Andrias Høgnesen"/>
    <x v="6"/>
    <x v="0"/>
    <x v="2"/>
    <n v="210524"/>
    <n v="210524"/>
    <d v="2024-05-21T00:00:00"/>
    <d v="2024-05-21T00:00:00"/>
    <n v="8.75"/>
    <n v="163.16999999999999"/>
    <s v="Dekkari"/>
    <n v="8.75"/>
    <x v="0"/>
    <n v="1427.7375"/>
  </r>
  <r>
    <s v="Jákup Andrias Høgnesen"/>
    <x v="6"/>
    <x v="0"/>
    <x v="2"/>
    <n v="210524"/>
    <n v="220524"/>
    <d v="2024-05-21T00:00:00"/>
    <d v="2024-05-22T00:00:00"/>
    <n v="1.5"/>
    <n v="163.16999999999999"/>
    <s v="Dekkari"/>
    <n v="1.5"/>
    <x v="0"/>
    <n v="244.755"/>
  </r>
  <r>
    <s v="Jákup Andrias Høgnesen"/>
    <x v="6"/>
    <x v="0"/>
    <x v="2"/>
    <n v="220524"/>
    <n v="220524"/>
    <d v="2024-05-22T00:00:00"/>
    <d v="2024-05-22T00:00:00"/>
    <n v="5.25"/>
    <n v="163.16999999999999"/>
    <s v="Dekkari"/>
    <n v="5.25"/>
    <x v="0"/>
    <n v="856.64249999999993"/>
  </r>
  <r>
    <s v="Jákup Andrias Høgnesen"/>
    <x v="6"/>
    <x v="0"/>
    <x v="2"/>
    <n v="220524"/>
    <n v="220524"/>
    <d v="2024-05-22T00:00:00"/>
    <d v="2024-05-22T00:00:00"/>
    <n v="8.75"/>
    <n v="163.16999999999999"/>
    <s v="Dekkari"/>
    <n v="8.75"/>
    <x v="0"/>
    <n v="1427.7375"/>
  </r>
  <r>
    <s v="Jákup Andrias Høgnesen"/>
    <x v="6"/>
    <x v="0"/>
    <x v="2"/>
    <n v="230524"/>
    <n v="230524"/>
    <d v="2024-05-23T00:00:00"/>
    <d v="2024-05-23T00:00:00"/>
    <n v="3.75"/>
    <n v="163.16999999999999"/>
    <s v="Dekkari"/>
    <n v="3.75"/>
    <x v="0"/>
    <n v="611.88749999999993"/>
  </r>
  <r>
    <s v="Judi Holm"/>
    <x v="2"/>
    <x v="0"/>
    <x v="2"/>
    <n v="11124"/>
    <n v="11124"/>
    <d v="2024-11-01T00:00:00"/>
    <d v="2024-11-01T00:00:00"/>
    <n v="7.5"/>
    <n v="163.16999999999999"/>
    <s v="Cateringfólk"/>
    <n v="7.5"/>
    <x v="0"/>
    <n v="1223.7749999999999"/>
  </r>
  <r>
    <s v="Judi Holm"/>
    <x v="2"/>
    <x v="0"/>
    <x v="2"/>
    <n v="21124"/>
    <n v="21124"/>
    <d v="2024-11-02T00:00:00"/>
    <d v="2024-11-02T00:00:00"/>
    <n v="6"/>
    <n v="163.16999999999999"/>
    <s v="Cateringfólk"/>
    <n v="6"/>
    <x v="0"/>
    <n v="979.02"/>
  </r>
  <r>
    <s v="Judi Holm"/>
    <x v="2"/>
    <x v="0"/>
    <x v="2"/>
    <n v="21124"/>
    <n v="21124"/>
    <d v="2024-11-02T00:00:00"/>
    <d v="2024-11-02T00:00:00"/>
    <n v="7"/>
    <n v="163.16999999999999"/>
    <s v="Cateringfólk"/>
    <n v="7"/>
    <x v="0"/>
    <n v="1142.1899999999998"/>
  </r>
  <r>
    <s v="Judi Holm"/>
    <x v="2"/>
    <x v="0"/>
    <x v="2"/>
    <n v="31124"/>
    <n v="31124"/>
    <d v="2024-11-03T00:00:00"/>
    <d v="2024-11-03T00:00:00"/>
    <n v="5.5"/>
    <n v="163.16999999999999"/>
    <s v="Cateringfólk"/>
    <n v="5.5"/>
    <x v="0"/>
    <n v="897.43499999999995"/>
  </r>
  <r>
    <s v="Judi Holm"/>
    <x v="2"/>
    <x v="0"/>
    <x v="2"/>
    <n v="31124"/>
    <n v="31124"/>
    <d v="2024-11-03T00:00:00"/>
    <d v="2024-11-03T00:00:00"/>
    <n v="5"/>
    <n v="163.16999999999999"/>
    <s v="Cateringfólk"/>
    <n v="5"/>
    <x v="0"/>
    <n v="815.84999999999991"/>
  </r>
  <r>
    <s v="Naina Hallgerð Albinus Mortensen"/>
    <x v="0"/>
    <x v="0"/>
    <x v="2"/>
    <n v="150824"/>
    <n v="150824"/>
    <d v="2024-08-15T00:00:00"/>
    <d v="2024-08-15T00:00:00"/>
    <n v="11.5"/>
    <n v="163.16999999999999"/>
    <s v="Cateringfólk"/>
    <n v="11.5"/>
    <x v="0"/>
    <n v="1876.4549999999999"/>
  </r>
  <r>
    <s v="Naina Hallgerð Albinus Mortensen"/>
    <x v="0"/>
    <x v="0"/>
    <x v="2"/>
    <n v="160824"/>
    <n v="160824"/>
    <d v="2024-08-16T00:00:00"/>
    <d v="2024-08-16T00:00:00"/>
    <n v="3"/>
    <n v="163.16999999999999"/>
    <s v="Cateringfólk"/>
    <n v="3"/>
    <x v="0"/>
    <n v="489.51"/>
  </r>
  <r>
    <s v="Naina Hallgerð Albinus Mortensen"/>
    <x v="0"/>
    <x v="0"/>
    <x v="2"/>
    <n v="160824"/>
    <n v="160824"/>
    <d v="2024-08-16T00:00:00"/>
    <d v="2024-08-16T00:00:00"/>
    <n v="9.5"/>
    <n v="163.16999999999999"/>
    <s v="Cateringfólk"/>
    <n v="9.5"/>
    <x v="0"/>
    <n v="1550.1149999999998"/>
  </r>
  <r>
    <s v="Naina Hallgerð Albinus Mortensen"/>
    <x v="0"/>
    <x v="0"/>
    <x v="2"/>
    <n v="170824"/>
    <n v="170824"/>
    <d v="2024-08-17T00:00:00"/>
    <d v="2024-08-17T00:00:00"/>
    <n v="5"/>
    <n v="163.16999999999999"/>
    <s v="Cateringfólk"/>
    <n v="5"/>
    <x v="0"/>
    <n v="815.84999999999991"/>
  </r>
  <r>
    <s v="Naina Hallgerð Albinus Mortensen"/>
    <x v="0"/>
    <x v="0"/>
    <x v="2"/>
    <n v="170824"/>
    <n v="170824"/>
    <d v="2024-08-17T00:00:00"/>
    <d v="2024-08-17T00:00:00"/>
    <n v="6.5"/>
    <n v="163.16999999999999"/>
    <s v="Cateringfólk"/>
    <n v="6.5"/>
    <x v="0"/>
    <n v="1060.605"/>
  </r>
  <r>
    <s v="Naina Hallgerð Albinus Mortensen"/>
    <x v="0"/>
    <x v="0"/>
    <x v="2"/>
    <n v="180824"/>
    <n v="180824"/>
    <d v="2024-08-18T00:00:00"/>
    <d v="2024-08-18T00:00:00"/>
    <n v="5.5"/>
    <n v="163.16999999999999"/>
    <s v="Cateringfólk"/>
    <n v="5.5"/>
    <x v="0"/>
    <n v="897.43499999999995"/>
  </r>
  <r>
    <s v="Naina Hallgerð Albinus Mortensen"/>
    <x v="0"/>
    <x v="0"/>
    <x v="2"/>
    <n v="180824"/>
    <n v="180824"/>
    <d v="2024-08-18T00:00:00"/>
    <d v="2024-08-18T00:00:00"/>
    <n v="6"/>
    <n v="163.16999999999999"/>
    <s v="Cateringfólk"/>
    <n v="6"/>
    <x v="0"/>
    <n v="979.02"/>
  </r>
  <r>
    <s v="Naina Hallgerð Albinus Mortensen"/>
    <x v="0"/>
    <x v="0"/>
    <x v="2"/>
    <n v="190824"/>
    <n v="190824"/>
    <d v="2024-08-19T00:00:00"/>
    <d v="2024-08-19T00:00:00"/>
    <n v="6.5"/>
    <n v="163.16999999999999"/>
    <s v="Cateringfólk"/>
    <n v="6.5"/>
    <x v="0"/>
    <n v="1060.605"/>
  </r>
  <r>
    <s v="Naina Hallgerð Albinus Mortensen"/>
    <x v="0"/>
    <x v="0"/>
    <x v="2"/>
    <n v="190824"/>
    <n v="190824"/>
    <d v="2024-08-19T00:00:00"/>
    <d v="2024-08-19T00:00:00"/>
    <n v="6.5"/>
    <n v="163.16999999999999"/>
    <s v="Cateringfólk"/>
    <n v="6.5"/>
    <x v="0"/>
    <n v="1060.605"/>
  </r>
  <r>
    <s v="Naina Hallgerð Albinus Mortensen"/>
    <x v="0"/>
    <x v="0"/>
    <x v="2"/>
    <n v="200824"/>
    <n v="200824"/>
    <d v="2024-08-20T00:00:00"/>
    <d v="2024-08-20T00:00:00"/>
    <n v="4"/>
    <n v="163.16999999999999"/>
    <s v="Cateringfólk"/>
    <n v="4"/>
    <x v="0"/>
    <n v="652.67999999999995"/>
  </r>
  <r>
    <s v="Naina Hallgerð Albinus Mortensen"/>
    <x v="0"/>
    <x v="0"/>
    <x v="2"/>
    <n v="200824"/>
    <n v="200824"/>
    <d v="2024-08-20T00:00:00"/>
    <d v="2024-08-20T00:00:00"/>
    <n v="8.5"/>
    <n v="163.16999999999999"/>
    <s v="Cateringfólk"/>
    <n v="8.5"/>
    <x v="0"/>
    <n v="1386.9449999999999"/>
  </r>
  <r>
    <s v="Naina Hallgerð Albinus Mortensen"/>
    <x v="0"/>
    <x v="0"/>
    <x v="2"/>
    <n v="210824"/>
    <n v="210824"/>
    <d v="2024-08-21T00:00:00"/>
    <d v="2024-08-21T00:00:00"/>
    <n v="4"/>
    <n v="163.16999999999999"/>
    <s v="Cateringfólk"/>
    <n v="4"/>
    <x v="0"/>
    <n v="652.67999999999995"/>
  </r>
  <r>
    <s v="Naina Hallgerð Albinus Mortensen"/>
    <x v="0"/>
    <x v="0"/>
    <x v="2"/>
    <n v="210824"/>
    <n v="210824"/>
    <d v="2024-08-21T00:00:00"/>
    <d v="2024-08-21T00:00:00"/>
    <n v="2"/>
    <n v="163.16999999999999"/>
    <s v="Cateringfólk"/>
    <n v="2"/>
    <x v="0"/>
    <n v="326.33999999999997"/>
  </r>
  <r>
    <s v="Naina Hallgerð Albinus Mortensen"/>
    <x v="0"/>
    <x v="0"/>
    <x v="2"/>
    <n v="210824"/>
    <n v="210824"/>
    <d v="2024-08-21T00:00:00"/>
    <d v="2024-08-21T00:00:00"/>
    <n v="7"/>
    <n v="163.16999999999999"/>
    <s v="Cateringfólk"/>
    <n v="7"/>
    <x v="0"/>
    <n v="1142.1899999999998"/>
  </r>
  <r>
    <s v="Naina Hallgerð Albinus Mortensen"/>
    <x v="0"/>
    <x v="0"/>
    <x v="2"/>
    <n v="220824"/>
    <n v="220824"/>
    <d v="2024-08-22T00:00:00"/>
    <d v="2024-08-22T00:00:00"/>
    <n v="5.5"/>
    <n v="163.16999999999999"/>
    <s v="Cateringfólk"/>
    <n v="5.5"/>
    <x v="0"/>
    <n v="897.43499999999995"/>
  </r>
  <r>
    <s v="Naina Hallgerð Albinus Mortensen"/>
    <x v="0"/>
    <x v="0"/>
    <x v="2"/>
    <n v="290824"/>
    <n v="290824"/>
    <d v="2024-08-29T00:00:00"/>
    <d v="2024-08-29T00:00:00"/>
    <n v="11.5"/>
    <n v="163.16999999999999"/>
    <s v="Cateringfólk"/>
    <n v="11.5"/>
    <x v="0"/>
    <n v="1876.4549999999999"/>
  </r>
  <r>
    <s v="Naina Hallgerð Albinus Mortensen"/>
    <x v="0"/>
    <x v="0"/>
    <x v="2"/>
    <n v="300824"/>
    <n v="300824"/>
    <d v="2024-08-30T00:00:00"/>
    <d v="2024-08-30T00:00:00"/>
    <n v="2"/>
    <n v="163.16999999999999"/>
    <s v="Cateringfólk"/>
    <n v="2"/>
    <x v="0"/>
    <n v="326.33999999999997"/>
  </r>
  <r>
    <s v="Naina Hallgerð Albinus Mortensen"/>
    <x v="0"/>
    <x v="0"/>
    <x v="2"/>
    <n v="300824"/>
    <n v="300824"/>
    <d v="2024-08-30T00:00:00"/>
    <d v="2024-08-30T00:00:00"/>
    <n v="10.5"/>
    <n v="163.16999999999999"/>
    <s v="Cateringfólk"/>
    <n v="10.5"/>
    <x v="0"/>
    <n v="1713.2849999999999"/>
  </r>
  <r>
    <s v="Naina Hallgerð Albinus Mortensen"/>
    <x v="0"/>
    <x v="0"/>
    <x v="2"/>
    <n v="310824"/>
    <n v="310824"/>
    <d v="2024-08-31T00:00:00"/>
    <d v="2024-08-31T00:00:00"/>
    <n v="6"/>
    <n v="163.16999999999999"/>
    <s v="Cateringfólk"/>
    <n v="6"/>
    <x v="0"/>
    <n v="979.02"/>
  </r>
  <r>
    <s v="Naina Hallgerð Albinus Mortensen"/>
    <x v="0"/>
    <x v="0"/>
    <x v="2"/>
    <n v="310824"/>
    <n v="310824"/>
    <d v="2024-08-31T00:00:00"/>
    <d v="2024-08-31T00:00:00"/>
    <n v="6.5"/>
    <n v="163.16999999999999"/>
    <s v="Cateringfólk"/>
    <n v="6.5"/>
    <x v="0"/>
    <n v="1060.605"/>
  </r>
  <r>
    <s v="Naina Hallgerð Albinus Mortensen"/>
    <x v="0"/>
    <x v="0"/>
    <x v="2"/>
    <n v="10924"/>
    <n v="10924"/>
    <d v="2024-09-01T00:00:00"/>
    <d v="2024-09-01T00:00:00"/>
    <n v="5"/>
    <n v="163.16999999999999"/>
    <s v="Cateringfólk"/>
    <n v="5"/>
    <x v="0"/>
    <n v="815.84999999999991"/>
  </r>
  <r>
    <s v="Naina Hallgerð Albinus Mortensen"/>
    <x v="0"/>
    <x v="0"/>
    <x v="2"/>
    <n v="10924"/>
    <n v="10924"/>
    <d v="2024-09-01T00:00:00"/>
    <d v="2024-09-01T00:00:00"/>
    <n v="6"/>
    <n v="163.16999999999999"/>
    <s v="Cateringfólk"/>
    <n v="6"/>
    <x v="0"/>
    <n v="979.02"/>
  </r>
  <r>
    <s v="Naina Hallgerð Albinus Mortensen"/>
    <x v="0"/>
    <x v="0"/>
    <x v="2"/>
    <n v="20924"/>
    <n v="20924"/>
    <d v="2024-09-02T00:00:00"/>
    <d v="2024-09-02T00:00:00"/>
    <n v="6"/>
    <n v="163.16999999999999"/>
    <s v="Cateringfólk"/>
    <n v="6"/>
    <x v="0"/>
    <n v="979.02"/>
  </r>
  <r>
    <s v="Naina Hallgerð Albinus Mortensen"/>
    <x v="0"/>
    <x v="0"/>
    <x v="2"/>
    <n v="20924"/>
    <n v="20924"/>
    <d v="2024-09-02T00:00:00"/>
    <d v="2024-09-02T00:00:00"/>
    <n v="7"/>
    <n v="163.16999999999999"/>
    <s v="Cateringfólk"/>
    <n v="7"/>
    <x v="0"/>
    <n v="1142.1899999999998"/>
  </r>
  <r>
    <s v="Naina Hallgerð Albinus Mortensen"/>
    <x v="0"/>
    <x v="0"/>
    <x v="2"/>
    <n v="30924"/>
    <n v="30924"/>
    <d v="2024-09-03T00:00:00"/>
    <d v="2024-09-03T00:00:00"/>
    <n v="5"/>
    <n v="163.16999999999999"/>
    <s v="Cateringfólk"/>
    <n v="5"/>
    <x v="0"/>
    <n v="815.84999999999991"/>
  </r>
  <r>
    <s v="Naina Hallgerð Albinus Mortensen"/>
    <x v="0"/>
    <x v="0"/>
    <x v="2"/>
    <n v="30924"/>
    <n v="30924"/>
    <d v="2024-09-03T00:00:00"/>
    <d v="2024-09-03T00:00:00"/>
    <n v="7"/>
    <n v="163.16999999999999"/>
    <s v="Cateringfólk"/>
    <n v="7"/>
    <x v="0"/>
    <n v="1142.1899999999998"/>
  </r>
  <r>
    <s v="Naina Hallgerð Albinus Mortensen"/>
    <x v="0"/>
    <x v="0"/>
    <x v="2"/>
    <n v="40924"/>
    <n v="40924"/>
    <d v="2024-09-04T00:00:00"/>
    <d v="2024-09-04T00:00:00"/>
    <n v="7.5"/>
    <n v="163.16999999999999"/>
    <s v="Cateringfólk"/>
    <n v="7.5"/>
    <x v="0"/>
    <n v="1223.7749999999999"/>
  </r>
  <r>
    <s v="Naina Hallgerð Albinus Mortensen"/>
    <x v="0"/>
    <x v="0"/>
    <x v="2"/>
    <n v="40924"/>
    <n v="40924"/>
    <d v="2024-09-04T00:00:00"/>
    <d v="2024-09-04T00:00:00"/>
    <n v="5.5"/>
    <n v="163.16999999999999"/>
    <s v="Cateringfólk"/>
    <n v="5.5"/>
    <x v="0"/>
    <n v="897.43499999999995"/>
  </r>
  <r>
    <s v="Naina Hallgerð Albinus Mortensen"/>
    <x v="0"/>
    <x v="0"/>
    <x v="2"/>
    <n v="50924"/>
    <n v="50924"/>
    <d v="2024-09-05T00:00:00"/>
    <d v="2024-09-05T00:00:00"/>
    <n v="5.5"/>
    <n v="163.16999999999999"/>
    <s v="Cateringfólk"/>
    <n v="5.5"/>
    <x v="0"/>
    <n v="897.43499999999995"/>
  </r>
  <r>
    <s v="Olivur Aron Joensen"/>
    <x v="0"/>
    <x v="0"/>
    <x v="2"/>
    <n v="280424"/>
    <n v="280424"/>
    <d v="2024-04-28T00:00:00"/>
    <d v="2024-04-28T00:00:00"/>
    <n v="10"/>
    <n v="163.16999999999999"/>
    <s v="Cateringfólk"/>
    <n v="10"/>
    <x v="0"/>
    <n v="1631.6999999999998"/>
  </r>
  <r>
    <s v="Olivur Aron Joensen"/>
    <x v="0"/>
    <x v="0"/>
    <x v="2"/>
    <n v="30524"/>
    <n v="30524"/>
    <d v="2024-05-03T00:00:00"/>
    <d v="2024-05-03T00:00:00"/>
    <n v="9.5"/>
    <n v="163.16999999999999"/>
    <s v="Cateringfólk"/>
    <n v="9.5"/>
    <x v="0"/>
    <n v="1550.1149999999998"/>
  </r>
  <r>
    <s v="Olivur Aron Joensen"/>
    <x v="0"/>
    <x v="0"/>
    <x v="2"/>
    <n v="40524"/>
    <n v="40524"/>
    <d v="2024-05-04T00:00:00"/>
    <d v="2024-05-04T00:00:00"/>
    <n v="3.5"/>
    <n v="163.16999999999999"/>
    <s v="Cateringfólk"/>
    <n v="3.5"/>
    <x v="0"/>
    <n v="571.09499999999991"/>
  </r>
  <r>
    <s v="Olivur Aron Joensen"/>
    <x v="0"/>
    <x v="0"/>
    <x v="2"/>
    <n v="40524"/>
    <n v="40524"/>
    <d v="2024-05-04T00:00:00"/>
    <d v="2024-05-04T00:00:00"/>
    <n v="7"/>
    <n v="163.16999999999999"/>
    <s v="Cateringfólk"/>
    <n v="7"/>
    <x v="0"/>
    <n v="1142.1899999999998"/>
  </r>
  <r>
    <s v="Olivur Aron Joensen"/>
    <x v="0"/>
    <x v="0"/>
    <x v="2"/>
    <n v="50524"/>
    <n v="50524"/>
    <d v="2024-05-05T00:00:00"/>
    <d v="2024-05-05T00:00:00"/>
    <n v="5.5"/>
    <n v="163.16999999999999"/>
    <s v="Cateringfólk"/>
    <n v="5.5"/>
    <x v="0"/>
    <n v="897.43499999999995"/>
  </r>
  <r>
    <s v="Olivur Aron Joensen"/>
    <x v="0"/>
    <x v="0"/>
    <x v="2"/>
    <n v="200524"/>
    <n v="200524"/>
    <d v="2024-05-20T00:00:00"/>
    <d v="2024-05-20T00:00:00"/>
    <n v="5.5"/>
    <n v="163.16999999999999"/>
    <s v="Cateringfólk"/>
    <n v="5.5"/>
    <x v="0"/>
    <n v="897.43499999999995"/>
  </r>
  <r>
    <s v="Olivur Aron Joensen"/>
    <x v="0"/>
    <x v="0"/>
    <x v="2"/>
    <n v="240524"/>
    <n v="240524"/>
    <d v="2024-05-24T00:00:00"/>
    <d v="2024-05-24T00:00:00"/>
    <n v="3.5"/>
    <n v="163.16999999999999"/>
    <s v="Cateringfólk"/>
    <n v="3.5"/>
    <x v="0"/>
    <n v="571.09499999999991"/>
  </r>
  <r>
    <s v="Olivur Aron Joensen"/>
    <x v="0"/>
    <x v="0"/>
    <x v="2"/>
    <n v="250524"/>
    <n v="250524"/>
    <d v="2024-05-25T00:00:00"/>
    <d v="2024-05-25T00:00:00"/>
    <n v="3.5"/>
    <n v="163.16999999999999"/>
    <s v="Cateringfólk"/>
    <n v="3.5"/>
    <x v="0"/>
    <n v="571.09499999999991"/>
  </r>
  <r>
    <s v="Olivur Aron Joensen"/>
    <x v="0"/>
    <x v="0"/>
    <x v="2"/>
    <n v="250524"/>
    <n v="250524"/>
    <d v="2024-05-25T00:00:00"/>
    <d v="2024-05-25T00:00:00"/>
    <n v="7"/>
    <n v="163.16999999999999"/>
    <s v="Cateringfólk"/>
    <n v="7"/>
    <x v="0"/>
    <n v="1142.1899999999998"/>
  </r>
  <r>
    <s v="Olivur Aron Joensen"/>
    <x v="0"/>
    <x v="0"/>
    <x v="2"/>
    <n v="260524"/>
    <n v="260524"/>
    <d v="2024-05-26T00:00:00"/>
    <d v="2024-05-26T00:00:00"/>
    <n v="5.5"/>
    <n v="163.16999999999999"/>
    <s v="Cateringfólk"/>
    <n v="5.5"/>
    <x v="0"/>
    <n v="897.43499999999995"/>
  </r>
  <r>
    <s v="Olivur Aron Joensen"/>
    <x v="0"/>
    <x v="0"/>
    <x v="2"/>
    <n v="200624"/>
    <n v="200624"/>
    <d v="2024-06-20T00:00:00"/>
    <d v="2024-06-20T00:00:00"/>
    <n v="6"/>
    <n v="163.16999999999999"/>
    <s v="Cateringfólk"/>
    <n v="6"/>
    <x v="0"/>
    <n v="979.02"/>
  </r>
  <r>
    <s v="Olivur Aron Joensen"/>
    <x v="0"/>
    <x v="0"/>
    <x v="2"/>
    <n v="210624"/>
    <n v="210624"/>
    <d v="2024-06-21T00:00:00"/>
    <d v="2024-06-21T00:00:00"/>
    <n v="9.5"/>
    <n v="163.16999999999999"/>
    <s v="Cateringfólk"/>
    <n v="9.5"/>
    <x v="0"/>
    <n v="1550.1149999999998"/>
  </r>
  <r>
    <s v="Olivur Aron Joensen"/>
    <x v="0"/>
    <x v="0"/>
    <x v="2"/>
    <n v="220624"/>
    <n v="220624"/>
    <d v="2024-06-22T00:00:00"/>
    <d v="2024-06-22T00:00:00"/>
    <n v="3.5"/>
    <n v="163.16999999999999"/>
    <s v="Cateringfólk"/>
    <n v="3.5"/>
    <x v="0"/>
    <n v="571.09499999999991"/>
  </r>
  <r>
    <s v="Olivur Aron Joensen"/>
    <x v="0"/>
    <x v="0"/>
    <x v="2"/>
    <n v="220624"/>
    <n v="220624"/>
    <d v="2024-06-22T00:00:00"/>
    <d v="2024-06-22T00:00:00"/>
    <n v="7"/>
    <n v="163.16999999999999"/>
    <s v="Cateringfólk"/>
    <n v="7"/>
    <x v="0"/>
    <n v="1142.1899999999998"/>
  </r>
  <r>
    <s v="Olivur Aron Joensen"/>
    <x v="0"/>
    <x v="0"/>
    <x v="2"/>
    <n v="230624"/>
    <n v="230624"/>
    <d v="2024-06-23T00:00:00"/>
    <d v="2024-06-23T00:00:00"/>
    <n v="5.5"/>
    <n v="163.16999999999999"/>
    <s v="Cateringfólk"/>
    <n v="5.5"/>
    <x v="0"/>
    <n v="897.43499999999995"/>
  </r>
  <r>
    <s v="Olivur Aron Joensen"/>
    <x v="0"/>
    <x v="0"/>
    <x v="2"/>
    <n v="270624"/>
    <n v="270624"/>
    <d v="2024-06-27T00:00:00"/>
    <d v="2024-06-27T00:00:00"/>
    <n v="11.5"/>
    <n v="163.16999999999999"/>
    <s v="Cateringfólk"/>
    <n v="11.5"/>
    <x v="0"/>
    <n v="1876.4549999999999"/>
  </r>
  <r>
    <s v="Olivur Aron Joensen"/>
    <x v="0"/>
    <x v="0"/>
    <x v="2"/>
    <n v="280624"/>
    <n v="280624"/>
    <d v="2024-06-28T00:00:00"/>
    <d v="2024-06-28T00:00:00"/>
    <n v="3"/>
    <n v="163.16999999999999"/>
    <s v="Cateringfólk"/>
    <n v="3"/>
    <x v="0"/>
    <n v="489.51"/>
  </r>
  <r>
    <s v="Olivur Aron Joensen"/>
    <x v="0"/>
    <x v="0"/>
    <x v="2"/>
    <n v="280624"/>
    <n v="280624"/>
    <d v="2024-06-28T00:00:00"/>
    <d v="2024-06-28T00:00:00"/>
    <n v="9.5"/>
    <n v="163.16999999999999"/>
    <s v="Cateringfólk"/>
    <n v="9.5"/>
    <x v="0"/>
    <n v="1550.1149999999998"/>
  </r>
  <r>
    <s v="Olivur Aron Joensen"/>
    <x v="0"/>
    <x v="0"/>
    <x v="2"/>
    <n v="290624"/>
    <n v="290624"/>
    <d v="2024-06-29T00:00:00"/>
    <d v="2024-06-29T00:00:00"/>
    <n v="5"/>
    <n v="163.16999999999999"/>
    <s v="Cateringfólk"/>
    <n v="5"/>
    <x v="0"/>
    <n v="815.84999999999991"/>
  </r>
  <r>
    <s v="Olivur Aron Joensen"/>
    <x v="0"/>
    <x v="0"/>
    <x v="2"/>
    <n v="290624"/>
    <n v="290624"/>
    <d v="2024-06-29T00:00:00"/>
    <d v="2024-06-29T00:00:00"/>
    <n v="6.5"/>
    <n v="163.16999999999999"/>
    <s v="Cateringfólk"/>
    <n v="6.5"/>
    <x v="0"/>
    <n v="1060.605"/>
  </r>
  <r>
    <s v="Olivur Aron Joensen"/>
    <x v="0"/>
    <x v="0"/>
    <x v="2"/>
    <n v="300624"/>
    <n v="300624"/>
    <d v="2024-06-30T00:00:00"/>
    <d v="2024-06-30T00:00:00"/>
    <n v="5.5"/>
    <n v="163.16999999999999"/>
    <s v="Cateringfólk"/>
    <n v="5.5"/>
    <x v="0"/>
    <n v="897.43499999999995"/>
  </r>
  <r>
    <s v="Olivur Aron Joensen"/>
    <x v="0"/>
    <x v="0"/>
    <x v="2"/>
    <n v="300624"/>
    <n v="300624"/>
    <d v="2024-06-30T00:00:00"/>
    <d v="2024-06-30T00:00:00"/>
    <n v="6"/>
    <n v="163.16999999999999"/>
    <s v="Cateringfólk"/>
    <n v="6"/>
    <x v="0"/>
    <n v="979.02"/>
  </r>
  <r>
    <s v="Olivur Aron Joensen"/>
    <x v="0"/>
    <x v="0"/>
    <x v="2"/>
    <n v="10724"/>
    <n v="10724"/>
    <d v="2024-07-01T00:00:00"/>
    <d v="2024-07-01T00:00:00"/>
    <n v="6.5"/>
    <n v="163.16999999999999"/>
    <s v="Cateringfólk"/>
    <n v="6.5"/>
    <x v="0"/>
    <n v="1060.605"/>
  </r>
  <r>
    <s v="Olivur Aron Joensen"/>
    <x v="0"/>
    <x v="0"/>
    <x v="2"/>
    <n v="10724"/>
    <n v="10724"/>
    <d v="2024-07-01T00:00:00"/>
    <d v="2024-07-01T00:00:00"/>
    <n v="6.5"/>
    <n v="163.16999999999999"/>
    <s v="Cateringfólk"/>
    <n v="6.5"/>
    <x v="0"/>
    <n v="1060.605"/>
  </r>
  <r>
    <s v="Olivur Aron Joensen"/>
    <x v="0"/>
    <x v="0"/>
    <x v="2"/>
    <n v="20724"/>
    <n v="20724"/>
    <d v="2024-07-02T00:00:00"/>
    <d v="2024-07-02T00:00:00"/>
    <n v="4"/>
    <n v="163.16999999999999"/>
    <s v="Cateringfólk"/>
    <n v="4"/>
    <x v="0"/>
    <n v="652.67999999999995"/>
  </r>
  <r>
    <s v="Olivur Aron Joensen"/>
    <x v="0"/>
    <x v="0"/>
    <x v="2"/>
    <n v="20724"/>
    <n v="20724"/>
    <d v="2024-07-02T00:00:00"/>
    <d v="2024-07-02T00:00:00"/>
    <n v="8.5"/>
    <n v="163.16999999999999"/>
    <s v="Cateringfólk"/>
    <n v="8.5"/>
    <x v="0"/>
    <n v="1386.9449999999999"/>
  </r>
  <r>
    <s v="Olivur Aron Joensen"/>
    <x v="0"/>
    <x v="0"/>
    <x v="2"/>
    <n v="30724"/>
    <n v="30724"/>
    <d v="2024-07-03T00:00:00"/>
    <d v="2024-07-03T00:00:00"/>
    <n v="4"/>
    <n v="163.16999999999999"/>
    <s v="Cateringfólk"/>
    <n v="4"/>
    <x v="0"/>
    <n v="652.67999999999995"/>
  </r>
  <r>
    <s v="Olivur Aron Joensen"/>
    <x v="0"/>
    <x v="0"/>
    <x v="2"/>
    <n v="30724"/>
    <n v="30724"/>
    <d v="2024-07-03T00:00:00"/>
    <d v="2024-07-03T00:00:00"/>
    <n v="2"/>
    <n v="163.16999999999999"/>
    <s v="Cateringfólk"/>
    <n v="2"/>
    <x v="0"/>
    <n v="326.33999999999997"/>
  </r>
  <r>
    <s v="Olivur Aron Joensen"/>
    <x v="0"/>
    <x v="0"/>
    <x v="2"/>
    <n v="30724"/>
    <n v="30724"/>
    <d v="2024-07-03T00:00:00"/>
    <d v="2024-07-03T00:00:00"/>
    <n v="7"/>
    <n v="163.16999999999999"/>
    <s v="Cateringfólk"/>
    <n v="7"/>
    <x v="0"/>
    <n v="1142.1899999999998"/>
  </r>
  <r>
    <s v="Olivur Aron Joensen"/>
    <x v="0"/>
    <x v="0"/>
    <x v="2"/>
    <n v="40724"/>
    <n v="40724"/>
    <d v="2024-07-04T00:00:00"/>
    <d v="2024-07-04T00:00:00"/>
    <n v="5.5"/>
    <n v="163.16999999999999"/>
    <s v="Cateringfólk"/>
    <n v="5.5"/>
    <x v="0"/>
    <n v="897.43499999999995"/>
  </r>
  <r>
    <s v="Olivur Aron Joensen"/>
    <x v="0"/>
    <x v="0"/>
    <x v="2"/>
    <n v="110724"/>
    <n v="110724"/>
    <d v="2024-07-11T00:00:00"/>
    <d v="2024-07-11T00:00:00"/>
    <n v="6"/>
    <n v="163.16999999999999"/>
    <s v="Cateringfólk"/>
    <n v="6"/>
    <x v="0"/>
    <n v="979.02"/>
  </r>
  <r>
    <s v="Olivur Aron Joensen"/>
    <x v="0"/>
    <x v="0"/>
    <x v="2"/>
    <n v="120724"/>
    <n v="120724"/>
    <d v="2024-07-12T00:00:00"/>
    <d v="2024-07-12T00:00:00"/>
    <n v="9.5"/>
    <n v="163.16999999999999"/>
    <s v="Cateringfólk"/>
    <n v="9.5"/>
    <x v="0"/>
    <n v="1550.1149999999998"/>
  </r>
  <r>
    <s v="Olivur Aron Joensen"/>
    <x v="0"/>
    <x v="0"/>
    <x v="2"/>
    <n v="140724"/>
    <n v="140724"/>
    <d v="2024-07-14T00:00:00"/>
    <d v="2024-07-14T00:00:00"/>
    <n v="5.5"/>
    <n v="163.16999999999999"/>
    <s v="Cateringfólk"/>
    <n v="5.5"/>
    <x v="0"/>
    <n v="897.43499999999995"/>
  </r>
  <r>
    <s v="Olivur Aron Joensen"/>
    <x v="0"/>
    <x v="0"/>
    <x v="2"/>
    <n v="250724"/>
    <n v="250724"/>
    <d v="2024-07-25T00:00:00"/>
    <d v="2024-07-25T00:00:00"/>
    <n v="10.5"/>
    <n v="163.16999999999999"/>
    <s v="Cateringfólk"/>
    <n v="10.5"/>
    <x v="0"/>
    <n v="1713.2849999999999"/>
  </r>
  <r>
    <s v="Olivur Aron Joensen"/>
    <x v="0"/>
    <x v="0"/>
    <x v="2"/>
    <n v="260724"/>
    <n v="260724"/>
    <d v="2024-07-26T00:00:00"/>
    <d v="2024-07-26T00:00:00"/>
    <n v="9.5"/>
    <n v="163.16999999999999"/>
    <s v="Cateringfólk"/>
    <n v="9.5"/>
    <x v="0"/>
    <n v="1550.1149999999998"/>
  </r>
  <r>
    <s v="Olivur Aron Joensen"/>
    <x v="0"/>
    <x v="0"/>
    <x v="2"/>
    <n v="270724"/>
    <n v="270724"/>
    <d v="2024-07-27T00:00:00"/>
    <d v="2024-07-27T00:00:00"/>
    <n v="3.5"/>
    <n v="163.16999999999999"/>
    <s v="Cateringfólk"/>
    <n v="3.5"/>
    <x v="0"/>
    <n v="571.09499999999991"/>
  </r>
  <r>
    <s v="Olivur Aron Joensen"/>
    <x v="0"/>
    <x v="0"/>
    <x v="2"/>
    <n v="270724"/>
    <n v="270724"/>
    <d v="2024-07-27T00:00:00"/>
    <d v="2024-07-27T00:00:00"/>
    <n v="7"/>
    <n v="163.16999999999999"/>
    <s v="Cateringfólk"/>
    <n v="7"/>
    <x v="0"/>
    <n v="1142.1899999999998"/>
  </r>
  <r>
    <s v="Olivur Aron Joensen"/>
    <x v="0"/>
    <x v="0"/>
    <x v="2"/>
    <n v="280724"/>
    <n v="280724"/>
    <d v="2024-07-28T00:00:00"/>
    <d v="2024-07-28T00:00:00"/>
    <n v="5.5"/>
    <n v="163.16999999999999"/>
    <s v="Cateringfólk"/>
    <n v="5.5"/>
    <x v="0"/>
    <n v="897.43499999999995"/>
  </r>
  <r>
    <s v="Olivur Aron Joensen"/>
    <x v="0"/>
    <x v="0"/>
    <x v="2"/>
    <n v="290724"/>
    <n v="290724"/>
    <d v="2024-07-29T00:00:00"/>
    <d v="2024-07-29T00:00:00"/>
    <n v="9.5"/>
    <n v="163.16999999999999"/>
    <s v="Cateringfólk"/>
    <n v="9.5"/>
    <x v="0"/>
    <n v="1550.1149999999998"/>
  </r>
  <r>
    <s v="Olivur Aron Joensen"/>
    <x v="0"/>
    <x v="0"/>
    <x v="2"/>
    <n v="220824"/>
    <n v="220824"/>
    <d v="2024-08-22T00:00:00"/>
    <d v="2024-08-22T00:00:00"/>
    <n v="5.5"/>
    <n v="163.16999999999999"/>
    <s v="Cateringfólk"/>
    <n v="5.5"/>
    <x v="0"/>
    <n v="897.43499999999995"/>
  </r>
  <r>
    <s v="Olivur Aron Joensen"/>
    <x v="0"/>
    <x v="0"/>
    <x v="2"/>
    <n v="230824"/>
    <n v="230824"/>
    <d v="2024-08-23T00:00:00"/>
    <d v="2024-08-23T00:00:00"/>
    <n v="9.5"/>
    <n v="163.16999999999999"/>
    <s v="Cateringfólk"/>
    <n v="9.5"/>
    <x v="0"/>
    <n v="1550.1149999999998"/>
  </r>
  <r>
    <s v="Olivur Aron Joensen"/>
    <x v="0"/>
    <x v="0"/>
    <x v="2"/>
    <n v="240824"/>
    <n v="240824"/>
    <d v="2024-08-24T00:00:00"/>
    <d v="2024-08-24T00:00:00"/>
    <n v="3.5"/>
    <n v="163.16999999999999"/>
    <s v="Cateringfólk"/>
    <n v="3.5"/>
    <x v="0"/>
    <n v="571.09499999999991"/>
  </r>
  <r>
    <s v="Olivur Aron Joensen"/>
    <x v="0"/>
    <x v="0"/>
    <x v="2"/>
    <n v="240824"/>
    <n v="240824"/>
    <d v="2024-08-24T00:00:00"/>
    <d v="2024-08-24T00:00:00"/>
    <n v="7"/>
    <n v="163.16999999999999"/>
    <s v="Cateringfólk"/>
    <n v="7"/>
    <x v="0"/>
    <n v="1142.1899999999998"/>
  </r>
  <r>
    <s v="Olivur Aron Joensen"/>
    <x v="0"/>
    <x v="0"/>
    <x v="2"/>
    <n v="250824"/>
    <n v="250824"/>
    <d v="2024-08-25T00:00:00"/>
    <d v="2024-08-25T00:00:00"/>
    <n v="5.5"/>
    <n v="163.16999999999999"/>
    <s v="Cateringfólk"/>
    <n v="5.5"/>
    <x v="0"/>
    <n v="897.43499999999995"/>
  </r>
  <r>
    <s v="Olivur Aron Joensen"/>
    <x v="0"/>
    <x v="0"/>
    <x v="2"/>
    <n v="120924"/>
    <n v="120924"/>
    <d v="2024-09-12T00:00:00"/>
    <d v="2024-09-12T00:00:00"/>
    <n v="5.5"/>
    <n v="163.16999999999999"/>
    <s v="Cateringfólk"/>
    <n v="5.5"/>
    <x v="0"/>
    <n v="897.43499999999995"/>
  </r>
  <r>
    <s v="Olivur Aron Joensen"/>
    <x v="0"/>
    <x v="0"/>
    <x v="2"/>
    <n v="130924"/>
    <n v="130924"/>
    <d v="2024-09-13T00:00:00"/>
    <d v="2024-09-13T00:00:00"/>
    <n v="9.5"/>
    <n v="163.16999999999999"/>
    <s v="Cateringfólk"/>
    <n v="9.5"/>
    <x v="0"/>
    <n v="1550.1149999999998"/>
  </r>
  <r>
    <s v="Olivur Aron Joensen"/>
    <x v="0"/>
    <x v="0"/>
    <x v="2"/>
    <n v="140924"/>
    <n v="140924"/>
    <d v="2024-09-14T00:00:00"/>
    <d v="2024-09-14T00:00:00"/>
    <n v="3.5"/>
    <n v="163.16999999999999"/>
    <s v="Cateringfólk"/>
    <n v="3.5"/>
    <x v="0"/>
    <n v="571.09499999999991"/>
  </r>
  <r>
    <s v="Olivur Aron Joensen"/>
    <x v="0"/>
    <x v="0"/>
    <x v="2"/>
    <n v="140924"/>
    <n v="140924"/>
    <d v="2024-09-14T00:00:00"/>
    <d v="2024-09-14T00:00:00"/>
    <n v="7"/>
    <n v="163.16999999999999"/>
    <s v="Cateringfólk"/>
    <n v="7"/>
    <x v="0"/>
    <n v="1142.1899999999998"/>
  </r>
  <r>
    <s v="Olivur Aron Joensen"/>
    <x v="0"/>
    <x v="0"/>
    <x v="2"/>
    <n v="150924"/>
    <n v="150924"/>
    <d v="2024-09-15T00:00:00"/>
    <d v="2024-09-15T00:00:00"/>
    <n v="5.5"/>
    <n v="163.16999999999999"/>
    <s v="Cateringfólk"/>
    <n v="5.5"/>
    <x v="0"/>
    <n v="897.43499999999995"/>
  </r>
  <r>
    <s v="Berint Jóhan Dávid Jógvansson"/>
    <x v="6"/>
    <x v="0"/>
    <x v="2"/>
    <n v="10124"/>
    <n v="10124"/>
    <d v="2024-01-01T00:00:00"/>
    <d v="2024-01-01T00:00:00"/>
    <n v="5.25"/>
    <n v="165.93"/>
    <s v="Dekkari"/>
    <n v="5.25"/>
    <x v="0"/>
    <n v="871.13250000000005"/>
  </r>
  <r>
    <s v="Berint Jóhan Dávid Jógvansson"/>
    <x v="6"/>
    <x v="0"/>
    <x v="2"/>
    <n v="10124"/>
    <n v="10124"/>
    <d v="2024-01-01T00:00:00"/>
    <d v="2024-01-01T00:00:00"/>
    <n v="8.75"/>
    <n v="165.93"/>
    <s v="Dekkari"/>
    <n v="8.75"/>
    <x v="0"/>
    <n v="1451.8875"/>
  </r>
  <r>
    <s v="Berint Jóhan Dávid Jógvansson"/>
    <x v="6"/>
    <x v="0"/>
    <x v="2"/>
    <n v="20124"/>
    <n v="20124"/>
    <d v="2024-01-02T00:00:00"/>
    <d v="2024-01-02T00:00:00"/>
    <n v="3.75"/>
    <n v="165.93"/>
    <s v="Dekkari"/>
    <n v="3.75"/>
    <x v="0"/>
    <n v="622.23750000000007"/>
  </r>
  <r>
    <s v="Berint Jóhan Dávid Jógvansson"/>
    <x v="6"/>
    <x v="0"/>
    <x v="2"/>
    <n v="20124"/>
    <n v="20124"/>
    <d v="2024-01-02T00:00:00"/>
    <d v="2024-01-02T00:00:00"/>
    <n v="8.75"/>
    <n v="165.93"/>
    <s v="Dekkari"/>
    <n v="8.75"/>
    <x v="0"/>
    <n v="1451.8875"/>
  </r>
  <r>
    <s v="Berint Jóhan Dávid Jógvansson"/>
    <x v="6"/>
    <x v="0"/>
    <x v="2"/>
    <n v="30124"/>
    <n v="30124"/>
    <d v="2024-01-03T00:00:00"/>
    <d v="2024-01-03T00:00:00"/>
    <n v="5.25"/>
    <n v="165.93"/>
    <s v="Dekkari"/>
    <n v="5.25"/>
    <x v="0"/>
    <n v="871.13250000000005"/>
  </r>
  <r>
    <s v="Berint Jóhan Dávid Jógvansson"/>
    <x v="6"/>
    <x v="0"/>
    <x v="2"/>
    <n v="30124"/>
    <n v="30124"/>
    <d v="2024-01-03T00:00:00"/>
    <d v="2024-01-03T00:00:00"/>
    <n v="8.75"/>
    <n v="165.93"/>
    <s v="Dekkari"/>
    <n v="8.75"/>
    <x v="0"/>
    <n v="1451.8875"/>
  </r>
  <r>
    <s v="Berint Jóhan Dávid Jógvansson"/>
    <x v="6"/>
    <x v="0"/>
    <x v="2"/>
    <n v="40124"/>
    <n v="40124"/>
    <d v="2024-01-04T00:00:00"/>
    <d v="2024-01-04T00:00:00"/>
    <n v="3.75"/>
    <n v="165.93"/>
    <s v="Dekkari"/>
    <n v="3.75"/>
    <x v="0"/>
    <n v="622.23750000000007"/>
  </r>
  <r>
    <s v="Berint Jóhan Dávid Jógvansson"/>
    <x v="6"/>
    <x v="0"/>
    <x v="2"/>
    <n v="50824"/>
    <n v="50824"/>
    <d v="2024-08-05T00:00:00"/>
    <d v="2024-08-05T00:00:00"/>
    <n v="5.25"/>
    <n v="165.93"/>
    <s v="Dekkari"/>
    <n v="5.25"/>
    <x v="0"/>
    <n v="871.13250000000005"/>
  </r>
  <r>
    <s v="Berint Jóhan Dávid Jógvansson"/>
    <x v="6"/>
    <x v="0"/>
    <x v="2"/>
    <n v="50824"/>
    <n v="50824"/>
    <d v="2024-08-05T00:00:00"/>
    <d v="2024-08-05T00:00:00"/>
    <n v="8.75"/>
    <n v="165.93"/>
    <s v="Dekkari"/>
    <n v="8.75"/>
    <x v="0"/>
    <n v="1451.8875"/>
  </r>
  <r>
    <s v="David Magnason Simonsen"/>
    <x v="1"/>
    <x v="0"/>
    <x v="2"/>
    <n v="130124"/>
    <n v="130124"/>
    <d v="2024-01-13T00:00:00"/>
    <d v="2024-01-13T00:00:00"/>
    <n v="13"/>
    <n v="165.93"/>
    <s v="Dekkari"/>
    <n v="13"/>
    <x v="0"/>
    <n v="2157.09"/>
  </r>
  <r>
    <s v="David Magnason Simonsen"/>
    <x v="1"/>
    <x v="0"/>
    <x v="2"/>
    <n v="140124"/>
    <n v="140124"/>
    <d v="2024-01-14T00:00:00"/>
    <d v="2024-01-14T00:00:00"/>
    <n v="13"/>
    <n v="165.93"/>
    <s v="Dekkari"/>
    <n v="13"/>
    <x v="0"/>
    <n v="2157.09"/>
  </r>
  <r>
    <s v="David Magnason Simonsen"/>
    <x v="1"/>
    <x v="0"/>
    <x v="2"/>
    <n v="100224"/>
    <n v="110224"/>
    <d v="2024-02-10T00:00:00"/>
    <d v="2024-02-11T00:00:00"/>
    <n v="13"/>
    <n v="165.93"/>
    <s v="Dekkari"/>
    <n v="13"/>
    <x v="0"/>
    <n v="2157.09"/>
  </r>
  <r>
    <s v="David Magnason Simonsen"/>
    <x v="1"/>
    <x v="0"/>
    <x v="2"/>
    <n v="110224"/>
    <n v="120224"/>
    <d v="2024-02-11T00:00:00"/>
    <d v="2024-02-12T00:00:00"/>
    <n v="13"/>
    <n v="165.93"/>
    <s v="Dekkari"/>
    <n v="13"/>
    <x v="0"/>
    <n v="2157.09"/>
  </r>
  <r>
    <s v="David Magnason Simonsen"/>
    <x v="1"/>
    <x v="0"/>
    <x v="2"/>
    <n v="210324"/>
    <n v="210324"/>
    <d v="2024-03-21T00:00:00"/>
    <d v="2024-03-21T00:00:00"/>
    <n v="13"/>
    <n v="165.93"/>
    <s v="Dekkari"/>
    <n v="13"/>
    <x v="0"/>
    <n v="2157.09"/>
  </r>
  <r>
    <s v="David Magnason Simonsen"/>
    <x v="1"/>
    <x v="0"/>
    <x v="2"/>
    <n v="220324"/>
    <n v="220324"/>
    <d v="2024-03-22T00:00:00"/>
    <d v="2024-03-22T00:00:00"/>
    <n v="13"/>
    <n v="165.93"/>
    <s v="Dekkari"/>
    <n v="13"/>
    <x v="0"/>
    <n v="2157.09"/>
  </r>
  <r>
    <s v="David Magnason Simonsen"/>
    <x v="1"/>
    <x v="0"/>
    <x v="2"/>
    <n v="250324"/>
    <n v="250324"/>
    <d v="2024-03-25T00:00:00"/>
    <d v="2024-03-25T00:00:00"/>
    <n v="13"/>
    <n v="165.93"/>
    <s v="Dekkari"/>
    <n v="13"/>
    <x v="0"/>
    <n v="2157.09"/>
  </r>
  <r>
    <s v="David Magnason Simonsen"/>
    <x v="1"/>
    <x v="0"/>
    <x v="2"/>
    <n v="260324"/>
    <n v="260324"/>
    <d v="2024-03-26T00:00:00"/>
    <d v="2024-03-26T00:00:00"/>
    <n v="13"/>
    <n v="165.93"/>
    <s v="Dekkari"/>
    <n v="13"/>
    <x v="0"/>
    <n v="2157.09"/>
  </r>
  <r>
    <s v="David Magnason Simonsen"/>
    <x v="1"/>
    <x v="0"/>
    <x v="2"/>
    <n v="270324"/>
    <n v="270324"/>
    <d v="2024-03-27T00:00:00"/>
    <d v="2024-03-27T00:00:00"/>
    <n v="13"/>
    <n v="165.93"/>
    <s v="Dekkari"/>
    <n v="13"/>
    <x v="0"/>
    <n v="2157.09"/>
  </r>
  <r>
    <s v="David Magnason Simonsen"/>
    <x v="1"/>
    <x v="0"/>
    <x v="2"/>
    <n v="40524"/>
    <n v="40524"/>
    <d v="2024-05-04T00:00:00"/>
    <d v="2024-05-04T00:00:00"/>
    <n v="13"/>
    <n v="165.93"/>
    <s v="Dekkari"/>
    <n v="13"/>
    <x v="0"/>
    <n v="2157.09"/>
  </r>
  <r>
    <s v="Karstin Vang Vilhelm"/>
    <x v="2"/>
    <x v="0"/>
    <x v="2"/>
    <n v="101024"/>
    <n v="101024"/>
    <d v="2024-10-10T00:00:00"/>
    <d v="2024-10-10T00:00:00"/>
    <n v="13"/>
    <n v="165.93"/>
    <s v="Dekkari"/>
    <n v="13"/>
    <x v="0"/>
    <n v="2157.09"/>
  </r>
  <r>
    <s v="Karstin Vang Vilhelm"/>
    <x v="2"/>
    <x v="0"/>
    <x v="2"/>
    <n v="111024"/>
    <n v="111024"/>
    <d v="2024-10-11T00:00:00"/>
    <d v="2024-10-11T00:00:00"/>
    <n v="13"/>
    <n v="165.93"/>
    <s v="Dekkari"/>
    <n v="13"/>
    <x v="0"/>
    <n v="2157.09"/>
  </r>
  <r>
    <s v="Karstin Vang Vilhelm"/>
    <x v="2"/>
    <x v="0"/>
    <x v="2"/>
    <n v="121024"/>
    <n v="121024"/>
    <d v="2024-10-12T00:00:00"/>
    <d v="2024-10-12T00:00:00"/>
    <n v="13"/>
    <n v="165.93"/>
    <s v="Dekkari"/>
    <n v="13"/>
    <x v="0"/>
    <n v="2157.09"/>
  </r>
  <r>
    <s v="Karstin Vang Vilhelm"/>
    <x v="2"/>
    <x v="0"/>
    <x v="2"/>
    <n v="131024"/>
    <n v="131024"/>
    <d v="2024-10-13T00:00:00"/>
    <d v="2024-10-13T00:00:00"/>
    <n v="13"/>
    <n v="165.93"/>
    <s v="Dekkari"/>
    <n v="13"/>
    <x v="0"/>
    <n v="2157.09"/>
  </r>
  <r>
    <s v="Karstin Vang Vilhelm"/>
    <x v="2"/>
    <x v="0"/>
    <x v="2"/>
    <n v="141024"/>
    <n v="141024"/>
    <d v="2024-10-14T00:00:00"/>
    <d v="2024-10-14T00:00:00"/>
    <n v="13"/>
    <n v="165.93"/>
    <s v="Dekkari"/>
    <n v="13"/>
    <x v="0"/>
    <n v="2157.09"/>
  </r>
  <r>
    <s v="Karstin Vang Vilhelm"/>
    <x v="2"/>
    <x v="0"/>
    <x v="2"/>
    <n v="151024"/>
    <n v="151024"/>
    <d v="2024-10-15T00:00:00"/>
    <d v="2024-10-15T00:00:00"/>
    <n v="13"/>
    <n v="165.93"/>
    <s v="Dekkari"/>
    <n v="13"/>
    <x v="0"/>
    <n v="2157.09"/>
  </r>
  <r>
    <s v="Karstin Vang Vilhelm"/>
    <x v="2"/>
    <x v="0"/>
    <x v="2"/>
    <n v="161024"/>
    <n v="161024"/>
    <d v="2024-10-16T00:00:00"/>
    <d v="2024-10-16T00:00:00"/>
    <n v="13"/>
    <n v="165.93"/>
    <s v="Dekkari"/>
    <n v="13"/>
    <x v="0"/>
    <n v="2157.09"/>
  </r>
  <r>
    <s v="Karstin Vang Vilhelm"/>
    <x v="2"/>
    <x v="0"/>
    <x v="2"/>
    <n v="71124"/>
    <n v="81124"/>
    <d v="2024-11-07T00:00:00"/>
    <d v="2024-11-08T00:00:00"/>
    <n v="13"/>
    <n v="165.93"/>
    <s v="Dekkari"/>
    <n v="13"/>
    <x v="0"/>
    <n v="2157.09"/>
  </r>
  <r>
    <s v="Karstin Vang Vilhelm"/>
    <x v="2"/>
    <x v="0"/>
    <x v="2"/>
    <n v="81124"/>
    <n v="91124"/>
    <d v="2024-11-08T00:00:00"/>
    <d v="2024-11-09T00:00:00"/>
    <n v="13"/>
    <n v="165.93"/>
    <s v="Dekkari"/>
    <n v="13"/>
    <x v="0"/>
    <n v="2157.09"/>
  </r>
  <r>
    <s v="Karstin Vang Vilhelm"/>
    <x v="2"/>
    <x v="0"/>
    <x v="2"/>
    <n v="91124"/>
    <n v="101124"/>
    <d v="2024-11-09T00:00:00"/>
    <d v="2024-11-10T00:00:00"/>
    <n v="13"/>
    <n v="165.93"/>
    <s v="Dekkari"/>
    <n v="13"/>
    <x v="0"/>
    <n v="2157.09"/>
  </r>
  <r>
    <s v="Karstin Vang Vilhelm"/>
    <x v="2"/>
    <x v="0"/>
    <x v="2"/>
    <n v="101124"/>
    <n v="111124"/>
    <d v="2024-11-10T00:00:00"/>
    <d v="2024-11-11T00:00:00"/>
    <n v="13"/>
    <n v="165.93"/>
    <s v="Dekkari"/>
    <n v="13"/>
    <x v="0"/>
    <n v="2157.09"/>
  </r>
  <r>
    <s v="Karstin Vang Vilhelm"/>
    <x v="2"/>
    <x v="0"/>
    <x v="2"/>
    <n v="111124"/>
    <n v="121124"/>
    <d v="2024-11-11T00:00:00"/>
    <d v="2024-11-12T00:00:00"/>
    <n v="13"/>
    <n v="165.93"/>
    <s v="Dekkari"/>
    <n v="13"/>
    <x v="0"/>
    <n v="2157.09"/>
  </r>
  <r>
    <s v="Karstin Vang Vilhelm"/>
    <x v="2"/>
    <x v="0"/>
    <x v="2"/>
    <n v="121124"/>
    <n v="131124"/>
    <d v="2024-11-12T00:00:00"/>
    <d v="2024-11-13T00:00:00"/>
    <n v="13"/>
    <n v="165.93"/>
    <s v="Dekkari"/>
    <n v="13"/>
    <x v="0"/>
    <n v="2157.09"/>
  </r>
  <r>
    <s v="Karstin Vang Vilhelm"/>
    <x v="2"/>
    <x v="0"/>
    <x v="2"/>
    <n v="131124"/>
    <n v="141124"/>
    <d v="2024-11-13T00:00:00"/>
    <d v="2024-11-14T00:00:00"/>
    <n v="13"/>
    <n v="165.93"/>
    <s v="Dekkari"/>
    <n v="13"/>
    <x v="0"/>
    <n v="2157.09"/>
  </r>
  <r>
    <s v="Karstin Vang Vilhelm"/>
    <x v="2"/>
    <x v="0"/>
    <x v="2"/>
    <n v="211124"/>
    <n v="211124"/>
    <d v="2024-11-21T00:00:00"/>
    <d v="2024-11-21T00:00:00"/>
    <n v="13"/>
    <n v="165.93"/>
    <s v="Dekkari"/>
    <n v="13"/>
    <x v="0"/>
    <n v="2157.09"/>
  </r>
  <r>
    <s v="Karstin Vang Vilhelm"/>
    <x v="2"/>
    <x v="0"/>
    <x v="2"/>
    <n v="221124"/>
    <n v="221124"/>
    <d v="2024-11-22T00:00:00"/>
    <d v="2024-11-22T00:00:00"/>
    <n v="13"/>
    <n v="165.93"/>
    <s v="Dekkari"/>
    <n v="13"/>
    <x v="0"/>
    <n v="2157.09"/>
  </r>
  <r>
    <s v="Karstin Vang Vilhelm"/>
    <x v="2"/>
    <x v="0"/>
    <x v="2"/>
    <n v="231124"/>
    <n v="231124"/>
    <d v="2024-11-23T00:00:00"/>
    <d v="2024-11-23T00:00:00"/>
    <n v="13"/>
    <n v="165.93"/>
    <s v="Dekkari"/>
    <n v="13"/>
    <x v="0"/>
    <n v="2157.09"/>
  </r>
  <r>
    <s v="Karstin Vang Vilhelm"/>
    <x v="2"/>
    <x v="0"/>
    <x v="2"/>
    <n v="241124"/>
    <n v="241124"/>
    <d v="2024-11-24T00:00:00"/>
    <d v="2024-11-24T00:00:00"/>
    <n v="13"/>
    <n v="165.93"/>
    <s v="Dekkari"/>
    <n v="13"/>
    <x v="0"/>
    <n v="2157.09"/>
  </r>
  <r>
    <s v="Karstin Vang Vilhelm"/>
    <x v="2"/>
    <x v="0"/>
    <x v="2"/>
    <n v="251124"/>
    <n v="251124"/>
    <d v="2024-11-25T00:00:00"/>
    <d v="2024-11-25T00:00:00"/>
    <n v="13"/>
    <n v="165.93"/>
    <s v="Dekkari"/>
    <n v="13"/>
    <x v="0"/>
    <n v="2157.09"/>
  </r>
  <r>
    <s v="Karstin Vang Vilhelm"/>
    <x v="2"/>
    <x v="0"/>
    <x v="2"/>
    <n v="261124"/>
    <n v="261124"/>
    <d v="2024-11-26T00:00:00"/>
    <d v="2024-11-26T00:00:00"/>
    <n v="13"/>
    <n v="165.93"/>
    <s v="Dekkari"/>
    <n v="13"/>
    <x v="0"/>
    <n v="2157.09"/>
  </r>
  <r>
    <s v="Karstin Vang Vilhelm"/>
    <x v="2"/>
    <x v="0"/>
    <x v="2"/>
    <n v="271124"/>
    <n v="271124"/>
    <d v="2024-11-27T00:00:00"/>
    <d v="2024-11-27T00:00:00"/>
    <n v="2.75"/>
    <n v="165.93"/>
    <s v="Dekkari"/>
    <n v="2.75"/>
    <x v="0"/>
    <n v="456.3075"/>
  </r>
  <r>
    <s v="Nancy N. Albinus Einarsson"/>
    <x v="0"/>
    <x v="0"/>
    <x v="2"/>
    <n v="170524"/>
    <n v="170524"/>
    <d v="2024-05-17T00:00:00"/>
    <d v="2024-05-17T00:00:00"/>
    <n v="9.5"/>
    <n v="165.93"/>
    <s v="Cateringfólk"/>
    <n v="9.5"/>
    <x v="0"/>
    <n v="1576.335"/>
  </r>
  <r>
    <s v="Nancy N. Albinus Einarsson"/>
    <x v="0"/>
    <x v="0"/>
    <x v="2"/>
    <n v="180524"/>
    <n v="180524"/>
    <d v="2024-05-18T00:00:00"/>
    <d v="2024-05-18T00:00:00"/>
    <n v="3.5"/>
    <n v="165.93"/>
    <s v="Cateringfólk"/>
    <n v="3.5"/>
    <x v="0"/>
    <n v="580.755"/>
  </r>
  <r>
    <s v="Nancy N. Albinus Einarsson"/>
    <x v="0"/>
    <x v="0"/>
    <x v="2"/>
    <n v="180524"/>
    <n v="180524"/>
    <d v="2024-05-18T00:00:00"/>
    <d v="2024-05-18T00:00:00"/>
    <n v="7"/>
    <n v="165.93"/>
    <s v="Cateringfólk"/>
    <n v="7"/>
    <x v="0"/>
    <n v="1161.51"/>
  </r>
  <r>
    <s v="Nancy N. Albinus Einarsson"/>
    <x v="0"/>
    <x v="0"/>
    <x v="2"/>
    <n v="190524"/>
    <n v="190524"/>
    <d v="2024-05-19T00:00:00"/>
    <d v="2024-05-19T00:00:00"/>
    <n v="5.5"/>
    <n v="165.93"/>
    <s v="Cateringfólk"/>
    <n v="5.5"/>
    <x v="0"/>
    <n v="912.61500000000001"/>
  </r>
  <r>
    <s v="Nancy N. Albinus Einarsson"/>
    <x v="0"/>
    <x v="0"/>
    <x v="2"/>
    <n v="60624"/>
    <n v="60624"/>
    <d v="2024-06-06T00:00:00"/>
    <d v="2024-06-06T00:00:00"/>
    <n v="11.5"/>
    <n v="165.93"/>
    <s v="Cateringfólk"/>
    <n v="11.5"/>
    <x v="0"/>
    <n v="1908.1950000000002"/>
  </r>
  <r>
    <s v="Nancy N. Albinus Einarsson"/>
    <x v="0"/>
    <x v="0"/>
    <x v="2"/>
    <n v="70624"/>
    <n v="70624"/>
    <d v="2024-06-07T00:00:00"/>
    <d v="2024-06-07T00:00:00"/>
    <n v="3"/>
    <n v="165.93"/>
    <s v="Cateringfólk"/>
    <n v="3"/>
    <x v="0"/>
    <n v="497.79"/>
  </r>
  <r>
    <s v="Nancy N. Albinus Einarsson"/>
    <x v="0"/>
    <x v="0"/>
    <x v="2"/>
    <n v="70624"/>
    <n v="70624"/>
    <d v="2024-06-07T00:00:00"/>
    <d v="2024-06-07T00:00:00"/>
    <n v="9.5"/>
    <n v="165.93"/>
    <s v="Cateringfólk"/>
    <n v="9.5"/>
    <x v="0"/>
    <n v="1576.335"/>
  </r>
  <r>
    <s v="Nancy N. Albinus Einarsson"/>
    <x v="0"/>
    <x v="0"/>
    <x v="2"/>
    <n v="80624"/>
    <n v="80624"/>
    <d v="2024-06-08T00:00:00"/>
    <d v="2024-06-08T00:00:00"/>
    <n v="5"/>
    <n v="165.93"/>
    <s v="Cateringfólk"/>
    <n v="5"/>
    <x v="0"/>
    <n v="829.65000000000009"/>
  </r>
  <r>
    <s v="Nancy N. Albinus Einarsson"/>
    <x v="0"/>
    <x v="0"/>
    <x v="2"/>
    <n v="80624"/>
    <n v="80624"/>
    <d v="2024-06-08T00:00:00"/>
    <d v="2024-06-08T00:00:00"/>
    <n v="6.5"/>
    <n v="165.93"/>
    <s v="Cateringfólk"/>
    <n v="6.5"/>
    <x v="0"/>
    <n v="1078.5450000000001"/>
  </r>
  <r>
    <s v="Nancy N. Albinus Einarsson"/>
    <x v="0"/>
    <x v="0"/>
    <x v="2"/>
    <n v="90624"/>
    <n v="90624"/>
    <d v="2024-06-09T00:00:00"/>
    <d v="2024-06-09T00:00:00"/>
    <n v="5.5"/>
    <n v="165.93"/>
    <s v="Cateringfólk"/>
    <n v="5.5"/>
    <x v="0"/>
    <n v="912.61500000000001"/>
  </r>
  <r>
    <s v="Nancy N. Albinus Einarsson"/>
    <x v="0"/>
    <x v="0"/>
    <x v="2"/>
    <n v="90624"/>
    <n v="90624"/>
    <d v="2024-06-09T00:00:00"/>
    <d v="2024-06-09T00:00:00"/>
    <n v="6"/>
    <n v="165.93"/>
    <s v="Cateringfólk"/>
    <n v="6"/>
    <x v="0"/>
    <n v="995.58"/>
  </r>
  <r>
    <s v="Nancy N. Albinus Einarsson"/>
    <x v="0"/>
    <x v="0"/>
    <x v="2"/>
    <n v="100624"/>
    <n v="100624"/>
    <d v="2024-06-10T00:00:00"/>
    <d v="2024-06-10T00:00:00"/>
    <n v="6.5"/>
    <n v="165.93"/>
    <s v="Cateringfólk"/>
    <n v="6.5"/>
    <x v="0"/>
    <n v="1078.5450000000001"/>
  </r>
  <r>
    <s v="Nancy N. Albinus Einarsson"/>
    <x v="0"/>
    <x v="0"/>
    <x v="2"/>
    <n v="100624"/>
    <n v="100624"/>
    <d v="2024-06-10T00:00:00"/>
    <d v="2024-06-10T00:00:00"/>
    <n v="6.5"/>
    <n v="165.93"/>
    <s v="Cateringfólk"/>
    <n v="6.5"/>
    <x v="0"/>
    <n v="1078.5450000000001"/>
  </r>
  <r>
    <s v="Nancy N. Albinus Einarsson"/>
    <x v="0"/>
    <x v="0"/>
    <x v="2"/>
    <n v="110624"/>
    <n v="110624"/>
    <d v="2024-06-11T00:00:00"/>
    <d v="2024-06-11T00:00:00"/>
    <n v="4"/>
    <n v="165.93"/>
    <s v="Cateringfólk"/>
    <n v="4"/>
    <x v="0"/>
    <n v="663.72"/>
  </r>
  <r>
    <s v="Nancy N. Albinus Einarsson"/>
    <x v="0"/>
    <x v="0"/>
    <x v="2"/>
    <n v="110624"/>
    <n v="110624"/>
    <d v="2024-06-11T00:00:00"/>
    <d v="2024-06-11T00:00:00"/>
    <n v="8.5"/>
    <n v="165.93"/>
    <s v="Cateringfólk"/>
    <n v="8.5"/>
    <x v="0"/>
    <n v="1410.405"/>
  </r>
  <r>
    <s v="Nancy N. Albinus Einarsson"/>
    <x v="0"/>
    <x v="0"/>
    <x v="2"/>
    <n v="130624"/>
    <n v="130624"/>
    <d v="2024-06-13T00:00:00"/>
    <d v="2024-06-13T00:00:00"/>
    <n v="5.5"/>
    <n v="165.93"/>
    <s v="Cateringfólk"/>
    <n v="5.5"/>
    <x v="0"/>
    <n v="912.61500000000001"/>
  </r>
  <r>
    <s v="Nancy N. Albinus Einarsson"/>
    <x v="0"/>
    <x v="0"/>
    <x v="2"/>
    <n v="140624"/>
    <n v="140624"/>
    <d v="2024-06-14T00:00:00"/>
    <d v="2024-06-14T00:00:00"/>
    <n v="13"/>
    <n v="165.93"/>
    <s v="Cateringfólk"/>
    <n v="13"/>
    <x v="0"/>
    <n v="2157.09"/>
  </r>
  <r>
    <s v="Nancy N. Albinus Einarsson"/>
    <x v="0"/>
    <x v="0"/>
    <x v="2"/>
    <n v="150624"/>
    <n v="150624"/>
    <d v="2024-06-15T00:00:00"/>
    <d v="2024-06-15T00:00:00"/>
    <n v="11"/>
    <n v="165.93"/>
    <s v="Cateringfólk"/>
    <n v="11"/>
    <x v="0"/>
    <n v="1825.23"/>
  </r>
  <r>
    <s v="Nancy N. Albinus Einarsson"/>
    <x v="0"/>
    <x v="0"/>
    <x v="2"/>
    <n v="180624"/>
    <n v="180624"/>
    <d v="2024-06-18T00:00:00"/>
    <d v="2024-06-18T00:00:00"/>
    <n v="6"/>
    <n v="165.93"/>
    <s v="Cateringfólk"/>
    <n v="6"/>
    <x v="0"/>
    <n v="995.58"/>
  </r>
  <r>
    <s v="Nancy N. Albinus Einarsson"/>
    <x v="0"/>
    <x v="0"/>
    <x v="2"/>
    <n v="250624"/>
    <n v="250624"/>
    <d v="2024-06-25T00:00:00"/>
    <d v="2024-06-25T00:00:00"/>
    <n v="7.5"/>
    <n v="165.93"/>
    <s v="Cateringfólk"/>
    <n v="7.5"/>
    <x v="0"/>
    <n v="1244.4750000000001"/>
  </r>
  <r>
    <s v="Nancy N. Albinus Einarsson"/>
    <x v="0"/>
    <x v="0"/>
    <x v="2"/>
    <n v="250624"/>
    <n v="250624"/>
    <d v="2024-06-25T00:00:00"/>
    <d v="2024-06-25T00:00:00"/>
    <n v="5"/>
    <n v="165.93"/>
    <s v="Cateringfólk"/>
    <n v="5"/>
    <x v="0"/>
    <n v="829.65000000000009"/>
  </r>
  <r>
    <s v="Nancy N. Albinus Einarsson"/>
    <x v="0"/>
    <x v="0"/>
    <x v="2"/>
    <n v="260624"/>
    <n v="260624"/>
    <d v="2024-06-26T00:00:00"/>
    <d v="2024-06-26T00:00:00"/>
    <n v="6.5"/>
    <n v="165.93"/>
    <s v="Cateringfólk"/>
    <n v="6.5"/>
    <x v="0"/>
    <n v="1078.5450000000001"/>
  </r>
  <r>
    <s v="Nancy N. Albinus Einarsson"/>
    <x v="0"/>
    <x v="0"/>
    <x v="2"/>
    <n v="260624"/>
    <n v="260624"/>
    <d v="2024-06-26T00:00:00"/>
    <d v="2024-06-26T00:00:00"/>
    <n v="6.5"/>
    <n v="165.93"/>
    <s v="Cateringfólk"/>
    <n v="6.5"/>
    <x v="0"/>
    <n v="1078.5450000000001"/>
  </r>
  <r>
    <s v="Nancy N. Albinus Einarsson"/>
    <x v="0"/>
    <x v="0"/>
    <x v="2"/>
    <n v="110724"/>
    <n v="110724"/>
    <d v="2024-07-11T00:00:00"/>
    <d v="2024-07-11T00:00:00"/>
    <n v="6"/>
    <n v="165.93"/>
    <s v="Cateringfólk"/>
    <n v="6"/>
    <x v="0"/>
    <n v="995.58"/>
  </r>
  <r>
    <s v="Nancy N. Albinus Einarsson"/>
    <x v="0"/>
    <x v="0"/>
    <x v="2"/>
    <n v="120724"/>
    <n v="120724"/>
    <d v="2024-07-12T00:00:00"/>
    <d v="2024-07-12T00:00:00"/>
    <n v="13"/>
    <n v="165.93"/>
    <s v="Cateringfólk"/>
    <n v="13"/>
    <x v="0"/>
    <n v="2157.09"/>
  </r>
  <r>
    <s v="Nancy N. Albinus Einarsson"/>
    <x v="0"/>
    <x v="0"/>
    <x v="2"/>
    <n v="130724"/>
    <n v="130724"/>
    <d v="2024-07-13T00:00:00"/>
    <d v="2024-07-13T00:00:00"/>
    <n v="13"/>
    <n v="165.93"/>
    <s v="Cateringfólk"/>
    <n v="13"/>
    <x v="0"/>
    <n v="2157.09"/>
  </r>
  <r>
    <s v="Nancy N. Albinus Einarsson"/>
    <x v="0"/>
    <x v="0"/>
    <x v="2"/>
    <n v="140724"/>
    <n v="140724"/>
    <d v="2024-07-14T00:00:00"/>
    <d v="2024-07-14T00:00:00"/>
    <n v="13"/>
    <n v="165.93"/>
    <s v="Cateringfólk"/>
    <n v="13"/>
    <x v="0"/>
    <n v="2157.09"/>
  </r>
  <r>
    <s v="Nancy N. Albinus Einarsson"/>
    <x v="0"/>
    <x v="0"/>
    <x v="2"/>
    <n v="150724"/>
    <n v="150724"/>
    <d v="2024-07-15T00:00:00"/>
    <d v="2024-07-15T00:00:00"/>
    <n v="13"/>
    <n v="165.93"/>
    <s v="Cateringfólk"/>
    <n v="13"/>
    <x v="0"/>
    <n v="2157.09"/>
  </r>
  <r>
    <s v="Nancy N. Albinus Einarsson"/>
    <x v="0"/>
    <x v="0"/>
    <x v="2"/>
    <n v="160724"/>
    <n v="160724"/>
    <d v="2024-07-16T00:00:00"/>
    <d v="2024-07-16T00:00:00"/>
    <n v="13"/>
    <n v="165.93"/>
    <s v="Cateringfólk"/>
    <n v="13"/>
    <x v="0"/>
    <n v="2157.09"/>
  </r>
  <r>
    <s v="Nancy N. Albinus Einarsson"/>
    <x v="0"/>
    <x v="0"/>
    <x v="2"/>
    <n v="170724"/>
    <n v="170724"/>
    <d v="2024-07-17T00:00:00"/>
    <d v="2024-07-17T00:00:00"/>
    <n v="13"/>
    <n v="165.93"/>
    <s v="Cateringfólk"/>
    <n v="13"/>
    <x v="0"/>
    <n v="2157.09"/>
  </r>
  <r>
    <s v="Nancy N. Albinus Einarsson"/>
    <x v="0"/>
    <x v="0"/>
    <x v="2"/>
    <n v="180724"/>
    <n v="180724"/>
    <d v="2024-07-18T00:00:00"/>
    <d v="2024-07-18T00:00:00"/>
    <n v="7"/>
    <n v="165.93"/>
    <s v="Cateringfólk"/>
    <n v="7"/>
    <x v="0"/>
    <n v="1161.51"/>
  </r>
  <r>
    <s v="Nancy N. Albinus Einarsson"/>
    <x v="0"/>
    <x v="0"/>
    <x v="2"/>
    <n v="190724"/>
    <n v="190724"/>
    <d v="2024-07-19T00:00:00"/>
    <d v="2024-07-19T00:00:00"/>
    <n v="7.5"/>
    <n v="165.93"/>
    <s v="Cateringfólk"/>
    <n v="7.5"/>
    <x v="0"/>
    <n v="1244.4750000000001"/>
  </r>
  <r>
    <s v="Nancy N. Albinus Einarsson"/>
    <x v="0"/>
    <x v="0"/>
    <x v="2"/>
    <n v="190724"/>
    <n v="190724"/>
    <d v="2024-07-19T00:00:00"/>
    <d v="2024-07-19T00:00:00"/>
    <n v="5.5"/>
    <n v="165.93"/>
    <s v="Cateringfólk"/>
    <n v="5.5"/>
    <x v="0"/>
    <n v="912.61500000000001"/>
  </r>
  <r>
    <s v="Nancy N. Albinus Einarsson"/>
    <x v="0"/>
    <x v="0"/>
    <x v="2"/>
    <n v="200724"/>
    <n v="200724"/>
    <d v="2024-07-20T00:00:00"/>
    <d v="2024-07-20T00:00:00"/>
    <n v="6.5"/>
    <n v="165.93"/>
    <s v="Cateringfólk"/>
    <n v="6.5"/>
    <x v="0"/>
    <n v="1078.5450000000001"/>
  </r>
  <r>
    <s v="Nancy N. Albinus Einarsson"/>
    <x v="0"/>
    <x v="0"/>
    <x v="2"/>
    <n v="200724"/>
    <n v="200724"/>
    <d v="2024-07-20T00:00:00"/>
    <d v="2024-07-20T00:00:00"/>
    <n v="6.5"/>
    <n v="165.93"/>
    <s v="Cateringfólk"/>
    <n v="6.5"/>
    <x v="0"/>
    <n v="1078.5450000000001"/>
  </r>
  <r>
    <s v="Nancy N. Albinus Einarsson"/>
    <x v="0"/>
    <x v="0"/>
    <x v="2"/>
    <n v="210724"/>
    <n v="210724"/>
    <d v="2024-07-21T00:00:00"/>
    <d v="2024-07-21T00:00:00"/>
    <n v="5"/>
    <n v="165.93"/>
    <s v="Cateringfólk"/>
    <n v="5"/>
    <x v="0"/>
    <n v="829.65000000000009"/>
  </r>
  <r>
    <s v="Nancy N. Albinus Einarsson"/>
    <x v="0"/>
    <x v="0"/>
    <x v="2"/>
    <n v="210724"/>
    <n v="210724"/>
    <d v="2024-07-21T00:00:00"/>
    <d v="2024-07-21T00:00:00"/>
    <n v="5.5"/>
    <n v="165.93"/>
    <s v="Cateringfólk"/>
    <n v="5.5"/>
    <x v="0"/>
    <n v="912.61500000000001"/>
  </r>
  <r>
    <s v="Nancy N. Albinus Einarsson"/>
    <x v="0"/>
    <x v="0"/>
    <x v="2"/>
    <n v="310724"/>
    <n v="310724"/>
    <d v="2024-07-31T00:00:00"/>
    <d v="2024-07-31T00:00:00"/>
    <n v="6.5"/>
    <n v="165.93"/>
    <s v="Cateringfólk"/>
    <n v="6.5"/>
    <x v="0"/>
    <n v="1078.5450000000001"/>
  </r>
  <r>
    <s v="Nancy N. Albinus Einarsson"/>
    <x v="0"/>
    <x v="0"/>
    <x v="2"/>
    <n v="310724"/>
    <n v="310724"/>
    <d v="2024-07-31T00:00:00"/>
    <d v="2024-07-31T00:00:00"/>
    <n v="6.5"/>
    <n v="165.93"/>
    <s v="Cateringfólk"/>
    <n v="6.5"/>
    <x v="0"/>
    <n v="1078.5450000000001"/>
  </r>
  <r>
    <s v="Nancy N. Albinus Einarsson"/>
    <x v="0"/>
    <x v="0"/>
    <x v="2"/>
    <n v="10824"/>
    <n v="10824"/>
    <d v="2024-08-01T00:00:00"/>
    <d v="2024-08-01T00:00:00"/>
    <n v="5.5"/>
    <n v="165.93"/>
    <s v="Cateringfólk"/>
    <n v="5.5"/>
    <x v="0"/>
    <n v="912.61500000000001"/>
  </r>
  <r>
    <s v="Nancy N. Albinus Einarsson"/>
    <x v="0"/>
    <x v="0"/>
    <x v="2"/>
    <n v="231224"/>
    <n v="231224"/>
    <d v="2024-12-23T00:00:00"/>
    <d v="2024-12-23T00:00:00"/>
    <n v="2"/>
    <n v="165.93"/>
    <s v="Cateringfólk"/>
    <n v="2"/>
    <x v="0"/>
    <n v="331.86"/>
  </r>
  <r>
    <s v="Nancy N. Albinus Einarsson"/>
    <x v="0"/>
    <x v="0"/>
    <x v="2"/>
    <n v="231224"/>
    <n v="231224"/>
    <d v="2024-12-23T00:00:00"/>
    <d v="2024-12-23T00:00:00"/>
    <n v="2"/>
    <n v="165.93"/>
    <s v="Cateringfólk"/>
    <n v="2"/>
    <x v="0"/>
    <n v="331.86"/>
  </r>
  <r>
    <s v="Nancy N. Albinus Einarsson"/>
    <x v="0"/>
    <x v="0"/>
    <x v="2"/>
    <n v="231224"/>
    <n v="231224"/>
    <d v="2024-12-23T00:00:00"/>
    <d v="2024-12-23T00:00:00"/>
    <n v="9"/>
    <n v="165.93"/>
    <s v="Cateringfólk"/>
    <n v="9"/>
    <x v="0"/>
    <n v="1493.3700000000001"/>
  </r>
  <r>
    <s v="Nancy N. Albinus Einarsson"/>
    <x v="0"/>
    <x v="0"/>
    <x v="2"/>
    <n v="241224"/>
    <n v="241224"/>
    <d v="2024-12-24T00:00:00"/>
    <d v="2024-12-24T00:00:00"/>
    <n v="11.5"/>
    <n v="165.93"/>
    <s v="Cateringfólk"/>
    <n v="11.5"/>
    <x v="0"/>
    <n v="1908.1950000000002"/>
  </r>
  <r>
    <s v="Nancy N. Albinus Einarsson"/>
    <x v="0"/>
    <x v="0"/>
    <x v="2"/>
    <n v="251224"/>
    <n v="251224"/>
    <d v="2024-12-25T00:00:00"/>
    <d v="2024-12-25T00:00:00"/>
    <n v="2"/>
    <n v="165.93"/>
    <s v="Cateringfólk"/>
    <n v="2"/>
    <x v="0"/>
    <n v="331.86"/>
  </r>
  <r>
    <s v="Nancy N. Albinus Einarsson"/>
    <x v="0"/>
    <x v="0"/>
    <x v="2"/>
    <n v="251224"/>
    <n v="251224"/>
    <d v="2024-12-25T00:00:00"/>
    <d v="2024-12-25T00:00:00"/>
    <n v="2"/>
    <n v="165.93"/>
    <s v="Cateringfólk"/>
    <n v="2"/>
    <x v="0"/>
    <n v="331.86"/>
  </r>
  <r>
    <s v="Nancy N. Albinus Einarsson"/>
    <x v="0"/>
    <x v="0"/>
    <x v="2"/>
    <n v="251224"/>
    <n v="251224"/>
    <d v="2024-12-25T00:00:00"/>
    <d v="2024-12-25T00:00:00"/>
    <n v="9"/>
    <n v="165.93"/>
    <s v="Cateringfólk"/>
    <n v="9"/>
    <x v="0"/>
    <n v="1493.3700000000001"/>
  </r>
  <r>
    <s v="Nancy N. Albinus Einarsson"/>
    <x v="0"/>
    <x v="0"/>
    <x v="2"/>
    <n v="261224"/>
    <n v="261224"/>
    <d v="2024-12-26T00:00:00"/>
    <d v="2024-12-26T00:00:00"/>
    <n v="5"/>
    <n v="165.93"/>
    <s v="Cateringfólk"/>
    <n v="5"/>
    <x v="0"/>
    <n v="829.65000000000009"/>
  </r>
  <r>
    <s v="Nancy N. Albinus Einarsson"/>
    <x v="0"/>
    <x v="0"/>
    <x v="2"/>
    <n v="281224"/>
    <n v="281224"/>
    <d v="2024-12-28T00:00:00"/>
    <d v="2024-12-28T00:00:00"/>
    <n v="6"/>
    <n v="165.93"/>
    <s v="Cateringfólk"/>
    <n v="6"/>
    <x v="0"/>
    <n v="995.58"/>
  </r>
  <r>
    <s v="Nancy N. Albinus Einarsson"/>
    <x v="0"/>
    <x v="0"/>
    <x v="2"/>
    <n v="281224"/>
    <n v="281224"/>
    <d v="2024-12-28T00:00:00"/>
    <d v="2024-12-28T00:00:00"/>
    <n v="6.5"/>
    <n v="165.93"/>
    <s v="Cateringfólk"/>
    <n v="6.5"/>
    <x v="0"/>
    <n v="1078.5450000000001"/>
  </r>
  <r>
    <s v="Nancy N. Albinus Einarsson"/>
    <x v="0"/>
    <x v="0"/>
    <x v="2"/>
    <n v="291224"/>
    <n v="291224"/>
    <d v="2024-12-29T00:00:00"/>
    <d v="2024-12-29T00:00:00"/>
    <n v="5"/>
    <n v="165.93"/>
    <s v="Cateringfólk"/>
    <n v="5"/>
    <x v="0"/>
    <n v="829.65000000000009"/>
  </r>
  <r>
    <s v="Nancy N. Albinus Einarsson"/>
    <x v="0"/>
    <x v="0"/>
    <x v="2"/>
    <n v="291224"/>
    <n v="291224"/>
    <d v="2024-12-29T00:00:00"/>
    <d v="2024-12-29T00:00:00"/>
    <n v="6"/>
    <n v="165.93"/>
    <s v="Cateringfólk"/>
    <n v="6"/>
    <x v="0"/>
    <n v="995.58"/>
  </r>
  <r>
    <s v="Ingrid Erhardsdóttir Müller"/>
    <x v="0"/>
    <x v="0"/>
    <x v="2"/>
    <n v="301024"/>
    <n v="301024"/>
    <d v="2024-10-30T00:00:00"/>
    <d v="2024-10-30T00:00:00"/>
    <n v="10"/>
    <n v="168.69"/>
    <s v="Cateringfólk"/>
    <n v="10"/>
    <x v="0"/>
    <n v="1686.9"/>
  </r>
  <r>
    <s v="Ingrid Erhardsdóttir Müller"/>
    <x v="0"/>
    <x v="0"/>
    <x v="2"/>
    <n v="311024"/>
    <n v="311024"/>
    <d v="2024-10-31T00:00:00"/>
    <d v="2024-10-31T00:00:00"/>
    <n v="5.5"/>
    <n v="168.69"/>
    <s v="Cateringfólk"/>
    <n v="5.5"/>
    <x v="0"/>
    <n v="927.79499999999996"/>
  </r>
  <r>
    <s v="Ingrid Erhardsdóttir Müller"/>
    <x v="0"/>
    <x v="0"/>
    <x v="2"/>
    <n v="311024"/>
    <n v="311024"/>
    <d v="2024-10-31T00:00:00"/>
    <d v="2024-10-31T00:00:00"/>
    <n v="11.5"/>
    <n v="168.69"/>
    <s v="Cateringfólk"/>
    <n v="11.5"/>
    <x v="0"/>
    <n v="1939.9349999999999"/>
  </r>
  <r>
    <s v="Ingrid Erhardsdóttir Müller"/>
    <x v="0"/>
    <x v="0"/>
    <x v="2"/>
    <n v="11124"/>
    <n v="11124"/>
    <d v="2024-11-01T00:00:00"/>
    <d v="2024-11-01T00:00:00"/>
    <n v="3"/>
    <n v="168.69"/>
    <s v="Cateringfólk"/>
    <n v="3"/>
    <x v="0"/>
    <n v="506.07"/>
  </r>
  <r>
    <s v="Ingrid Erhardsdóttir Müller"/>
    <x v="0"/>
    <x v="0"/>
    <x v="2"/>
    <n v="11124"/>
    <n v="11124"/>
    <d v="2024-11-01T00:00:00"/>
    <d v="2024-11-01T00:00:00"/>
    <n v="9.5"/>
    <n v="168.69"/>
    <s v="Cateringfólk"/>
    <n v="9.5"/>
    <x v="0"/>
    <n v="1602.5550000000001"/>
  </r>
  <r>
    <s v="Ingrid Erhardsdóttir Müller"/>
    <x v="0"/>
    <x v="0"/>
    <x v="2"/>
    <n v="21124"/>
    <n v="21124"/>
    <d v="2024-11-02T00:00:00"/>
    <d v="2024-11-02T00:00:00"/>
    <n v="5"/>
    <n v="168.69"/>
    <s v="Cateringfólk"/>
    <n v="5"/>
    <x v="0"/>
    <n v="843.45"/>
  </r>
  <r>
    <s v="Ingrid Erhardsdóttir Müller"/>
    <x v="0"/>
    <x v="0"/>
    <x v="2"/>
    <n v="21124"/>
    <n v="21124"/>
    <d v="2024-11-02T00:00:00"/>
    <d v="2024-11-02T00:00:00"/>
    <n v="6.5"/>
    <n v="168.69"/>
    <s v="Cateringfólk"/>
    <n v="6.5"/>
    <x v="0"/>
    <n v="1096.4849999999999"/>
  </r>
  <r>
    <s v="Ingrid Erhardsdóttir Müller"/>
    <x v="0"/>
    <x v="0"/>
    <x v="2"/>
    <n v="31124"/>
    <n v="31124"/>
    <d v="2024-11-03T00:00:00"/>
    <d v="2024-11-03T00:00:00"/>
    <n v="5.5"/>
    <n v="168.69"/>
    <s v="Cateringfólk"/>
    <n v="5.5"/>
    <x v="0"/>
    <n v="927.79499999999996"/>
  </r>
  <r>
    <s v="Ingrid Erhardsdóttir Müller"/>
    <x v="0"/>
    <x v="0"/>
    <x v="2"/>
    <n v="31124"/>
    <n v="31124"/>
    <d v="2024-11-03T00:00:00"/>
    <d v="2024-11-03T00:00:00"/>
    <n v="6"/>
    <n v="168.69"/>
    <s v="Cateringfólk"/>
    <n v="6"/>
    <x v="0"/>
    <n v="1012.14"/>
  </r>
  <r>
    <s v="Ingrid Erhardsdóttir Müller"/>
    <x v="0"/>
    <x v="0"/>
    <x v="2"/>
    <n v="41124"/>
    <n v="41124"/>
    <d v="2024-11-04T00:00:00"/>
    <d v="2024-11-04T00:00:00"/>
    <n v="6.5"/>
    <n v="168.69"/>
    <s v="Cateringfólk"/>
    <n v="6.5"/>
    <x v="0"/>
    <n v="1096.4849999999999"/>
  </r>
  <r>
    <s v="Ingrid Erhardsdóttir Müller"/>
    <x v="0"/>
    <x v="0"/>
    <x v="2"/>
    <n v="41124"/>
    <n v="41124"/>
    <d v="2024-11-04T00:00:00"/>
    <d v="2024-11-04T00:00:00"/>
    <n v="6.5"/>
    <n v="168.69"/>
    <s v="Cateringfólk"/>
    <n v="6.5"/>
    <x v="0"/>
    <n v="1096.4849999999999"/>
  </r>
  <r>
    <s v="Ingrid Erhardsdóttir Müller"/>
    <x v="0"/>
    <x v="0"/>
    <x v="2"/>
    <n v="51124"/>
    <n v="51124"/>
    <d v="2024-11-05T00:00:00"/>
    <d v="2024-11-05T00:00:00"/>
    <n v="4"/>
    <n v="168.69"/>
    <s v="Cateringfólk"/>
    <n v="4"/>
    <x v="0"/>
    <n v="674.76"/>
  </r>
  <r>
    <s v="Ingrid Erhardsdóttir Müller"/>
    <x v="0"/>
    <x v="0"/>
    <x v="2"/>
    <n v="51124"/>
    <n v="51124"/>
    <d v="2024-11-05T00:00:00"/>
    <d v="2024-11-05T00:00:00"/>
    <n v="8.5"/>
    <n v="168.69"/>
    <s v="Cateringfólk"/>
    <n v="8.5"/>
    <x v="0"/>
    <n v="1433.865"/>
  </r>
  <r>
    <s v="Ingrid Erhardsdóttir Müller"/>
    <x v="0"/>
    <x v="0"/>
    <x v="2"/>
    <n v="61124"/>
    <n v="61124"/>
    <d v="2024-11-06T00:00:00"/>
    <d v="2024-11-06T00:00:00"/>
    <n v="4"/>
    <n v="168.69"/>
    <s v="Cateringfólk"/>
    <n v="4"/>
    <x v="0"/>
    <n v="674.76"/>
  </r>
  <r>
    <s v="Ingrid Erhardsdóttir Müller"/>
    <x v="0"/>
    <x v="0"/>
    <x v="2"/>
    <n v="61124"/>
    <n v="61124"/>
    <d v="2024-11-06T00:00:00"/>
    <d v="2024-11-06T00:00:00"/>
    <n v="2"/>
    <n v="168.69"/>
    <s v="Cateringfólk"/>
    <n v="2"/>
    <x v="0"/>
    <n v="337.38"/>
  </r>
  <r>
    <s v="Ingrid Erhardsdóttir Müller"/>
    <x v="0"/>
    <x v="0"/>
    <x v="2"/>
    <n v="61124"/>
    <n v="61124"/>
    <d v="2024-11-06T00:00:00"/>
    <d v="2024-11-06T00:00:00"/>
    <n v="7"/>
    <n v="168.69"/>
    <s v="Cateringfólk"/>
    <n v="7"/>
    <x v="0"/>
    <n v="1180.83"/>
  </r>
  <r>
    <s v="Ingrid Erhardsdóttir Müller"/>
    <x v="0"/>
    <x v="0"/>
    <x v="2"/>
    <n v="71124"/>
    <n v="71124"/>
    <d v="2024-11-07T00:00:00"/>
    <d v="2024-11-07T00:00:00"/>
    <n v="5.5"/>
    <n v="168.69"/>
    <s v="Cateringfólk"/>
    <n v="5.5"/>
    <x v="0"/>
    <n v="927.79499999999996"/>
  </r>
  <r>
    <s v="Ingrid Erhardsdóttir Müller"/>
    <x v="0"/>
    <x v="0"/>
    <x v="2"/>
    <n v="111124"/>
    <n v="111124"/>
    <d v="2024-11-11T00:00:00"/>
    <d v="2024-11-11T00:00:00"/>
    <n v="7.5"/>
    <n v="168.69"/>
    <s v="Cateringfólk"/>
    <n v="7.5"/>
    <x v="0"/>
    <n v="1265.175"/>
  </r>
  <r>
    <s v="Ingrid Erhardsdóttir Müller"/>
    <x v="0"/>
    <x v="0"/>
    <x v="2"/>
    <n v="111124"/>
    <n v="111124"/>
    <d v="2024-11-11T00:00:00"/>
    <d v="2024-11-11T00:00:00"/>
    <n v="2"/>
    <n v="168.69"/>
    <s v="Cateringfólk"/>
    <n v="2"/>
    <x v="0"/>
    <n v="337.38"/>
  </r>
  <r>
    <s v="Ingrid Erhardsdóttir Müller"/>
    <x v="0"/>
    <x v="0"/>
    <x v="2"/>
    <n v="111124"/>
    <n v="111124"/>
    <d v="2024-11-11T00:00:00"/>
    <d v="2024-11-11T00:00:00"/>
    <n v="3.5"/>
    <n v="168.69"/>
    <s v="Cateringfólk"/>
    <n v="3.5"/>
    <x v="0"/>
    <n v="590.41499999999996"/>
  </r>
  <r>
    <s v="Ingrid Erhardsdóttir Müller"/>
    <x v="0"/>
    <x v="0"/>
    <x v="2"/>
    <n v="121124"/>
    <n v="121124"/>
    <d v="2024-11-12T00:00:00"/>
    <d v="2024-11-12T00:00:00"/>
    <n v="4"/>
    <n v="168.69"/>
    <s v="Cateringfólk"/>
    <n v="4"/>
    <x v="0"/>
    <n v="674.76"/>
  </r>
  <r>
    <s v="Ingrid Erhardsdóttir Müller"/>
    <x v="0"/>
    <x v="0"/>
    <x v="2"/>
    <n v="121124"/>
    <n v="121124"/>
    <d v="2024-11-12T00:00:00"/>
    <d v="2024-11-12T00:00:00"/>
    <n v="8"/>
    <n v="168.69"/>
    <s v="Cateringfólk"/>
    <n v="8"/>
    <x v="0"/>
    <n v="1349.52"/>
  </r>
  <r>
    <s v="Ingrid Erhardsdóttir Müller"/>
    <x v="0"/>
    <x v="0"/>
    <x v="2"/>
    <n v="131124"/>
    <n v="131124"/>
    <d v="2024-11-13T00:00:00"/>
    <d v="2024-11-13T00:00:00"/>
    <n v="6.5"/>
    <n v="168.69"/>
    <s v="Cateringfólk"/>
    <n v="6.5"/>
    <x v="0"/>
    <n v="1096.4849999999999"/>
  </r>
  <r>
    <s v="Ingrid Erhardsdóttir Müller"/>
    <x v="0"/>
    <x v="0"/>
    <x v="2"/>
    <n v="131124"/>
    <n v="131124"/>
    <d v="2024-11-13T00:00:00"/>
    <d v="2024-11-13T00:00:00"/>
    <n v="6.5"/>
    <n v="168.69"/>
    <s v="Cateringfólk"/>
    <n v="6.5"/>
    <x v="0"/>
    <n v="1096.4849999999999"/>
  </r>
  <r>
    <s v="Ingrid Erhardsdóttir Müller"/>
    <x v="0"/>
    <x v="0"/>
    <x v="2"/>
    <n v="141124"/>
    <n v="141124"/>
    <d v="2024-11-14T00:00:00"/>
    <d v="2024-11-14T00:00:00"/>
    <n v="5.5"/>
    <n v="168.69"/>
    <s v="Cateringfólk"/>
    <n v="5.5"/>
    <x v="0"/>
    <n v="927.79499999999996"/>
  </r>
  <r>
    <s v="Ingrid Erhardsdóttir Müller"/>
    <x v="0"/>
    <x v="0"/>
    <x v="2"/>
    <n v="131224"/>
    <n v="131224"/>
    <d v="2024-12-13T00:00:00"/>
    <d v="2024-12-13T00:00:00"/>
    <n v="3"/>
    <n v="168.69"/>
    <s v="Cateringfólk"/>
    <n v="3"/>
    <x v="0"/>
    <n v="506.07"/>
  </r>
  <r>
    <s v="Ingrid Erhardsdóttir Müller"/>
    <x v="0"/>
    <x v="0"/>
    <x v="2"/>
    <n v="131224"/>
    <n v="131224"/>
    <d v="2024-12-13T00:00:00"/>
    <d v="2024-12-13T00:00:00"/>
    <n v="10"/>
    <n v="168.69"/>
    <s v="Cateringfólk"/>
    <n v="10"/>
    <x v="0"/>
    <n v="1686.9"/>
  </r>
  <r>
    <s v="Ingrid Erhardsdóttir Müller"/>
    <x v="0"/>
    <x v="0"/>
    <x v="2"/>
    <n v="141224"/>
    <n v="141224"/>
    <d v="2024-12-14T00:00:00"/>
    <d v="2024-12-14T00:00:00"/>
    <n v="5"/>
    <n v="168.69"/>
    <s v="Cateringfólk"/>
    <n v="5"/>
    <x v="0"/>
    <n v="843.45"/>
  </r>
  <r>
    <s v="Ingrid Erhardsdóttir Müller"/>
    <x v="0"/>
    <x v="0"/>
    <x v="2"/>
    <n v="141224"/>
    <n v="141224"/>
    <d v="2024-12-14T00:00:00"/>
    <d v="2024-12-14T00:00:00"/>
    <n v="8.5"/>
    <n v="168.69"/>
    <s v="Cateringfólk"/>
    <n v="8.5"/>
    <x v="0"/>
    <n v="1433.865"/>
  </r>
  <r>
    <s v="Ingrid Erhardsdóttir Müller"/>
    <x v="0"/>
    <x v="0"/>
    <x v="2"/>
    <n v="161224"/>
    <n v="161224"/>
    <d v="2024-12-16T00:00:00"/>
    <d v="2024-12-16T00:00:00"/>
    <n v="6"/>
    <n v="168.69"/>
    <s v="Cateringfólk"/>
    <n v="6"/>
    <x v="0"/>
    <n v="1012.14"/>
  </r>
  <r>
    <s v="Ingrid Erhardsdóttir Müller"/>
    <x v="0"/>
    <x v="0"/>
    <x v="2"/>
    <n v="161224"/>
    <n v="161224"/>
    <d v="2024-12-16T00:00:00"/>
    <d v="2024-12-16T00:00:00"/>
    <n v="7"/>
    <n v="168.69"/>
    <s v="Cateringfólk"/>
    <n v="7"/>
    <x v="0"/>
    <n v="1180.83"/>
  </r>
  <r>
    <s v="Ingrid Erhardsdóttir Müller"/>
    <x v="0"/>
    <x v="0"/>
    <x v="2"/>
    <n v="171224"/>
    <n v="171224"/>
    <d v="2024-12-17T00:00:00"/>
    <d v="2024-12-17T00:00:00"/>
    <n v="5"/>
    <n v="168.69"/>
    <s v="Cateringfólk"/>
    <n v="5"/>
    <x v="0"/>
    <n v="843.45"/>
  </r>
  <r>
    <s v="Ingrid Erhardsdóttir Müller"/>
    <x v="0"/>
    <x v="0"/>
    <x v="2"/>
    <n v="171224"/>
    <n v="171224"/>
    <d v="2024-12-17T00:00:00"/>
    <d v="2024-12-17T00:00:00"/>
    <n v="7"/>
    <n v="168.69"/>
    <s v="Cateringfólk"/>
    <n v="7"/>
    <x v="0"/>
    <n v="1180.83"/>
  </r>
  <r>
    <s v="Eyðun Sonni Petersen"/>
    <x v="2"/>
    <x v="0"/>
    <x v="2"/>
    <n v="270124"/>
    <n v="280124"/>
    <d v="2024-01-27T00:00:00"/>
    <d v="2024-01-28T00:00:00"/>
    <n v="9.5"/>
    <n v="171.46"/>
    <s v="Dekkari"/>
    <n v="9.5"/>
    <x v="0"/>
    <n v="1628.8700000000001"/>
  </r>
  <r>
    <s v="Eyðun Sonni Petersen"/>
    <x v="2"/>
    <x v="0"/>
    <x v="2"/>
    <n v="280124"/>
    <n v="280124"/>
    <d v="2024-01-28T00:00:00"/>
    <d v="2024-01-28T00:00:00"/>
    <n v="6.5"/>
    <n v="171.46"/>
    <s v="Dekkari"/>
    <n v="6.5"/>
    <x v="0"/>
    <n v="1114.49"/>
  </r>
  <r>
    <s v="Eyðun Sonni Petersen"/>
    <x v="2"/>
    <x v="0"/>
    <x v="2"/>
    <n v="280124"/>
    <n v="290124"/>
    <d v="2024-01-28T00:00:00"/>
    <d v="2024-01-29T00:00:00"/>
    <n v="6.5"/>
    <n v="171.46"/>
    <s v="Dekkari"/>
    <n v="6.5"/>
    <x v="0"/>
    <n v="1114.49"/>
  </r>
  <r>
    <s v="Eyðun Sonni Petersen"/>
    <x v="2"/>
    <x v="0"/>
    <x v="2"/>
    <n v="290124"/>
    <n v="290124"/>
    <d v="2024-01-29T00:00:00"/>
    <d v="2024-01-29T00:00:00"/>
    <n v="6.5"/>
    <n v="171.46"/>
    <s v="Dekkari"/>
    <n v="6.5"/>
    <x v="0"/>
    <n v="1114.49"/>
  </r>
  <r>
    <s v="Eyðun Sonni Petersen"/>
    <x v="2"/>
    <x v="0"/>
    <x v="2"/>
    <n v="290124"/>
    <n v="300124"/>
    <d v="2024-01-29T00:00:00"/>
    <d v="2024-01-30T00:00:00"/>
    <n v="6.5"/>
    <n v="171.46"/>
    <s v="Dekkari"/>
    <n v="6.5"/>
    <x v="0"/>
    <n v="1114.49"/>
  </r>
  <r>
    <s v="Eyðun Sonni Petersen"/>
    <x v="2"/>
    <x v="0"/>
    <x v="2"/>
    <n v="300124"/>
    <n v="300124"/>
    <d v="2024-01-30T00:00:00"/>
    <d v="2024-01-30T00:00:00"/>
    <n v="6.5"/>
    <n v="171.46"/>
    <s v="Dekkari"/>
    <n v="6.5"/>
    <x v="0"/>
    <n v="1114.49"/>
  </r>
  <r>
    <s v="Eyðun Sonni Petersen"/>
    <x v="2"/>
    <x v="0"/>
    <x v="2"/>
    <n v="300124"/>
    <n v="310124"/>
    <d v="2024-01-30T00:00:00"/>
    <d v="2024-01-31T00:00:00"/>
    <n v="6.5"/>
    <n v="171.46"/>
    <s v="Dekkari"/>
    <n v="6.5"/>
    <x v="0"/>
    <n v="1114.49"/>
  </r>
  <r>
    <s v="Eyðun Sonni Petersen"/>
    <x v="2"/>
    <x v="0"/>
    <x v="2"/>
    <n v="310124"/>
    <n v="310124"/>
    <d v="2024-01-31T00:00:00"/>
    <d v="2024-01-31T00:00:00"/>
    <n v="6.5"/>
    <n v="171.46"/>
    <s v="Dekkari"/>
    <n v="6.5"/>
    <x v="0"/>
    <n v="1114.49"/>
  </r>
  <r>
    <s v="Eyðun Sonni Petersen"/>
    <x v="2"/>
    <x v="0"/>
    <x v="2"/>
    <n v="310124"/>
    <n v="10224"/>
    <d v="2024-01-31T00:00:00"/>
    <d v="2024-02-01T00:00:00"/>
    <n v="6.5"/>
    <n v="171.46"/>
    <s v="Dekkari"/>
    <n v="6.5"/>
    <x v="0"/>
    <n v="1114.49"/>
  </r>
  <r>
    <s v="Eyðun Sonni Petersen"/>
    <x v="2"/>
    <x v="0"/>
    <x v="2"/>
    <n v="80224"/>
    <n v="80224"/>
    <d v="2024-02-08T00:00:00"/>
    <d v="2024-02-08T00:00:00"/>
    <n v="13"/>
    <n v="171.46"/>
    <s v="Dekkari"/>
    <n v="13"/>
    <x v="0"/>
    <n v="2228.98"/>
  </r>
  <r>
    <s v="Eyðun Sonni Petersen"/>
    <x v="2"/>
    <x v="0"/>
    <x v="2"/>
    <n v="90224"/>
    <n v="90224"/>
    <d v="2024-02-09T00:00:00"/>
    <d v="2024-02-09T00:00:00"/>
    <n v="13"/>
    <n v="171.46"/>
    <s v="Dekkari"/>
    <n v="13"/>
    <x v="0"/>
    <n v="2228.98"/>
  </r>
  <r>
    <s v="Eyðun Sonni Petersen"/>
    <x v="2"/>
    <x v="0"/>
    <x v="2"/>
    <n v="100224"/>
    <n v="100224"/>
    <d v="2024-02-10T00:00:00"/>
    <d v="2024-02-10T00:00:00"/>
    <n v="13"/>
    <n v="171.46"/>
    <s v="Dekkari"/>
    <n v="13"/>
    <x v="0"/>
    <n v="2228.98"/>
  </r>
  <r>
    <s v="Eyðun Sonni Petersen"/>
    <x v="2"/>
    <x v="0"/>
    <x v="2"/>
    <n v="110224"/>
    <n v="110224"/>
    <d v="2024-02-11T00:00:00"/>
    <d v="2024-02-11T00:00:00"/>
    <n v="13"/>
    <n v="171.46"/>
    <s v="Dekkari"/>
    <n v="13"/>
    <x v="0"/>
    <n v="2228.98"/>
  </r>
  <r>
    <s v="Eyðun Sonni Petersen"/>
    <x v="2"/>
    <x v="0"/>
    <x v="2"/>
    <n v="120224"/>
    <n v="120224"/>
    <d v="2024-02-12T00:00:00"/>
    <d v="2024-02-12T00:00:00"/>
    <n v="13"/>
    <n v="171.46"/>
    <s v="Dekkari"/>
    <n v="13"/>
    <x v="0"/>
    <n v="2228.98"/>
  </r>
  <r>
    <s v="Eyðun Sonni Petersen"/>
    <x v="2"/>
    <x v="0"/>
    <x v="2"/>
    <n v="130224"/>
    <n v="130224"/>
    <d v="2024-02-13T00:00:00"/>
    <d v="2024-02-13T00:00:00"/>
    <n v="13"/>
    <n v="171.46"/>
    <s v="Dekkari"/>
    <n v="13"/>
    <x v="0"/>
    <n v="2228.98"/>
  </r>
  <r>
    <s v="Eyðun Sonni Petersen"/>
    <x v="2"/>
    <x v="0"/>
    <x v="2"/>
    <n v="140224"/>
    <n v="140224"/>
    <d v="2024-02-14T00:00:00"/>
    <d v="2024-02-14T00:00:00"/>
    <n v="13"/>
    <n v="171.46"/>
    <s v="Dekkari"/>
    <n v="13"/>
    <x v="0"/>
    <n v="2228.98"/>
  </r>
  <r>
    <s v="Hans Petur S. Ungagarð"/>
    <x v="1"/>
    <x v="0"/>
    <x v="2"/>
    <n v="30424"/>
    <n v="30424"/>
    <d v="2024-04-03T00:00:00"/>
    <d v="2024-04-03T00:00:00"/>
    <n v="13"/>
    <n v="171.46"/>
    <s v="Dekkari"/>
    <n v="13"/>
    <x v="0"/>
    <n v="2228.98"/>
  </r>
  <r>
    <s v="Hans Petur S. Ungagarð"/>
    <x v="1"/>
    <x v="0"/>
    <x v="2"/>
    <n v="40424"/>
    <n v="50424"/>
    <d v="2024-04-04T00:00:00"/>
    <d v="2024-04-05T00:00:00"/>
    <n v="13"/>
    <n v="171.46"/>
    <s v="Dekkari"/>
    <n v="13"/>
    <x v="0"/>
    <n v="2228.98"/>
  </r>
  <r>
    <s v="Hans Petur S. Ungagarð"/>
    <x v="1"/>
    <x v="0"/>
    <x v="2"/>
    <n v="50424"/>
    <n v="60424"/>
    <d v="2024-04-05T00:00:00"/>
    <d v="2024-04-06T00:00:00"/>
    <n v="13"/>
    <n v="171.46"/>
    <s v="Dekkari"/>
    <n v="13"/>
    <x v="0"/>
    <n v="2228.98"/>
  </r>
  <r>
    <s v="Hans Petur S. Ungagarð"/>
    <x v="1"/>
    <x v="0"/>
    <x v="2"/>
    <n v="60424"/>
    <n v="70424"/>
    <d v="2024-04-06T00:00:00"/>
    <d v="2024-04-07T00:00:00"/>
    <n v="13"/>
    <n v="171.46"/>
    <s v="Dekkari"/>
    <n v="13"/>
    <x v="0"/>
    <n v="2228.98"/>
  </r>
  <r>
    <s v="Hans Petur S. Ungagarð"/>
    <x v="1"/>
    <x v="0"/>
    <x v="2"/>
    <n v="70424"/>
    <n v="80424"/>
    <d v="2024-04-07T00:00:00"/>
    <d v="2024-04-08T00:00:00"/>
    <n v="13"/>
    <n v="171.46"/>
    <s v="Dekkari"/>
    <n v="13"/>
    <x v="0"/>
    <n v="2228.98"/>
  </r>
  <r>
    <s v="Hans Petur S. Ungagarð"/>
    <x v="1"/>
    <x v="0"/>
    <x v="2"/>
    <n v="80424"/>
    <n v="90424"/>
    <d v="2024-04-08T00:00:00"/>
    <d v="2024-04-09T00:00:00"/>
    <n v="13"/>
    <n v="171.46"/>
    <s v="Dekkari"/>
    <n v="13"/>
    <x v="0"/>
    <n v="2228.98"/>
  </r>
  <r>
    <s v="Hans Petur S. Ungagarð"/>
    <x v="1"/>
    <x v="0"/>
    <x v="2"/>
    <n v="90424"/>
    <n v="100424"/>
    <d v="2024-04-09T00:00:00"/>
    <d v="2024-04-10T00:00:00"/>
    <n v="13"/>
    <n v="171.46"/>
    <s v="Dekkari"/>
    <n v="13"/>
    <x v="0"/>
    <n v="2228.98"/>
  </r>
  <r>
    <s v="Hans Petur S. Ungagarð"/>
    <x v="1"/>
    <x v="0"/>
    <x v="2"/>
    <n v="100424"/>
    <n v="110424"/>
    <d v="2024-04-10T00:00:00"/>
    <d v="2024-04-11T00:00:00"/>
    <n v="13"/>
    <n v="171.46"/>
    <s v="Dekkari"/>
    <n v="13"/>
    <x v="0"/>
    <n v="2228.98"/>
  </r>
  <r>
    <s v="Hans Petur S. Ungagarð"/>
    <x v="1"/>
    <x v="0"/>
    <x v="2"/>
    <n v="170424"/>
    <n v="180424"/>
    <d v="2024-04-17T00:00:00"/>
    <d v="2024-04-18T00:00:00"/>
    <n v="13"/>
    <n v="171.46"/>
    <s v="Dekkari"/>
    <n v="13"/>
    <x v="0"/>
    <n v="2228.98"/>
  </r>
  <r>
    <s v="Hans Petur S. Ungagarð"/>
    <x v="1"/>
    <x v="0"/>
    <x v="2"/>
    <n v="180424"/>
    <n v="190424"/>
    <d v="2024-04-18T00:00:00"/>
    <d v="2024-04-19T00:00:00"/>
    <n v="13"/>
    <n v="171.46"/>
    <s v="Dekkari"/>
    <n v="13"/>
    <x v="0"/>
    <n v="2228.98"/>
  </r>
  <r>
    <s v="Hans Petur S. Ungagarð"/>
    <x v="1"/>
    <x v="0"/>
    <x v="2"/>
    <n v="190424"/>
    <n v="200424"/>
    <d v="2024-04-19T00:00:00"/>
    <d v="2024-04-20T00:00:00"/>
    <n v="13"/>
    <n v="171.46"/>
    <s v="Dekkari"/>
    <n v="13"/>
    <x v="0"/>
    <n v="2228.98"/>
  </r>
  <r>
    <s v="Hans Petur S. Ungagarð"/>
    <x v="1"/>
    <x v="0"/>
    <x v="2"/>
    <n v="200424"/>
    <n v="210424"/>
    <d v="2024-04-20T00:00:00"/>
    <d v="2024-04-21T00:00:00"/>
    <n v="13"/>
    <n v="171.46"/>
    <s v="Dekkari"/>
    <n v="13"/>
    <x v="0"/>
    <n v="2228.98"/>
  </r>
  <r>
    <s v="Hans Petur S. Ungagarð"/>
    <x v="1"/>
    <x v="0"/>
    <x v="2"/>
    <n v="210424"/>
    <n v="220424"/>
    <d v="2024-04-21T00:00:00"/>
    <d v="2024-04-22T00:00:00"/>
    <n v="13"/>
    <n v="171.46"/>
    <s v="Dekkari"/>
    <n v="13"/>
    <x v="0"/>
    <n v="2228.98"/>
  </r>
  <r>
    <s v="Hans Petur S. Ungagarð"/>
    <x v="1"/>
    <x v="0"/>
    <x v="2"/>
    <n v="220424"/>
    <n v="230424"/>
    <d v="2024-04-22T00:00:00"/>
    <d v="2024-04-23T00:00:00"/>
    <n v="13"/>
    <n v="171.46"/>
    <s v="Dekkari"/>
    <n v="13"/>
    <x v="0"/>
    <n v="2228.98"/>
  </r>
  <r>
    <s v="Hans Petur S. Ungagarð"/>
    <x v="1"/>
    <x v="0"/>
    <x v="2"/>
    <n v="230424"/>
    <n v="240424"/>
    <d v="2024-04-23T00:00:00"/>
    <d v="2024-04-24T00:00:00"/>
    <n v="13"/>
    <n v="171.46"/>
    <s v="Dekkari"/>
    <n v="13"/>
    <x v="0"/>
    <n v="2228.98"/>
  </r>
  <r>
    <s v="Hans Petur S. Ungagarð"/>
    <x v="1"/>
    <x v="0"/>
    <x v="2"/>
    <n v="240424"/>
    <n v="250424"/>
    <d v="2024-04-24T00:00:00"/>
    <d v="2024-04-25T00:00:00"/>
    <n v="13"/>
    <n v="171.46"/>
    <s v="Dekkari"/>
    <n v="13"/>
    <x v="0"/>
    <n v="2228.98"/>
  </r>
  <r>
    <s v="Hans Petur S. Ungagarð"/>
    <x v="1"/>
    <x v="0"/>
    <x v="2"/>
    <n v="250424"/>
    <n v="250424"/>
    <d v="2024-04-25T00:00:00"/>
    <d v="2024-04-25T00:00:00"/>
    <n v="13"/>
    <n v="171.46"/>
    <s v="Dekkari"/>
    <n v="13"/>
    <x v="0"/>
    <n v="2228.98"/>
  </r>
  <r>
    <s v="Hans Petur S. Ungagarð"/>
    <x v="1"/>
    <x v="0"/>
    <x v="2"/>
    <n v="260424"/>
    <n v="260424"/>
    <d v="2024-04-26T00:00:00"/>
    <d v="2024-04-26T00:00:00"/>
    <n v="13"/>
    <n v="171.46"/>
    <s v="Dekkari"/>
    <n v="13"/>
    <x v="0"/>
    <n v="2228.98"/>
  </r>
  <r>
    <s v="Hans Petur S. Ungagarð"/>
    <x v="1"/>
    <x v="0"/>
    <x v="2"/>
    <n v="270424"/>
    <n v="270424"/>
    <d v="2024-04-27T00:00:00"/>
    <d v="2024-04-27T00:00:00"/>
    <n v="13"/>
    <n v="171.46"/>
    <s v="Dekkari"/>
    <n v="13"/>
    <x v="0"/>
    <n v="2228.98"/>
  </r>
  <r>
    <s v="Hans Petur S. Ungagarð"/>
    <x v="1"/>
    <x v="0"/>
    <x v="2"/>
    <n v="280424"/>
    <n v="280424"/>
    <d v="2024-04-28T00:00:00"/>
    <d v="2024-04-28T00:00:00"/>
    <n v="13"/>
    <n v="171.46"/>
    <s v="Dekkari"/>
    <n v="13"/>
    <x v="0"/>
    <n v="2228.98"/>
  </r>
  <r>
    <s v="Hans Petur S. Ungagarð"/>
    <x v="1"/>
    <x v="0"/>
    <x v="2"/>
    <n v="290424"/>
    <n v="290424"/>
    <d v="2024-04-29T00:00:00"/>
    <d v="2024-04-29T00:00:00"/>
    <n v="13"/>
    <n v="171.46"/>
    <s v="Dekkari"/>
    <n v="13"/>
    <x v="0"/>
    <n v="2228.98"/>
  </r>
  <r>
    <s v="Hans Petur S. Ungagarð"/>
    <x v="1"/>
    <x v="0"/>
    <x v="2"/>
    <n v="300424"/>
    <n v="300424"/>
    <d v="2024-04-30T00:00:00"/>
    <d v="2024-04-30T00:00:00"/>
    <n v="13"/>
    <n v="171.46"/>
    <s v="Dekkari"/>
    <n v="13"/>
    <x v="0"/>
    <n v="2228.98"/>
  </r>
  <r>
    <s v="Hans Petur S. Ungagarð"/>
    <x v="1"/>
    <x v="0"/>
    <x v="2"/>
    <n v="10524"/>
    <n v="10524"/>
    <d v="2024-05-01T00:00:00"/>
    <d v="2024-05-01T00:00:00"/>
    <n v="13"/>
    <n v="171.46"/>
    <s v="Dekkari"/>
    <n v="13"/>
    <x v="0"/>
    <n v="2228.98"/>
  </r>
  <r>
    <s v="Hans Petur S. Ungagarð"/>
    <x v="1"/>
    <x v="0"/>
    <x v="2"/>
    <n v="20524"/>
    <n v="20524"/>
    <d v="2024-05-02T00:00:00"/>
    <d v="2024-05-02T00:00:00"/>
    <n v="2.2000000000000002"/>
    <n v="171.46"/>
    <s v="Dekkari"/>
    <n v="2.2000000000000002"/>
    <x v="0"/>
    <n v="377.21200000000005"/>
  </r>
  <r>
    <s v="Hans Petur S. Ungagarð"/>
    <x v="1"/>
    <x v="0"/>
    <x v="2"/>
    <n v="200624"/>
    <n v="200624"/>
    <d v="2024-06-20T00:00:00"/>
    <d v="2024-06-20T00:00:00"/>
    <n v="6.5"/>
    <n v="171.46"/>
    <s v="Dekkari"/>
    <n v="6.5"/>
    <x v="0"/>
    <n v="1114.49"/>
  </r>
  <r>
    <s v="Hans Petur S. Ungagarð"/>
    <x v="1"/>
    <x v="0"/>
    <x v="2"/>
    <n v="200624"/>
    <n v="210624"/>
    <d v="2024-06-20T00:00:00"/>
    <d v="2024-06-21T00:00:00"/>
    <n v="6.5"/>
    <n v="171.46"/>
    <s v="Dekkari"/>
    <n v="6.5"/>
    <x v="0"/>
    <n v="1114.49"/>
  </r>
  <r>
    <s v="Hans Petur S. Ungagarð"/>
    <x v="1"/>
    <x v="0"/>
    <x v="2"/>
    <n v="210624"/>
    <n v="210624"/>
    <d v="2024-06-21T00:00:00"/>
    <d v="2024-06-21T00:00:00"/>
    <n v="6.5"/>
    <n v="171.46"/>
    <s v="Dekkari"/>
    <n v="6.5"/>
    <x v="0"/>
    <n v="1114.49"/>
  </r>
  <r>
    <s v="Hans Petur S. Ungagarð"/>
    <x v="1"/>
    <x v="0"/>
    <x v="2"/>
    <n v="210624"/>
    <n v="220624"/>
    <d v="2024-06-21T00:00:00"/>
    <d v="2024-06-22T00:00:00"/>
    <n v="6.5"/>
    <n v="171.46"/>
    <s v="Dekkari"/>
    <n v="6.5"/>
    <x v="0"/>
    <n v="1114.49"/>
  </r>
  <r>
    <s v="Hans Petur S. Ungagarð"/>
    <x v="1"/>
    <x v="0"/>
    <x v="2"/>
    <n v="220624"/>
    <n v="220624"/>
    <d v="2024-06-22T00:00:00"/>
    <d v="2024-06-22T00:00:00"/>
    <n v="6.5"/>
    <n v="171.46"/>
    <s v="Dekkari"/>
    <n v="6.5"/>
    <x v="0"/>
    <n v="1114.49"/>
  </r>
  <r>
    <s v="Hans Petur S. Ungagarð"/>
    <x v="1"/>
    <x v="0"/>
    <x v="2"/>
    <n v="220624"/>
    <n v="230624"/>
    <d v="2024-06-22T00:00:00"/>
    <d v="2024-06-23T00:00:00"/>
    <n v="6.5"/>
    <n v="171.46"/>
    <s v="Dekkari"/>
    <n v="6.5"/>
    <x v="0"/>
    <n v="1114.49"/>
  </r>
  <r>
    <s v="Hans Petur S. Ungagarð"/>
    <x v="1"/>
    <x v="0"/>
    <x v="2"/>
    <n v="230624"/>
    <n v="230624"/>
    <d v="2024-06-23T00:00:00"/>
    <d v="2024-06-23T00:00:00"/>
    <n v="6.5"/>
    <n v="171.46"/>
    <s v="Dekkari"/>
    <n v="6.5"/>
    <x v="0"/>
    <n v="1114.49"/>
  </r>
  <r>
    <s v="Hans Petur S. Ungagarð"/>
    <x v="1"/>
    <x v="0"/>
    <x v="2"/>
    <n v="230624"/>
    <n v="240624"/>
    <d v="2024-06-23T00:00:00"/>
    <d v="2024-06-24T00:00:00"/>
    <n v="6.5"/>
    <n v="171.46"/>
    <s v="Dekkari"/>
    <n v="6.5"/>
    <x v="0"/>
    <n v="1114.49"/>
  </r>
  <r>
    <s v="Hans Petur S. Ungagarð"/>
    <x v="1"/>
    <x v="0"/>
    <x v="2"/>
    <n v="240624"/>
    <n v="240624"/>
    <d v="2024-06-24T00:00:00"/>
    <d v="2024-06-24T00:00:00"/>
    <n v="6.5"/>
    <n v="171.46"/>
    <s v="Dekkari"/>
    <n v="6.5"/>
    <x v="0"/>
    <n v="1114.49"/>
  </r>
  <r>
    <s v="Hans Petur S. Ungagarð"/>
    <x v="1"/>
    <x v="0"/>
    <x v="2"/>
    <n v="240624"/>
    <n v="250624"/>
    <d v="2024-06-24T00:00:00"/>
    <d v="2024-06-25T00:00:00"/>
    <n v="6.5"/>
    <n v="171.46"/>
    <s v="Dekkari"/>
    <n v="6.5"/>
    <x v="0"/>
    <n v="1114.49"/>
  </r>
  <r>
    <s v="Hans Petur S. Ungagarð"/>
    <x v="1"/>
    <x v="0"/>
    <x v="2"/>
    <n v="250624"/>
    <n v="250624"/>
    <d v="2024-06-25T00:00:00"/>
    <d v="2024-06-25T00:00:00"/>
    <n v="6.5"/>
    <n v="171.46"/>
    <s v="Dekkari"/>
    <n v="6.5"/>
    <x v="0"/>
    <n v="1114.49"/>
  </r>
  <r>
    <s v="Hans Petur S. Ungagarð"/>
    <x v="1"/>
    <x v="0"/>
    <x v="2"/>
    <n v="250624"/>
    <n v="260624"/>
    <d v="2024-06-25T00:00:00"/>
    <d v="2024-06-26T00:00:00"/>
    <n v="6.5"/>
    <n v="171.46"/>
    <s v="Dekkari"/>
    <n v="6.5"/>
    <x v="0"/>
    <n v="1114.49"/>
  </r>
  <r>
    <s v="Hans Petur S. Ungagarð"/>
    <x v="1"/>
    <x v="0"/>
    <x v="2"/>
    <n v="260624"/>
    <n v="260624"/>
    <d v="2024-06-26T00:00:00"/>
    <d v="2024-06-26T00:00:00"/>
    <n v="6.5"/>
    <n v="171.46"/>
    <s v="Dekkari"/>
    <n v="6.5"/>
    <x v="0"/>
    <n v="1114.49"/>
  </r>
  <r>
    <s v="Hans Petur S. Ungagarð"/>
    <x v="1"/>
    <x v="0"/>
    <x v="2"/>
    <n v="260624"/>
    <n v="270624"/>
    <d v="2024-06-26T00:00:00"/>
    <d v="2024-06-27T00:00:00"/>
    <n v="6.5"/>
    <n v="171.46"/>
    <s v="Dekkari"/>
    <n v="6.5"/>
    <x v="0"/>
    <n v="1114.49"/>
  </r>
  <r>
    <s v="Hans Petur S. Ungagarð"/>
    <x v="1"/>
    <x v="0"/>
    <x v="2"/>
    <n v="270624"/>
    <n v="280624"/>
    <d v="2024-06-27T00:00:00"/>
    <d v="2024-06-28T00:00:00"/>
    <n v="13"/>
    <n v="171.46"/>
    <s v="Dekkari"/>
    <n v="13"/>
    <x v="0"/>
    <n v="2228.98"/>
  </r>
  <r>
    <s v="Hans Petur S. Ungagarð"/>
    <x v="1"/>
    <x v="0"/>
    <x v="2"/>
    <n v="280624"/>
    <n v="290624"/>
    <d v="2024-06-28T00:00:00"/>
    <d v="2024-06-29T00:00:00"/>
    <n v="13"/>
    <n v="171.46"/>
    <s v="Dekkari"/>
    <n v="13"/>
    <x v="0"/>
    <n v="2228.98"/>
  </r>
  <r>
    <s v="Hans Petur S. Ungagarð"/>
    <x v="1"/>
    <x v="0"/>
    <x v="2"/>
    <n v="290624"/>
    <n v="300624"/>
    <d v="2024-06-29T00:00:00"/>
    <d v="2024-06-30T00:00:00"/>
    <n v="13"/>
    <n v="171.46"/>
    <s v="Dekkari"/>
    <n v="13"/>
    <x v="0"/>
    <n v="2228.98"/>
  </r>
  <r>
    <s v="Hans Petur S. Ungagarð"/>
    <x v="1"/>
    <x v="0"/>
    <x v="2"/>
    <n v="300624"/>
    <n v="10724"/>
    <d v="2024-06-30T00:00:00"/>
    <d v="2024-07-01T00:00:00"/>
    <n v="13"/>
    <n v="171.46"/>
    <s v="Dekkari"/>
    <n v="13"/>
    <x v="0"/>
    <n v="2228.98"/>
  </r>
  <r>
    <s v="Hans Petur S. Ungagarð"/>
    <x v="1"/>
    <x v="0"/>
    <x v="2"/>
    <n v="10724"/>
    <n v="20724"/>
    <d v="2024-07-01T00:00:00"/>
    <d v="2024-07-02T00:00:00"/>
    <n v="13"/>
    <n v="171.46"/>
    <s v="Dekkari"/>
    <n v="13"/>
    <x v="0"/>
    <n v="2228.98"/>
  </r>
  <r>
    <s v="Hans Petur S. Ungagarð"/>
    <x v="1"/>
    <x v="0"/>
    <x v="2"/>
    <n v="20724"/>
    <n v="30724"/>
    <d v="2024-07-02T00:00:00"/>
    <d v="2024-07-03T00:00:00"/>
    <n v="13"/>
    <n v="171.46"/>
    <s v="Dekkari"/>
    <n v="13"/>
    <x v="0"/>
    <n v="2228.98"/>
  </r>
  <r>
    <s v="Hans Petur S. Ungagarð"/>
    <x v="1"/>
    <x v="0"/>
    <x v="2"/>
    <n v="30724"/>
    <n v="40724"/>
    <d v="2024-07-03T00:00:00"/>
    <d v="2024-07-04T00:00:00"/>
    <n v="13"/>
    <n v="171.46"/>
    <s v="Dekkari"/>
    <n v="13"/>
    <x v="0"/>
    <n v="2228.98"/>
  </r>
  <r>
    <s v="Hans Petur S. Ungagarð"/>
    <x v="1"/>
    <x v="0"/>
    <x v="2"/>
    <n v="110724"/>
    <n v="110724"/>
    <d v="2024-07-11T00:00:00"/>
    <d v="2024-07-11T00:00:00"/>
    <n v="15.2"/>
    <n v="171.46"/>
    <s v="Dekkari"/>
    <n v="15.2"/>
    <x v="0"/>
    <n v="2606.192"/>
  </r>
  <r>
    <s v="Hans Petur S. Ungagarð"/>
    <x v="1"/>
    <x v="0"/>
    <x v="2"/>
    <n v="160724"/>
    <n v="160724"/>
    <d v="2024-07-16T00:00:00"/>
    <d v="2024-07-16T00:00:00"/>
    <n v="13"/>
    <n v="171.46"/>
    <s v="Dekkari"/>
    <n v="13"/>
    <x v="0"/>
    <n v="2228.98"/>
  </r>
  <r>
    <s v="Hans Petur S. Ungagarð"/>
    <x v="1"/>
    <x v="0"/>
    <x v="2"/>
    <n v="170724"/>
    <n v="170724"/>
    <d v="2024-07-17T00:00:00"/>
    <d v="2024-07-17T00:00:00"/>
    <n v="13"/>
    <n v="171.46"/>
    <s v="Dekkari"/>
    <n v="13"/>
    <x v="0"/>
    <n v="2228.98"/>
  </r>
  <r>
    <s v="Hans Petur S. Ungagarð"/>
    <x v="1"/>
    <x v="0"/>
    <x v="2"/>
    <n v="250724"/>
    <n v="250724"/>
    <d v="2024-07-25T00:00:00"/>
    <d v="2024-07-25T00:00:00"/>
    <n v="13"/>
    <n v="171.46"/>
    <s v="Dekkari"/>
    <n v="13"/>
    <x v="0"/>
    <n v="2228.98"/>
  </r>
  <r>
    <s v="Hans Petur S. Ungagarð"/>
    <x v="1"/>
    <x v="0"/>
    <x v="2"/>
    <n v="260724"/>
    <n v="260724"/>
    <d v="2024-07-26T00:00:00"/>
    <d v="2024-07-26T00:00:00"/>
    <n v="13"/>
    <n v="171.46"/>
    <s v="Dekkari"/>
    <n v="13"/>
    <x v="0"/>
    <n v="2228.98"/>
  </r>
  <r>
    <s v="Hans Petur S. Ungagarð"/>
    <x v="1"/>
    <x v="0"/>
    <x v="2"/>
    <n v="270724"/>
    <n v="270724"/>
    <d v="2024-07-27T00:00:00"/>
    <d v="2024-07-27T00:00:00"/>
    <n v="13"/>
    <n v="171.46"/>
    <s v="Dekkari"/>
    <n v="13"/>
    <x v="0"/>
    <n v="2228.98"/>
  </r>
  <r>
    <s v="Hans Petur S. Ungagarð"/>
    <x v="1"/>
    <x v="0"/>
    <x v="2"/>
    <n v="280724"/>
    <n v="280724"/>
    <d v="2024-07-28T00:00:00"/>
    <d v="2024-07-28T00:00:00"/>
    <n v="13"/>
    <n v="171.46"/>
    <s v="Dekkari"/>
    <n v="13"/>
    <x v="0"/>
    <n v="2228.98"/>
  </r>
  <r>
    <s v="Hans Petur S. Ungagarð"/>
    <x v="1"/>
    <x v="0"/>
    <x v="2"/>
    <n v="290724"/>
    <n v="290724"/>
    <d v="2024-07-29T00:00:00"/>
    <d v="2024-07-29T00:00:00"/>
    <n v="13"/>
    <n v="171.46"/>
    <s v="Dekkari"/>
    <n v="13"/>
    <x v="0"/>
    <n v="2228.98"/>
  </r>
  <r>
    <s v="Hans Petur S. Ungagarð"/>
    <x v="1"/>
    <x v="0"/>
    <x v="2"/>
    <n v="300724"/>
    <n v="300724"/>
    <d v="2024-07-30T00:00:00"/>
    <d v="2024-07-30T00:00:00"/>
    <n v="13"/>
    <n v="171.46"/>
    <s v="Dekkari"/>
    <n v="13"/>
    <x v="0"/>
    <n v="2228.98"/>
  </r>
  <r>
    <s v="Hans Petur S. Ungagarð"/>
    <x v="1"/>
    <x v="0"/>
    <x v="2"/>
    <n v="310724"/>
    <n v="310724"/>
    <d v="2024-07-31T00:00:00"/>
    <d v="2024-07-31T00:00:00"/>
    <n v="13"/>
    <n v="171.46"/>
    <s v="Dekkari"/>
    <n v="13"/>
    <x v="0"/>
    <n v="2228.98"/>
  </r>
  <r>
    <s v="Hans Petur S. Ungagarð"/>
    <x v="1"/>
    <x v="0"/>
    <x v="2"/>
    <n v="20824"/>
    <n v="30824"/>
    <d v="2024-08-02T00:00:00"/>
    <d v="2024-08-03T00:00:00"/>
    <n v="6.5"/>
    <n v="171.46"/>
    <s v="Dekkari"/>
    <n v="6.5"/>
    <x v="0"/>
    <n v="1114.49"/>
  </r>
  <r>
    <s v="Hans Petur S. Ungagarð"/>
    <x v="1"/>
    <x v="0"/>
    <x v="2"/>
    <n v="30824"/>
    <n v="30824"/>
    <d v="2024-08-03T00:00:00"/>
    <d v="2024-08-03T00:00:00"/>
    <n v="6.5"/>
    <n v="171.46"/>
    <s v="Dekkari"/>
    <n v="6.5"/>
    <x v="0"/>
    <n v="1114.49"/>
  </r>
  <r>
    <s v="Hans Petur S. Ungagarð"/>
    <x v="1"/>
    <x v="0"/>
    <x v="2"/>
    <n v="30824"/>
    <n v="40824"/>
    <d v="2024-08-03T00:00:00"/>
    <d v="2024-08-04T00:00:00"/>
    <n v="6.5"/>
    <n v="171.46"/>
    <s v="Dekkari"/>
    <n v="6.5"/>
    <x v="0"/>
    <n v="1114.49"/>
  </r>
  <r>
    <s v="Hans Petur S. Ungagarð"/>
    <x v="1"/>
    <x v="0"/>
    <x v="2"/>
    <n v="40824"/>
    <n v="40824"/>
    <d v="2024-08-04T00:00:00"/>
    <d v="2024-08-04T00:00:00"/>
    <n v="6.5"/>
    <n v="171.46"/>
    <s v="Dekkari"/>
    <n v="6.5"/>
    <x v="0"/>
    <n v="1114.49"/>
  </r>
  <r>
    <s v="Hans Petur S. Ungagarð"/>
    <x v="1"/>
    <x v="0"/>
    <x v="2"/>
    <n v="80824"/>
    <n v="90824"/>
    <d v="2024-08-08T00:00:00"/>
    <d v="2024-08-09T00:00:00"/>
    <n v="13"/>
    <n v="171.46"/>
    <s v="Dekkari"/>
    <n v="13"/>
    <x v="0"/>
    <n v="2228.98"/>
  </r>
  <r>
    <s v="Hans Petur S. Ungagarð"/>
    <x v="1"/>
    <x v="0"/>
    <x v="2"/>
    <n v="90824"/>
    <n v="100824"/>
    <d v="2024-08-09T00:00:00"/>
    <d v="2024-08-10T00:00:00"/>
    <n v="13"/>
    <n v="171.46"/>
    <s v="Dekkari"/>
    <n v="13"/>
    <x v="0"/>
    <n v="2228.98"/>
  </r>
  <r>
    <s v="Hans Petur S. Ungagarð"/>
    <x v="1"/>
    <x v="0"/>
    <x v="2"/>
    <n v="100824"/>
    <n v="110824"/>
    <d v="2024-08-10T00:00:00"/>
    <d v="2024-08-11T00:00:00"/>
    <n v="13"/>
    <n v="171.46"/>
    <s v="Dekkari"/>
    <n v="13"/>
    <x v="0"/>
    <n v="2228.98"/>
  </r>
  <r>
    <s v="Hans Petur S. Ungagarð"/>
    <x v="1"/>
    <x v="0"/>
    <x v="2"/>
    <n v="110824"/>
    <n v="120824"/>
    <d v="2024-08-11T00:00:00"/>
    <d v="2024-08-12T00:00:00"/>
    <n v="13"/>
    <n v="171.46"/>
    <s v="Dekkari"/>
    <n v="13"/>
    <x v="0"/>
    <n v="2228.98"/>
  </r>
  <r>
    <s v="Hans Petur S. Ungagarð"/>
    <x v="1"/>
    <x v="0"/>
    <x v="2"/>
    <n v="120824"/>
    <n v="120824"/>
    <d v="2024-08-12T00:00:00"/>
    <d v="2024-08-12T00:00:00"/>
    <n v="2.2000000000000002"/>
    <n v="171.46"/>
    <s v="Dekkari"/>
    <n v="2.2000000000000002"/>
    <x v="0"/>
    <n v="377.21200000000005"/>
  </r>
  <r>
    <s v="Hans Petur S. Ungagarð"/>
    <x v="1"/>
    <x v="0"/>
    <x v="2"/>
    <n v="40924"/>
    <n v="40924"/>
    <d v="2024-09-04T00:00:00"/>
    <d v="2024-09-04T00:00:00"/>
    <n v="7.8"/>
    <n v="171.46"/>
    <s v="Dekkari"/>
    <n v="7.8"/>
    <x v="0"/>
    <n v="1337.3879999999999"/>
  </r>
  <r>
    <s v="Hans Petur S. Ungagarð"/>
    <x v="1"/>
    <x v="0"/>
    <x v="2"/>
    <n v="60924"/>
    <n v="60924"/>
    <d v="2024-09-06T00:00:00"/>
    <d v="2024-09-06T00:00:00"/>
    <n v="6.5"/>
    <n v="171.46"/>
    <s v="Dekkari"/>
    <n v="6.5"/>
    <x v="0"/>
    <n v="1114.49"/>
  </r>
  <r>
    <s v="Hans Petur S. Ungagarð"/>
    <x v="1"/>
    <x v="0"/>
    <x v="2"/>
    <n v="60924"/>
    <n v="70924"/>
    <d v="2024-09-06T00:00:00"/>
    <d v="2024-09-07T00:00:00"/>
    <n v="6.5"/>
    <n v="171.46"/>
    <s v="Dekkari"/>
    <n v="6.5"/>
    <x v="0"/>
    <n v="1114.49"/>
  </r>
  <r>
    <s v="Hans Petur S. Ungagarð"/>
    <x v="1"/>
    <x v="0"/>
    <x v="2"/>
    <n v="160924"/>
    <n v="160924"/>
    <d v="2024-09-16T00:00:00"/>
    <d v="2024-09-16T00:00:00"/>
    <n v="2"/>
    <n v="171.46"/>
    <s v="Dekkari"/>
    <n v="2"/>
    <x v="0"/>
    <n v="342.92"/>
  </r>
  <r>
    <s v="Hans Petur S. Ungagarð"/>
    <x v="1"/>
    <x v="0"/>
    <x v="2"/>
    <n v="160924"/>
    <n v="160924"/>
    <d v="2024-09-16T00:00:00"/>
    <d v="2024-09-16T00:00:00"/>
    <n v="2"/>
    <n v="171.46"/>
    <s v="Dekkari"/>
    <n v="2"/>
    <x v="0"/>
    <n v="342.92"/>
  </r>
  <r>
    <s v="Hans Petur S. Ungagarð"/>
    <x v="1"/>
    <x v="0"/>
    <x v="2"/>
    <n v="230924"/>
    <n v="240924"/>
    <d v="2024-09-23T00:00:00"/>
    <d v="2024-09-24T00:00:00"/>
    <n v="13"/>
    <n v="171.46"/>
    <s v="Dekkari"/>
    <n v="13"/>
    <x v="0"/>
    <n v="2228.98"/>
  </r>
  <r>
    <s v="Hans Petur S. Ungagarð"/>
    <x v="1"/>
    <x v="0"/>
    <x v="2"/>
    <n v="240924"/>
    <n v="250924"/>
    <d v="2024-09-24T00:00:00"/>
    <d v="2024-09-25T00:00:00"/>
    <n v="13"/>
    <n v="171.46"/>
    <s v="Dekkari"/>
    <n v="13"/>
    <x v="0"/>
    <n v="2228.98"/>
  </r>
  <r>
    <s v="Hans Petur S. Ungagarð"/>
    <x v="1"/>
    <x v="0"/>
    <x v="2"/>
    <n v="31024"/>
    <n v="41024"/>
    <d v="2024-10-03T00:00:00"/>
    <d v="2024-10-04T00:00:00"/>
    <n v="13"/>
    <n v="171.46"/>
    <s v="Dekkari"/>
    <n v="13"/>
    <x v="0"/>
    <n v="2228.98"/>
  </r>
  <r>
    <s v="Hans Petur S. Ungagarð"/>
    <x v="1"/>
    <x v="0"/>
    <x v="2"/>
    <n v="41024"/>
    <n v="51024"/>
    <d v="2024-10-04T00:00:00"/>
    <d v="2024-10-05T00:00:00"/>
    <n v="13"/>
    <n v="171.46"/>
    <s v="Dekkari"/>
    <n v="13"/>
    <x v="0"/>
    <n v="2228.98"/>
  </r>
  <r>
    <s v="Hans Petur S. Ungagarð"/>
    <x v="1"/>
    <x v="0"/>
    <x v="2"/>
    <n v="51024"/>
    <n v="61024"/>
    <d v="2024-10-05T00:00:00"/>
    <d v="2024-10-06T00:00:00"/>
    <n v="13"/>
    <n v="171.46"/>
    <s v="Dekkari"/>
    <n v="13"/>
    <x v="0"/>
    <n v="2228.98"/>
  </r>
  <r>
    <s v="Hans Petur S. Ungagarð"/>
    <x v="1"/>
    <x v="0"/>
    <x v="2"/>
    <n v="61024"/>
    <n v="71024"/>
    <d v="2024-10-06T00:00:00"/>
    <d v="2024-10-07T00:00:00"/>
    <n v="13"/>
    <n v="171.46"/>
    <s v="Dekkari"/>
    <n v="13"/>
    <x v="0"/>
    <n v="2228.98"/>
  </r>
  <r>
    <s v="Hans Petur S. Ungagarð"/>
    <x v="1"/>
    <x v="0"/>
    <x v="2"/>
    <n v="71024"/>
    <n v="81024"/>
    <d v="2024-10-07T00:00:00"/>
    <d v="2024-10-08T00:00:00"/>
    <n v="13"/>
    <n v="171.46"/>
    <s v="Dekkari"/>
    <n v="13"/>
    <x v="0"/>
    <n v="2228.98"/>
  </r>
  <r>
    <s v="Hans Petur S. Ungagarð"/>
    <x v="1"/>
    <x v="0"/>
    <x v="2"/>
    <n v="81024"/>
    <n v="81024"/>
    <d v="2024-10-08T00:00:00"/>
    <d v="2024-10-08T00:00:00"/>
    <n v="0.5"/>
    <n v="171.46"/>
    <s v="Dekkari"/>
    <n v="0.5"/>
    <x v="0"/>
    <n v="85.73"/>
  </r>
  <r>
    <s v="Hans Petur S. Ungagarð"/>
    <x v="1"/>
    <x v="0"/>
    <x v="2"/>
    <n v="81024"/>
    <n v="91024"/>
    <d v="2024-10-08T00:00:00"/>
    <d v="2024-10-09T00:00:00"/>
    <n v="13"/>
    <n v="171.46"/>
    <s v="Dekkari"/>
    <n v="13"/>
    <x v="0"/>
    <n v="2228.98"/>
  </r>
  <r>
    <s v="Hans Petur S. Ungagarð"/>
    <x v="1"/>
    <x v="0"/>
    <x v="2"/>
    <n v="91024"/>
    <n v="101024"/>
    <d v="2024-10-09T00:00:00"/>
    <d v="2024-10-10T00:00:00"/>
    <n v="13"/>
    <n v="171.46"/>
    <s v="Dekkari"/>
    <n v="13"/>
    <x v="0"/>
    <n v="2228.98"/>
  </r>
  <r>
    <s v="Hans Petur S. Ungagarð"/>
    <x v="1"/>
    <x v="0"/>
    <x v="2"/>
    <n v="171024"/>
    <n v="171024"/>
    <d v="2024-10-17T00:00:00"/>
    <d v="2024-10-17T00:00:00"/>
    <n v="13"/>
    <n v="171.46"/>
    <s v="Dekkari"/>
    <n v="13"/>
    <x v="0"/>
    <n v="2228.98"/>
  </r>
  <r>
    <s v="Hans Petur S. Ungagarð"/>
    <x v="1"/>
    <x v="0"/>
    <x v="2"/>
    <n v="181024"/>
    <n v="181024"/>
    <d v="2024-10-18T00:00:00"/>
    <d v="2024-10-18T00:00:00"/>
    <n v="13"/>
    <n v="171.46"/>
    <s v="Dekkari"/>
    <n v="13"/>
    <x v="0"/>
    <n v="2228.98"/>
  </r>
  <r>
    <s v="Hans Petur S. Ungagarð"/>
    <x v="1"/>
    <x v="0"/>
    <x v="2"/>
    <n v="191024"/>
    <n v="191024"/>
    <d v="2024-10-19T00:00:00"/>
    <d v="2024-10-19T00:00:00"/>
    <n v="13"/>
    <n v="171.46"/>
    <s v="Dekkari"/>
    <n v="13"/>
    <x v="0"/>
    <n v="2228.98"/>
  </r>
  <r>
    <s v="Hans Petur S. Ungagarð"/>
    <x v="1"/>
    <x v="0"/>
    <x v="2"/>
    <n v="201024"/>
    <n v="201024"/>
    <d v="2024-10-20T00:00:00"/>
    <d v="2024-10-20T00:00:00"/>
    <n v="13"/>
    <n v="171.46"/>
    <s v="Dekkari"/>
    <n v="13"/>
    <x v="0"/>
    <n v="2228.98"/>
  </r>
  <r>
    <s v="Hans Petur S. Ungagarð"/>
    <x v="1"/>
    <x v="0"/>
    <x v="2"/>
    <n v="211024"/>
    <n v="211024"/>
    <d v="2024-10-21T00:00:00"/>
    <d v="2024-10-21T00:00:00"/>
    <n v="13"/>
    <n v="171.46"/>
    <s v="Dekkari"/>
    <n v="13"/>
    <x v="0"/>
    <n v="2228.98"/>
  </r>
  <r>
    <s v="Hans Petur S. Ungagarð"/>
    <x v="1"/>
    <x v="0"/>
    <x v="2"/>
    <n v="221024"/>
    <n v="221024"/>
    <d v="2024-10-22T00:00:00"/>
    <d v="2024-10-22T00:00:00"/>
    <n v="13"/>
    <n v="171.46"/>
    <s v="Dekkari"/>
    <n v="13"/>
    <x v="0"/>
    <n v="2228.98"/>
  </r>
  <r>
    <s v="Hans Petur S. Ungagarð"/>
    <x v="1"/>
    <x v="0"/>
    <x v="2"/>
    <n v="231024"/>
    <n v="231024"/>
    <d v="2024-10-23T00:00:00"/>
    <d v="2024-10-23T00:00:00"/>
    <n v="13"/>
    <n v="171.46"/>
    <s v="Dekkari"/>
    <n v="13"/>
    <x v="0"/>
    <n v="2228.98"/>
  </r>
  <r>
    <s v="Hans Petur S. Ungagarð"/>
    <x v="1"/>
    <x v="0"/>
    <x v="2"/>
    <n v="271124"/>
    <n v="271124"/>
    <d v="2024-11-27T00:00:00"/>
    <d v="2024-11-27T00:00:00"/>
    <n v="10.25"/>
    <n v="171.46"/>
    <s v="Dekkari"/>
    <n v="10.25"/>
    <x v="0"/>
    <n v="1757.4650000000001"/>
  </r>
  <r>
    <s v="Hans Petur S. Ungagarð"/>
    <x v="1"/>
    <x v="0"/>
    <x v="2"/>
    <n v="281124"/>
    <n v="291124"/>
    <d v="2024-11-28T00:00:00"/>
    <d v="2024-11-29T00:00:00"/>
    <n v="13"/>
    <n v="171.46"/>
    <s v="Dekkari"/>
    <n v="13"/>
    <x v="0"/>
    <n v="2228.98"/>
  </r>
  <r>
    <s v="Hans Petur S. Ungagarð"/>
    <x v="1"/>
    <x v="0"/>
    <x v="2"/>
    <n v="291124"/>
    <n v="301124"/>
    <d v="2024-11-29T00:00:00"/>
    <d v="2024-11-30T00:00:00"/>
    <n v="13"/>
    <n v="171.46"/>
    <s v="Dekkari"/>
    <n v="13"/>
    <x v="0"/>
    <n v="2228.98"/>
  </r>
  <r>
    <s v="Hans Petur S. Ungagarð"/>
    <x v="1"/>
    <x v="0"/>
    <x v="2"/>
    <n v="301124"/>
    <n v="11224"/>
    <d v="2024-11-30T00:00:00"/>
    <d v="2024-12-01T00:00:00"/>
    <n v="13"/>
    <n v="171.46"/>
    <s v="Dekkari"/>
    <n v="13"/>
    <x v="0"/>
    <n v="2228.98"/>
  </r>
  <r>
    <s v="Hans Petur S. Ungagarð"/>
    <x v="1"/>
    <x v="0"/>
    <x v="2"/>
    <n v="11224"/>
    <n v="21224"/>
    <d v="2024-12-01T00:00:00"/>
    <d v="2024-12-02T00:00:00"/>
    <n v="13"/>
    <n v="171.46"/>
    <s v="Dekkari"/>
    <n v="13"/>
    <x v="0"/>
    <n v="2228.98"/>
  </r>
  <r>
    <s v="Hans Petur S. Ungagarð"/>
    <x v="1"/>
    <x v="0"/>
    <x v="2"/>
    <n v="21224"/>
    <n v="31224"/>
    <d v="2024-12-02T00:00:00"/>
    <d v="2024-12-03T00:00:00"/>
    <n v="13"/>
    <n v="171.46"/>
    <s v="Dekkari"/>
    <n v="13"/>
    <x v="0"/>
    <n v="2228.98"/>
  </r>
  <r>
    <s v="Hans Petur S. Ungagarð"/>
    <x v="1"/>
    <x v="0"/>
    <x v="2"/>
    <n v="31224"/>
    <n v="41224"/>
    <d v="2024-12-03T00:00:00"/>
    <d v="2024-12-04T00:00:00"/>
    <n v="13"/>
    <n v="171.46"/>
    <s v="Dekkari"/>
    <n v="13"/>
    <x v="0"/>
    <n v="2228.98"/>
  </r>
  <r>
    <s v="Hans Petur S. Ungagarð"/>
    <x v="1"/>
    <x v="0"/>
    <x v="2"/>
    <n v="41224"/>
    <n v="51224"/>
    <d v="2024-12-04T00:00:00"/>
    <d v="2024-12-05T00:00:00"/>
    <n v="13"/>
    <n v="171.46"/>
    <s v="Dekkari"/>
    <n v="13"/>
    <x v="0"/>
    <n v="2228.98"/>
  </r>
  <r>
    <s v="Jógvan Finnur Tungá"/>
    <x v="8"/>
    <x v="0"/>
    <x v="2"/>
    <n v="250724"/>
    <n v="250724"/>
    <d v="2024-07-25T00:00:00"/>
    <d v="2024-07-25T00:00:00"/>
    <n v="4.5"/>
    <n v="171.46"/>
    <s v="Kokkur"/>
    <n v="4.5"/>
    <x v="0"/>
    <n v="771.57"/>
  </r>
  <r>
    <s v="Jógvan Finnur Tungá"/>
    <x v="8"/>
    <x v="0"/>
    <x v="2"/>
    <n v="260724"/>
    <n v="260724"/>
    <d v="2024-07-26T00:00:00"/>
    <d v="2024-07-26T00:00:00"/>
    <n v="13"/>
    <n v="171.46"/>
    <s v="Kokkur"/>
    <n v="13"/>
    <x v="0"/>
    <n v="2228.98"/>
  </r>
  <r>
    <s v="Jógvan Finnur Tungá"/>
    <x v="8"/>
    <x v="0"/>
    <x v="2"/>
    <n v="270724"/>
    <n v="270724"/>
    <d v="2024-07-27T00:00:00"/>
    <d v="2024-07-27T00:00:00"/>
    <n v="13"/>
    <n v="171.46"/>
    <s v="Kokkur"/>
    <n v="13"/>
    <x v="0"/>
    <n v="2228.98"/>
  </r>
  <r>
    <s v="Jógvan Finnur Tungá"/>
    <x v="8"/>
    <x v="0"/>
    <x v="2"/>
    <n v="310724"/>
    <n v="310724"/>
    <d v="2024-07-31T00:00:00"/>
    <d v="2024-07-31T00:00:00"/>
    <n v="13"/>
    <n v="171.46"/>
    <s v="Kokkur"/>
    <n v="13"/>
    <x v="0"/>
    <n v="2228.98"/>
  </r>
  <r>
    <s v="Jógvan Finnur Tungá"/>
    <x v="8"/>
    <x v="0"/>
    <x v="2"/>
    <n v="10824"/>
    <n v="10824"/>
    <d v="2024-08-01T00:00:00"/>
    <d v="2024-08-01T00:00:00"/>
    <n v="8.5"/>
    <n v="171.46"/>
    <s v="Kokkur"/>
    <n v="8.5"/>
    <x v="0"/>
    <n v="1457.41"/>
  </r>
  <r>
    <s v="Marta Nolsøe í Lágabø"/>
    <x v="0"/>
    <x v="0"/>
    <x v="2"/>
    <n v="40124"/>
    <n v="40124"/>
    <d v="2024-01-04T00:00:00"/>
    <d v="2024-01-04T00:00:00"/>
    <n v="6"/>
    <n v="176.99"/>
    <s v="Cateringfólk"/>
    <n v="6"/>
    <x v="0"/>
    <n v="1061.94"/>
  </r>
  <r>
    <s v="Marta Nolsøe í Lágabø"/>
    <x v="0"/>
    <x v="0"/>
    <x v="2"/>
    <n v="50124"/>
    <n v="50124"/>
    <d v="2024-01-05T00:00:00"/>
    <d v="2024-01-05T00:00:00"/>
    <n v="13"/>
    <n v="176.99"/>
    <s v="Cateringfólk"/>
    <n v="13"/>
    <x v="0"/>
    <n v="2300.87"/>
  </r>
  <r>
    <s v="Marta Nolsøe í Lágabø"/>
    <x v="0"/>
    <x v="0"/>
    <x v="2"/>
    <n v="60124"/>
    <n v="60124"/>
    <d v="2024-01-06T00:00:00"/>
    <d v="2024-01-06T00:00:00"/>
    <n v="13"/>
    <n v="176.99"/>
    <s v="Cateringfólk"/>
    <n v="13"/>
    <x v="0"/>
    <n v="2300.87"/>
  </r>
  <r>
    <s v="Marta Nolsøe í Lágabø"/>
    <x v="0"/>
    <x v="0"/>
    <x v="2"/>
    <n v="70124"/>
    <n v="70124"/>
    <d v="2024-01-07T00:00:00"/>
    <d v="2024-01-07T00:00:00"/>
    <n v="13"/>
    <n v="176.99"/>
    <s v="Cateringfólk"/>
    <n v="13"/>
    <x v="0"/>
    <n v="2300.87"/>
  </r>
  <r>
    <s v="Marta Nolsøe í Lágabø"/>
    <x v="0"/>
    <x v="0"/>
    <x v="2"/>
    <n v="80124"/>
    <n v="80124"/>
    <d v="2024-01-08T00:00:00"/>
    <d v="2024-01-08T00:00:00"/>
    <n v="13"/>
    <n v="176.99"/>
    <s v="Cateringfólk"/>
    <n v="13"/>
    <x v="0"/>
    <n v="2300.87"/>
  </r>
  <r>
    <s v="Marta Nolsøe í Lágabø"/>
    <x v="0"/>
    <x v="0"/>
    <x v="2"/>
    <n v="90124"/>
    <n v="90124"/>
    <d v="2024-01-09T00:00:00"/>
    <d v="2024-01-09T00:00:00"/>
    <n v="13"/>
    <n v="176.99"/>
    <s v="Cateringfólk"/>
    <n v="13"/>
    <x v="0"/>
    <n v="2300.87"/>
  </r>
  <r>
    <s v="Marta Nolsøe í Lágabø"/>
    <x v="0"/>
    <x v="0"/>
    <x v="2"/>
    <n v="100124"/>
    <n v="100124"/>
    <d v="2024-01-10T00:00:00"/>
    <d v="2024-01-10T00:00:00"/>
    <n v="13"/>
    <n v="176.99"/>
    <s v="Cateringfólk"/>
    <n v="13"/>
    <x v="0"/>
    <n v="2300.87"/>
  </r>
  <r>
    <s v="Marta Nolsøe í Lágabø"/>
    <x v="0"/>
    <x v="0"/>
    <x v="2"/>
    <n v="110124"/>
    <n v="110124"/>
    <d v="2024-01-11T00:00:00"/>
    <d v="2024-01-11T00:00:00"/>
    <n v="5.7"/>
    <n v="176.99"/>
    <s v="Cateringfólk"/>
    <n v="5.7"/>
    <x v="0"/>
    <n v="1008.8430000000001"/>
  </r>
  <r>
    <s v="Marta Nolsøe í Lágabø"/>
    <x v="0"/>
    <x v="0"/>
    <x v="2"/>
    <n v="170124"/>
    <n v="170124"/>
    <d v="2024-01-17T00:00:00"/>
    <d v="2024-01-17T00:00:00"/>
    <n v="3"/>
    <n v="176.99"/>
    <s v="Cateringfólk"/>
    <n v="3"/>
    <x v="0"/>
    <n v="530.97"/>
  </r>
  <r>
    <s v="Marta Nolsøe í Lágabø"/>
    <x v="0"/>
    <x v="0"/>
    <x v="2"/>
    <n v="250124"/>
    <n v="250124"/>
    <d v="2024-01-25T00:00:00"/>
    <d v="2024-01-25T00:00:00"/>
    <n v="6"/>
    <n v="176.99"/>
    <s v="Cateringfólk"/>
    <n v="6"/>
    <x v="0"/>
    <n v="1061.94"/>
  </r>
  <r>
    <s v="Marta Nolsøe í Lágabø"/>
    <x v="0"/>
    <x v="0"/>
    <x v="2"/>
    <n v="260124"/>
    <n v="260124"/>
    <d v="2024-01-26T00:00:00"/>
    <d v="2024-01-26T00:00:00"/>
    <n v="13"/>
    <n v="176.99"/>
    <s v="Cateringfólk"/>
    <n v="13"/>
    <x v="0"/>
    <n v="2300.87"/>
  </r>
  <r>
    <s v="Marta Nolsøe í Lágabø"/>
    <x v="0"/>
    <x v="0"/>
    <x v="2"/>
    <n v="270124"/>
    <n v="270124"/>
    <d v="2024-01-27T00:00:00"/>
    <d v="2024-01-27T00:00:00"/>
    <n v="13"/>
    <n v="176.99"/>
    <s v="Cateringfólk"/>
    <n v="13"/>
    <x v="0"/>
    <n v="2300.87"/>
  </r>
  <r>
    <s v="Marta Nolsøe í Lágabø"/>
    <x v="0"/>
    <x v="0"/>
    <x v="2"/>
    <n v="280124"/>
    <n v="280124"/>
    <d v="2024-01-28T00:00:00"/>
    <d v="2024-01-28T00:00:00"/>
    <n v="13"/>
    <n v="176.99"/>
    <s v="Cateringfólk"/>
    <n v="13"/>
    <x v="0"/>
    <n v="2300.87"/>
  </r>
  <r>
    <s v="Marta Nolsøe í Lágabø"/>
    <x v="0"/>
    <x v="0"/>
    <x v="2"/>
    <n v="290124"/>
    <n v="290124"/>
    <d v="2024-01-29T00:00:00"/>
    <d v="2024-01-29T00:00:00"/>
    <n v="13"/>
    <n v="176.99"/>
    <s v="Cateringfólk"/>
    <n v="13"/>
    <x v="0"/>
    <n v="2300.87"/>
  </r>
  <r>
    <s v="Marta Nolsøe í Lágabø"/>
    <x v="0"/>
    <x v="0"/>
    <x v="2"/>
    <n v="300124"/>
    <n v="300124"/>
    <d v="2024-01-30T00:00:00"/>
    <d v="2024-01-30T00:00:00"/>
    <n v="13"/>
    <n v="176.99"/>
    <s v="Cateringfólk"/>
    <n v="13"/>
    <x v="0"/>
    <n v="2300.87"/>
  </r>
  <r>
    <s v="Marta Nolsøe í Lágabø"/>
    <x v="0"/>
    <x v="0"/>
    <x v="2"/>
    <n v="310124"/>
    <n v="310124"/>
    <d v="2024-01-31T00:00:00"/>
    <d v="2024-01-31T00:00:00"/>
    <n v="13"/>
    <n v="176.99"/>
    <s v="Cateringfólk"/>
    <n v="13"/>
    <x v="0"/>
    <n v="2300.87"/>
  </r>
  <r>
    <s v="Marta Nolsøe í Lágabø"/>
    <x v="0"/>
    <x v="0"/>
    <x v="2"/>
    <n v="10224"/>
    <n v="10224"/>
    <d v="2024-02-01T00:00:00"/>
    <d v="2024-02-01T00:00:00"/>
    <n v="7"/>
    <n v="176.99"/>
    <s v="Cateringfólk"/>
    <n v="7"/>
    <x v="0"/>
    <n v="1238.93"/>
  </r>
  <r>
    <s v="Marta Nolsøe í Lágabø"/>
    <x v="0"/>
    <x v="0"/>
    <x v="2"/>
    <n v="80224"/>
    <n v="80224"/>
    <d v="2024-02-08T00:00:00"/>
    <d v="2024-02-08T00:00:00"/>
    <n v="6"/>
    <n v="176.99"/>
    <s v="Cateringfólk"/>
    <n v="6"/>
    <x v="0"/>
    <n v="1061.94"/>
  </r>
  <r>
    <s v="Marta Nolsøe í Lágabø"/>
    <x v="0"/>
    <x v="0"/>
    <x v="2"/>
    <n v="90224"/>
    <n v="90224"/>
    <d v="2024-02-09T00:00:00"/>
    <d v="2024-02-09T00:00:00"/>
    <n v="13"/>
    <n v="176.99"/>
    <s v="Cateringfólk"/>
    <n v="13"/>
    <x v="0"/>
    <n v="2300.87"/>
  </r>
  <r>
    <s v="Marta Nolsøe í Lágabø"/>
    <x v="0"/>
    <x v="0"/>
    <x v="2"/>
    <n v="100224"/>
    <n v="100224"/>
    <d v="2024-02-10T00:00:00"/>
    <d v="2024-02-10T00:00:00"/>
    <n v="13"/>
    <n v="176.99"/>
    <s v="Cateringfólk"/>
    <n v="13"/>
    <x v="0"/>
    <n v="2300.87"/>
  </r>
  <r>
    <s v="Marta Nolsøe í Lágabø"/>
    <x v="0"/>
    <x v="0"/>
    <x v="2"/>
    <n v="110224"/>
    <n v="110224"/>
    <d v="2024-02-11T00:00:00"/>
    <d v="2024-02-11T00:00:00"/>
    <n v="13"/>
    <n v="176.99"/>
    <s v="Cateringfólk"/>
    <n v="13"/>
    <x v="0"/>
    <n v="2300.87"/>
  </r>
  <r>
    <s v="Marta Nolsøe í Lágabø"/>
    <x v="0"/>
    <x v="0"/>
    <x v="2"/>
    <n v="120224"/>
    <n v="120224"/>
    <d v="2024-02-12T00:00:00"/>
    <d v="2024-02-12T00:00:00"/>
    <n v="13"/>
    <n v="176.99"/>
    <s v="Cateringfólk"/>
    <n v="13"/>
    <x v="0"/>
    <n v="2300.87"/>
  </r>
  <r>
    <s v="Marta Nolsøe í Lágabø"/>
    <x v="0"/>
    <x v="0"/>
    <x v="2"/>
    <n v="130224"/>
    <n v="130224"/>
    <d v="2024-02-13T00:00:00"/>
    <d v="2024-02-13T00:00:00"/>
    <n v="13"/>
    <n v="176.99"/>
    <s v="Cateringfólk"/>
    <n v="13"/>
    <x v="0"/>
    <n v="2300.87"/>
  </r>
  <r>
    <s v="Marta Nolsøe í Lágabø"/>
    <x v="0"/>
    <x v="0"/>
    <x v="2"/>
    <n v="140224"/>
    <n v="140224"/>
    <d v="2024-02-14T00:00:00"/>
    <d v="2024-02-14T00:00:00"/>
    <n v="13"/>
    <n v="176.99"/>
    <s v="Cateringfólk"/>
    <n v="13"/>
    <x v="0"/>
    <n v="2300.87"/>
  </r>
  <r>
    <s v="Marta Nolsøe í Lágabø"/>
    <x v="0"/>
    <x v="0"/>
    <x v="2"/>
    <n v="150224"/>
    <n v="150224"/>
    <d v="2024-02-15T00:00:00"/>
    <d v="2024-02-15T00:00:00"/>
    <n v="7"/>
    <n v="176.99"/>
    <s v="Cateringfólk"/>
    <n v="7"/>
    <x v="0"/>
    <n v="1238.93"/>
  </r>
  <r>
    <s v="Marta Nolsøe í Lágabø"/>
    <x v="0"/>
    <x v="0"/>
    <x v="2"/>
    <n v="220224"/>
    <n v="220224"/>
    <d v="2024-02-22T00:00:00"/>
    <d v="2024-02-22T00:00:00"/>
    <n v="6"/>
    <n v="176.99"/>
    <s v="Cateringfólk"/>
    <n v="6"/>
    <x v="0"/>
    <n v="1061.94"/>
  </r>
  <r>
    <s v="Marta Nolsøe í Lágabø"/>
    <x v="0"/>
    <x v="0"/>
    <x v="2"/>
    <n v="230224"/>
    <n v="230224"/>
    <d v="2024-02-23T00:00:00"/>
    <d v="2024-02-23T00:00:00"/>
    <n v="13"/>
    <n v="176.99"/>
    <s v="Cateringfólk"/>
    <n v="13"/>
    <x v="0"/>
    <n v="2300.87"/>
  </r>
  <r>
    <s v="Marta Nolsøe í Lágabø"/>
    <x v="0"/>
    <x v="0"/>
    <x v="2"/>
    <n v="240224"/>
    <n v="240224"/>
    <d v="2024-02-24T00:00:00"/>
    <d v="2024-02-24T00:00:00"/>
    <n v="13"/>
    <n v="176.99"/>
    <s v="Cateringfólk"/>
    <n v="13"/>
    <x v="0"/>
    <n v="2300.87"/>
  </r>
  <r>
    <s v="Marta Nolsøe í Lágabø"/>
    <x v="0"/>
    <x v="0"/>
    <x v="2"/>
    <n v="250224"/>
    <n v="250224"/>
    <d v="2024-02-25T00:00:00"/>
    <d v="2024-02-25T00:00:00"/>
    <n v="13"/>
    <n v="176.99"/>
    <s v="Cateringfólk"/>
    <n v="13"/>
    <x v="0"/>
    <n v="2300.87"/>
  </r>
  <r>
    <s v="Marta Nolsøe í Lágabø"/>
    <x v="0"/>
    <x v="0"/>
    <x v="2"/>
    <n v="260224"/>
    <n v="260224"/>
    <d v="2024-02-26T00:00:00"/>
    <d v="2024-02-26T00:00:00"/>
    <n v="13"/>
    <n v="176.99"/>
    <s v="Cateringfólk"/>
    <n v="13"/>
    <x v="0"/>
    <n v="2300.87"/>
  </r>
  <r>
    <s v="Marta Nolsøe í Lágabø"/>
    <x v="0"/>
    <x v="0"/>
    <x v="2"/>
    <n v="270224"/>
    <n v="270224"/>
    <d v="2024-02-27T00:00:00"/>
    <d v="2024-02-27T00:00:00"/>
    <n v="13"/>
    <n v="176.99"/>
    <s v="Cateringfólk"/>
    <n v="13"/>
    <x v="0"/>
    <n v="2300.87"/>
  </r>
  <r>
    <s v="Marta Nolsøe í Lágabø"/>
    <x v="0"/>
    <x v="0"/>
    <x v="2"/>
    <n v="280224"/>
    <n v="280224"/>
    <d v="2024-02-28T00:00:00"/>
    <d v="2024-02-28T00:00:00"/>
    <n v="13"/>
    <n v="176.99"/>
    <s v="Cateringfólk"/>
    <n v="13"/>
    <x v="0"/>
    <n v="2300.87"/>
  </r>
  <r>
    <s v="Marta Nolsøe í Lágabø"/>
    <x v="0"/>
    <x v="0"/>
    <x v="2"/>
    <n v="290224"/>
    <n v="290224"/>
    <d v="2024-02-29T00:00:00"/>
    <d v="2024-02-29T00:00:00"/>
    <n v="7"/>
    <n v="176.99"/>
    <s v="Cateringfólk"/>
    <n v="7"/>
    <x v="0"/>
    <n v="1238.93"/>
  </r>
  <r>
    <s v="Marta Nolsøe í Lágabø"/>
    <x v="0"/>
    <x v="0"/>
    <x v="2"/>
    <n v="290224"/>
    <n v="290224"/>
    <d v="2024-02-29T00:00:00"/>
    <d v="2024-02-29T00:00:00"/>
    <n v="7.5"/>
    <n v="176.99"/>
    <s v="Cateringfólk"/>
    <n v="7.5"/>
    <x v="0"/>
    <n v="1327.4250000000002"/>
  </r>
  <r>
    <s v="Marta Nolsøe í Lágabø"/>
    <x v="0"/>
    <x v="0"/>
    <x v="2"/>
    <n v="10324"/>
    <n v="10324"/>
    <d v="2024-03-01T00:00:00"/>
    <d v="2024-03-01T00:00:00"/>
    <n v="2.5"/>
    <n v="176.99"/>
    <s v="Cateringfólk"/>
    <n v="2.5"/>
    <x v="0"/>
    <n v="442.47500000000002"/>
  </r>
  <r>
    <s v="Marta Nolsøe í Lágabø"/>
    <x v="0"/>
    <x v="0"/>
    <x v="2"/>
    <n v="10324"/>
    <n v="10324"/>
    <d v="2024-03-01T00:00:00"/>
    <d v="2024-03-01T00:00:00"/>
    <n v="9.5"/>
    <n v="176.99"/>
    <s v="Cateringfólk"/>
    <n v="9.5"/>
    <x v="0"/>
    <n v="1681.4050000000002"/>
  </r>
  <r>
    <s v="Marta Nolsøe í Lágabø"/>
    <x v="0"/>
    <x v="0"/>
    <x v="2"/>
    <n v="20324"/>
    <n v="20324"/>
    <d v="2024-03-02T00:00:00"/>
    <d v="2024-03-02T00:00:00"/>
    <n v="6"/>
    <n v="176.99"/>
    <s v="Cateringfólk"/>
    <n v="6"/>
    <x v="0"/>
    <n v="1061.94"/>
  </r>
  <r>
    <s v="Marta Nolsøe í Lágabø"/>
    <x v="0"/>
    <x v="0"/>
    <x v="2"/>
    <n v="20324"/>
    <n v="20324"/>
    <d v="2024-03-02T00:00:00"/>
    <d v="2024-03-02T00:00:00"/>
    <n v="2.5"/>
    <n v="176.99"/>
    <s v="Cateringfólk"/>
    <n v="2.5"/>
    <x v="0"/>
    <n v="442.47500000000002"/>
  </r>
  <r>
    <s v="Marta Nolsøe í Lágabø"/>
    <x v="0"/>
    <x v="0"/>
    <x v="2"/>
    <n v="30324"/>
    <n v="30324"/>
    <d v="2024-03-03T00:00:00"/>
    <d v="2024-03-03T00:00:00"/>
    <n v="6"/>
    <n v="176.99"/>
    <s v="Cateringfólk"/>
    <n v="6"/>
    <x v="0"/>
    <n v="1061.94"/>
  </r>
  <r>
    <s v="Marta Nolsøe í Lágabø"/>
    <x v="0"/>
    <x v="0"/>
    <x v="2"/>
    <n v="140324"/>
    <n v="140324"/>
    <d v="2024-03-14T00:00:00"/>
    <d v="2024-03-14T00:00:00"/>
    <n v="11.5"/>
    <n v="176.99"/>
    <s v="Cateringfólk"/>
    <n v="11.5"/>
    <x v="0"/>
    <n v="2035.3850000000002"/>
  </r>
  <r>
    <s v="Marta Nolsøe í Lágabø"/>
    <x v="0"/>
    <x v="0"/>
    <x v="2"/>
    <n v="150324"/>
    <n v="150324"/>
    <d v="2024-03-15T00:00:00"/>
    <d v="2024-03-15T00:00:00"/>
    <n v="2.5"/>
    <n v="176.99"/>
    <s v="Cateringfólk"/>
    <n v="2.5"/>
    <x v="0"/>
    <n v="442.47500000000002"/>
  </r>
  <r>
    <s v="Marta Nolsøe í Lágabø"/>
    <x v="0"/>
    <x v="0"/>
    <x v="2"/>
    <n v="150324"/>
    <n v="150324"/>
    <d v="2024-03-15T00:00:00"/>
    <d v="2024-03-15T00:00:00"/>
    <n v="9.5"/>
    <n v="176.99"/>
    <s v="Cateringfólk"/>
    <n v="9.5"/>
    <x v="0"/>
    <n v="1681.4050000000002"/>
  </r>
  <r>
    <s v="Marta Nolsøe í Lágabø"/>
    <x v="0"/>
    <x v="0"/>
    <x v="2"/>
    <n v="160324"/>
    <n v="160324"/>
    <d v="2024-03-16T00:00:00"/>
    <d v="2024-03-16T00:00:00"/>
    <n v="6"/>
    <n v="176.99"/>
    <s v="Cateringfólk"/>
    <n v="6"/>
    <x v="0"/>
    <n v="1061.94"/>
  </r>
  <r>
    <s v="Marta Nolsøe í Lágabø"/>
    <x v="0"/>
    <x v="0"/>
    <x v="2"/>
    <n v="160324"/>
    <n v="160324"/>
    <d v="2024-03-16T00:00:00"/>
    <d v="2024-03-16T00:00:00"/>
    <n v="6.5"/>
    <n v="176.99"/>
    <s v="Cateringfólk"/>
    <n v="6.5"/>
    <x v="0"/>
    <n v="1150.4349999999999"/>
  </r>
  <r>
    <s v="Marta Nolsøe í Lágabø"/>
    <x v="0"/>
    <x v="0"/>
    <x v="2"/>
    <n v="170324"/>
    <n v="170324"/>
    <d v="2024-03-17T00:00:00"/>
    <d v="2024-03-17T00:00:00"/>
    <n v="5.5"/>
    <n v="176.99"/>
    <s v="Cateringfólk"/>
    <n v="5.5"/>
    <x v="0"/>
    <n v="973.44500000000005"/>
  </r>
  <r>
    <s v="Marta Nolsøe í Lágabø"/>
    <x v="0"/>
    <x v="0"/>
    <x v="2"/>
    <n v="170324"/>
    <n v="170324"/>
    <d v="2024-03-17T00:00:00"/>
    <d v="2024-03-17T00:00:00"/>
    <n v="6"/>
    <n v="176.99"/>
    <s v="Cateringfólk"/>
    <n v="6"/>
    <x v="0"/>
    <n v="1061.94"/>
  </r>
  <r>
    <s v="Marta Nolsøe í Lágabø"/>
    <x v="0"/>
    <x v="0"/>
    <x v="2"/>
    <n v="180324"/>
    <n v="180324"/>
    <d v="2024-03-18T00:00:00"/>
    <d v="2024-03-18T00:00:00"/>
    <n v="7.5"/>
    <n v="176.99"/>
    <s v="Cateringfólk"/>
    <n v="7.5"/>
    <x v="0"/>
    <n v="1327.4250000000002"/>
  </r>
  <r>
    <s v="Marta Nolsøe í Lágabø"/>
    <x v="0"/>
    <x v="0"/>
    <x v="2"/>
    <n v="180324"/>
    <n v="180324"/>
    <d v="2024-03-18T00:00:00"/>
    <d v="2024-03-18T00:00:00"/>
    <n v="2"/>
    <n v="176.99"/>
    <s v="Cateringfólk"/>
    <n v="2"/>
    <x v="0"/>
    <n v="353.98"/>
  </r>
  <r>
    <s v="Marta Nolsøe í Lágabø"/>
    <x v="0"/>
    <x v="0"/>
    <x v="2"/>
    <n v="180324"/>
    <n v="180324"/>
    <d v="2024-03-18T00:00:00"/>
    <d v="2024-03-18T00:00:00"/>
    <n v="3.5"/>
    <n v="176.99"/>
    <s v="Cateringfólk"/>
    <n v="3.5"/>
    <x v="0"/>
    <n v="619.46500000000003"/>
  </r>
  <r>
    <s v="Marta Nolsøe í Lágabø"/>
    <x v="0"/>
    <x v="0"/>
    <x v="2"/>
    <n v="190324"/>
    <n v="190324"/>
    <d v="2024-03-19T00:00:00"/>
    <d v="2024-03-19T00:00:00"/>
    <n v="4"/>
    <n v="176.99"/>
    <s v="Cateringfólk"/>
    <n v="4"/>
    <x v="0"/>
    <n v="707.96"/>
  </r>
  <r>
    <s v="Marta Nolsøe í Lágabø"/>
    <x v="0"/>
    <x v="0"/>
    <x v="2"/>
    <n v="190324"/>
    <n v="190324"/>
    <d v="2024-03-19T00:00:00"/>
    <d v="2024-03-19T00:00:00"/>
    <n v="8"/>
    <n v="176.99"/>
    <s v="Cateringfólk"/>
    <n v="8"/>
    <x v="0"/>
    <n v="1415.92"/>
  </r>
  <r>
    <s v="Marta Nolsøe í Lágabø"/>
    <x v="0"/>
    <x v="0"/>
    <x v="2"/>
    <n v="200324"/>
    <n v="200324"/>
    <d v="2024-03-20T00:00:00"/>
    <d v="2024-03-20T00:00:00"/>
    <n v="6.5"/>
    <n v="176.99"/>
    <s v="Cateringfólk"/>
    <n v="6.5"/>
    <x v="0"/>
    <n v="1150.4349999999999"/>
  </r>
  <r>
    <s v="Marta Nolsøe í Lágabø"/>
    <x v="0"/>
    <x v="0"/>
    <x v="2"/>
    <n v="200324"/>
    <n v="200324"/>
    <d v="2024-03-20T00:00:00"/>
    <d v="2024-03-20T00:00:00"/>
    <n v="6.5"/>
    <n v="176.99"/>
    <s v="Cateringfólk"/>
    <n v="6.5"/>
    <x v="0"/>
    <n v="1150.4349999999999"/>
  </r>
  <r>
    <s v="Marta Nolsøe í Lágabø"/>
    <x v="0"/>
    <x v="0"/>
    <x v="2"/>
    <n v="210324"/>
    <n v="210324"/>
    <d v="2024-03-21T00:00:00"/>
    <d v="2024-03-21T00:00:00"/>
    <n v="5.5"/>
    <n v="176.99"/>
    <s v="Cateringfólk"/>
    <n v="5.5"/>
    <x v="0"/>
    <n v="973.44500000000005"/>
  </r>
  <r>
    <s v="Marta Nolsøe í Lágabø"/>
    <x v="0"/>
    <x v="0"/>
    <x v="2"/>
    <n v="210324"/>
    <n v="210324"/>
    <d v="2024-03-21T00:00:00"/>
    <d v="2024-03-21T00:00:00"/>
    <n v="8.5"/>
    <n v="176.99"/>
    <s v="Cateringfólk"/>
    <n v="8.5"/>
    <x v="0"/>
    <n v="1504.415"/>
  </r>
  <r>
    <s v="Marta Nolsøe í Lágabø"/>
    <x v="0"/>
    <x v="0"/>
    <x v="2"/>
    <n v="230324"/>
    <n v="230324"/>
    <d v="2024-03-23T00:00:00"/>
    <d v="2024-03-23T00:00:00"/>
    <n v="3"/>
    <n v="176.99"/>
    <s v="Cateringfólk"/>
    <n v="3"/>
    <x v="0"/>
    <n v="530.97"/>
  </r>
  <r>
    <s v="Marta Nolsøe í Lágabø"/>
    <x v="0"/>
    <x v="0"/>
    <x v="2"/>
    <n v="280324"/>
    <n v="280324"/>
    <d v="2024-03-28T00:00:00"/>
    <d v="2024-03-28T00:00:00"/>
    <n v="10.5"/>
    <n v="176.99"/>
    <s v="Cateringfólk"/>
    <n v="10.5"/>
    <x v="0"/>
    <n v="1858.395"/>
  </r>
  <r>
    <s v="Marta Nolsøe í Lágabø"/>
    <x v="0"/>
    <x v="0"/>
    <x v="2"/>
    <n v="290324"/>
    <n v="290324"/>
    <d v="2024-03-29T00:00:00"/>
    <d v="2024-03-29T00:00:00"/>
    <n v="3"/>
    <n v="176.99"/>
    <s v="Cateringfólk"/>
    <n v="3"/>
    <x v="0"/>
    <n v="530.97"/>
  </r>
  <r>
    <s v="Marta Nolsøe í Lágabø"/>
    <x v="0"/>
    <x v="0"/>
    <x v="2"/>
    <n v="290324"/>
    <n v="290324"/>
    <d v="2024-03-29T00:00:00"/>
    <d v="2024-03-29T00:00:00"/>
    <n v="10"/>
    <n v="176.99"/>
    <s v="Cateringfólk"/>
    <n v="10"/>
    <x v="0"/>
    <n v="1769.9"/>
  </r>
  <r>
    <s v="Marta Nolsøe í Lágabø"/>
    <x v="0"/>
    <x v="0"/>
    <x v="2"/>
    <n v="300324"/>
    <n v="300324"/>
    <d v="2024-03-30T00:00:00"/>
    <d v="2024-03-30T00:00:00"/>
    <n v="5"/>
    <n v="176.99"/>
    <s v="Cateringfólk"/>
    <n v="5"/>
    <x v="0"/>
    <n v="884.95"/>
  </r>
  <r>
    <s v="Marta Nolsøe í Lágabø"/>
    <x v="0"/>
    <x v="0"/>
    <x v="2"/>
    <n v="300324"/>
    <n v="300324"/>
    <d v="2024-03-30T00:00:00"/>
    <d v="2024-03-30T00:00:00"/>
    <n v="8"/>
    <n v="176.99"/>
    <s v="Cateringfólk"/>
    <n v="8"/>
    <x v="0"/>
    <n v="1415.92"/>
  </r>
  <r>
    <s v="Marta Nolsøe í Lágabø"/>
    <x v="0"/>
    <x v="0"/>
    <x v="2"/>
    <n v="310324"/>
    <n v="310324"/>
    <d v="2024-03-31T00:00:00"/>
    <d v="2024-03-31T00:00:00"/>
    <n v="5"/>
    <n v="176.99"/>
    <s v="Cateringfólk"/>
    <n v="5"/>
    <x v="0"/>
    <n v="884.95"/>
  </r>
  <r>
    <s v="Marta Nolsøe í Lágabø"/>
    <x v="0"/>
    <x v="0"/>
    <x v="2"/>
    <n v="310324"/>
    <n v="310324"/>
    <d v="2024-03-31T00:00:00"/>
    <d v="2024-03-31T00:00:00"/>
    <n v="5.5"/>
    <n v="176.99"/>
    <s v="Cateringfólk"/>
    <n v="5.5"/>
    <x v="0"/>
    <n v="973.44500000000005"/>
  </r>
  <r>
    <s v="Marta Nolsøe í Lágabø"/>
    <x v="0"/>
    <x v="0"/>
    <x v="2"/>
    <n v="10424"/>
    <n v="10424"/>
    <d v="2024-04-01T00:00:00"/>
    <d v="2024-04-01T00:00:00"/>
    <n v="8"/>
    <n v="176.99"/>
    <s v="Cateringfólk"/>
    <n v="8"/>
    <x v="0"/>
    <n v="1415.92"/>
  </r>
  <r>
    <s v="Marta Nolsøe í Lágabø"/>
    <x v="0"/>
    <x v="0"/>
    <x v="2"/>
    <n v="10424"/>
    <n v="10424"/>
    <d v="2024-04-01T00:00:00"/>
    <d v="2024-04-01T00:00:00"/>
    <n v="5"/>
    <n v="176.99"/>
    <s v="Cateringfólk"/>
    <n v="5"/>
    <x v="0"/>
    <n v="884.95"/>
  </r>
  <r>
    <s v="Marta Nolsøe í Lágabø"/>
    <x v="0"/>
    <x v="0"/>
    <x v="2"/>
    <n v="20424"/>
    <n v="20424"/>
    <d v="2024-04-02T00:00:00"/>
    <d v="2024-04-02T00:00:00"/>
    <n v="1"/>
    <n v="176.99"/>
    <s v="Cateringfólk"/>
    <n v="1"/>
    <x v="0"/>
    <n v="176.99"/>
  </r>
  <r>
    <s v="Marta Nolsøe í Lágabø"/>
    <x v="0"/>
    <x v="0"/>
    <x v="2"/>
    <n v="20424"/>
    <n v="20424"/>
    <d v="2024-04-02T00:00:00"/>
    <d v="2024-04-02T00:00:00"/>
    <n v="7.5"/>
    <n v="176.99"/>
    <s v="Cateringfólk"/>
    <n v="7.5"/>
    <x v="0"/>
    <n v="1327.4250000000002"/>
  </r>
  <r>
    <s v="Marta Nolsøe í Lágabø"/>
    <x v="0"/>
    <x v="0"/>
    <x v="2"/>
    <n v="20424"/>
    <n v="20424"/>
    <d v="2024-04-02T00:00:00"/>
    <d v="2024-04-02T00:00:00"/>
    <n v="5"/>
    <n v="176.99"/>
    <s v="Cateringfólk"/>
    <n v="5"/>
    <x v="0"/>
    <n v="884.95"/>
  </r>
  <r>
    <s v="Marta Nolsøe í Lágabø"/>
    <x v="0"/>
    <x v="0"/>
    <x v="2"/>
    <n v="30424"/>
    <n v="30424"/>
    <d v="2024-04-03T00:00:00"/>
    <d v="2024-04-03T00:00:00"/>
    <n v="6.5"/>
    <n v="176.99"/>
    <s v="Cateringfólk"/>
    <n v="6.5"/>
    <x v="0"/>
    <n v="1150.4349999999999"/>
  </r>
  <r>
    <s v="Marta Nolsøe í Lágabø"/>
    <x v="0"/>
    <x v="0"/>
    <x v="2"/>
    <n v="30424"/>
    <n v="30424"/>
    <d v="2024-04-03T00:00:00"/>
    <d v="2024-04-03T00:00:00"/>
    <n v="6.5"/>
    <n v="176.99"/>
    <s v="Cateringfólk"/>
    <n v="6.5"/>
    <x v="0"/>
    <n v="1150.4349999999999"/>
  </r>
  <r>
    <s v="Marta Nolsøe í Lágabø"/>
    <x v="0"/>
    <x v="0"/>
    <x v="2"/>
    <n v="40424"/>
    <n v="40424"/>
    <d v="2024-04-04T00:00:00"/>
    <d v="2024-04-04T00:00:00"/>
    <n v="5.5"/>
    <n v="176.99"/>
    <s v="Cateringfólk"/>
    <n v="5.5"/>
    <x v="0"/>
    <n v="973.44500000000005"/>
  </r>
  <r>
    <s v="Marta Nolsøe í Lágabø"/>
    <x v="0"/>
    <x v="0"/>
    <x v="2"/>
    <n v="40424"/>
    <n v="40424"/>
    <d v="2024-04-04T00:00:00"/>
    <d v="2024-04-04T00:00:00"/>
    <n v="10.5"/>
    <n v="176.99"/>
    <s v="Cateringfólk"/>
    <n v="10.5"/>
    <x v="0"/>
    <n v="1858.395"/>
  </r>
  <r>
    <s v="Marta Nolsøe í Lágabø"/>
    <x v="0"/>
    <x v="0"/>
    <x v="2"/>
    <n v="50424"/>
    <n v="50424"/>
    <d v="2024-04-05T00:00:00"/>
    <d v="2024-04-05T00:00:00"/>
    <n v="2.5"/>
    <n v="176.99"/>
    <s v="Cateringfólk"/>
    <n v="2.5"/>
    <x v="0"/>
    <n v="442.47500000000002"/>
  </r>
  <r>
    <s v="Marta Nolsøe í Lágabø"/>
    <x v="0"/>
    <x v="0"/>
    <x v="2"/>
    <n v="50424"/>
    <n v="50424"/>
    <d v="2024-04-05T00:00:00"/>
    <d v="2024-04-05T00:00:00"/>
    <n v="10"/>
    <n v="176.99"/>
    <s v="Cateringfólk"/>
    <n v="10"/>
    <x v="0"/>
    <n v="1769.9"/>
  </r>
  <r>
    <s v="Marta Nolsøe í Lágabø"/>
    <x v="0"/>
    <x v="0"/>
    <x v="2"/>
    <n v="60424"/>
    <n v="60424"/>
    <d v="2024-04-06T00:00:00"/>
    <d v="2024-04-06T00:00:00"/>
    <n v="3.2"/>
    <n v="176.99"/>
    <s v="Cateringfólk"/>
    <n v="3.2"/>
    <x v="0"/>
    <n v="566.36800000000005"/>
  </r>
  <r>
    <s v="Marta Nolsøe í Lágabø"/>
    <x v="0"/>
    <x v="0"/>
    <x v="2"/>
    <n v="160424"/>
    <n v="160424"/>
    <d v="2024-04-16T00:00:00"/>
    <d v="2024-04-16T00:00:00"/>
    <n v="4"/>
    <n v="176.99"/>
    <s v="Cateringfólk"/>
    <n v="4"/>
    <x v="0"/>
    <n v="707.96"/>
  </r>
  <r>
    <s v="Marta Nolsøe í Lágabø"/>
    <x v="0"/>
    <x v="0"/>
    <x v="2"/>
    <n v="160424"/>
    <n v="160424"/>
    <d v="2024-04-16T00:00:00"/>
    <d v="2024-04-16T00:00:00"/>
    <n v="8"/>
    <n v="176.99"/>
    <s v="Cateringfólk"/>
    <n v="8"/>
    <x v="0"/>
    <n v="1415.92"/>
  </r>
  <r>
    <s v="Marta Nolsøe í Lágabø"/>
    <x v="0"/>
    <x v="0"/>
    <x v="2"/>
    <n v="170424"/>
    <n v="170424"/>
    <d v="2024-04-17T00:00:00"/>
    <d v="2024-04-17T00:00:00"/>
    <n v="7.5"/>
    <n v="176.99"/>
    <s v="Cateringfólk"/>
    <n v="7.5"/>
    <x v="0"/>
    <n v="1327.4250000000002"/>
  </r>
  <r>
    <s v="Marta Nolsøe í Lágabø"/>
    <x v="0"/>
    <x v="0"/>
    <x v="2"/>
    <n v="170424"/>
    <n v="170424"/>
    <d v="2024-04-17T00:00:00"/>
    <d v="2024-04-17T00:00:00"/>
    <n v="5.5"/>
    <n v="176.99"/>
    <s v="Cateringfólk"/>
    <n v="5.5"/>
    <x v="0"/>
    <n v="973.44500000000005"/>
  </r>
  <r>
    <s v="Marta Nolsøe í Lágabø"/>
    <x v="0"/>
    <x v="0"/>
    <x v="2"/>
    <n v="180424"/>
    <n v="180424"/>
    <d v="2024-04-18T00:00:00"/>
    <d v="2024-04-18T00:00:00"/>
    <n v="5"/>
    <n v="176.99"/>
    <s v="Cateringfólk"/>
    <n v="5"/>
    <x v="0"/>
    <n v="884.95"/>
  </r>
  <r>
    <s v="Marta Nolsøe í Lágabø"/>
    <x v="0"/>
    <x v="0"/>
    <x v="2"/>
    <n v="180424"/>
    <n v="180424"/>
    <d v="2024-04-18T00:00:00"/>
    <d v="2024-04-18T00:00:00"/>
    <n v="8.5"/>
    <n v="176.99"/>
    <s v="Cateringfólk"/>
    <n v="8.5"/>
    <x v="0"/>
    <n v="1504.415"/>
  </r>
  <r>
    <s v="Marta Nolsøe í Lágabø"/>
    <x v="0"/>
    <x v="0"/>
    <x v="2"/>
    <n v="190424"/>
    <n v="190424"/>
    <d v="2024-04-19T00:00:00"/>
    <d v="2024-04-19T00:00:00"/>
    <n v="3"/>
    <n v="176.99"/>
    <s v="Cateringfólk"/>
    <n v="3"/>
    <x v="0"/>
    <n v="530.97"/>
  </r>
  <r>
    <s v="Marta Nolsøe í Lágabø"/>
    <x v="0"/>
    <x v="0"/>
    <x v="2"/>
    <n v="190424"/>
    <n v="190424"/>
    <d v="2024-04-19T00:00:00"/>
    <d v="2024-04-19T00:00:00"/>
    <n v="10"/>
    <n v="176.99"/>
    <s v="Cateringfólk"/>
    <n v="10"/>
    <x v="0"/>
    <n v="1769.9"/>
  </r>
  <r>
    <s v="Marta Nolsøe í Lágabø"/>
    <x v="0"/>
    <x v="0"/>
    <x v="2"/>
    <n v="210424"/>
    <n v="210424"/>
    <d v="2024-04-21T00:00:00"/>
    <d v="2024-04-21T00:00:00"/>
    <n v="2"/>
    <n v="176.99"/>
    <s v="Cateringfólk"/>
    <n v="2"/>
    <x v="0"/>
    <n v="353.98"/>
  </r>
  <r>
    <s v="Marta Nolsøe í Lágabø"/>
    <x v="0"/>
    <x v="0"/>
    <x v="2"/>
    <n v="210424"/>
    <n v="220424"/>
    <d v="2024-04-21T00:00:00"/>
    <d v="2024-04-22T00:00:00"/>
    <n v="8"/>
    <n v="176.99"/>
    <s v="Cateringfólk"/>
    <n v="8"/>
    <x v="0"/>
    <n v="1415.92"/>
  </r>
  <r>
    <s v="Marta Nolsøe í Lágabø"/>
    <x v="0"/>
    <x v="0"/>
    <x v="2"/>
    <n v="220424"/>
    <n v="220424"/>
    <d v="2024-04-22T00:00:00"/>
    <d v="2024-04-22T00:00:00"/>
    <n v="8"/>
    <n v="176.99"/>
    <s v="Cateringfólk"/>
    <n v="8"/>
    <x v="0"/>
    <n v="1415.92"/>
  </r>
  <r>
    <s v="Marta Nolsøe í Lágabø"/>
    <x v="0"/>
    <x v="0"/>
    <x v="2"/>
    <n v="220424"/>
    <n v="220424"/>
    <d v="2024-04-22T00:00:00"/>
    <d v="2024-04-22T00:00:00"/>
    <n v="5"/>
    <n v="176.99"/>
    <s v="Cateringfólk"/>
    <n v="5"/>
    <x v="0"/>
    <n v="884.95"/>
  </r>
  <r>
    <s v="Marta Nolsøe í Lágabø"/>
    <x v="0"/>
    <x v="0"/>
    <x v="2"/>
    <n v="230424"/>
    <n v="230424"/>
    <d v="2024-04-23T00:00:00"/>
    <d v="2024-04-23T00:00:00"/>
    <n v="7.5"/>
    <n v="176.99"/>
    <s v="Cateringfólk"/>
    <n v="7.5"/>
    <x v="0"/>
    <n v="1327.4250000000002"/>
  </r>
  <r>
    <s v="Marta Nolsøe í Lágabø"/>
    <x v="0"/>
    <x v="0"/>
    <x v="2"/>
    <n v="230424"/>
    <n v="230424"/>
    <d v="2024-04-23T00:00:00"/>
    <d v="2024-04-23T00:00:00"/>
    <n v="5"/>
    <n v="176.99"/>
    <s v="Cateringfólk"/>
    <n v="5"/>
    <x v="0"/>
    <n v="884.95"/>
  </r>
  <r>
    <s v="Marta Nolsøe í Lágabø"/>
    <x v="0"/>
    <x v="0"/>
    <x v="2"/>
    <n v="240424"/>
    <n v="240424"/>
    <d v="2024-04-24T00:00:00"/>
    <d v="2024-04-24T00:00:00"/>
    <n v="6.5"/>
    <n v="176.99"/>
    <s v="Cateringfólk"/>
    <n v="6.5"/>
    <x v="0"/>
    <n v="1150.4349999999999"/>
  </r>
  <r>
    <s v="Marta Nolsøe í Lágabø"/>
    <x v="0"/>
    <x v="0"/>
    <x v="2"/>
    <n v="240424"/>
    <n v="240424"/>
    <d v="2024-04-24T00:00:00"/>
    <d v="2024-04-24T00:00:00"/>
    <n v="6.5"/>
    <n v="176.99"/>
    <s v="Cateringfólk"/>
    <n v="6.5"/>
    <x v="0"/>
    <n v="1150.4349999999999"/>
  </r>
  <r>
    <s v="Marta Nolsøe í Lágabø"/>
    <x v="0"/>
    <x v="0"/>
    <x v="2"/>
    <n v="250424"/>
    <n v="250424"/>
    <d v="2024-04-25T00:00:00"/>
    <d v="2024-04-25T00:00:00"/>
    <n v="5.5"/>
    <n v="176.99"/>
    <s v="Cateringfólk"/>
    <n v="5.5"/>
    <x v="0"/>
    <n v="973.44500000000005"/>
  </r>
  <r>
    <s v="Marta Nolsøe í Lágabø"/>
    <x v="0"/>
    <x v="0"/>
    <x v="2"/>
    <n v="200624"/>
    <n v="200624"/>
    <d v="2024-06-20T00:00:00"/>
    <d v="2024-06-20T00:00:00"/>
    <n v="2.5"/>
    <n v="176.99"/>
    <s v="Cateringfólk"/>
    <n v="2.5"/>
    <x v="0"/>
    <n v="442.47500000000002"/>
  </r>
  <r>
    <s v="Marta Nolsøe í Lágabø"/>
    <x v="0"/>
    <x v="0"/>
    <x v="2"/>
    <n v="230624"/>
    <n v="230624"/>
    <d v="2024-06-23T00:00:00"/>
    <d v="2024-06-23T00:00:00"/>
    <n v="2.5"/>
    <n v="176.99"/>
    <s v="Cateringfólk"/>
    <n v="2.5"/>
    <x v="0"/>
    <n v="442.47500000000002"/>
  </r>
  <r>
    <s v="Marta Nolsøe í Lágabø"/>
    <x v="0"/>
    <x v="0"/>
    <x v="2"/>
    <n v="150824"/>
    <n v="150824"/>
    <d v="2024-08-15T00:00:00"/>
    <d v="2024-08-15T00:00:00"/>
    <n v="10.5"/>
    <n v="176.99"/>
    <s v="Cateringfólk"/>
    <n v="10.5"/>
    <x v="0"/>
    <n v="1858.395"/>
  </r>
  <r>
    <s v="Marta Nolsøe í Lágabø"/>
    <x v="0"/>
    <x v="0"/>
    <x v="2"/>
    <n v="160824"/>
    <n v="160824"/>
    <d v="2024-08-16T00:00:00"/>
    <d v="2024-08-16T00:00:00"/>
    <n v="3"/>
    <n v="176.99"/>
    <s v="Cateringfólk"/>
    <n v="3"/>
    <x v="0"/>
    <n v="530.97"/>
  </r>
  <r>
    <s v="Marta Nolsøe í Lágabø"/>
    <x v="0"/>
    <x v="0"/>
    <x v="2"/>
    <n v="160824"/>
    <n v="160824"/>
    <d v="2024-08-16T00:00:00"/>
    <d v="2024-08-16T00:00:00"/>
    <n v="10"/>
    <n v="176.99"/>
    <s v="Cateringfólk"/>
    <n v="10"/>
    <x v="0"/>
    <n v="1769.9"/>
  </r>
  <r>
    <s v="Marta Nolsøe í Lágabø"/>
    <x v="0"/>
    <x v="0"/>
    <x v="2"/>
    <n v="170824"/>
    <n v="170824"/>
    <d v="2024-08-17T00:00:00"/>
    <d v="2024-08-17T00:00:00"/>
    <n v="5"/>
    <n v="176.99"/>
    <s v="Cateringfólk"/>
    <n v="5"/>
    <x v="0"/>
    <n v="884.95"/>
  </r>
  <r>
    <s v="Marta Nolsøe í Lágabø"/>
    <x v="0"/>
    <x v="0"/>
    <x v="2"/>
    <n v="170824"/>
    <n v="170824"/>
    <d v="2024-08-17T00:00:00"/>
    <d v="2024-08-17T00:00:00"/>
    <n v="8"/>
    <n v="176.99"/>
    <s v="Cateringfólk"/>
    <n v="8"/>
    <x v="0"/>
    <n v="1415.92"/>
  </r>
  <r>
    <s v="Marta Nolsøe í Lágabø"/>
    <x v="0"/>
    <x v="0"/>
    <x v="2"/>
    <n v="180824"/>
    <n v="180824"/>
    <d v="2024-08-18T00:00:00"/>
    <d v="2024-08-18T00:00:00"/>
    <n v="5"/>
    <n v="176.99"/>
    <s v="Cateringfólk"/>
    <n v="5"/>
    <x v="0"/>
    <n v="884.95"/>
  </r>
  <r>
    <s v="Marta Nolsøe í Lágabø"/>
    <x v="0"/>
    <x v="0"/>
    <x v="2"/>
    <n v="180824"/>
    <n v="180824"/>
    <d v="2024-08-18T00:00:00"/>
    <d v="2024-08-18T00:00:00"/>
    <n v="5.5"/>
    <n v="176.99"/>
    <s v="Cateringfólk"/>
    <n v="5.5"/>
    <x v="0"/>
    <n v="973.44500000000005"/>
  </r>
  <r>
    <s v="Marta Nolsøe í Lágabø"/>
    <x v="0"/>
    <x v="0"/>
    <x v="2"/>
    <n v="190824"/>
    <n v="190824"/>
    <d v="2024-08-19T00:00:00"/>
    <d v="2024-08-19T00:00:00"/>
    <n v="8"/>
    <n v="176.99"/>
    <s v="Cateringfólk"/>
    <n v="8"/>
    <x v="0"/>
    <n v="1415.92"/>
  </r>
  <r>
    <s v="Marta Nolsøe í Lágabø"/>
    <x v="0"/>
    <x v="0"/>
    <x v="2"/>
    <n v="190824"/>
    <n v="190824"/>
    <d v="2024-08-19T00:00:00"/>
    <d v="2024-08-19T00:00:00"/>
    <n v="5"/>
    <n v="176.99"/>
    <s v="Cateringfólk"/>
    <n v="5"/>
    <x v="0"/>
    <n v="884.95"/>
  </r>
  <r>
    <s v="Marta Nolsøe í Lágabø"/>
    <x v="0"/>
    <x v="0"/>
    <x v="2"/>
    <n v="200824"/>
    <n v="200824"/>
    <d v="2024-08-20T00:00:00"/>
    <d v="2024-08-20T00:00:00"/>
    <n v="7.5"/>
    <n v="176.99"/>
    <s v="Cateringfólk"/>
    <n v="7.5"/>
    <x v="0"/>
    <n v="1327.4250000000002"/>
  </r>
  <r>
    <s v="Marta Nolsøe í Lágabø"/>
    <x v="0"/>
    <x v="0"/>
    <x v="2"/>
    <n v="200824"/>
    <n v="200824"/>
    <d v="2024-08-20T00:00:00"/>
    <d v="2024-08-20T00:00:00"/>
    <n v="5"/>
    <n v="176.99"/>
    <s v="Cateringfólk"/>
    <n v="5"/>
    <x v="0"/>
    <n v="884.95"/>
  </r>
  <r>
    <s v="Marta Nolsøe í Lágabø"/>
    <x v="0"/>
    <x v="0"/>
    <x v="2"/>
    <n v="210824"/>
    <n v="210824"/>
    <d v="2024-08-21T00:00:00"/>
    <d v="2024-08-21T00:00:00"/>
    <n v="6.5"/>
    <n v="176.99"/>
    <s v="Cateringfólk"/>
    <n v="6.5"/>
    <x v="0"/>
    <n v="1150.4349999999999"/>
  </r>
  <r>
    <s v="Marta Nolsøe í Lágabø"/>
    <x v="0"/>
    <x v="0"/>
    <x v="2"/>
    <n v="210824"/>
    <n v="210824"/>
    <d v="2024-08-21T00:00:00"/>
    <d v="2024-08-21T00:00:00"/>
    <n v="6.5"/>
    <n v="176.99"/>
    <s v="Cateringfólk"/>
    <n v="6.5"/>
    <x v="0"/>
    <n v="1150.4349999999999"/>
  </r>
  <r>
    <s v="Marta Nolsøe í Lágabø"/>
    <x v="0"/>
    <x v="0"/>
    <x v="2"/>
    <n v="220824"/>
    <n v="220824"/>
    <d v="2024-08-22T00:00:00"/>
    <d v="2024-08-22T00:00:00"/>
    <n v="5.5"/>
    <n v="176.99"/>
    <s v="Cateringfólk"/>
    <n v="5.5"/>
    <x v="0"/>
    <n v="973.44500000000005"/>
  </r>
  <r>
    <s v="Marta Nolsøe í Lágabø"/>
    <x v="0"/>
    <x v="0"/>
    <x v="2"/>
    <n v="260824"/>
    <n v="260824"/>
    <d v="2024-08-26T00:00:00"/>
    <d v="2024-08-26T00:00:00"/>
    <n v="7.5"/>
    <n v="176.99"/>
    <s v="Cateringfólk"/>
    <n v="7.5"/>
    <x v="0"/>
    <n v="1327.4250000000002"/>
  </r>
  <r>
    <s v="Marta Nolsøe í Lágabø"/>
    <x v="0"/>
    <x v="0"/>
    <x v="2"/>
    <n v="260824"/>
    <n v="260824"/>
    <d v="2024-08-26T00:00:00"/>
    <d v="2024-08-26T00:00:00"/>
    <n v="2"/>
    <n v="176.99"/>
    <s v="Cateringfólk"/>
    <n v="2"/>
    <x v="0"/>
    <n v="353.98"/>
  </r>
  <r>
    <s v="Marta Nolsøe í Lágabø"/>
    <x v="0"/>
    <x v="0"/>
    <x v="2"/>
    <n v="260824"/>
    <n v="260824"/>
    <d v="2024-08-26T00:00:00"/>
    <d v="2024-08-26T00:00:00"/>
    <n v="3.5"/>
    <n v="176.99"/>
    <s v="Cateringfólk"/>
    <n v="3.5"/>
    <x v="0"/>
    <n v="619.46500000000003"/>
  </r>
  <r>
    <s v="Marta Nolsøe í Lágabø"/>
    <x v="0"/>
    <x v="0"/>
    <x v="2"/>
    <n v="270824"/>
    <n v="270824"/>
    <d v="2024-08-27T00:00:00"/>
    <d v="2024-08-27T00:00:00"/>
    <n v="4"/>
    <n v="176.99"/>
    <s v="Cateringfólk"/>
    <n v="4"/>
    <x v="0"/>
    <n v="707.96"/>
  </r>
  <r>
    <s v="Marta Nolsøe í Lágabø"/>
    <x v="0"/>
    <x v="0"/>
    <x v="2"/>
    <n v="270824"/>
    <n v="270824"/>
    <d v="2024-08-27T00:00:00"/>
    <d v="2024-08-27T00:00:00"/>
    <n v="8"/>
    <n v="176.99"/>
    <s v="Cateringfólk"/>
    <n v="8"/>
    <x v="0"/>
    <n v="1415.92"/>
  </r>
  <r>
    <s v="Marta Nolsøe í Lágabø"/>
    <x v="0"/>
    <x v="0"/>
    <x v="2"/>
    <n v="280824"/>
    <n v="280824"/>
    <d v="2024-08-28T00:00:00"/>
    <d v="2024-08-28T00:00:00"/>
    <n v="6.5"/>
    <n v="176.99"/>
    <s v="Cateringfólk"/>
    <n v="6.5"/>
    <x v="0"/>
    <n v="1150.4349999999999"/>
  </r>
  <r>
    <s v="Marta Nolsøe í Lágabø"/>
    <x v="0"/>
    <x v="0"/>
    <x v="2"/>
    <n v="280824"/>
    <n v="280824"/>
    <d v="2024-08-28T00:00:00"/>
    <d v="2024-08-28T00:00:00"/>
    <n v="6.5"/>
    <n v="176.99"/>
    <s v="Cateringfólk"/>
    <n v="6.5"/>
    <x v="0"/>
    <n v="1150.4349999999999"/>
  </r>
  <r>
    <s v="Marta Nolsøe í Lágabø"/>
    <x v="0"/>
    <x v="0"/>
    <x v="2"/>
    <n v="290824"/>
    <n v="290824"/>
    <d v="2024-08-29T00:00:00"/>
    <d v="2024-08-29T00:00:00"/>
    <n v="5.5"/>
    <n v="176.99"/>
    <s v="Cateringfólk"/>
    <n v="5.5"/>
    <x v="0"/>
    <n v="973.44500000000005"/>
  </r>
  <r>
    <s v="Marta Nolsøe í Lágabø"/>
    <x v="0"/>
    <x v="0"/>
    <x v="2"/>
    <n v="290824"/>
    <n v="290824"/>
    <d v="2024-08-29T00:00:00"/>
    <d v="2024-08-29T00:00:00"/>
    <n v="9.5"/>
    <n v="176.99"/>
    <s v="Cateringfólk"/>
    <n v="9.5"/>
    <x v="0"/>
    <n v="1681.4050000000002"/>
  </r>
  <r>
    <s v="Marta Nolsøe í Lágabø"/>
    <x v="0"/>
    <x v="0"/>
    <x v="2"/>
    <n v="300824"/>
    <n v="300824"/>
    <d v="2024-08-30T00:00:00"/>
    <d v="2024-08-30T00:00:00"/>
    <n v="2.5"/>
    <n v="176.99"/>
    <s v="Cateringfólk"/>
    <n v="2.5"/>
    <x v="0"/>
    <n v="442.47500000000002"/>
  </r>
  <r>
    <s v="Marta Nolsøe í Lágabø"/>
    <x v="0"/>
    <x v="0"/>
    <x v="2"/>
    <n v="300824"/>
    <n v="300824"/>
    <d v="2024-08-30T00:00:00"/>
    <d v="2024-08-30T00:00:00"/>
    <n v="9.5"/>
    <n v="176.99"/>
    <s v="Cateringfólk"/>
    <n v="9.5"/>
    <x v="0"/>
    <n v="1681.4050000000002"/>
  </r>
  <r>
    <s v="Marta Nolsøe í Lágabø"/>
    <x v="0"/>
    <x v="0"/>
    <x v="2"/>
    <n v="310824"/>
    <n v="310824"/>
    <d v="2024-08-31T00:00:00"/>
    <d v="2024-08-31T00:00:00"/>
    <n v="6"/>
    <n v="176.99"/>
    <s v="Cateringfólk"/>
    <n v="6"/>
    <x v="0"/>
    <n v="1061.94"/>
  </r>
  <r>
    <s v="Marta Nolsøe í Lágabø"/>
    <x v="0"/>
    <x v="0"/>
    <x v="2"/>
    <n v="310824"/>
    <n v="310824"/>
    <d v="2024-08-31T00:00:00"/>
    <d v="2024-08-31T00:00:00"/>
    <n v="6.5"/>
    <n v="176.99"/>
    <s v="Cateringfólk"/>
    <n v="6.5"/>
    <x v="0"/>
    <n v="1150.4349999999999"/>
  </r>
  <r>
    <s v="Marta Nolsøe í Lágabø"/>
    <x v="0"/>
    <x v="0"/>
    <x v="2"/>
    <n v="10924"/>
    <n v="10924"/>
    <d v="2024-09-01T00:00:00"/>
    <d v="2024-09-01T00:00:00"/>
    <n v="5.5"/>
    <n v="176.99"/>
    <s v="Cateringfólk"/>
    <n v="5.5"/>
    <x v="0"/>
    <n v="973.44500000000005"/>
  </r>
  <r>
    <s v="Marta Nolsøe í Lágabø"/>
    <x v="0"/>
    <x v="0"/>
    <x v="2"/>
    <n v="10924"/>
    <n v="10924"/>
    <d v="2024-09-01T00:00:00"/>
    <d v="2024-09-01T00:00:00"/>
    <n v="6"/>
    <n v="176.99"/>
    <s v="Cateringfólk"/>
    <n v="6"/>
    <x v="0"/>
    <n v="1061.94"/>
  </r>
  <r>
    <s v="Marta Nolsøe í Lágabø"/>
    <x v="0"/>
    <x v="0"/>
    <x v="2"/>
    <n v="20924"/>
    <n v="20924"/>
    <d v="2024-09-02T00:00:00"/>
    <d v="2024-09-02T00:00:00"/>
    <n v="7.5"/>
    <n v="176.99"/>
    <s v="Cateringfólk"/>
    <n v="7.5"/>
    <x v="0"/>
    <n v="1327.4250000000002"/>
  </r>
  <r>
    <s v="Marta Nolsøe í Lágabø"/>
    <x v="0"/>
    <x v="0"/>
    <x v="2"/>
    <n v="20924"/>
    <n v="20924"/>
    <d v="2024-09-02T00:00:00"/>
    <d v="2024-09-02T00:00:00"/>
    <n v="2"/>
    <n v="176.99"/>
    <s v="Cateringfólk"/>
    <n v="2"/>
    <x v="0"/>
    <n v="353.98"/>
  </r>
  <r>
    <s v="Marta Nolsøe í Lágabø"/>
    <x v="0"/>
    <x v="0"/>
    <x v="2"/>
    <n v="20924"/>
    <n v="20924"/>
    <d v="2024-09-02T00:00:00"/>
    <d v="2024-09-02T00:00:00"/>
    <n v="3.5"/>
    <n v="176.99"/>
    <s v="Cateringfólk"/>
    <n v="3.5"/>
    <x v="0"/>
    <n v="619.46500000000003"/>
  </r>
  <r>
    <s v="Marta Nolsøe í Lágabø"/>
    <x v="0"/>
    <x v="0"/>
    <x v="2"/>
    <n v="30924"/>
    <n v="30924"/>
    <d v="2024-09-03T00:00:00"/>
    <d v="2024-09-03T00:00:00"/>
    <n v="4"/>
    <n v="176.99"/>
    <s v="Cateringfólk"/>
    <n v="4"/>
    <x v="0"/>
    <n v="707.96"/>
  </r>
  <r>
    <s v="Marta Nolsøe í Lágabø"/>
    <x v="0"/>
    <x v="0"/>
    <x v="2"/>
    <n v="30924"/>
    <n v="30924"/>
    <d v="2024-09-03T00:00:00"/>
    <d v="2024-09-03T00:00:00"/>
    <n v="8"/>
    <n v="176.99"/>
    <s v="Cateringfólk"/>
    <n v="8"/>
    <x v="0"/>
    <n v="1415.92"/>
  </r>
  <r>
    <s v="Marta Nolsøe í Lágabø"/>
    <x v="0"/>
    <x v="0"/>
    <x v="2"/>
    <n v="40924"/>
    <n v="40924"/>
    <d v="2024-09-04T00:00:00"/>
    <d v="2024-09-04T00:00:00"/>
    <n v="2.7"/>
    <n v="176.99"/>
    <s v="Cateringfólk"/>
    <n v="2.7"/>
    <x v="0"/>
    <n v="477.87300000000005"/>
  </r>
  <r>
    <s v="Marta Nolsøe í Lágabø"/>
    <x v="0"/>
    <x v="0"/>
    <x v="2"/>
    <n v="281124"/>
    <n v="281124"/>
    <d v="2024-11-28T00:00:00"/>
    <d v="2024-11-28T00:00:00"/>
    <n v="11.5"/>
    <n v="176.99"/>
    <s v="Cateringfólk"/>
    <n v="11.5"/>
    <x v="0"/>
    <n v="2035.3850000000002"/>
  </r>
  <r>
    <s v="Marta Nolsøe í Lágabø"/>
    <x v="0"/>
    <x v="0"/>
    <x v="2"/>
    <n v="291124"/>
    <n v="291124"/>
    <d v="2024-11-29T00:00:00"/>
    <d v="2024-11-29T00:00:00"/>
    <n v="5.5"/>
    <n v="176.99"/>
    <s v="Cateringfólk"/>
    <n v="5.5"/>
    <x v="0"/>
    <n v="973.44500000000005"/>
  </r>
  <r>
    <s v="Marta Nolsøe í Lágabø"/>
    <x v="0"/>
    <x v="0"/>
    <x v="2"/>
    <n v="291124"/>
    <n v="291124"/>
    <d v="2024-11-29T00:00:00"/>
    <d v="2024-11-29T00:00:00"/>
    <n v="7.5"/>
    <n v="176.99"/>
    <s v="Cateringfólk"/>
    <n v="7.5"/>
    <x v="0"/>
    <n v="1327.4250000000002"/>
  </r>
  <r>
    <s v="Marta Nolsøe í Lágabø"/>
    <x v="0"/>
    <x v="0"/>
    <x v="2"/>
    <n v="301124"/>
    <n v="301124"/>
    <d v="2024-11-30T00:00:00"/>
    <d v="2024-11-30T00:00:00"/>
    <n v="6"/>
    <n v="176.99"/>
    <s v="Cateringfólk"/>
    <n v="6"/>
    <x v="0"/>
    <n v="1061.94"/>
  </r>
  <r>
    <s v="Marta Nolsøe í Lágabø"/>
    <x v="0"/>
    <x v="0"/>
    <x v="2"/>
    <n v="301124"/>
    <n v="301124"/>
    <d v="2024-11-30T00:00:00"/>
    <d v="2024-11-30T00:00:00"/>
    <n v="7"/>
    <n v="176.99"/>
    <s v="Cateringfólk"/>
    <n v="7"/>
    <x v="0"/>
    <n v="1238.93"/>
  </r>
  <r>
    <s v="Marta Nolsøe í Lágabø"/>
    <x v="0"/>
    <x v="0"/>
    <x v="2"/>
    <n v="11224"/>
    <n v="11224"/>
    <d v="2024-12-01T00:00:00"/>
    <d v="2024-12-01T00:00:00"/>
    <n v="5.5"/>
    <n v="176.99"/>
    <s v="Cateringfólk"/>
    <n v="5.5"/>
    <x v="0"/>
    <n v="973.44500000000005"/>
  </r>
  <r>
    <s v="Marta Nolsøe í Lágabø"/>
    <x v="0"/>
    <x v="0"/>
    <x v="2"/>
    <n v="11224"/>
    <n v="11224"/>
    <d v="2024-12-01T00:00:00"/>
    <d v="2024-12-01T00:00:00"/>
    <n v="5.5"/>
    <n v="176.99"/>
    <s v="Cateringfólk"/>
    <n v="5.5"/>
    <x v="0"/>
    <n v="973.44500000000005"/>
  </r>
  <r>
    <s v="Marta Nolsøe í Lágabø"/>
    <x v="0"/>
    <x v="0"/>
    <x v="2"/>
    <n v="21224"/>
    <n v="21224"/>
    <d v="2024-12-02T00:00:00"/>
    <d v="2024-12-02T00:00:00"/>
    <n v="2"/>
    <n v="176.99"/>
    <s v="Cateringfólk"/>
    <n v="2"/>
    <x v="0"/>
    <n v="353.98"/>
  </r>
  <r>
    <s v="Marta Nolsøe í Lágabø"/>
    <x v="0"/>
    <x v="0"/>
    <x v="2"/>
    <n v="21224"/>
    <n v="21224"/>
    <d v="2024-12-02T00:00:00"/>
    <d v="2024-12-02T00:00:00"/>
    <n v="2"/>
    <n v="176.99"/>
    <s v="Cateringfólk"/>
    <n v="2"/>
    <x v="0"/>
    <n v="353.98"/>
  </r>
  <r>
    <s v="Marta Nolsøe í Lágabø"/>
    <x v="0"/>
    <x v="0"/>
    <x v="2"/>
    <n v="21224"/>
    <n v="21224"/>
    <d v="2024-12-02T00:00:00"/>
    <d v="2024-12-02T00:00:00"/>
    <n v="9"/>
    <n v="176.99"/>
    <s v="Cateringfólk"/>
    <n v="9"/>
    <x v="0"/>
    <n v="1592.91"/>
  </r>
  <r>
    <s v="Marta Nolsøe í Lágabø"/>
    <x v="0"/>
    <x v="0"/>
    <x v="2"/>
    <n v="31224"/>
    <n v="31224"/>
    <d v="2024-12-03T00:00:00"/>
    <d v="2024-12-03T00:00:00"/>
    <n v="11.5"/>
    <n v="176.99"/>
    <s v="Cateringfólk"/>
    <n v="11.5"/>
    <x v="0"/>
    <n v="2035.3850000000002"/>
  </r>
  <r>
    <s v="Marta Nolsøe í Lágabø"/>
    <x v="0"/>
    <x v="0"/>
    <x v="2"/>
    <n v="41224"/>
    <n v="41224"/>
    <d v="2024-12-04T00:00:00"/>
    <d v="2024-12-04T00:00:00"/>
    <n v="2"/>
    <n v="176.99"/>
    <s v="Cateringfólk"/>
    <n v="2"/>
    <x v="0"/>
    <n v="353.98"/>
  </r>
  <r>
    <s v="Marta Nolsøe í Lágabø"/>
    <x v="0"/>
    <x v="0"/>
    <x v="2"/>
    <n v="41224"/>
    <n v="41224"/>
    <d v="2024-12-04T00:00:00"/>
    <d v="2024-12-04T00:00:00"/>
    <n v="2"/>
    <n v="176.99"/>
    <s v="Cateringfólk"/>
    <n v="2"/>
    <x v="0"/>
    <n v="353.98"/>
  </r>
  <r>
    <s v="Marta Nolsøe í Lágabø"/>
    <x v="0"/>
    <x v="0"/>
    <x v="2"/>
    <n v="41224"/>
    <n v="41224"/>
    <d v="2024-12-04T00:00:00"/>
    <d v="2024-12-04T00:00:00"/>
    <n v="9"/>
    <n v="176.99"/>
    <s v="Cateringfólk"/>
    <n v="9"/>
    <x v="0"/>
    <n v="1592.91"/>
  </r>
  <r>
    <s v="Marta Nolsøe í Lágabø"/>
    <x v="0"/>
    <x v="0"/>
    <x v="2"/>
    <n v="51224"/>
    <n v="51224"/>
    <d v="2024-12-05T00:00:00"/>
    <d v="2024-12-05T00:00:00"/>
    <n v="5"/>
    <n v="176.99"/>
    <s v="Cateringfólk"/>
    <n v="5"/>
    <x v="0"/>
    <n v="884.95"/>
  </r>
  <r>
    <s v="Marta Nolsøe í Lágabø"/>
    <x v="0"/>
    <x v="0"/>
    <x v="2"/>
    <n v="71224"/>
    <n v="71224"/>
    <d v="2024-12-07T00:00:00"/>
    <d v="2024-12-07T00:00:00"/>
    <n v="3"/>
    <n v="176.99"/>
    <s v="Cateringfólk"/>
    <n v="3"/>
    <x v="0"/>
    <n v="530.97"/>
  </r>
  <r>
    <s v="Marta Nolsøe í Lágabø"/>
    <x v="0"/>
    <x v="0"/>
    <x v="2"/>
    <n v="71224"/>
    <n v="71224"/>
    <d v="2024-12-07T00:00:00"/>
    <d v="2024-12-07T00:00:00"/>
    <n v="6.5"/>
    <n v="176.99"/>
    <s v="Cateringfólk"/>
    <n v="6.5"/>
    <x v="0"/>
    <n v="1150.4349999999999"/>
  </r>
  <r>
    <s v="Marta Nolsøe í Lágabø"/>
    <x v="0"/>
    <x v="0"/>
    <x v="2"/>
    <n v="81224"/>
    <n v="81224"/>
    <d v="2024-12-08T00:00:00"/>
    <d v="2024-12-08T00:00:00"/>
    <n v="5.5"/>
    <n v="176.99"/>
    <s v="Cateringfólk"/>
    <n v="5.5"/>
    <x v="0"/>
    <n v="973.44500000000005"/>
  </r>
  <r>
    <s v="Marta Nolsøe í Lágabø"/>
    <x v="0"/>
    <x v="0"/>
    <x v="2"/>
    <n v="81224"/>
    <n v="81224"/>
    <d v="2024-12-08T00:00:00"/>
    <d v="2024-12-08T00:00:00"/>
    <n v="6"/>
    <n v="176.99"/>
    <s v="Cateringfólk"/>
    <n v="6"/>
    <x v="0"/>
    <n v="1061.94"/>
  </r>
  <r>
    <s v="Marta Nolsøe í Lágabø"/>
    <x v="0"/>
    <x v="0"/>
    <x v="2"/>
    <n v="191224"/>
    <n v="191224"/>
    <d v="2024-12-19T00:00:00"/>
    <d v="2024-12-19T00:00:00"/>
    <n v="11.5"/>
    <n v="176.99"/>
    <s v="Cateringfólk"/>
    <n v="11.5"/>
    <x v="0"/>
    <n v="2035.3850000000002"/>
  </r>
  <r>
    <s v="Marta Nolsøe í Lágabø"/>
    <x v="0"/>
    <x v="0"/>
    <x v="2"/>
    <n v="201224"/>
    <n v="201224"/>
    <d v="2024-12-20T00:00:00"/>
    <d v="2024-12-20T00:00:00"/>
    <n v="5.5"/>
    <n v="176.99"/>
    <s v="Cateringfólk"/>
    <n v="5.5"/>
    <x v="0"/>
    <n v="973.44500000000005"/>
  </r>
  <r>
    <s v="Marta Nolsøe í Lágabø"/>
    <x v="0"/>
    <x v="0"/>
    <x v="2"/>
    <n v="201224"/>
    <n v="201224"/>
    <d v="2024-12-20T00:00:00"/>
    <d v="2024-12-20T00:00:00"/>
    <n v="7.5"/>
    <n v="176.99"/>
    <s v="Cateringfólk"/>
    <n v="7.5"/>
    <x v="0"/>
    <n v="1327.4250000000002"/>
  </r>
  <r>
    <s v="Marta Nolsøe í Lágabø"/>
    <x v="0"/>
    <x v="0"/>
    <x v="2"/>
    <n v="211224"/>
    <n v="211224"/>
    <d v="2024-12-21T00:00:00"/>
    <d v="2024-12-21T00:00:00"/>
    <n v="6"/>
    <n v="176.99"/>
    <s v="Cateringfólk"/>
    <n v="6"/>
    <x v="0"/>
    <n v="1061.94"/>
  </r>
  <r>
    <s v="Marta Nolsøe í Lágabø"/>
    <x v="0"/>
    <x v="0"/>
    <x v="2"/>
    <n v="211224"/>
    <n v="211224"/>
    <d v="2024-12-21T00:00:00"/>
    <d v="2024-12-21T00:00:00"/>
    <n v="7"/>
    <n v="176.99"/>
    <s v="Cateringfólk"/>
    <n v="7"/>
    <x v="0"/>
    <n v="1238.93"/>
  </r>
  <r>
    <s v="Marta Nolsøe í Lágabø"/>
    <x v="0"/>
    <x v="0"/>
    <x v="2"/>
    <n v="221224"/>
    <n v="221224"/>
    <d v="2024-12-22T00:00:00"/>
    <d v="2024-12-22T00:00:00"/>
    <n v="5.5"/>
    <n v="176.99"/>
    <s v="Cateringfólk"/>
    <n v="5.5"/>
    <x v="0"/>
    <n v="973.44500000000005"/>
  </r>
  <r>
    <s v="Marta Nolsøe í Lágabø"/>
    <x v="0"/>
    <x v="0"/>
    <x v="2"/>
    <n v="221224"/>
    <n v="221224"/>
    <d v="2024-12-22T00:00:00"/>
    <d v="2024-12-22T00:00:00"/>
    <n v="5.5"/>
    <n v="176.99"/>
    <s v="Cateringfólk"/>
    <n v="5.5"/>
    <x v="0"/>
    <n v="973.44500000000005"/>
  </r>
  <r>
    <s v="Rutt Petra av Rana"/>
    <x v="0"/>
    <x v="0"/>
    <x v="2"/>
    <n v="50924"/>
    <n v="50924"/>
    <d v="2024-09-05T00:00:00"/>
    <d v="2024-09-05T00:00:00"/>
    <n v="11.5"/>
    <n v="176.99"/>
    <s v="Catering"/>
    <n v="11.5"/>
    <x v="0"/>
    <n v="2035.3850000000002"/>
  </r>
  <r>
    <s v="Rutt Petra av Rana"/>
    <x v="0"/>
    <x v="0"/>
    <x v="2"/>
    <n v="60924"/>
    <n v="60924"/>
    <d v="2024-09-06T00:00:00"/>
    <d v="2024-09-06T00:00:00"/>
    <n v="3"/>
    <n v="176.99"/>
    <s v="Catering"/>
    <n v="3"/>
    <x v="0"/>
    <n v="530.97"/>
  </r>
  <r>
    <s v="Rutt Petra av Rana"/>
    <x v="0"/>
    <x v="0"/>
    <x v="2"/>
    <n v="60924"/>
    <n v="60924"/>
    <d v="2024-09-06T00:00:00"/>
    <d v="2024-09-06T00:00:00"/>
    <n v="9.5"/>
    <n v="176.99"/>
    <s v="Catering"/>
    <n v="9.5"/>
    <x v="0"/>
    <n v="1681.4050000000002"/>
  </r>
  <r>
    <s v="Rutt Petra av Rana"/>
    <x v="0"/>
    <x v="0"/>
    <x v="2"/>
    <n v="70924"/>
    <n v="70924"/>
    <d v="2024-09-07T00:00:00"/>
    <d v="2024-09-07T00:00:00"/>
    <n v="5"/>
    <n v="176.99"/>
    <s v="Catering"/>
    <n v="5"/>
    <x v="0"/>
    <n v="884.95"/>
  </r>
  <r>
    <s v="Rutt Petra av Rana"/>
    <x v="0"/>
    <x v="0"/>
    <x v="2"/>
    <n v="70924"/>
    <n v="70924"/>
    <d v="2024-09-07T00:00:00"/>
    <d v="2024-09-07T00:00:00"/>
    <n v="6.5"/>
    <n v="176.99"/>
    <s v="Catering"/>
    <n v="6.5"/>
    <x v="0"/>
    <n v="1150.4349999999999"/>
  </r>
  <r>
    <s v="Rutt Petra av Rana"/>
    <x v="0"/>
    <x v="0"/>
    <x v="2"/>
    <n v="80924"/>
    <n v="80924"/>
    <d v="2024-09-08T00:00:00"/>
    <d v="2024-09-08T00:00:00"/>
    <n v="5.5"/>
    <n v="176.99"/>
    <s v="Catering"/>
    <n v="5.5"/>
    <x v="0"/>
    <n v="973.44500000000005"/>
  </r>
  <r>
    <s v="Rutt Petra av Rana"/>
    <x v="0"/>
    <x v="0"/>
    <x v="2"/>
    <n v="80924"/>
    <n v="80924"/>
    <d v="2024-09-08T00:00:00"/>
    <d v="2024-09-08T00:00:00"/>
    <n v="6"/>
    <n v="176.99"/>
    <s v="Catering"/>
    <n v="6"/>
    <x v="0"/>
    <n v="1061.94"/>
  </r>
  <r>
    <s v="Rutt Petra av Rana"/>
    <x v="0"/>
    <x v="0"/>
    <x v="2"/>
    <n v="90924"/>
    <n v="90924"/>
    <d v="2024-09-09T00:00:00"/>
    <d v="2024-09-09T00:00:00"/>
    <n v="6.5"/>
    <n v="176.99"/>
    <s v="Catering"/>
    <n v="6.5"/>
    <x v="0"/>
    <n v="1150.4349999999999"/>
  </r>
  <r>
    <s v="Rutt Petra av Rana"/>
    <x v="0"/>
    <x v="0"/>
    <x v="2"/>
    <n v="90924"/>
    <n v="90924"/>
    <d v="2024-09-09T00:00:00"/>
    <d v="2024-09-09T00:00:00"/>
    <n v="6.5"/>
    <n v="176.99"/>
    <s v="Catering"/>
    <n v="6.5"/>
    <x v="0"/>
    <n v="1150.4349999999999"/>
  </r>
  <r>
    <s v="Rutt Petra av Rana"/>
    <x v="0"/>
    <x v="0"/>
    <x v="2"/>
    <n v="100924"/>
    <n v="100924"/>
    <d v="2024-09-10T00:00:00"/>
    <d v="2024-09-10T00:00:00"/>
    <n v="4"/>
    <n v="176.99"/>
    <s v="Catering"/>
    <n v="4"/>
    <x v="0"/>
    <n v="707.96"/>
  </r>
  <r>
    <s v="Rutt Petra av Rana"/>
    <x v="0"/>
    <x v="0"/>
    <x v="2"/>
    <n v="100924"/>
    <n v="100924"/>
    <d v="2024-09-10T00:00:00"/>
    <d v="2024-09-10T00:00:00"/>
    <n v="8.5"/>
    <n v="176.99"/>
    <s v="Catering"/>
    <n v="8.5"/>
    <x v="0"/>
    <n v="1504.415"/>
  </r>
  <r>
    <s v="Rutt Petra av Rana"/>
    <x v="0"/>
    <x v="0"/>
    <x v="2"/>
    <n v="110924"/>
    <n v="110924"/>
    <d v="2024-09-11T00:00:00"/>
    <d v="2024-09-11T00:00:00"/>
    <n v="4"/>
    <n v="176.99"/>
    <s v="Catering"/>
    <n v="4"/>
    <x v="0"/>
    <n v="707.96"/>
  </r>
  <r>
    <s v="Rutt Petra av Rana"/>
    <x v="0"/>
    <x v="0"/>
    <x v="2"/>
    <n v="110924"/>
    <n v="110924"/>
    <d v="2024-09-11T00:00:00"/>
    <d v="2024-09-11T00:00:00"/>
    <n v="2"/>
    <n v="176.99"/>
    <s v="Catering"/>
    <n v="2"/>
    <x v="0"/>
    <n v="353.98"/>
  </r>
  <r>
    <s v="Rutt Petra av Rana"/>
    <x v="0"/>
    <x v="0"/>
    <x v="2"/>
    <n v="110924"/>
    <n v="110924"/>
    <d v="2024-09-11T00:00:00"/>
    <d v="2024-09-11T00:00:00"/>
    <n v="7"/>
    <n v="176.99"/>
    <s v="Catering"/>
    <n v="7"/>
    <x v="0"/>
    <n v="1238.93"/>
  </r>
  <r>
    <s v="Rutt Petra av Rana"/>
    <x v="0"/>
    <x v="0"/>
    <x v="2"/>
    <n v="120924"/>
    <n v="120924"/>
    <d v="2024-09-12T00:00:00"/>
    <d v="2024-09-12T00:00:00"/>
    <n v="5.5"/>
    <n v="176.99"/>
    <s v="Catering"/>
    <n v="5.5"/>
    <x v="0"/>
    <n v="973.44500000000005"/>
  </r>
  <r>
    <s v="Rutt Petra av Rana"/>
    <x v="0"/>
    <x v="0"/>
    <x v="2"/>
    <n v="130924"/>
    <n v="130924"/>
    <d v="2024-09-13T00:00:00"/>
    <d v="2024-09-13T00:00:00"/>
    <n v="9.5"/>
    <n v="176.99"/>
    <s v="Catering"/>
    <n v="9.5"/>
    <x v="0"/>
    <n v="1681.4050000000002"/>
  </r>
  <r>
    <s v="Rutt Petra av Rana"/>
    <x v="0"/>
    <x v="0"/>
    <x v="2"/>
    <n v="140924"/>
    <n v="140924"/>
    <d v="2024-09-14T00:00:00"/>
    <d v="2024-09-14T00:00:00"/>
    <n v="5"/>
    <n v="176.99"/>
    <s v="Catering"/>
    <n v="5"/>
    <x v="0"/>
    <n v="884.95"/>
  </r>
  <r>
    <s v="Rutt Petra av Rana"/>
    <x v="0"/>
    <x v="0"/>
    <x v="2"/>
    <n v="140924"/>
    <n v="140924"/>
    <d v="2024-09-14T00:00:00"/>
    <d v="2024-09-14T00:00:00"/>
    <n v="6.5"/>
    <n v="176.99"/>
    <s v="Catering"/>
    <n v="6.5"/>
    <x v="0"/>
    <n v="1150.4349999999999"/>
  </r>
  <r>
    <s v="Rutt Petra av Rana"/>
    <x v="0"/>
    <x v="0"/>
    <x v="2"/>
    <n v="150924"/>
    <n v="150924"/>
    <d v="2024-09-15T00:00:00"/>
    <d v="2024-09-15T00:00:00"/>
    <n v="5.5"/>
    <n v="176.99"/>
    <s v="Catering"/>
    <n v="5.5"/>
    <x v="0"/>
    <n v="973.44500000000005"/>
  </r>
  <r>
    <s v="Rutt Petra av Rana"/>
    <x v="0"/>
    <x v="0"/>
    <x v="2"/>
    <n v="150924"/>
    <n v="150924"/>
    <d v="2024-09-15T00:00:00"/>
    <d v="2024-09-15T00:00:00"/>
    <n v="6"/>
    <n v="176.99"/>
    <s v="Catering"/>
    <n v="6"/>
    <x v="0"/>
    <n v="1061.94"/>
  </r>
  <r>
    <s v="Rutt Petra av Rana"/>
    <x v="0"/>
    <x v="0"/>
    <x v="2"/>
    <n v="160924"/>
    <n v="160924"/>
    <d v="2024-09-16T00:00:00"/>
    <d v="2024-09-16T00:00:00"/>
    <n v="6.5"/>
    <n v="176.99"/>
    <s v="Catering"/>
    <n v="6.5"/>
    <x v="0"/>
    <n v="1150.4349999999999"/>
  </r>
  <r>
    <s v="Rutt Petra av Rana"/>
    <x v="0"/>
    <x v="0"/>
    <x v="2"/>
    <n v="160924"/>
    <n v="160924"/>
    <d v="2024-09-16T00:00:00"/>
    <d v="2024-09-16T00:00:00"/>
    <n v="5"/>
    <n v="176.99"/>
    <s v="Catering"/>
    <n v="5"/>
    <x v="0"/>
    <n v="884.95"/>
  </r>
  <r>
    <s v="Rutt Petra av Rana"/>
    <x v="0"/>
    <x v="0"/>
    <x v="2"/>
    <n v="200924"/>
    <n v="200924"/>
    <d v="2024-09-20T00:00:00"/>
    <d v="2024-09-20T00:00:00"/>
    <n v="9.5"/>
    <n v="176.99"/>
    <s v="Catering"/>
    <n v="9.5"/>
    <x v="0"/>
    <n v="1681.4050000000002"/>
  </r>
  <r>
    <s v="Rutt Petra av Rana"/>
    <x v="0"/>
    <x v="0"/>
    <x v="2"/>
    <n v="210924"/>
    <n v="210924"/>
    <d v="2024-09-21T00:00:00"/>
    <d v="2024-09-21T00:00:00"/>
    <n v="6"/>
    <n v="176.99"/>
    <s v="Catering"/>
    <n v="6"/>
    <x v="0"/>
    <n v="1061.94"/>
  </r>
  <r>
    <s v="Rutt Petra av Rana"/>
    <x v="0"/>
    <x v="0"/>
    <x v="2"/>
    <n v="210924"/>
    <n v="210924"/>
    <d v="2024-09-21T00:00:00"/>
    <d v="2024-09-21T00:00:00"/>
    <n v="6.5"/>
    <n v="176.99"/>
    <s v="Catering"/>
    <n v="6.5"/>
    <x v="0"/>
    <n v="1150.4349999999999"/>
  </r>
  <r>
    <s v="Rutt Petra av Rana"/>
    <x v="0"/>
    <x v="0"/>
    <x v="2"/>
    <n v="220924"/>
    <n v="220924"/>
    <d v="2024-09-22T00:00:00"/>
    <d v="2024-09-22T00:00:00"/>
    <n v="5.5"/>
    <n v="176.99"/>
    <s v="Catering"/>
    <n v="5.5"/>
    <x v="0"/>
    <n v="973.44500000000005"/>
  </r>
  <r>
    <s v="Rutt Petra av Rana"/>
    <x v="0"/>
    <x v="0"/>
    <x v="2"/>
    <n v="220924"/>
    <n v="220924"/>
    <d v="2024-09-22T00:00:00"/>
    <d v="2024-09-22T00:00:00"/>
    <n v="6"/>
    <n v="176.99"/>
    <s v="Catering"/>
    <n v="6"/>
    <x v="0"/>
    <n v="1061.94"/>
  </r>
  <r>
    <s v="Rutt Petra av Rana"/>
    <x v="0"/>
    <x v="0"/>
    <x v="2"/>
    <n v="230924"/>
    <n v="230924"/>
    <d v="2024-09-23T00:00:00"/>
    <d v="2024-09-23T00:00:00"/>
    <n v="7.5"/>
    <n v="176.99"/>
    <s v="Catering"/>
    <n v="7.5"/>
    <x v="0"/>
    <n v="1327.4250000000002"/>
  </r>
  <r>
    <s v="Rutt Petra av Rana"/>
    <x v="0"/>
    <x v="0"/>
    <x v="2"/>
    <n v="230924"/>
    <n v="230924"/>
    <d v="2024-09-23T00:00:00"/>
    <d v="2024-09-23T00:00:00"/>
    <n v="2"/>
    <n v="176.99"/>
    <s v="Catering"/>
    <n v="2"/>
    <x v="0"/>
    <n v="353.98"/>
  </r>
  <r>
    <s v="Rutt Petra av Rana"/>
    <x v="0"/>
    <x v="0"/>
    <x v="2"/>
    <n v="230924"/>
    <n v="230924"/>
    <d v="2024-09-23T00:00:00"/>
    <d v="2024-09-23T00:00:00"/>
    <n v="3.5"/>
    <n v="176.99"/>
    <s v="Catering"/>
    <n v="3.5"/>
    <x v="0"/>
    <n v="619.46500000000003"/>
  </r>
  <r>
    <s v="Rutt Petra av Rana"/>
    <x v="0"/>
    <x v="0"/>
    <x v="2"/>
    <n v="240924"/>
    <n v="240924"/>
    <d v="2024-09-24T00:00:00"/>
    <d v="2024-09-24T00:00:00"/>
    <n v="4"/>
    <n v="176.99"/>
    <s v="Catering"/>
    <n v="4"/>
    <x v="0"/>
    <n v="707.96"/>
  </r>
  <r>
    <s v="Rutt Petra av Rana"/>
    <x v="0"/>
    <x v="0"/>
    <x v="2"/>
    <n v="240924"/>
    <n v="240924"/>
    <d v="2024-09-24T00:00:00"/>
    <d v="2024-09-24T00:00:00"/>
    <n v="8"/>
    <n v="176.99"/>
    <s v="Catering"/>
    <n v="8"/>
    <x v="0"/>
    <n v="1415.92"/>
  </r>
  <r>
    <s v="Rutt Petra av Rana"/>
    <x v="0"/>
    <x v="0"/>
    <x v="2"/>
    <n v="250924"/>
    <n v="250924"/>
    <d v="2024-09-25T00:00:00"/>
    <d v="2024-09-25T00:00:00"/>
    <n v="6.5"/>
    <n v="176.99"/>
    <s v="Catering"/>
    <n v="6.5"/>
    <x v="0"/>
    <n v="1150.4349999999999"/>
  </r>
  <r>
    <s v="Rutt Petra av Rana"/>
    <x v="0"/>
    <x v="0"/>
    <x v="2"/>
    <n v="250924"/>
    <n v="250924"/>
    <d v="2024-09-25T00:00:00"/>
    <d v="2024-09-25T00:00:00"/>
    <n v="6.5"/>
    <n v="176.99"/>
    <s v="Catering"/>
    <n v="6.5"/>
    <x v="0"/>
    <n v="1150.4349999999999"/>
  </r>
  <r>
    <s v="Rutt Petra av Rana"/>
    <x v="0"/>
    <x v="0"/>
    <x v="2"/>
    <n v="260924"/>
    <n v="260924"/>
    <d v="2024-09-26T00:00:00"/>
    <d v="2024-09-26T00:00:00"/>
    <n v="5.5"/>
    <n v="176.99"/>
    <s v="Catering"/>
    <n v="5.5"/>
    <x v="0"/>
    <n v="973.44500000000005"/>
  </r>
  <r>
    <s v="Rutt Petra av Rana"/>
    <x v="0"/>
    <x v="0"/>
    <x v="2"/>
    <n v="270924"/>
    <n v="270924"/>
    <d v="2024-09-27T00:00:00"/>
    <d v="2024-09-27T00:00:00"/>
    <n v="6"/>
    <n v="176.99"/>
    <s v="Catering"/>
    <n v="6"/>
    <x v="0"/>
    <n v="1061.94"/>
  </r>
  <r>
    <s v="Rutt Petra av Rana"/>
    <x v="0"/>
    <x v="0"/>
    <x v="2"/>
    <n v="280924"/>
    <n v="280924"/>
    <d v="2024-09-28T00:00:00"/>
    <d v="2024-09-28T00:00:00"/>
    <n v="5.5"/>
    <n v="176.99"/>
    <s v="Catering"/>
    <n v="5.5"/>
    <x v="0"/>
    <n v="973.44500000000005"/>
  </r>
  <r>
    <s v="Rutt Petra av Rana"/>
    <x v="0"/>
    <x v="0"/>
    <x v="2"/>
    <n v="51024"/>
    <n v="51024"/>
    <d v="2024-10-05T00:00:00"/>
    <d v="2024-10-05T00:00:00"/>
    <n v="6"/>
    <n v="176.99"/>
    <s v="Catering"/>
    <n v="6"/>
    <x v="0"/>
    <n v="1061.94"/>
  </r>
  <r>
    <s v="Rutt Petra av Rana"/>
    <x v="0"/>
    <x v="0"/>
    <x v="2"/>
    <n v="51024"/>
    <n v="51024"/>
    <d v="2024-10-05T00:00:00"/>
    <d v="2024-10-05T00:00:00"/>
    <n v="6.5"/>
    <n v="176.99"/>
    <s v="Catering"/>
    <n v="6.5"/>
    <x v="0"/>
    <n v="1150.4349999999999"/>
  </r>
  <r>
    <s v="Rutt Petra av Rana"/>
    <x v="0"/>
    <x v="0"/>
    <x v="2"/>
    <n v="61024"/>
    <n v="61024"/>
    <d v="2024-10-06T00:00:00"/>
    <d v="2024-10-06T00:00:00"/>
    <n v="5.5"/>
    <n v="176.99"/>
    <s v="Catering"/>
    <n v="5.5"/>
    <x v="0"/>
    <n v="973.44500000000005"/>
  </r>
  <r>
    <s v="Rutt Petra av Rana"/>
    <x v="0"/>
    <x v="0"/>
    <x v="2"/>
    <n v="61024"/>
    <n v="61024"/>
    <d v="2024-10-06T00:00:00"/>
    <d v="2024-10-06T00:00:00"/>
    <n v="6"/>
    <n v="176.99"/>
    <s v="Catering"/>
    <n v="6"/>
    <x v="0"/>
    <n v="1061.94"/>
  </r>
  <r>
    <s v="Rutt Petra av Rana"/>
    <x v="0"/>
    <x v="0"/>
    <x v="2"/>
    <n v="71024"/>
    <n v="71024"/>
    <d v="2024-10-07T00:00:00"/>
    <d v="2024-10-07T00:00:00"/>
    <n v="6.5"/>
    <n v="176.99"/>
    <s v="Catering"/>
    <n v="6.5"/>
    <x v="0"/>
    <n v="1150.4349999999999"/>
  </r>
  <r>
    <s v="Rutt Petra av Rana"/>
    <x v="0"/>
    <x v="0"/>
    <x v="2"/>
    <n v="71024"/>
    <n v="71024"/>
    <d v="2024-10-07T00:00:00"/>
    <d v="2024-10-07T00:00:00"/>
    <n v="6.5"/>
    <n v="176.99"/>
    <s v="Catering"/>
    <n v="6.5"/>
    <x v="0"/>
    <n v="1150.4349999999999"/>
  </r>
  <r>
    <s v="Rutt Petra av Rana"/>
    <x v="0"/>
    <x v="0"/>
    <x v="2"/>
    <n v="71024"/>
    <n v="71024"/>
    <d v="2024-10-07T00:00:00"/>
    <d v="2024-10-07T00:00:00"/>
    <n v="0.5"/>
    <n v="176.99"/>
    <s v="Catering"/>
    <n v="0.5"/>
    <x v="0"/>
    <n v="88.495000000000005"/>
  </r>
  <r>
    <s v="Rutt Petra av Rana"/>
    <x v="0"/>
    <x v="0"/>
    <x v="2"/>
    <n v="81024"/>
    <n v="81024"/>
    <d v="2024-10-08T00:00:00"/>
    <d v="2024-10-08T00:00:00"/>
    <n v="4"/>
    <n v="176.99"/>
    <s v="Catering"/>
    <n v="4"/>
    <x v="0"/>
    <n v="707.96"/>
  </r>
  <r>
    <s v="Rutt Petra av Rana"/>
    <x v="0"/>
    <x v="0"/>
    <x v="2"/>
    <n v="81024"/>
    <n v="81024"/>
    <d v="2024-10-08T00:00:00"/>
    <d v="2024-10-08T00:00:00"/>
    <n v="8"/>
    <n v="176.99"/>
    <s v="Catering"/>
    <n v="8"/>
    <x v="0"/>
    <n v="1415.92"/>
  </r>
  <r>
    <s v="Rutt Petra av Rana"/>
    <x v="0"/>
    <x v="0"/>
    <x v="2"/>
    <n v="171024"/>
    <n v="171024"/>
    <d v="2024-10-17T00:00:00"/>
    <d v="2024-10-17T00:00:00"/>
    <n v="11"/>
    <n v="176.99"/>
    <s v="Catering"/>
    <n v="11"/>
    <x v="0"/>
    <n v="1946.89"/>
  </r>
  <r>
    <s v="Rutt Petra av Rana"/>
    <x v="0"/>
    <x v="0"/>
    <x v="2"/>
    <n v="181024"/>
    <n v="181024"/>
    <d v="2024-10-18T00:00:00"/>
    <d v="2024-10-18T00:00:00"/>
    <n v="5.5"/>
    <n v="176.99"/>
    <s v="Catering"/>
    <n v="5.5"/>
    <x v="0"/>
    <n v="973.44500000000005"/>
  </r>
  <r>
    <s v="Rutt Petra av Rana"/>
    <x v="0"/>
    <x v="0"/>
    <x v="2"/>
    <n v="181024"/>
    <n v="181024"/>
    <d v="2024-10-18T00:00:00"/>
    <d v="2024-10-18T00:00:00"/>
    <n v="7.5"/>
    <n v="176.99"/>
    <s v="Catering"/>
    <n v="7.5"/>
    <x v="0"/>
    <n v="1327.4250000000002"/>
  </r>
  <r>
    <s v="Rutt Petra av Rana"/>
    <x v="0"/>
    <x v="0"/>
    <x v="2"/>
    <n v="191024"/>
    <n v="191024"/>
    <d v="2024-10-19T00:00:00"/>
    <d v="2024-10-19T00:00:00"/>
    <n v="6"/>
    <n v="176.99"/>
    <s v="Catering"/>
    <n v="6"/>
    <x v="0"/>
    <n v="1061.94"/>
  </r>
  <r>
    <s v="Rutt Petra av Rana"/>
    <x v="0"/>
    <x v="0"/>
    <x v="2"/>
    <n v="191024"/>
    <n v="191024"/>
    <d v="2024-10-19T00:00:00"/>
    <d v="2024-10-19T00:00:00"/>
    <n v="7"/>
    <n v="176.99"/>
    <s v="Catering"/>
    <n v="7"/>
    <x v="0"/>
    <n v="1238.93"/>
  </r>
  <r>
    <s v="Rutt Petra av Rana"/>
    <x v="0"/>
    <x v="0"/>
    <x v="2"/>
    <n v="201024"/>
    <n v="201024"/>
    <d v="2024-10-20T00:00:00"/>
    <d v="2024-10-20T00:00:00"/>
    <n v="5.5"/>
    <n v="176.99"/>
    <s v="Catering"/>
    <n v="5.5"/>
    <x v="0"/>
    <n v="973.44500000000005"/>
  </r>
  <r>
    <s v="Rutt Petra av Rana"/>
    <x v="0"/>
    <x v="0"/>
    <x v="2"/>
    <n v="201024"/>
    <n v="201024"/>
    <d v="2024-10-20T00:00:00"/>
    <d v="2024-10-20T00:00:00"/>
    <n v="5"/>
    <n v="176.99"/>
    <s v="Catering"/>
    <n v="5"/>
    <x v="0"/>
    <n v="884.95"/>
  </r>
  <r>
    <s v="Rutt Petra av Rana"/>
    <x v="0"/>
    <x v="0"/>
    <x v="2"/>
    <n v="211024"/>
    <n v="211024"/>
    <d v="2024-10-21T00:00:00"/>
    <d v="2024-10-21T00:00:00"/>
    <n v="2"/>
    <n v="176.99"/>
    <s v="Catering"/>
    <n v="2"/>
    <x v="0"/>
    <n v="353.98"/>
  </r>
  <r>
    <s v="Rutt Petra av Rana"/>
    <x v="0"/>
    <x v="0"/>
    <x v="2"/>
    <n v="211024"/>
    <n v="211024"/>
    <d v="2024-10-21T00:00:00"/>
    <d v="2024-10-21T00:00:00"/>
    <n v="11"/>
    <n v="176.99"/>
    <s v="Catering"/>
    <n v="11"/>
    <x v="0"/>
    <n v="1946.89"/>
  </r>
  <r>
    <s v="Rutt Petra av Rana"/>
    <x v="0"/>
    <x v="0"/>
    <x v="2"/>
    <n v="221024"/>
    <n v="221024"/>
    <d v="2024-10-22T00:00:00"/>
    <d v="2024-10-22T00:00:00"/>
    <n v="12.5"/>
    <n v="176.99"/>
    <s v="Catering"/>
    <n v="12.5"/>
    <x v="0"/>
    <n v="2212.375"/>
  </r>
  <r>
    <s v="Rutt Petra av Rana"/>
    <x v="0"/>
    <x v="0"/>
    <x v="2"/>
    <n v="231024"/>
    <n v="231024"/>
    <d v="2024-10-23T00:00:00"/>
    <d v="2024-10-23T00:00:00"/>
    <n v="0.5"/>
    <n v="176.99"/>
    <s v="Catering"/>
    <n v="0.5"/>
    <x v="0"/>
    <n v="88.495000000000005"/>
  </r>
  <r>
    <s v="Rutt Petra av Rana"/>
    <x v="0"/>
    <x v="0"/>
    <x v="2"/>
    <n v="231024"/>
    <n v="231024"/>
    <d v="2024-10-23T00:00:00"/>
    <d v="2024-10-23T00:00:00"/>
    <n v="2"/>
    <n v="176.99"/>
    <s v="Catering"/>
    <n v="2"/>
    <x v="0"/>
    <n v="353.98"/>
  </r>
  <r>
    <s v="Rutt Petra av Rana"/>
    <x v="0"/>
    <x v="0"/>
    <x v="2"/>
    <n v="231024"/>
    <n v="231024"/>
    <d v="2024-10-23T00:00:00"/>
    <d v="2024-10-23T00:00:00"/>
    <n v="11"/>
    <n v="176.99"/>
    <s v="Catering"/>
    <n v="11"/>
    <x v="0"/>
    <n v="1946.89"/>
  </r>
  <r>
    <s v="Rutt Petra av Rana"/>
    <x v="0"/>
    <x v="0"/>
    <x v="2"/>
    <n v="241024"/>
    <n v="241024"/>
    <d v="2024-10-24T00:00:00"/>
    <d v="2024-10-24T00:00:00"/>
    <n v="5"/>
    <n v="176.99"/>
    <s v="Catering"/>
    <n v="5"/>
    <x v="0"/>
    <n v="884.95"/>
  </r>
  <r>
    <s v="Rutt Petra av Rana"/>
    <x v="0"/>
    <x v="0"/>
    <x v="2"/>
    <n v="311024"/>
    <n v="311024"/>
    <d v="2024-10-31T00:00:00"/>
    <d v="2024-10-31T00:00:00"/>
    <n v="10.5"/>
    <n v="176.99"/>
    <s v="Catering"/>
    <n v="10.5"/>
    <x v="0"/>
    <n v="1858.395"/>
  </r>
  <r>
    <s v="Rutt Petra av Rana"/>
    <x v="0"/>
    <x v="0"/>
    <x v="2"/>
    <n v="11124"/>
    <n v="11124"/>
    <d v="2024-11-01T00:00:00"/>
    <d v="2024-11-01T00:00:00"/>
    <n v="3"/>
    <n v="176.99"/>
    <s v="Catering"/>
    <n v="3"/>
    <x v="0"/>
    <n v="530.97"/>
  </r>
  <r>
    <s v="Rutt Petra av Rana"/>
    <x v="0"/>
    <x v="0"/>
    <x v="2"/>
    <n v="11124"/>
    <n v="11124"/>
    <d v="2024-11-01T00:00:00"/>
    <d v="2024-11-01T00:00:00"/>
    <n v="10"/>
    <n v="176.99"/>
    <s v="Catering"/>
    <n v="10"/>
    <x v="0"/>
    <n v="1769.9"/>
  </r>
  <r>
    <s v="Rutt Petra av Rana"/>
    <x v="0"/>
    <x v="0"/>
    <x v="2"/>
    <n v="21124"/>
    <n v="21124"/>
    <d v="2024-11-02T00:00:00"/>
    <d v="2024-11-02T00:00:00"/>
    <n v="5"/>
    <n v="176.99"/>
    <s v="Catering"/>
    <n v="5"/>
    <x v="0"/>
    <n v="884.95"/>
  </r>
  <r>
    <s v="Rutt Petra av Rana"/>
    <x v="0"/>
    <x v="0"/>
    <x v="2"/>
    <n v="21124"/>
    <n v="21124"/>
    <d v="2024-11-02T00:00:00"/>
    <d v="2024-11-02T00:00:00"/>
    <n v="8"/>
    <n v="176.99"/>
    <s v="Catering"/>
    <n v="8"/>
    <x v="0"/>
    <n v="1415.92"/>
  </r>
  <r>
    <s v="Rutt Petra av Rana"/>
    <x v="0"/>
    <x v="0"/>
    <x v="2"/>
    <n v="31124"/>
    <n v="31124"/>
    <d v="2024-11-03T00:00:00"/>
    <d v="2024-11-03T00:00:00"/>
    <n v="5"/>
    <n v="176.99"/>
    <s v="Catering"/>
    <n v="5"/>
    <x v="0"/>
    <n v="884.95"/>
  </r>
  <r>
    <s v="Rutt Petra av Rana"/>
    <x v="0"/>
    <x v="0"/>
    <x v="2"/>
    <n v="31124"/>
    <n v="31124"/>
    <d v="2024-11-03T00:00:00"/>
    <d v="2024-11-03T00:00:00"/>
    <n v="5.5"/>
    <n v="176.99"/>
    <s v="Catering"/>
    <n v="5.5"/>
    <x v="0"/>
    <n v="973.44500000000005"/>
  </r>
  <r>
    <s v="Rutt Petra av Rana"/>
    <x v="0"/>
    <x v="0"/>
    <x v="2"/>
    <n v="41124"/>
    <n v="41124"/>
    <d v="2024-11-04T00:00:00"/>
    <d v="2024-11-04T00:00:00"/>
    <n v="8"/>
    <n v="176.99"/>
    <s v="Catering"/>
    <n v="8"/>
    <x v="0"/>
    <n v="1415.92"/>
  </r>
  <r>
    <s v="Rutt Petra av Rana"/>
    <x v="0"/>
    <x v="0"/>
    <x v="2"/>
    <n v="41124"/>
    <n v="41124"/>
    <d v="2024-11-04T00:00:00"/>
    <d v="2024-11-04T00:00:00"/>
    <n v="5"/>
    <n v="176.99"/>
    <s v="Catering"/>
    <n v="5"/>
    <x v="0"/>
    <n v="884.95"/>
  </r>
  <r>
    <s v="Rutt Petra av Rana"/>
    <x v="0"/>
    <x v="0"/>
    <x v="2"/>
    <n v="51124"/>
    <n v="51124"/>
    <d v="2024-11-05T00:00:00"/>
    <d v="2024-11-05T00:00:00"/>
    <n v="7.5"/>
    <n v="176.99"/>
    <s v="Catering"/>
    <n v="7.5"/>
    <x v="0"/>
    <n v="1327.4250000000002"/>
  </r>
  <r>
    <s v="Rutt Petra av Rana"/>
    <x v="0"/>
    <x v="0"/>
    <x v="2"/>
    <n v="51124"/>
    <n v="51124"/>
    <d v="2024-11-05T00:00:00"/>
    <d v="2024-11-05T00:00:00"/>
    <n v="5"/>
    <n v="176.99"/>
    <s v="Catering"/>
    <n v="5"/>
    <x v="0"/>
    <n v="884.95"/>
  </r>
  <r>
    <s v="Rutt Petra av Rana"/>
    <x v="0"/>
    <x v="0"/>
    <x v="2"/>
    <n v="61124"/>
    <n v="61124"/>
    <d v="2024-11-06T00:00:00"/>
    <d v="2024-11-06T00:00:00"/>
    <n v="6.5"/>
    <n v="176.99"/>
    <s v="Catering"/>
    <n v="6.5"/>
    <x v="0"/>
    <n v="1150.4349999999999"/>
  </r>
  <r>
    <s v="Rutt Petra av Rana"/>
    <x v="0"/>
    <x v="0"/>
    <x v="2"/>
    <n v="61124"/>
    <n v="61124"/>
    <d v="2024-11-06T00:00:00"/>
    <d v="2024-11-06T00:00:00"/>
    <n v="6.5"/>
    <n v="176.99"/>
    <s v="Catering"/>
    <n v="6.5"/>
    <x v="0"/>
    <n v="1150.4349999999999"/>
  </r>
  <r>
    <s v="Rutt Petra av Rana"/>
    <x v="0"/>
    <x v="0"/>
    <x v="2"/>
    <n v="71124"/>
    <n v="71124"/>
    <d v="2024-11-07T00:00:00"/>
    <d v="2024-11-07T00:00:00"/>
    <n v="5.5"/>
    <n v="176.99"/>
    <s v="Catering"/>
    <n v="5.5"/>
    <x v="0"/>
    <n v="973.44500000000005"/>
  </r>
  <r>
    <s v="Rutt Petra av Rana"/>
    <x v="0"/>
    <x v="0"/>
    <x v="2"/>
    <n v="141124"/>
    <n v="141124"/>
    <d v="2024-11-14T00:00:00"/>
    <d v="2024-11-14T00:00:00"/>
    <n v="11.5"/>
    <n v="176.99"/>
    <s v="Catering"/>
    <n v="11.5"/>
    <x v="0"/>
    <n v="2035.3850000000002"/>
  </r>
  <r>
    <s v="Rutt Petra av Rana"/>
    <x v="0"/>
    <x v="0"/>
    <x v="2"/>
    <n v="151124"/>
    <n v="151124"/>
    <d v="2024-11-15T00:00:00"/>
    <d v="2024-11-15T00:00:00"/>
    <n v="2.5"/>
    <n v="176.99"/>
    <s v="Catering"/>
    <n v="2.5"/>
    <x v="0"/>
    <n v="442.47500000000002"/>
  </r>
  <r>
    <s v="Rutt Petra av Rana"/>
    <x v="0"/>
    <x v="0"/>
    <x v="2"/>
    <n v="151124"/>
    <n v="151124"/>
    <d v="2024-11-15T00:00:00"/>
    <d v="2024-11-15T00:00:00"/>
    <n v="0.7"/>
    <n v="176.99"/>
    <s v="Catering"/>
    <n v="0.7"/>
    <x v="0"/>
    <n v="123.893"/>
  </r>
  <r>
    <s v="Rutt Petra av Rana"/>
    <x v="0"/>
    <x v="0"/>
    <x v="2"/>
    <n v="161124"/>
    <n v="161124"/>
    <d v="2024-11-16T00:00:00"/>
    <d v="2024-11-16T00:00:00"/>
    <n v="6"/>
    <n v="176.99"/>
    <s v="Catering"/>
    <n v="6"/>
    <x v="0"/>
    <n v="1061.94"/>
  </r>
  <r>
    <s v="Rutt Petra av Rana"/>
    <x v="0"/>
    <x v="0"/>
    <x v="2"/>
    <n v="161124"/>
    <n v="161124"/>
    <d v="2024-11-16T00:00:00"/>
    <d v="2024-11-16T00:00:00"/>
    <n v="6.5"/>
    <n v="176.99"/>
    <s v="Catering"/>
    <n v="6.5"/>
    <x v="0"/>
    <n v="1150.4349999999999"/>
  </r>
  <r>
    <s v="Rutt Petra av Rana"/>
    <x v="0"/>
    <x v="0"/>
    <x v="2"/>
    <n v="171124"/>
    <n v="171124"/>
    <d v="2024-11-17T00:00:00"/>
    <d v="2024-11-17T00:00:00"/>
    <n v="5.5"/>
    <n v="176.99"/>
    <s v="Catering"/>
    <n v="5.5"/>
    <x v="0"/>
    <n v="973.44500000000005"/>
  </r>
  <r>
    <s v="Rutt Petra av Rana"/>
    <x v="0"/>
    <x v="0"/>
    <x v="2"/>
    <n v="171124"/>
    <n v="171124"/>
    <d v="2024-11-17T00:00:00"/>
    <d v="2024-11-17T00:00:00"/>
    <n v="6"/>
    <n v="176.99"/>
    <s v="Catering"/>
    <n v="6"/>
    <x v="0"/>
    <n v="1061.94"/>
  </r>
  <r>
    <s v="Rutt Petra av Rana"/>
    <x v="0"/>
    <x v="0"/>
    <x v="2"/>
    <n v="181124"/>
    <n v="181124"/>
    <d v="2024-11-18T00:00:00"/>
    <d v="2024-11-18T00:00:00"/>
    <n v="7.5"/>
    <n v="176.99"/>
    <s v="Catering"/>
    <n v="7.5"/>
    <x v="0"/>
    <n v="1327.4250000000002"/>
  </r>
  <r>
    <s v="Rutt Petra av Rana"/>
    <x v="0"/>
    <x v="0"/>
    <x v="2"/>
    <n v="181124"/>
    <n v="181124"/>
    <d v="2024-11-18T00:00:00"/>
    <d v="2024-11-18T00:00:00"/>
    <n v="2"/>
    <n v="176.99"/>
    <s v="Catering"/>
    <n v="2"/>
    <x v="0"/>
    <n v="353.98"/>
  </r>
  <r>
    <s v="Rutt Petra av Rana"/>
    <x v="0"/>
    <x v="0"/>
    <x v="2"/>
    <n v="181124"/>
    <n v="181124"/>
    <d v="2024-11-18T00:00:00"/>
    <d v="2024-11-18T00:00:00"/>
    <n v="3.5"/>
    <n v="176.99"/>
    <s v="Catering"/>
    <n v="3.5"/>
    <x v="0"/>
    <n v="619.46500000000003"/>
  </r>
  <r>
    <s v="Rutt Petra av Rana"/>
    <x v="0"/>
    <x v="0"/>
    <x v="2"/>
    <n v="191124"/>
    <n v="191124"/>
    <d v="2024-11-19T00:00:00"/>
    <d v="2024-11-19T00:00:00"/>
    <n v="4"/>
    <n v="176.99"/>
    <s v="Catering"/>
    <n v="4"/>
    <x v="0"/>
    <n v="707.96"/>
  </r>
  <r>
    <s v="Rutt Petra av Rana"/>
    <x v="0"/>
    <x v="0"/>
    <x v="2"/>
    <n v="191124"/>
    <n v="191124"/>
    <d v="2024-11-19T00:00:00"/>
    <d v="2024-11-19T00:00:00"/>
    <n v="8"/>
    <n v="176.99"/>
    <s v="Catering"/>
    <n v="8"/>
    <x v="0"/>
    <n v="1415.92"/>
  </r>
  <r>
    <s v="Rutt Petra av Rana"/>
    <x v="0"/>
    <x v="0"/>
    <x v="2"/>
    <n v="201124"/>
    <n v="201124"/>
    <d v="2024-11-20T00:00:00"/>
    <d v="2024-11-20T00:00:00"/>
    <n v="6.5"/>
    <n v="176.99"/>
    <s v="Catering"/>
    <n v="6.5"/>
    <x v="0"/>
    <n v="1150.4349999999999"/>
  </r>
  <r>
    <s v="Rutt Petra av Rana"/>
    <x v="0"/>
    <x v="0"/>
    <x v="2"/>
    <n v="201124"/>
    <n v="201124"/>
    <d v="2024-11-20T00:00:00"/>
    <d v="2024-11-20T00:00:00"/>
    <n v="6.5"/>
    <n v="176.99"/>
    <s v="Catering"/>
    <n v="6.5"/>
    <x v="0"/>
    <n v="1150.4349999999999"/>
  </r>
  <r>
    <s v="Rutt Petra av Rana"/>
    <x v="0"/>
    <x v="0"/>
    <x v="2"/>
    <n v="211124"/>
    <n v="211124"/>
    <d v="2024-11-21T00:00:00"/>
    <d v="2024-11-21T00:00:00"/>
    <n v="5.5"/>
    <n v="176.99"/>
    <s v="Catering"/>
    <n v="5.5"/>
    <x v="0"/>
    <n v="973.44500000000005"/>
  </r>
  <r>
    <s v="Rutt Petra av Rana"/>
    <x v="0"/>
    <x v="0"/>
    <x v="2"/>
    <n v="231124"/>
    <n v="231124"/>
    <d v="2024-11-23T00:00:00"/>
    <d v="2024-11-23T00:00:00"/>
    <n v="5"/>
    <n v="176.99"/>
    <s v="Catering"/>
    <n v="5"/>
    <x v="0"/>
    <n v="884.95"/>
  </r>
  <r>
    <s v="Rutt Petra av Rana"/>
    <x v="0"/>
    <x v="0"/>
    <x v="2"/>
    <n v="231124"/>
    <n v="231124"/>
    <d v="2024-11-23T00:00:00"/>
    <d v="2024-11-23T00:00:00"/>
    <n v="8"/>
    <n v="176.99"/>
    <s v="Catering"/>
    <n v="8"/>
    <x v="0"/>
    <n v="1415.92"/>
  </r>
  <r>
    <s v="Rutt Petra av Rana"/>
    <x v="0"/>
    <x v="0"/>
    <x v="2"/>
    <n v="241124"/>
    <n v="241124"/>
    <d v="2024-11-24T00:00:00"/>
    <d v="2024-11-24T00:00:00"/>
    <n v="5"/>
    <n v="176.99"/>
    <s v="Catering"/>
    <n v="5"/>
    <x v="0"/>
    <n v="884.95"/>
  </r>
  <r>
    <s v="Rutt Petra av Rana"/>
    <x v="0"/>
    <x v="0"/>
    <x v="2"/>
    <n v="241124"/>
    <n v="241124"/>
    <d v="2024-11-24T00:00:00"/>
    <d v="2024-11-24T00:00:00"/>
    <n v="4"/>
    <n v="176.99"/>
    <s v="Catering"/>
    <n v="4"/>
    <x v="0"/>
    <n v="707.96"/>
  </r>
  <r>
    <s v="Rutt Petra av Rana"/>
    <x v="0"/>
    <x v="0"/>
    <x v="2"/>
    <n v="51224"/>
    <n v="51224"/>
    <d v="2024-12-05T00:00:00"/>
    <d v="2024-12-05T00:00:00"/>
    <n v="11.5"/>
    <n v="176.99"/>
    <s v="Catering"/>
    <n v="11.5"/>
    <x v="0"/>
    <n v="2035.3850000000002"/>
  </r>
  <r>
    <s v="Rutt Petra av Rana"/>
    <x v="0"/>
    <x v="0"/>
    <x v="2"/>
    <n v="61224"/>
    <n v="61224"/>
    <d v="2024-12-06T00:00:00"/>
    <d v="2024-12-06T00:00:00"/>
    <n v="5.5"/>
    <n v="176.99"/>
    <s v="Catering"/>
    <n v="5.5"/>
    <x v="0"/>
    <n v="973.44500000000005"/>
  </r>
  <r>
    <s v="Rutt Petra av Rana"/>
    <x v="0"/>
    <x v="0"/>
    <x v="2"/>
    <n v="61224"/>
    <n v="61224"/>
    <d v="2024-12-06T00:00:00"/>
    <d v="2024-12-06T00:00:00"/>
    <n v="7.5"/>
    <n v="176.99"/>
    <s v="Catering"/>
    <n v="7.5"/>
    <x v="0"/>
    <n v="1327.4250000000002"/>
  </r>
  <r>
    <s v="Rutt Petra av Rana"/>
    <x v="0"/>
    <x v="0"/>
    <x v="2"/>
    <n v="71224"/>
    <n v="71224"/>
    <d v="2024-12-07T00:00:00"/>
    <d v="2024-12-07T00:00:00"/>
    <n v="6"/>
    <n v="176.99"/>
    <s v="Catering"/>
    <n v="6"/>
    <x v="0"/>
    <n v="1061.94"/>
  </r>
  <r>
    <s v="Rutt Petra av Rana"/>
    <x v="0"/>
    <x v="0"/>
    <x v="2"/>
    <n v="71224"/>
    <n v="71224"/>
    <d v="2024-12-07T00:00:00"/>
    <d v="2024-12-07T00:00:00"/>
    <n v="7"/>
    <n v="176.99"/>
    <s v="Catering"/>
    <n v="7"/>
    <x v="0"/>
    <n v="1238.93"/>
  </r>
  <r>
    <s v="Rutt Petra av Rana"/>
    <x v="0"/>
    <x v="0"/>
    <x v="2"/>
    <n v="81224"/>
    <n v="81224"/>
    <d v="2024-12-08T00:00:00"/>
    <d v="2024-12-08T00:00:00"/>
    <n v="5.5"/>
    <n v="176.99"/>
    <s v="Catering"/>
    <n v="5.5"/>
    <x v="0"/>
    <n v="973.44500000000005"/>
  </r>
  <r>
    <s v="Rutt Petra av Rana"/>
    <x v="0"/>
    <x v="0"/>
    <x v="2"/>
    <n v="81224"/>
    <n v="81224"/>
    <d v="2024-12-08T00:00:00"/>
    <d v="2024-12-08T00:00:00"/>
    <n v="5.5"/>
    <n v="176.99"/>
    <s v="Catering"/>
    <n v="5.5"/>
    <x v="0"/>
    <n v="973.44500000000005"/>
  </r>
  <r>
    <s v="Rutt Petra av Rana"/>
    <x v="0"/>
    <x v="0"/>
    <x v="2"/>
    <n v="91224"/>
    <n v="91224"/>
    <d v="2024-12-09T00:00:00"/>
    <d v="2024-12-09T00:00:00"/>
    <n v="2"/>
    <n v="176.99"/>
    <s v="Catering"/>
    <n v="2"/>
    <x v="0"/>
    <n v="353.98"/>
  </r>
  <r>
    <s v="Rutt Petra av Rana"/>
    <x v="0"/>
    <x v="0"/>
    <x v="2"/>
    <n v="91224"/>
    <n v="91224"/>
    <d v="2024-12-09T00:00:00"/>
    <d v="2024-12-09T00:00:00"/>
    <n v="2"/>
    <n v="176.99"/>
    <s v="Catering"/>
    <n v="2"/>
    <x v="0"/>
    <n v="353.98"/>
  </r>
  <r>
    <s v="Rutt Petra av Rana"/>
    <x v="0"/>
    <x v="0"/>
    <x v="2"/>
    <n v="91224"/>
    <n v="91224"/>
    <d v="2024-12-09T00:00:00"/>
    <d v="2024-12-09T00:00:00"/>
    <n v="9"/>
    <n v="176.99"/>
    <s v="Catering"/>
    <n v="9"/>
    <x v="0"/>
    <n v="1592.91"/>
  </r>
  <r>
    <s v="Rutt Petra av Rana"/>
    <x v="0"/>
    <x v="0"/>
    <x v="2"/>
    <n v="101224"/>
    <n v="101224"/>
    <d v="2024-12-10T00:00:00"/>
    <d v="2024-12-10T00:00:00"/>
    <n v="11.5"/>
    <n v="176.99"/>
    <s v="Catering"/>
    <n v="11.5"/>
    <x v="0"/>
    <n v="2035.3850000000002"/>
  </r>
  <r>
    <s v="Rutt Petra av Rana"/>
    <x v="0"/>
    <x v="0"/>
    <x v="2"/>
    <n v="111224"/>
    <n v="111224"/>
    <d v="2024-12-11T00:00:00"/>
    <d v="2024-12-11T00:00:00"/>
    <n v="2"/>
    <n v="176.99"/>
    <s v="Catering"/>
    <n v="2"/>
    <x v="0"/>
    <n v="353.98"/>
  </r>
  <r>
    <s v="Rutt Petra av Rana"/>
    <x v="0"/>
    <x v="0"/>
    <x v="2"/>
    <n v="111224"/>
    <n v="111224"/>
    <d v="2024-12-11T00:00:00"/>
    <d v="2024-12-11T00:00:00"/>
    <n v="2"/>
    <n v="176.99"/>
    <s v="Catering"/>
    <n v="2"/>
    <x v="0"/>
    <n v="353.98"/>
  </r>
  <r>
    <s v="Rutt Petra av Rana"/>
    <x v="0"/>
    <x v="0"/>
    <x v="2"/>
    <n v="111224"/>
    <n v="111224"/>
    <d v="2024-12-11T00:00:00"/>
    <d v="2024-12-11T00:00:00"/>
    <n v="9"/>
    <n v="176.99"/>
    <s v="Catering"/>
    <n v="9"/>
    <x v="0"/>
    <n v="1592.91"/>
  </r>
  <r>
    <s v="Rutt Petra av Rana"/>
    <x v="0"/>
    <x v="0"/>
    <x v="2"/>
    <n v="121224"/>
    <n v="121224"/>
    <d v="2024-12-12T00:00:00"/>
    <d v="2024-12-12T00:00:00"/>
    <n v="5"/>
    <n v="176.99"/>
    <s v="Catering"/>
    <n v="5"/>
    <x v="0"/>
    <n v="884.95"/>
  </r>
  <r>
    <s v="Rutt Petra av Rana"/>
    <x v="0"/>
    <x v="0"/>
    <x v="2"/>
    <n v="151224"/>
    <n v="151224"/>
    <d v="2024-12-15T00:00:00"/>
    <d v="2024-12-15T00:00:00"/>
    <n v="3"/>
    <n v="176.99"/>
    <s v="Catering"/>
    <n v="3"/>
    <x v="0"/>
    <n v="530.97"/>
  </r>
  <r>
    <s v="Rutt Petra av Rana"/>
    <x v="0"/>
    <x v="0"/>
    <x v="2"/>
    <n v="151224"/>
    <n v="151224"/>
    <d v="2024-12-15T00:00:00"/>
    <d v="2024-12-15T00:00:00"/>
    <n v="5.5"/>
    <n v="176.99"/>
    <s v="Catering"/>
    <n v="5.5"/>
    <x v="0"/>
    <n v="973.44500000000005"/>
  </r>
  <r>
    <s v="Rutt Petra av Rana"/>
    <x v="0"/>
    <x v="0"/>
    <x v="2"/>
    <n v="161224"/>
    <n v="161224"/>
    <d v="2024-12-16T00:00:00"/>
    <d v="2024-12-16T00:00:00"/>
    <n v="8"/>
    <n v="176.99"/>
    <s v="Catering"/>
    <n v="8"/>
    <x v="0"/>
    <n v="1415.92"/>
  </r>
  <r>
    <s v="Rutt Petra av Rana"/>
    <x v="0"/>
    <x v="0"/>
    <x v="2"/>
    <n v="161224"/>
    <n v="161224"/>
    <d v="2024-12-16T00:00:00"/>
    <d v="2024-12-16T00:00:00"/>
    <n v="5"/>
    <n v="176.99"/>
    <s v="Catering"/>
    <n v="5"/>
    <x v="0"/>
    <n v="884.95"/>
  </r>
  <r>
    <s v="Rutt Petra av Rana"/>
    <x v="0"/>
    <x v="0"/>
    <x v="2"/>
    <n v="171224"/>
    <n v="171224"/>
    <d v="2024-12-17T00:00:00"/>
    <d v="2024-12-17T00:00:00"/>
    <n v="7.5"/>
    <n v="176.99"/>
    <s v="Catering"/>
    <n v="7.5"/>
    <x v="0"/>
    <n v="1327.4250000000002"/>
  </r>
  <r>
    <s v="Rutt Petra av Rana"/>
    <x v="0"/>
    <x v="0"/>
    <x v="2"/>
    <n v="171224"/>
    <n v="171224"/>
    <d v="2024-12-17T00:00:00"/>
    <d v="2024-12-17T00:00:00"/>
    <n v="2"/>
    <n v="176.99"/>
    <s v="Catering"/>
    <n v="2"/>
    <x v="0"/>
    <n v="353.98"/>
  </r>
  <r>
    <s v="Rutt Petra av Rana"/>
    <x v="0"/>
    <x v="0"/>
    <x v="2"/>
    <n v="301224"/>
    <n v="301224"/>
    <d v="2024-12-30T00:00:00"/>
    <d v="2024-12-30T00:00:00"/>
    <n v="5.5"/>
    <n v="176.99"/>
    <s v="Catering"/>
    <n v="5.5"/>
    <x v="0"/>
    <n v="973.44500000000005"/>
  </r>
  <r>
    <s v="Rutt Petra av Rana"/>
    <x v="0"/>
    <x v="0"/>
    <x v="2"/>
    <n v="301224"/>
    <n v="301224"/>
    <d v="2024-12-30T00:00:00"/>
    <d v="2024-12-30T00:00:00"/>
    <n v="6.5"/>
    <n v="176.99"/>
    <s v="Catering"/>
    <n v="6.5"/>
    <x v="0"/>
    <n v="1150.4349999999999"/>
  </r>
  <r>
    <s v="Bjørk Julianna Vestergaard Petersen"/>
    <x v="0"/>
    <x v="0"/>
    <x v="2"/>
    <n v="30224"/>
    <n v="30224"/>
    <d v="2024-02-03T00:00:00"/>
    <d v="2024-02-03T00:00:00"/>
    <n v="4"/>
    <n v="179.75"/>
    <s v="Cateringfólk"/>
    <n v="4"/>
    <x v="0"/>
    <n v="719"/>
  </r>
  <r>
    <s v="Bjørk Julianna Vestergaard Petersen"/>
    <x v="0"/>
    <x v="0"/>
    <x v="2"/>
    <n v="30224"/>
    <n v="30224"/>
    <d v="2024-02-03T00:00:00"/>
    <d v="2024-02-03T00:00:00"/>
    <n v="7"/>
    <n v="179.75"/>
    <s v="Cateringfólk"/>
    <n v="7"/>
    <x v="0"/>
    <n v="1258.25"/>
  </r>
  <r>
    <s v="Bjørk Julianna Vestergaard Petersen"/>
    <x v="0"/>
    <x v="0"/>
    <x v="2"/>
    <n v="40224"/>
    <n v="40224"/>
    <d v="2024-02-04T00:00:00"/>
    <d v="2024-02-04T00:00:00"/>
    <n v="5.5"/>
    <n v="179.75"/>
    <s v="Cateringfólk"/>
    <n v="5.5"/>
    <x v="0"/>
    <n v="988.625"/>
  </r>
  <r>
    <s v="Bjørk Julianna Vestergaard Petersen"/>
    <x v="0"/>
    <x v="0"/>
    <x v="2"/>
    <n v="40224"/>
    <n v="40224"/>
    <d v="2024-02-04T00:00:00"/>
    <d v="2024-02-04T00:00:00"/>
    <n v="5"/>
    <n v="179.75"/>
    <s v="Cateringfólk"/>
    <n v="5"/>
    <x v="0"/>
    <n v="898.75"/>
  </r>
  <r>
    <s v="Bjørk Julianna Vestergaard Petersen"/>
    <x v="0"/>
    <x v="0"/>
    <x v="2"/>
    <n v="150224"/>
    <n v="150224"/>
    <d v="2024-02-15T00:00:00"/>
    <d v="2024-02-15T00:00:00"/>
    <n v="11.5"/>
    <n v="179.75"/>
    <s v="Cateringfólk"/>
    <n v="11.5"/>
    <x v="0"/>
    <n v="2067.125"/>
  </r>
  <r>
    <s v="Bjørk Julianna Vestergaard Petersen"/>
    <x v="0"/>
    <x v="0"/>
    <x v="2"/>
    <n v="160224"/>
    <n v="160224"/>
    <d v="2024-02-16T00:00:00"/>
    <d v="2024-02-16T00:00:00"/>
    <n v="5.5"/>
    <n v="179.75"/>
    <s v="Cateringfólk"/>
    <n v="5.5"/>
    <x v="0"/>
    <n v="988.625"/>
  </r>
  <r>
    <s v="Bjørk Julianna Vestergaard Petersen"/>
    <x v="0"/>
    <x v="0"/>
    <x v="2"/>
    <n v="160224"/>
    <n v="160224"/>
    <d v="2024-02-16T00:00:00"/>
    <d v="2024-02-16T00:00:00"/>
    <n v="7.5"/>
    <n v="179.75"/>
    <s v="Cateringfólk"/>
    <n v="7.5"/>
    <x v="0"/>
    <n v="1348.125"/>
  </r>
  <r>
    <s v="Bjørk Julianna Vestergaard Petersen"/>
    <x v="0"/>
    <x v="0"/>
    <x v="2"/>
    <n v="170224"/>
    <n v="170224"/>
    <d v="2024-02-17T00:00:00"/>
    <d v="2024-02-17T00:00:00"/>
    <n v="6"/>
    <n v="179.75"/>
    <s v="Cateringfólk"/>
    <n v="6"/>
    <x v="0"/>
    <n v="1078.5"/>
  </r>
  <r>
    <s v="Bjørk Julianna Vestergaard Petersen"/>
    <x v="0"/>
    <x v="0"/>
    <x v="2"/>
    <n v="170224"/>
    <n v="170224"/>
    <d v="2024-02-17T00:00:00"/>
    <d v="2024-02-17T00:00:00"/>
    <n v="7"/>
    <n v="179.75"/>
    <s v="Cateringfólk"/>
    <n v="7"/>
    <x v="0"/>
    <n v="1258.25"/>
  </r>
  <r>
    <s v="Bjørk Julianna Vestergaard Petersen"/>
    <x v="0"/>
    <x v="0"/>
    <x v="2"/>
    <n v="180224"/>
    <n v="180224"/>
    <d v="2024-02-18T00:00:00"/>
    <d v="2024-02-18T00:00:00"/>
    <n v="5.5"/>
    <n v="179.75"/>
    <s v="Cateringfólk"/>
    <n v="5.5"/>
    <x v="0"/>
    <n v="988.625"/>
  </r>
  <r>
    <s v="Bjørk Julianna Vestergaard Petersen"/>
    <x v="0"/>
    <x v="0"/>
    <x v="2"/>
    <n v="180224"/>
    <n v="180224"/>
    <d v="2024-02-18T00:00:00"/>
    <d v="2024-02-18T00:00:00"/>
    <n v="5.5"/>
    <n v="179.75"/>
    <s v="Cateringfólk"/>
    <n v="5.5"/>
    <x v="0"/>
    <n v="988.625"/>
  </r>
  <r>
    <s v="Bjørk Julianna Vestergaard Petersen"/>
    <x v="0"/>
    <x v="0"/>
    <x v="2"/>
    <n v="190224"/>
    <n v="190224"/>
    <d v="2024-02-19T00:00:00"/>
    <d v="2024-02-19T00:00:00"/>
    <n v="2"/>
    <n v="179.75"/>
    <s v="Cateringfólk"/>
    <n v="2"/>
    <x v="0"/>
    <n v="359.5"/>
  </r>
  <r>
    <s v="Bjørk Julianna Vestergaard Petersen"/>
    <x v="0"/>
    <x v="0"/>
    <x v="2"/>
    <n v="190224"/>
    <n v="190224"/>
    <d v="2024-02-19T00:00:00"/>
    <d v="2024-02-19T00:00:00"/>
    <n v="2"/>
    <n v="179.75"/>
    <s v="Cateringfólk"/>
    <n v="2"/>
    <x v="0"/>
    <n v="359.5"/>
  </r>
  <r>
    <s v="Bjørk Julianna Vestergaard Petersen"/>
    <x v="0"/>
    <x v="0"/>
    <x v="2"/>
    <n v="190224"/>
    <n v="190224"/>
    <d v="2024-02-19T00:00:00"/>
    <d v="2024-02-19T00:00:00"/>
    <n v="9"/>
    <n v="179.75"/>
    <s v="Cateringfólk"/>
    <n v="9"/>
    <x v="0"/>
    <n v="1617.75"/>
  </r>
  <r>
    <s v="Bjørk Julianna Vestergaard Petersen"/>
    <x v="0"/>
    <x v="0"/>
    <x v="2"/>
    <n v="200224"/>
    <n v="200224"/>
    <d v="2024-02-20T00:00:00"/>
    <d v="2024-02-20T00:00:00"/>
    <n v="11.5"/>
    <n v="179.75"/>
    <s v="Cateringfólk"/>
    <n v="11.5"/>
    <x v="0"/>
    <n v="2067.125"/>
  </r>
  <r>
    <s v="Bjørk Julianna Vestergaard Petersen"/>
    <x v="0"/>
    <x v="0"/>
    <x v="2"/>
    <n v="210224"/>
    <n v="210224"/>
    <d v="2024-02-21T00:00:00"/>
    <d v="2024-02-21T00:00:00"/>
    <n v="2"/>
    <n v="179.75"/>
    <s v="Cateringfólk"/>
    <n v="2"/>
    <x v="0"/>
    <n v="359.5"/>
  </r>
  <r>
    <s v="Bjørk Julianna Vestergaard Petersen"/>
    <x v="0"/>
    <x v="0"/>
    <x v="2"/>
    <n v="210224"/>
    <n v="210224"/>
    <d v="2024-02-21T00:00:00"/>
    <d v="2024-02-21T00:00:00"/>
    <n v="2"/>
    <n v="179.75"/>
    <s v="Cateringfólk"/>
    <n v="2"/>
    <x v="0"/>
    <n v="359.5"/>
  </r>
  <r>
    <s v="Bjørk Julianna Vestergaard Petersen"/>
    <x v="0"/>
    <x v="0"/>
    <x v="2"/>
    <n v="210224"/>
    <n v="210224"/>
    <d v="2024-02-21T00:00:00"/>
    <d v="2024-02-21T00:00:00"/>
    <n v="9"/>
    <n v="179.75"/>
    <s v="Cateringfólk"/>
    <n v="9"/>
    <x v="0"/>
    <n v="1617.75"/>
  </r>
  <r>
    <s v="Bjørk Julianna Vestergaard Petersen"/>
    <x v="0"/>
    <x v="0"/>
    <x v="2"/>
    <n v="220224"/>
    <n v="220224"/>
    <d v="2024-02-22T00:00:00"/>
    <d v="2024-02-22T00:00:00"/>
    <n v="5"/>
    <n v="179.75"/>
    <s v="Cateringfólk"/>
    <n v="5"/>
    <x v="0"/>
    <n v="898.75"/>
  </r>
  <r>
    <s v="Bjørk Julianna Vestergaard Petersen"/>
    <x v="0"/>
    <x v="0"/>
    <x v="2"/>
    <n v="280324"/>
    <n v="280324"/>
    <d v="2024-03-28T00:00:00"/>
    <d v="2024-03-28T00:00:00"/>
    <n v="11.5"/>
    <n v="179.75"/>
    <s v="Cateringfólk"/>
    <n v="11.5"/>
    <x v="0"/>
    <n v="2067.125"/>
  </r>
  <r>
    <s v="Bjørk Julianna Vestergaard Petersen"/>
    <x v="0"/>
    <x v="0"/>
    <x v="2"/>
    <n v="290324"/>
    <n v="290324"/>
    <d v="2024-03-29T00:00:00"/>
    <d v="2024-03-29T00:00:00"/>
    <n v="2"/>
    <n v="179.75"/>
    <s v="Cateringfólk"/>
    <n v="2"/>
    <x v="0"/>
    <n v="359.5"/>
  </r>
  <r>
    <s v="Bjørk Julianna Vestergaard Petersen"/>
    <x v="0"/>
    <x v="0"/>
    <x v="2"/>
    <n v="290324"/>
    <n v="290324"/>
    <d v="2024-03-29T00:00:00"/>
    <d v="2024-03-29T00:00:00"/>
    <n v="10.5"/>
    <n v="179.75"/>
    <s v="Cateringfólk"/>
    <n v="10.5"/>
    <x v="0"/>
    <n v="1887.375"/>
  </r>
  <r>
    <s v="Bjørk Julianna Vestergaard Petersen"/>
    <x v="0"/>
    <x v="0"/>
    <x v="2"/>
    <n v="300324"/>
    <n v="300324"/>
    <d v="2024-03-30T00:00:00"/>
    <d v="2024-03-30T00:00:00"/>
    <n v="6"/>
    <n v="179.75"/>
    <s v="Cateringfólk"/>
    <n v="6"/>
    <x v="0"/>
    <n v="1078.5"/>
  </r>
  <r>
    <s v="Bjørk Julianna Vestergaard Petersen"/>
    <x v="0"/>
    <x v="0"/>
    <x v="2"/>
    <n v="300324"/>
    <n v="300324"/>
    <d v="2024-03-30T00:00:00"/>
    <d v="2024-03-30T00:00:00"/>
    <n v="6.5"/>
    <n v="179.75"/>
    <s v="Cateringfólk"/>
    <n v="6.5"/>
    <x v="0"/>
    <n v="1168.375"/>
  </r>
  <r>
    <s v="Bjørk Julianna Vestergaard Petersen"/>
    <x v="0"/>
    <x v="0"/>
    <x v="2"/>
    <n v="310324"/>
    <n v="310324"/>
    <d v="2024-03-31T00:00:00"/>
    <d v="2024-03-31T00:00:00"/>
    <n v="5"/>
    <n v="179.75"/>
    <s v="Cateringfólk"/>
    <n v="5"/>
    <x v="0"/>
    <n v="898.75"/>
  </r>
  <r>
    <s v="Bjørk Julianna Vestergaard Petersen"/>
    <x v="0"/>
    <x v="0"/>
    <x v="2"/>
    <n v="310324"/>
    <n v="310324"/>
    <d v="2024-03-31T00:00:00"/>
    <d v="2024-03-31T00:00:00"/>
    <n v="6"/>
    <n v="179.75"/>
    <s v="Cateringfólk"/>
    <n v="6"/>
    <x v="0"/>
    <n v="1078.5"/>
  </r>
  <r>
    <s v="Bjørk Julianna Vestergaard Petersen"/>
    <x v="0"/>
    <x v="0"/>
    <x v="2"/>
    <n v="10424"/>
    <n v="10424"/>
    <d v="2024-04-01T00:00:00"/>
    <d v="2024-04-01T00:00:00"/>
    <n v="6"/>
    <n v="179.75"/>
    <s v="Cateringfólk"/>
    <n v="6"/>
    <x v="0"/>
    <n v="1078.5"/>
  </r>
  <r>
    <s v="Bjørk Julianna Vestergaard Petersen"/>
    <x v="0"/>
    <x v="0"/>
    <x v="2"/>
    <n v="10424"/>
    <n v="10424"/>
    <d v="2024-04-01T00:00:00"/>
    <d v="2024-04-01T00:00:00"/>
    <n v="7"/>
    <n v="179.75"/>
    <s v="Cateringfólk"/>
    <n v="7"/>
    <x v="0"/>
    <n v="1258.25"/>
  </r>
  <r>
    <s v="Bjørk Julianna Vestergaard Petersen"/>
    <x v="0"/>
    <x v="0"/>
    <x v="2"/>
    <n v="20424"/>
    <n v="20424"/>
    <d v="2024-04-02T00:00:00"/>
    <d v="2024-04-02T00:00:00"/>
    <n v="1"/>
    <n v="179.75"/>
    <s v="Cateringfólk"/>
    <n v="1"/>
    <x v="0"/>
    <n v="179.75"/>
  </r>
  <r>
    <s v="Bjørk Julianna Vestergaard Petersen"/>
    <x v="0"/>
    <x v="0"/>
    <x v="2"/>
    <n v="20424"/>
    <n v="20424"/>
    <d v="2024-04-02T00:00:00"/>
    <d v="2024-04-02T00:00:00"/>
    <n v="5"/>
    <n v="179.75"/>
    <s v="Cateringfólk"/>
    <n v="5"/>
    <x v="0"/>
    <n v="898.75"/>
  </r>
  <r>
    <s v="Bjørk Julianna Vestergaard Petersen"/>
    <x v="0"/>
    <x v="0"/>
    <x v="2"/>
    <n v="20424"/>
    <n v="20424"/>
    <d v="2024-04-02T00:00:00"/>
    <d v="2024-04-02T00:00:00"/>
    <n v="7"/>
    <n v="179.75"/>
    <s v="Cateringfólk"/>
    <n v="7"/>
    <x v="0"/>
    <n v="1258.25"/>
  </r>
  <r>
    <s v="Bjørk Julianna Vestergaard Petersen"/>
    <x v="0"/>
    <x v="0"/>
    <x v="2"/>
    <n v="30424"/>
    <n v="30424"/>
    <d v="2024-04-03T00:00:00"/>
    <d v="2024-04-03T00:00:00"/>
    <n v="7.5"/>
    <n v="179.75"/>
    <s v="Cateringfólk"/>
    <n v="7.5"/>
    <x v="0"/>
    <n v="1348.125"/>
  </r>
  <r>
    <s v="Bjørk Julianna Vestergaard Petersen"/>
    <x v="0"/>
    <x v="0"/>
    <x v="2"/>
    <n v="30424"/>
    <n v="30424"/>
    <d v="2024-04-03T00:00:00"/>
    <d v="2024-04-03T00:00:00"/>
    <n v="5.5"/>
    <n v="179.75"/>
    <s v="Cateringfólk"/>
    <n v="5.5"/>
    <x v="0"/>
    <n v="988.625"/>
  </r>
  <r>
    <s v="Bjørk Julianna Vestergaard Petersen"/>
    <x v="0"/>
    <x v="0"/>
    <x v="2"/>
    <n v="40424"/>
    <n v="40424"/>
    <d v="2024-04-04T00:00:00"/>
    <d v="2024-04-04T00:00:00"/>
    <n v="5.5"/>
    <n v="179.75"/>
    <s v="Cateringfólk"/>
    <n v="5.5"/>
    <x v="0"/>
    <n v="988.625"/>
  </r>
  <r>
    <s v="Bjørk Julianna Vestergaard Petersen"/>
    <x v="0"/>
    <x v="0"/>
    <x v="2"/>
    <n v="110424"/>
    <n v="110424"/>
    <d v="2024-04-11T00:00:00"/>
    <d v="2024-04-11T00:00:00"/>
    <n v="11.5"/>
    <n v="179.75"/>
    <s v="Cateringfólk"/>
    <n v="11.5"/>
    <x v="0"/>
    <n v="2067.125"/>
  </r>
  <r>
    <s v="Bjørk Julianna Vestergaard Petersen"/>
    <x v="0"/>
    <x v="0"/>
    <x v="2"/>
    <n v="120424"/>
    <n v="120424"/>
    <d v="2024-04-12T00:00:00"/>
    <d v="2024-04-12T00:00:00"/>
    <n v="2.5"/>
    <n v="179.75"/>
    <s v="Cateringfólk"/>
    <n v="2.5"/>
    <x v="0"/>
    <n v="449.375"/>
  </r>
  <r>
    <s v="Bjørk Julianna Vestergaard Petersen"/>
    <x v="0"/>
    <x v="0"/>
    <x v="2"/>
    <n v="120424"/>
    <n v="120424"/>
    <d v="2024-04-12T00:00:00"/>
    <d v="2024-04-12T00:00:00"/>
    <n v="9.5"/>
    <n v="179.75"/>
    <s v="Cateringfólk"/>
    <n v="9.5"/>
    <x v="0"/>
    <n v="1707.625"/>
  </r>
  <r>
    <s v="Bjørk Julianna Vestergaard Petersen"/>
    <x v="0"/>
    <x v="0"/>
    <x v="2"/>
    <n v="130424"/>
    <n v="130424"/>
    <d v="2024-04-13T00:00:00"/>
    <d v="2024-04-13T00:00:00"/>
    <n v="6"/>
    <n v="179.75"/>
    <s v="Cateringfólk"/>
    <n v="6"/>
    <x v="0"/>
    <n v="1078.5"/>
  </r>
  <r>
    <s v="Bjørk Julianna Vestergaard Petersen"/>
    <x v="0"/>
    <x v="0"/>
    <x v="2"/>
    <n v="130424"/>
    <n v="130424"/>
    <d v="2024-04-13T00:00:00"/>
    <d v="2024-04-13T00:00:00"/>
    <n v="6.5"/>
    <n v="179.75"/>
    <s v="Cateringfólk"/>
    <n v="6.5"/>
    <x v="0"/>
    <n v="1168.375"/>
  </r>
  <r>
    <s v="Bjørk Julianna Vestergaard Petersen"/>
    <x v="0"/>
    <x v="0"/>
    <x v="2"/>
    <n v="140424"/>
    <n v="140424"/>
    <d v="2024-04-14T00:00:00"/>
    <d v="2024-04-14T00:00:00"/>
    <n v="5.5"/>
    <n v="179.75"/>
    <s v="Cateringfólk"/>
    <n v="5.5"/>
    <x v="0"/>
    <n v="988.625"/>
  </r>
  <r>
    <s v="Bjørk Julianna Vestergaard Petersen"/>
    <x v="0"/>
    <x v="0"/>
    <x v="2"/>
    <n v="140424"/>
    <n v="140424"/>
    <d v="2024-04-14T00:00:00"/>
    <d v="2024-04-14T00:00:00"/>
    <n v="6"/>
    <n v="179.75"/>
    <s v="Cateringfólk"/>
    <n v="6"/>
    <x v="0"/>
    <n v="1078.5"/>
  </r>
  <r>
    <s v="Bjørk Julianna Vestergaard Petersen"/>
    <x v="0"/>
    <x v="0"/>
    <x v="2"/>
    <n v="150424"/>
    <n v="150424"/>
    <d v="2024-04-15T00:00:00"/>
    <d v="2024-04-15T00:00:00"/>
    <n v="7.5"/>
    <n v="179.75"/>
    <s v="Cateringfólk"/>
    <n v="7.5"/>
    <x v="0"/>
    <n v="1348.125"/>
  </r>
  <r>
    <s v="Bjørk Julianna Vestergaard Petersen"/>
    <x v="0"/>
    <x v="0"/>
    <x v="2"/>
    <n v="150424"/>
    <n v="150424"/>
    <d v="2024-04-15T00:00:00"/>
    <d v="2024-04-15T00:00:00"/>
    <n v="2"/>
    <n v="179.75"/>
    <s v="Cateringfólk"/>
    <n v="2"/>
    <x v="0"/>
    <n v="359.5"/>
  </r>
  <r>
    <s v="Bjørk Julianna Vestergaard Petersen"/>
    <x v="0"/>
    <x v="0"/>
    <x v="2"/>
    <n v="150424"/>
    <n v="150424"/>
    <d v="2024-04-15T00:00:00"/>
    <d v="2024-04-15T00:00:00"/>
    <n v="3.5"/>
    <n v="179.75"/>
    <s v="Cateringfólk"/>
    <n v="3.5"/>
    <x v="0"/>
    <n v="629.125"/>
  </r>
  <r>
    <s v="Bjørk Julianna Vestergaard Petersen"/>
    <x v="0"/>
    <x v="0"/>
    <x v="2"/>
    <n v="160424"/>
    <n v="160424"/>
    <d v="2024-04-16T00:00:00"/>
    <d v="2024-04-16T00:00:00"/>
    <n v="4"/>
    <n v="179.75"/>
    <s v="Cateringfólk"/>
    <n v="4"/>
    <x v="0"/>
    <n v="719"/>
  </r>
  <r>
    <s v="Bjørk Julianna Vestergaard Petersen"/>
    <x v="0"/>
    <x v="0"/>
    <x v="2"/>
    <n v="160424"/>
    <n v="160424"/>
    <d v="2024-04-16T00:00:00"/>
    <d v="2024-04-16T00:00:00"/>
    <n v="8"/>
    <n v="179.75"/>
    <s v="Cateringfólk"/>
    <n v="8"/>
    <x v="0"/>
    <n v="1438"/>
  </r>
  <r>
    <s v="Bjørk Julianna Vestergaard Petersen"/>
    <x v="0"/>
    <x v="0"/>
    <x v="2"/>
    <n v="170424"/>
    <n v="170424"/>
    <d v="2024-04-17T00:00:00"/>
    <d v="2024-04-17T00:00:00"/>
    <n v="6.5"/>
    <n v="179.75"/>
    <s v="Cateringfólk"/>
    <n v="6.5"/>
    <x v="0"/>
    <n v="1168.375"/>
  </r>
  <r>
    <s v="Bjørk Julianna Vestergaard Petersen"/>
    <x v="0"/>
    <x v="0"/>
    <x v="2"/>
    <n v="170424"/>
    <n v="170424"/>
    <d v="2024-04-17T00:00:00"/>
    <d v="2024-04-17T00:00:00"/>
    <n v="6.5"/>
    <n v="179.75"/>
    <s v="Cateringfólk"/>
    <n v="6.5"/>
    <x v="0"/>
    <n v="1168.375"/>
  </r>
  <r>
    <s v="Bjørk Julianna Vestergaard Petersen"/>
    <x v="0"/>
    <x v="0"/>
    <x v="2"/>
    <n v="180424"/>
    <n v="180424"/>
    <d v="2024-04-18T00:00:00"/>
    <d v="2024-04-18T00:00:00"/>
    <n v="5.5"/>
    <n v="179.75"/>
    <s v="Cateringfólk"/>
    <n v="5.5"/>
    <x v="0"/>
    <n v="988.625"/>
  </r>
  <r>
    <s v="Bjørk Julianna Vestergaard Petersen"/>
    <x v="0"/>
    <x v="0"/>
    <x v="2"/>
    <n v="250424"/>
    <n v="250424"/>
    <d v="2024-04-25T00:00:00"/>
    <d v="2024-04-25T00:00:00"/>
    <n v="11.5"/>
    <n v="179.75"/>
    <s v="Cateringfólk"/>
    <n v="11.5"/>
    <x v="0"/>
    <n v="2067.125"/>
  </r>
  <r>
    <s v="Bjørk Julianna Vestergaard Petersen"/>
    <x v="0"/>
    <x v="0"/>
    <x v="2"/>
    <n v="260424"/>
    <n v="260424"/>
    <d v="2024-04-26T00:00:00"/>
    <d v="2024-04-26T00:00:00"/>
    <n v="2.5"/>
    <n v="179.75"/>
    <s v="Cateringfólk"/>
    <n v="2.5"/>
    <x v="0"/>
    <n v="449.375"/>
  </r>
  <r>
    <s v="Bjørk Julianna Vestergaard Petersen"/>
    <x v="0"/>
    <x v="0"/>
    <x v="2"/>
    <n v="260424"/>
    <n v="260424"/>
    <d v="2024-04-26T00:00:00"/>
    <d v="2024-04-26T00:00:00"/>
    <n v="9.5"/>
    <n v="179.75"/>
    <s v="Cateringfólk"/>
    <n v="9.5"/>
    <x v="0"/>
    <n v="1707.625"/>
  </r>
  <r>
    <s v="Bjørk Julianna Vestergaard Petersen"/>
    <x v="0"/>
    <x v="0"/>
    <x v="2"/>
    <n v="270424"/>
    <n v="270424"/>
    <d v="2024-04-27T00:00:00"/>
    <d v="2024-04-27T00:00:00"/>
    <n v="6"/>
    <n v="179.75"/>
    <s v="Cateringfólk"/>
    <n v="6"/>
    <x v="0"/>
    <n v="1078.5"/>
  </r>
  <r>
    <s v="Bjørk Julianna Vestergaard Petersen"/>
    <x v="0"/>
    <x v="0"/>
    <x v="2"/>
    <n v="270424"/>
    <n v="270424"/>
    <d v="2024-04-27T00:00:00"/>
    <d v="2024-04-27T00:00:00"/>
    <n v="6.5"/>
    <n v="179.75"/>
    <s v="Cateringfólk"/>
    <n v="6.5"/>
    <x v="0"/>
    <n v="1168.375"/>
  </r>
  <r>
    <s v="Bjørk Julianna Vestergaard Petersen"/>
    <x v="0"/>
    <x v="0"/>
    <x v="2"/>
    <n v="280424"/>
    <n v="280424"/>
    <d v="2024-04-28T00:00:00"/>
    <d v="2024-04-28T00:00:00"/>
    <n v="5.5"/>
    <n v="179.75"/>
    <s v="Cateringfólk"/>
    <n v="5.5"/>
    <x v="0"/>
    <n v="988.625"/>
  </r>
  <r>
    <s v="Bjørk Julianna Vestergaard Petersen"/>
    <x v="0"/>
    <x v="0"/>
    <x v="2"/>
    <n v="280424"/>
    <n v="280424"/>
    <d v="2024-04-28T00:00:00"/>
    <d v="2024-04-28T00:00:00"/>
    <n v="6"/>
    <n v="179.75"/>
    <s v="Cateringfólk"/>
    <n v="6"/>
    <x v="0"/>
    <n v="1078.5"/>
  </r>
  <r>
    <s v="Bjørk Julianna Vestergaard Petersen"/>
    <x v="0"/>
    <x v="0"/>
    <x v="2"/>
    <n v="290424"/>
    <n v="290424"/>
    <d v="2024-04-29T00:00:00"/>
    <d v="2024-04-29T00:00:00"/>
    <n v="6.5"/>
    <n v="179.75"/>
    <s v="Cateringfólk"/>
    <n v="6.5"/>
    <x v="0"/>
    <n v="1168.375"/>
  </r>
  <r>
    <s v="Bjørk Julianna Vestergaard Petersen"/>
    <x v="0"/>
    <x v="0"/>
    <x v="2"/>
    <n v="290424"/>
    <n v="290424"/>
    <d v="2024-04-29T00:00:00"/>
    <d v="2024-04-29T00:00:00"/>
    <n v="6.5"/>
    <n v="179.75"/>
    <s v="Cateringfólk"/>
    <n v="6.5"/>
    <x v="0"/>
    <n v="1168.375"/>
  </r>
  <r>
    <s v="Bjørk Julianna Vestergaard Petersen"/>
    <x v="0"/>
    <x v="0"/>
    <x v="2"/>
    <n v="300424"/>
    <n v="300424"/>
    <d v="2024-04-30T00:00:00"/>
    <d v="2024-04-30T00:00:00"/>
    <n v="4"/>
    <n v="179.75"/>
    <s v="Cateringfólk"/>
    <n v="4"/>
    <x v="0"/>
    <n v="719"/>
  </r>
  <r>
    <s v="Bjørk Julianna Vestergaard Petersen"/>
    <x v="0"/>
    <x v="0"/>
    <x v="2"/>
    <n v="300424"/>
    <n v="300424"/>
    <d v="2024-04-30T00:00:00"/>
    <d v="2024-04-30T00:00:00"/>
    <n v="8"/>
    <n v="179.75"/>
    <s v="Cateringfólk"/>
    <n v="8"/>
    <x v="0"/>
    <n v="1438"/>
  </r>
  <r>
    <s v="Bjørk Julianna Vestergaard Petersen"/>
    <x v="0"/>
    <x v="0"/>
    <x v="2"/>
    <n v="10524"/>
    <n v="10524"/>
    <d v="2024-05-01T00:00:00"/>
    <d v="2024-05-01T00:00:00"/>
    <n v="6.5"/>
    <n v="179.75"/>
    <s v="Cateringfólk"/>
    <n v="6.5"/>
    <x v="0"/>
    <n v="1168.375"/>
  </r>
  <r>
    <s v="Bjørk Julianna Vestergaard Petersen"/>
    <x v="0"/>
    <x v="0"/>
    <x v="2"/>
    <n v="10524"/>
    <n v="10524"/>
    <d v="2024-05-01T00:00:00"/>
    <d v="2024-05-01T00:00:00"/>
    <n v="6.5"/>
    <n v="179.75"/>
    <s v="Cateringfólk"/>
    <n v="6.5"/>
    <x v="0"/>
    <n v="1168.375"/>
  </r>
  <r>
    <s v="Bjørk Julianna Vestergaard Petersen"/>
    <x v="0"/>
    <x v="0"/>
    <x v="2"/>
    <n v="20524"/>
    <n v="20524"/>
    <d v="2024-05-02T00:00:00"/>
    <d v="2024-05-02T00:00:00"/>
    <n v="5.5"/>
    <n v="179.75"/>
    <s v="Cateringfólk"/>
    <n v="5.5"/>
    <x v="0"/>
    <n v="988.625"/>
  </r>
  <r>
    <s v="Bjørk Julianna Vestergaard Petersen"/>
    <x v="0"/>
    <x v="0"/>
    <x v="2"/>
    <n v="20524"/>
    <n v="20524"/>
    <d v="2024-05-02T00:00:00"/>
    <d v="2024-05-02T00:00:00"/>
    <n v="11"/>
    <n v="179.75"/>
    <s v="Cateringfólk"/>
    <n v="11"/>
    <x v="0"/>
    <n v="1977.25"/>
  </r>
  <r>
    <s v="Bjørk Julianna Vestergaard Petersen"/>
    <x v="0"/>
    <x v="0"/>
    <x v="2"/>
    <n v="30524"/>
    <n v="30524"/>
    <d v="2024-05-03T00:00:00"/>
    <d v="2024-05-03T00:00:00"/>
    <n v="5.5"/>
    <n v="179.75"/>
    <s v="Cateringfólk"/>
    <n v="5.5"/>
    <x v="0"/>
    <n v="988.625"/>
  </r>
  <r>
    <s v="Bjørk Julianna Vestergaard Petersen"/>
    <x v="0"/>
    <x v="0"/>
    <x v="2"/>
    <n v="30524"/>
    <n v="30524"/>
    <d v="2024-05-03T00:00:00"/>
    <d v="2024-05-03T00:00:00"/>
    <n v="5"/>
    <n v="179.75"/>
    <s v="Cateringfólk"/>
    <n v="5"/>
    <x v="0"/>
    <n v="898.75"/>
  </r>
  <r>
    <s v="Bjørk Julianna Vestergaard Petersen"/>
    <x v="0"/>
    <x v="0"/>
    <x v="2"/>
    <n v="40524"/>
    <n v="40524"/>
    <d v="2024-05-04T00:00:00"/>
    <d v="2024-05-04T00:00:00"/>
    <n v="13"/>
    <n v="179.75"/>
    <s v="Cateringfólk"/>
    <n v="13"/>
    <x v="0"/>
    <n v="2336.75"/>
  </r>
  <r>
    <s v="Bjørk Julianna Vestergaard Petersen"/>
    <x v="0"/>
    <x v="0"/>
    <x v="2"/>
    <n v="50524"/>
    <n v="50524"/>
    <d v="2024-05-05T00:00:00"/>
    <d v="2024-05-05T00:00:00"/>
    <n v="5"/>
    <n v="179.75"/>
    <s v="Cateringfólk"/>
    <n v="5"/>
    <x v="0"/>
    <n v="898.75"/>
  </r>
  <r>
    <s v="Bjørk Julianna Vestergaard Petersen"/>
    <x v="0"/>
    <x v="0"/>
    <x v="2"/>
    <n v="50524"/>
    <n v="50524"/>
    <d v="2024-05-05T00:00:00"/>
    <d v="2024-05-05T00:00:00"/>
    <n v="5.5"/>
    <n v="179.75"/>
    <s v="Cateringfólk"/>
    <n v="5.5"/>
    <x v="0"/>
    <n v="988.625"/>
  </r>
  <r>
    <s v="Bjørk Julianna Vestergaard Petersen"/>
    <x v="0"/>
    <x v="0"/>
    <x v="2"/>
    <n v="100524"/>
    <n v="100524"/>
    <d v="2024-05-10T00:00:00"/>
    <d v="2024-05-10T00:00:00"/>
    <n v="9.5"/>
    <n v="179.75"/>
    <s v="Cateringfólk"/>
    <n v="9.5"/>
    <x v="0"/>
    <n v="1707.625"/>
  </r>
  <r>
    <s v="Bjørk Julianna Vestergaard Petersen"/>
    <x v="0"/>
    <x v="0"/>
    <x v="2"/>
    <n v="110524"/>
    <n v="110524"/>
    <d v="2024-05-11T00:00:00"/>
    <d v="2024-05-11T00:00:00"/>
    <n v="3.5"/>
    <n v="179.75"/>
    <s v="Cateringfólk"/>
    <n v="3.5"/>
    <x v="0"/>
    <n v="629.125"/>
  </r>
  <r>
    <s v="Bjørk Julianna Vestergaard Petersen"/>
    <x v="0"/>
    <x v="0"/>
    <x v="2"/>
    <n v="110524"/>
    <n v="110524"/>
    <d v="2024-05-11T00:00:00"/>
    <d v="2024-05-11T00:00:00"/>
    <n v="7"/>
    <n v="179.75"/>
    <s v="Cateringfólk"/>
    <n v="7"/>
    <x v="0"/>
    <n v="1258.25"/>
  </r>
  <r>
    <s v="Bjørk Julianna Vestergaard Petersen"/>
    <x v="0"/>
    <x v="0"/>
    <x v="2"/>
    <n v="120524"/>
    <n v="120524"/>
    <d v="2024-05-12T00:00:00"/>
    <d v="2024-05-12T00:00:00"/>
    <n v="5.5"/>
    <n v="179.75"/>
    <s v="Cateringfólk"/>
    <n v="5.5"/>
    <x v="0"/>
    <n v="988.625"/>
  </r>
  <r>
    <s v="Bjørk Julianna Vestergaard Petersen"/>
    <x v="0"/>
    <x v="0"/>
    <x v="2"/>
    <n v="160524"/>
    <n v="160524"/>
    <d v="2024-05-16T00:00:00"/>
    <d v="2024-05-16T00:00:00"/>
    <n v="6"/>
    <n v="179.75"/>
    <s v="Cateringfólk"/>
    <n v="6"/>
    <x v="0"/>
    <n v="1078.5"/>
  </r>
  <r>
    <s v="Bjørk Julianna Vestergaard Petersen"/>
    <x v="0"/>
    <x v="0"/>
    <x v="2"/>
    <n v="170524"/>
    <n v="170524"/>
    <d v="2024-05-17T00:00:00"/>
    <d v="2024-05-17T00:00:00"/>
    <n v="13"/>
    <n v="179.75"/>
    <s v="Cateringfólk"/>
    <n v="13"/>
    <x v="0"/>
    <n v="2336.75"/>
  </r>
  <r>
    <s v="Bjørk Julianna Vestergaard Petersen"/>
    <x v="0"/>
    <x v="0"/>
    <x v="2"/>
    <n v="180524"/>
    <n v="180524"/>
    <d v="2024-05-18T00:00:00"/>
    <d v="2024-05-18T00:00:00"/>
    <n v="13"/>
    <n v="179.75"/>
    <s v="Cateringfólk"/>
    <n v="13"/>
    <x v="0"/>
    <n v="2336.75"/>
  </r>
  <r>
    <s v="Bjørk Julianna Vestergaard Petersen"/>
    <x v="0"/>
    <x v="0"/>
    <x v="2"/>
    <n v="190524"/>
    <n v="190524"/>
    <d v="2024-05-19T00:00:00"/>
    <d v="2024-05-19T00:00:00"/>
    <n v="13"/>
    <n v="179.75"/>
    <s v="Cateringfólk"/>
    <n v="13"/>
    <x v="0"/>
    <n v="2336.75"/>
  </r>
  <r>
    <s v="Bjørk Julianna Vestergaard Petersen"/>
    <x v="0"/>
    <x v="0"/>
    <x v="2"/>
    <n v="200524"/>
    <n v="200524"/>
    <d v="2024-05-20T00:00:00"/>
    <d v="2024-05-20T00:00:00"/>
    <n v="13"/>
    <n v="179.75"/>
    <s v="Cateringfólk"/>
    <n v="13"/>
    <x v="0"/>
    <n v="2336.75"/>
  </r>
  <r>
    <s v="Bjørk Julianna Vestergaard Petersen"/>
    <x v="0"/>
    <x v="0"/>
    <x v="2"/>
    <n v="210524"/>
    <n v="210524"/>
    <d v="2024-05-21T00:00:00"/>
    <d v="2024-05-21T00:00:00"/>
    <n v="13"/>
    <n v="179.75"/>
    <s v="Cateringfólk"/>
    <n v="13"/>
    <x v="0"/>
    <n v="2336.75"/>
  </r>
  <r>
    <s v="Bjørk Julianna Vestergaard Petersen"/>
    <x v="0"/>
    <x v="0"/>
    <x v="2"/>
    <n v="220524"/>
    <n v="220524"/>
    <d v="2024-05-22T00:00:00"/>
    <d v="2024-05-22T00:00:00"/>
    <n v="13"/>
    <n v="179.75"/>
    <s v="Cateringfólk"/>
    <n v="13"/>
    <x v="0"/>
    <n v="2336.75"/>
  </r>
  <r>
    <s v="Bjørk Julianna Vestergaard Petersen"/>
    <x v="0"/>
    <x v="0"/>
    <x v="2"/>
    <n v="230524"/>
    <n v="230524"/>
    <d v="2024-05-23T00:00:00"/>
    <d v="2024-05-23T00:00:00"/>
    <n v="7"/>
    <n v="179.75"/>
    <s v="Cateringfólk"/>
    <n v="7"/>
    <x v="0"/>
    <n v="1258.25"/>
  </r>
  <r>
    <s v="Bjørk Julianna Vestergaard Petersen"/>
    <x v="0"/>
    <x v="0"/>
    <x v="2"/>
    <n v="300524"/>
    <n v="300524"/>
    <d v="2024-05-30T00:00:00"/>
    <d v="2024-05-30T00:00:00"/>
    <n v="11.5"/>
    <n v="179.75"/>
    <s v="Cateringfólk"/>
    <n v="11.5"/>
    <x v="0"/>
    <n v="2067.125"/>
  </r>
  <r>
    <s v="Bjørk Julianna Vestergaard Petersen"/>
    <x v="0"/>
    <x v="0"/>
    <x v="2"/>
    <n v="310524"/>
    <n v="310524"/>
    <d v="2024-05-31T00:00:00"/>
    <d v="2024-05-31T00:00:00"/>
    <n v="3"/>
    <n v="179.75"/>
    <s v="Cateringfólk"/>
    <n v="3"/>
    <x v="0"/>
    <n v="539.25"/>
  </r>
  <r>
    <s v="Bjørk Julianna Vestergaard Petersen"/>
    <x v="0"/>
    <x v="0"/>
    <x v="2"/>
    <n v="310524"/>
    <n v="310524"/>
    <d v="2024-05-31T00:00:00"/>
    <d v="2024-05-31T00:00:00"/>
    <n v="9.5"/>
    <n v="179.75"/>
    <s v="Cateringfólk"/>
    <n v="9.5"/>
    <x v="0"/>
    <n v="1707.625"/>
  </r>
  <r>
    <s v="Bjørk Julianna Vestergaard Petersen"/>
    <x v="0"/>
    <x v="0"/>
    <x v="2"/>
    <n v="60624"/>
    <n v="60624"/>
    <d v="2024-06-06T00:00:00"/>
    <d v="2024-06-06T00:00:00"/>
    <n v="11.5"/>
    <n v="179.75"/>
    <s v="Cateringfólk"/>
    <n v="11.5"/>
    <x v="0"/>
    <n v="2067.125"/>
  </r>
  <r>
    <s v="Bjørk Julianna Vestergaard Petersen"/>
    <x v="0"/>
    <x v="0"/>
    <x v="2"/>
    <n v="70624"/>
    <n v="70624"/>
    <d v="2024-06-07T00:00:00"/>
    <d v="2024-06-07T00:00:00"/>
    <n v="2"/>
    <n v="179.75"/>
    <s v="Cateringfólk"/>
    <n v="2"/>
    <x v="0"/>
    <n v="359.5"/>
  </r>
  <r>
    <s v="Bjørk Julianna Vestergaard Petersen"/>
    <x v="0"/>
    <x v="0"/>
    <x v="2"/>
    <n v="70624"/>
    <n v="70624"/>
    <d v="2024-06-07T00:00:00"/>
    <d v="2024-06-07T00:00:00"/>
    <n v="10.5"/>
    <n v="179.75"/>
    <s v="Cateringfólk"/>
    <n v="10.5"/>
    <x v="0"/>
    <n v="1887.375"/>
  </r>
  <r>
    <s v="Bjørk Julianna Vestergaard Petersen"/>
    <x v="0"/>
    <x v="0"/>
    <x v="2"/>
    <n v="80624"/>
    <n v="80624"/>
    <d v="2024-06-08T00:00:00"/>
    <d v="2024-06-08T00:00:00"/>
    <n v="6"/>
    <n v="179.75"/>
    <s v="Cateringfólk"/>
    <n v="6"/>
    <x v="0"/>
    <n v="1078.5"/>
  </r>
  <r>
    <s v="Bjørk Julianna Vestergaard Petersen"/>
    <x v="0"/>
    <x v="0"/>
    <x v="2"/>
    <n v="80624"/>
    <n v="80624"/>
    <d v="2024-06-08T00:00:00"/>
    <d v="2024-06-08T00:00:00"/>
    <n v="6.5"/>
    <n v="179.75"/>
    <s v="Cateringfólk"/>
    <n v="6.5"/>
    <x v="0"/>
    <n v="1168.375"/>
  </r>
  <r>
    <s v="Bjørk Julianna Vestergaard Petersen"/>
    <x v="0"/>
    <x v="0"/>
    <x v="2"/>
    <n v="90624"/>
    <n v="90624"/>
    <d v="2024-06-09T00:00:00"/>
    <d v="2024-06-09T00:00:00"/>
    <n v="5"/>
    <n v="179.75"/>
    <s v="Cateringfólk"/>
    <n v="5"/>
    <x v="0"/>
    <n v="898.75"/>
  </r>
  <r>
    <s v="Bjørk Julianna Vestergaard Petersen"/>
    <x v="0"/>
    <x v="0"/>
    <x v="2"/>
    <n v="90624"/>
    <n v="90624"/>
    <d v="2024-06-09T00:00:00"/>
    <d v="2024-06-09T00:00:00"/>
    <n v="6"/>
    <n v="179.75"/>
    <s v="Cateringfólk"/>
    <n v="6"/>
    <x v="0"/>
    <n v="1078.5"/>
  </r>
  <r>
    <s v="Bjørk Julianna Vestergaard Petersen"/>
    <x v="0"/>
    <x v="0"/>
    <x v="2"/>
    <n v="100624"/>
    <n v="100624"/>
    <d v="2024-06-10T00:00:00"/>
    <d v="2024-06-10T00:00:00"/>
    <n v="6"/>
    <n v="179.75"/>
    <s v="Cateringfólk"/>
    <n v="6"/>
    <x v="0"/>
    <n v="1078.5"/>
  </r>
  <r>
    <s v="Bjørk Julianna Vestergaard Petersen"/>
    <x v="0"/>
    <x v="0"/>
    <x v="2"/>
    <n v="100624"/>
    <n v="100624"/>
    <d v="2024-06-10T00:00:00"/>
    <d v="2024-06-10T00:00:00"/>
    <n v="7"/>
    <n v="179.75"/>
    <s v="Cateringfólk"/>
    <n v="7"/>
    <x v="0"/>
    <n v="1258.25"/>
  </r>
  <r>
    <s v="Bjørk Julianna Vestergaard Petersen"/>
    <x v="0"/>
    <x v="0"/>
    <x v="2"/>
    <n v="110624"/>
    <n v="110624"/>
    <d v="2024-06-11T00:00:00"/>
    <d v="2024-06-11T00:00:00"/>
    <n v="5"/>
    <n v="179.75"/>
    <s v="Cateringfólk"/>
    <n v="5"/>
    <x v="0"/>
    <n v="898.75"/>
  </r>
  <r>
    <s v="Bjørk Julianna Vestergaard Petersen"/>
    <x v="0"/>
    <x v="0"/>
    <x v="2"/>
    <n v="110624"/>
    <n v="110624"/>
    <d v="2024-06-11T00:00:00"/>
    <d v="2024-06-11T00:00:00"/>
    <n v="7"/>
    <n v="179.75"/>
    <s v="Cateringfólk"/>
    <n v="7"/>
    <x v="0"/>
    <n v="1258.25"/>
  </r>
  <r>
    <s v="Bjørk Julianna Vestergaard Petersen"/>
    <x v="0"/>
    <x v="0"/>
    <x v="2"/>
    <n v="120624"/>
    <n v="120624"/>
    <d v="2024-06-12T00:00:00"/>
    <d v="2024-06-12T00:00:00"/>
    <n v="7.5"/>
    <n v="179.75"/>
    <s v="Cateringfólk"/>
    <n v="7.5"/>
    <x v="0"/>
    <n v="1348.125"/>
  </r>
  <r>
    <s v="Bjørk Julianna Vestergaard Petersen"/>
    <x v="0"/>
    <x v="0"/>
    <x v="2"/>
    <n v="120624"/>
    <n v="120624"/>
    <d v="2024-06-12T00:00:00"/>
    <d v="2024-06-12T00:00:00"/>
    <n v="2.2000000000000002"/>
    <n v="179.75"/>
    <s v="Cateringfólk"/>
    <n v="2.2000000000000002"/>
    <x v="0"/>
    <n v="395.45000000000005"/>
  </r>
  <r>
    <s v="Bjørk Julianna Vestergaard Petersen"/>
    <x v="0"/>
    <x v="0"/>
    <x v="2"/>
    <n v="160624"/>
    <n v="160624"/>
    <d v="2024-06-16T00:00:00"/>
    <d v="2024-06-16T00:00:00"/>
    <n v="5"/>
    <n v="179.75"/>
    <s v="Cateringfólk"/>
    <n v="5"/>
    <x v="0"/>
    <n v="898.75"/>
  </r>
  <r>
    <s v="Bjørk Julianna Vestergaard Petersen"/>
    <x v="0"/>
    <x v="0"/>
    <x v="2"/>
    <n v="160624"/>
    <n v="160624"/>
    <d v="2024-06-16T00:00:00"/>
    <d v="2024-06-16T00:00:00"/>
    <n v="5.5"/>
    <n v="179.75"/>
    <s v="Cateringfólk"/>
    <n v="5.5"/>
    <x v="0"/>
    <n v="988.625"/>
  </r>
  <r>
    <s v="Bjørk Julianna Vestergaard Petersen"/>
    <x v="0"/>
    <x v="0"/>
    <x v="2"/>
    <n v="250624"/>
    <n v="250624"/>
    <d v="2024-06-25T00:00:00"/>
    <d v="2024-06-25T00:00:00"/>
    <n v="4"/>
    <n v="179.75"/>
    <s v="Cateringfólk"/>
    <n v="4"/>
    <x v="0"/>
    <n v="719"/>
  </r>
  <r>
    <s v="Bjørk Julianna Vestergaard Petersen"/>
    <x v="0"/>
    <x v="0"/>
    <x v="2"/>
    <n v="250624"/>
    <n v="250624"/>
    <d v="2024-06-25T00:00:00"/>
    <d v="2024-06-25T00:00:00"/>
    <n v="8.5"/>
    <n v="179.75"/>
    <s v="Cateringfólk"/>
    <n v="8.5"/>
    <x v="0"/>
    <n v="1527.875"/>
  </r>
  <r>
    <s v="Bjørk Julianna Vestergaard Petersen"/>
    <x v="0"/>
    <x v="0"/>
    <x v="2"/>
    <n v="260624"/>
    <n v="260624"/>
    <d v="2024-06-26T00:00:00"/>
    <d v="2024-06-26T00:00:00"/>
    <n v="4"/>
    <n v="179.75"/>
    <s v="Cateringfólk"/>
    <n v="4"/>
    <x v="0"/>
    <n v="719"/>
  </r>
  <r>
    <s v="Bjørk Julianna Vestergaard Petersen"/>
    <x v="0"/>
    <x v="0"/>
    <x v="2"/>
    <n v="260624"/>
    <n v="260624"/>
    <d v="2024-06-26T00:00:00"/>
    <d v="2024-06-26T00:00:00"/>
    <n v="2"/>
    <n v="179.75"/>
    <s v="Cateringfólk"/>
    <n v="2"/>
    <x v="0"/>
    <n v="359.5"/>
  </r>
  <r>
    <s v="Bjørk Julianna Vestergaard Petersen"/>
    <x v="0"/>
    <x v="0"/>
    <x v="2"/>
    <n v="260624"/>
    <n v="260624"/>
    <d v="2024-06-26T00:00:00"/>
    <d v="2024-06-26T00:00:00"/>
    <n v="7"/>
    <n v="179.75"/>
    <s v="Cateringfólk"/>
    <n v="7"/>
    <x v="0"/>
    <n v="1258.25"/>
  </r>
  <r>
    <s v="Bjørk Julianna Vestergaard Petersen"/>
    <x v="0"/>
    <x v="0"/>
    <x v="2"/>
    <n v="270624"/>
    <n v="270624"/>
    <d v="2024-06-27T00:00:00"/>
    <d v="2024-06-27T00:00:00"/>
    <n v="5.5"/>
    <n v="179.75"/>
    <s v="Cateringfólk"/>
    <n v="5.5"/>
    <x v="0"/>
    <n v="988.625"/>
  </r>
  <r>
    <s v="Bjørk Julianna Vestergaard Petersen"/>
    <x v="0"/>
    <x v="0"/>
    <x v="2"/>
    <n v="270624"/>
    <n v="270624"/>
    <d v="2024-06-27T00:00:00"/>
    <d v="2024-06-27T00:00:00"/>
    <n v="11.5"/>
    <n v="179.75"/>
    <s v="Cateringfólk"/>
    <n v="11.5"/>
    <x v="0"/>
    <n v="2067.125"/>
  </r>
  <r>
    <s v="Bjørk Julianna Vestergaard Petersen"/>
    <x v="0"/>
    <x v="0"/>
    <x v="2"/>
    <n v="280624"/>
    <n v="280624"/>
    <d v="2024-06-28T00:00:00"/>
    <d v="2024-06-28T00:00:00"/>
    <n v="5.5"/>
    <n v="179.75"/>
    <s v="Cateringfólk"/>
    <n v="5.5"/>
    <x v="0"/>
    <n v="988.625"/>
  </r>
  <r>
    <s v="Bjørk Julianna Vestergaard Petersen"/>
    <x v="0"/>
    <x v="0"/>
    <x v="2"/>
    <n v="280624"/>
    <n v="280624"/>
    <d v="2024-06-28T00:00:00"/>
    <d v="2024-06-28T00:00:00"/>
    <n v="5"/>
    <n v="179.75"/>
    <s v="Cateringfólk"/>
    <n v="5"/>
    <x v="0"/>
    <n v="898.75"/>
  </r>
  <r>
    <s v="Bjørk Julianna Vestergaard Petersen"/>
    <x v="0"/>
    <x v="0"/>
    <x v="2"/>
    <n v="110724"/>
    <n v="110724"/>
    <d v="2024-07-11T00:00:00"/>
    <d v="2024-07-11T00:00:00"/>
    <n v="6"/>
    <n v="179.75"/>
    <s v="Cateringfólk"/>
    <n v="6"/>
    <x v="0"/>
    <n v="1078.5"/>
  </r>
  <r>
    <s v="Bjørk Julianna Vestergaard Petersen"/>
    <x v="0"/>
    <x v="0"/>
    <x v="2"/>
    <n v="120724"/>
    <n v="120724"/>
    <d v="2024-07-12T00:00:00"/>
    <d v="2024-07-12T00:00:00"/>
    <n v="13"/>
    <n v="179.75"/>
    <s v="Cateringfólk"/>
    <n v="13"/>
    <x v="0"/>
    <n v="2336.75"/>
  </r>
  <r>
    <s v="Bjørk Julianna Vestergaard Petersen"/>
    <x v="0"/>
    <x v="0"/>
    <x v="2"/>
    <n v="130724"/>
    <n v="130724"/>
    <d v="2024-07-13T00:00:00"/>
    <d v="2024-07-13T00:00:00"/>
    <n v="13"/>
    <n v="179.75"/>
    <s v="Cateringfólk"/>
    <n v="13"/>
    <x v="0"/>
    <n v="2336.75"/>
  </r>
  <r>
    <s v="Bjørk Julianna Vestergaard Petersen"/>
    <x v="0"/>
    <x v="0"/>
    <x v="2"/>
    <n v="140724"/>
    <n v="140724"/>
    <d v="2024-07-14T00:00:00"/>
    <d v="2024-07-14T00:00:00"/>
    <n v="13"/>
    <n v="179.75"/>
    <s v="Cateringfólk"/>
    <n v="13"/>
    <x v="0"/>
    <n v="2336.75"/>
  </r>
  <r>
    <s v="Bjørk Julianna Vestergaard Petersen"/>
    <x v="0"/>
    <x v="0"/>
    <x v="2"/>
    <n v="150724"/>
    <n v="150724"/>
    <d v="2024-07-15T00:00:00"/>
    <d v="2024-07-15T00:00:00"/>
    <n v="13"/>
    <n v="179.75"/>
    <s v="Cateringfólk"/>
    <n v="13"/>
    <x v="0"/>
    <n v="2336.75"/>
  </r>
  <r>
    <s v="Bjørk Julianna Vestergaard Petersen"/>
    <x v="0"/>
    <x v="0"/>
    <x v="2"/>
    <n v="160724"/>
    <n v="160724"/>
    <d v="2024-07-16T00:00:00"/>
    <d v="2024-07-16T00:00:00"/>
    <n v="13"/>
    <n v="179.75"/>
    <s v="Cateringfólk"/>
    <n v="13"/>
    <x v="0"/>
    <n v="2336.75"/>
  </r>
  <r>
    <s v="Bjørk Julianna Vestergaard Petersen"/>
    <x v="0"/>
    <x v="0"/>
    <x v="2"/>
    <n v="170724"/>
    <n v="170724"/>
    <d v="2024-07-17T00:00:00"/>
    <d v="2024-07-17T00:00:00"/>
    <n v="13"/>
    <n v="179.75"/>
    <s v="Cateringfólk"/>
    <n v="13"/>
    <x v="0"/>
    <n v="2336.75"/>
  </r>
  <r>
    <s v="Bjørk Julianna Vestergaard Petersen"/>
    <x v="0"/>
    <x v="0"/>
    <x v="2"/>
    <n v="180724"/>
    <n v="180724"/>
    <d v="2024-07-18T00:00:00"/>
    <d v="2024-07-18T00:00:00"/>
    <n v="7"/>
    <n v="179.75"/>
    <s v="Cateringfólk"/>
    <n v="7"/>
    <x v="0"/>
    <n v="1258.25"/>
  </r>
  <r>
    <s v="Elin Sólvá Dimon Næs"/>
    <x v="0"/>
    <x v="0"/>
    <x v="2"/>
    <n v="220724"/>
    <n v="220724"/>
    <d v="2024-07-22T00:00:00"/>
    <d v="2024-07-22T00:00:00"/>
    <n v="8"/>
    <n v="179.75"/>
    <s v="Catreingfólk"/>
    <n v="8"/>
    <x v="0"/>
    <n v="1438"/>
  </r>
  <r>
    <s v="Elin Sólvá Dimon Næs"/>
    <x v="0"/>
    <x v="0"/>
    <x v="2"/>
    <n v="220724"/>
    <n v="220724"/>
    <d v="2024-07-22T00:00:00"/>
    <d v="2024-07-22T00:00:00"/>
    <n v="5"/>
    <n v="179.75"/>
    <s v="Catreingfólk"/>
    <n v="5"/>
    <x v="0"/>
    <n v="898.75"/>
  </r>
  <r>
    <s v="Elin Sólvá Dimon Næs"/>
    <x v="0"/>
    <x v="0"/>
    <x v="2"/>
    <n v="230724"/>
    <n v="230724"/>
    <d v="2024-07-23T00:00:00"/>
    <d v="2024-07-23T00:00:00"/>
    <n v="7.5"/>
    <n v="179.75"/>
    <s v="Catreingfólk"/>
    <n v="7.5"/>
    <x v="0"/>
    <n v="1348.125"/>
  </r>
  <r>
    <s v="Elin Sólvá Dimon Næs"/>
    <x v="0"/>
    <x v="0"/>
    <x v="2"/>
    <n v="230724"/>
    <n v="230724"/>
    <d v="2024-07-23T00:00:00"/>
    <d v="2024-07-23T00:00:00"/>
    <n v="5"/>
    <n v="179.75"/>
    <s v="Catreingfólk"/>
    <n v="5"/>
    <x v="0"/>
    <n v="898.75"/>
  </r>
  <r>
    <s v="Elin Sólvá Dimon Næs"/>
    <x v="0"/>
    <x v="0"/>
    <x v="2"/>
    <n v="250724"/>
    <n v="250724"/>
    <d v="2024-07-25T00:00:00"/>
    <d v="2024-07-25T00:00:00"/>
    <n v="11"/>
    <n v="179.75"/>
    <s v="Catreingfólk"/>
    <n v="11"/>
    <x v="0"/>
    <n v="1977.25"/>
  </r>
  <r>
    <s v="Elin Sólvá Dimon Næs"/>
    <x v="0"/>
    <x v="0"/>
    <x v="2"/>
    <n v="260724"/>
    <n v="260724"/>
    <d v="2024-07-26T00:00:00"/>
    <d v="2024-07-26T00:00:00"/>
    <n v="6.5"/>
    <n v="179.75"/>
    <s v="Catreingfólk"/>
    <n v="6.5"/>
    <x v="0"/>
    <n v="1168.375"/>
  </r>
  <r>
    <s v="Elin Sólvá Dimon Næs"/>
    <x v="0"/>
    <x v="0"/>
    <x v="2"/>
    <n v="260724"/>
    <n v="260724"/>
    <d v="2024-07-26T00:00:00"/>
    <d v="2024-07-26T00:00:00"/>
    <n v="6.5"/>
    <n v="179.75"/>
    <s v="Catreingfólk"/>
    <n v="6.5"/>
    <x v="0"/>
    <n v="1168.375"/>
  </r>
  <r>
    <s v="Elin Sólvá Dimon Næs"/>
    <x v="0"/>
    <x v="0"/>
    <x v="2"/>
    <n v="270724"/>
    <n v="270724"/>
    <d v="2024-07-27T00:00:00"/>
    <d v="2024-07-27T00:00:00"/>
    <n v="6.5"/>
    <n v="179.75"/>
    <s v="Catreingfólk"/>
    <n v="6.5"/>
    <x v="0"/>
    <n v="1168.375"/>
  </r>
  <r>
    <s v="Elin Sólvá Dimon Næs"/>
    <x v="0"/>
    <x v="0"/>
    <x v="2"/>
    <n v="270724"/>
    <n v="270724"/>
    <d v="2024-07-27T00:00:00"/>
    <d v="2024-07-27T00:00:00"/>
    <n v="5"/>
    <n v="179.75"/>
    <s v="Catreingfólk"/>
    <n v="5"/>
    <x v="0"/>
    <n v="898.75"/>
  </r>
  <r>
    <s v="Elin Sólvá Dimon Næs"/>
    <x v="0"/>
    <x v="0"/>
    <x v="2"/>
    <n v="280724"/>
    <n v="280724"/>
    <d v="2024-07-28T00:00:00"/>
    <d v="2024-07-28T00:00:00"/>
    <n v="5"/>
    <n v="179.75"/>
    <s v="Catreingfólk"/>
    <n v="5"/>
    <x v="0"/>
    <n v="898.75"/>
  </r>
  <r>
    <s v="Elin Sólvá Dimon Næs"/>
    <x v="0"/>
    <x v="0"/>
    <x v="2"/>
    <n v="280724"/>
    <n v="280724"/>
    <d v="2024-07-28T00:00:00"/>
    <d v="2024-07-28T00:00:00"/>
    <n v="6.5"/>
    <n v="179.75"/>
    <s v="Catreingfólk"/>
    <n v="6.5"/>
    <x v="0"/>
    <n v="1168.375"/>
  </r>
  <r>
    <s v="Elin Sólvá Dimon Næs"/>
    <x v="0"/>
    <x v="0"/>
    <x v="2"/>
    <n v="290724"/>
    <n v="290724"/>
    <d v="2024-07-29T00:00:00"/>
    <d v="2024-07-29T00:00:00"/>
    <n v="8"/>
    <n v="179.75"/>
    <s v="Catreingfólk"/>
    <n v="8"/>
    <x v="0"/>
    <n v="1438"/>
  </r>
  <r>
    <s v="Elin Sólvá Dimon Næs"/>
    <x v="0"/>
    <x v="0"/>
    <x v="2"/>
    <n v="290724"/>
    <n v="290724"/>
    <d v="2024-07-29T00:00:00"/>
    <d v="2024-07-29T00:00:00"/>
    <n v="5"/>
    <n v="179.75"/>
    <s v="Catreingfólk"/>
    <n v="5"/>
    <x v="0"/>
    <n v="898.75"/>
  </r>
  <r>
    <s v="Elin Sólvá Dimon Næs"/>
    <x v="0"/>
    <x v="0"/>
    <x v="2"/>
    <n v="300724"/>
    <n v="300724"/>
    <d v="2024-07-30T00:00:00"/>
    <d v="2024-07-30T00:00:00"/>
    <n v="6.5"/>
    <n v="179.75"/>
    <s v="Catreingfólk"/>
    <n v="6.5"/>
    <x v="0"/>
    <n v="1168.375"/>
  </r>
  <r>
    <s v="Elin Sólvá Dimon Næs"/>
    <x v="0"/>
    <x v="0"/>
    <x v="2"/>
    <n v="300724"/>
    <n v="300724"/>
    <d v="2024-07-30T00:00:00"/>
    <d v="2024-07-30T00:00:00"/>
    <n v="6"/>
    <n v="179.75"/>
    <s v="Catreingfólk"/>
    <n v="6"/>
    <x v="0"/>
    <n v="1078.5"/>
  </r>
  <r>
    <s v="Elin Sólvá Dimon Næs"/>
    <x v="0"/>
    <x v="0"/>
    <x v="2"/>
    <n v="310724"/>
    <n v="310724"/>
    <d v="2024-07-31T00:00:00"/>
    <d v="2024-07-31T00:00:00"/>
    <n v="8"/>
    <n v="179.75"/>
    <s v="Catreingfólk"/>
    <n v="8"/>
    <x v="0"/>
    <n v="1438"/>
  </r>
  <r>
    <s v="Elin Sólvá Dimon Næs"/>
    <x v="0"/>
    <x v="0"/>
    <x v="2"/>
    <n v="310724"/>
    <n v="310724"/>
    <d v="2024-07-31T00:00:00"/>
    <d v="2024-07-31T00:00:00"/>
    <n v="5"/>
    <n v="179.75"/>
    <s v="Catreingfólk"/>
    <n v="5"/>
    <x v="0"/>
    <n v="898.75"/>
  </r>
  <r>
    <s v="Elin Sólvá Dimon Næs"/>
    <x v="0"/>
    <x v="0"/>
    <x v="2"/>
    <n v="10824"/>
    <n v="10824"/>
    <d v="2024-08-01T00:00:00"/>
    <d v="2024-08-01T00:00:00"/>
    <n v="5.5"/>
    <n v="179.75"/>
    <s v="Catreingfólk"/>
    <n v="5.5"/>
    <x v="0"/>
    <n v="988.625"/>
  </r>
  <r>
    <s v="Elisabeth Marie Kambskarð"/>
    <x v="2"/>
    <x v="0"/>
    <x v="2"/>
    <n v="40724"/>
    <n v="40724"/>
    <d v="2024-07-04T00:00:00"/>
    <d v="2024-07-04T00:00:00"/>
    <n v="6.5"/>
    <n v="179.75"/>
    <s v="Cateringfólk"/>
    <n v="6.5"/>
    <x v="0"/>
    <n v="1168.375"/>
  </r>
  <r>
    <s v="Elisabeth Marie Kambskarð"/>
    <x v="2"/>
    <x v="0"/>
    <x v="2"/>
    <n v="50724"/>
    <n v="50724"/>
    <d v="2024-07-05T00:00:00"/>
    <d v="2024-07-05T00:00:00"/>
    <n v="2.5"/>
    <n v="179.75"/>
    <s v="Cateringfólk"/>
    <n v="2.5"/>
    <x v="0"/>
    <n v="449.375"/>
  </r>
  <r>
    <s v="Elisabeth Marie Kambskarð"/>
    <x v="2"/>
    <x v="0"/>
    <x v="2"/>
    <n v="50724"/>
    <n v="50724"/>
    <d v="2024-07-05T00:00:00"/>
    <d v="2024-07-05T00:00:00"/>
    <n v="9.5"/>
    <n v="179.75"/>
    <s v="Cateringfólk"/>
    <n v="9.5"/>
    <x v="0"/>
    <n v="1707.625"/>
  </r>
  <r>
    <s v="Elisabeth Marie Kambskarð"/>
    <x v="2"/>
    <x v="0"/>
    <x v="2"/>
    <n v="60724"/>
    <n v="60724"/>
    <d v="2024-07-06T00:00:00"/>
    <d v="2024-07-06T00:00:00"/>
    <n v="6"/>
    <n v="179.75"/>
    <s v="Cateringfólk"/>
    <n v="6"/>
    <x v="0"/>
    <n v="1078.5"/>
  </r>
  <r>
    <s v="Elisabeth Marie Kambskarð"/>
    <x v="2"/>
    <x v="0"/>
    <x v="2"/>
    <n v="60724"/>
    <n v="60724"/>
    <d v="2024-07-06T00:00:00"/>
    <d v="2024-07-06T00:00:00"/>
    <n v="6.5"/>
    <n v="179.75"/>
    <s v="Cateringfólk"/>
    <n v="6.5"/>
    <x v="0"/>
    <n v="1168.375"/>
  </r>
  <r>
    <s v="Elisabeth Marie Kambskarð"/>
    <x v="2"/>
    <x v="0"/>
    <x v="2"/>
    <n v="70724"/>
    <n v="70724"/>
    <d v="2024-07-07T00:00:00"/>
    <d v="2024-07-07T00:00:00"/>
    <n v="5.5"/>
    <n v="179.75"/>
    <s v="Cateringfólk"/>
    <n v="5.5"/>
    <x v="0"/>
    <n v="988.625"/>
  </r>
  <r>
    <s v="Elisabeth Marie Kambskarð"/>
    <x v="2"/>
    <x v="0"/>
    <x v="2"/>
    <n v="70724"/>
    <n v="70724"/>
    <d v="2024-07-07T00:00:00"/>
    <d v="2024-07-07T00:00:00"/>
    <n v="6"/>
    <n v="179.75"/>
    <s v="Cateringfólk"/>
    <n v="6"/>
    <x v="0"/>
    <n v="1078.5"/>
  </r>
  <r>
    <s v="Elisabeth Marie Kambskarð"/>
    <x v="2"/>
    <x v="0"/>
    <x v="2"/>
    <n v="90724"/>
    <n v="90724"/>
    <d v="2024-07-09T00:00:00"/>
    <d v="2024-07-09T00:00:00"/>
    <n v="7.5"/>
    <n v="179.75"/>
    <s v="Cateringfólk"/>
    <n v="7.5"/>
    <x v="0"/>
    <n v="1348.125"/>
  </r>
  <r>
    <s v="Elisabeth Marie Kambskarð"/>
    <x v="2"/>
    <x v="0"/>
    <x v="2"/>
    <n v="90724"/>
    <n v="90724"/>
    <d v="2024-07-09T00:00:00"/>
    <d v="2024-07-09T00:00:00"/>
    <n v="5"/>
    <n v="179.75"/>
    <s v="Cateringfólk"/>
    <n v="5"/>
    <x v="0"/>
    <n v="898.75"/>
  </r>
  <r>
    <s v="Elisabeth Marie Kambskarð"/>
    <x v="2"/>
    <x v="0"/>
    <x v="2"/>
    <n v="110724"/>
    <n v="110724"/>
    <d v="2024-07-11T00:00:00"/>
    <d v="2024-07-11T00:00:00"/>
    <n v="11.5"/>
    <n v="179.75"/>
    <s v="Cateringfólk"/>
    <n v="11.5"/>
    <x v="0"/>
    <n v="2067.125"/>
  </r>
  <r>
    <s v="Elisabeth Marie Kambskarð"/>
    <x v="2"/>
    <x v="0"/>
    <x v="2"/>
    <n v="120724"/>
    <n v="120724"/>
    <d v="2024-07-12T00:00:00"/>
    <d v="2024-07-12T00:00:00"/>
    <n v="3"/>
    <n v="179.75"/>
    <s v="Cateringfólk"/>
    <n v="3"/>
    <x v="0"/>
    <n v="539.25"/>
  </r>
  <r>
    <s v="Elisabeth Marie Kambskarð"/>
    <x v="2"/>
    <x v="0"/>
    <x v="2"/>
    <n v="120724"/>
    <n v="120724"/>
    <d v="2024-07-12T00:00:00"/>
    <d v="2024-07-12T00:00:00"/>
    <n v="9.5"/>
    <n v="179.75"/>
    <s v="Cateringfólk"/>
    <n v="9.5"/>
    <x v="0"/>
    <n v="1707.625"/>
  </r>
  <r>
    <s v="Elisabeth Marie Kambskarð"/>
    <x v="2"/>
    <x v="0"/>
    <x v="2"/>
    <n v="130724"/>
    <n v="130724"/>
    <d v="2024-07-13T00:00:00"/>
    <d v="2024-07-13T00:00:00"/>
    <n v="5"/>
    <n v="179.75"/>
    <s v="Cateringfólk"/>
    <n v="5"/>
    <x v="0"/>
    <n v="898.75"/>
  </r>
  <r>
    <s v="Elisabeth Marie Kambskarð"/>
    <x v="2"/>
    <x v="0"/>
    <x v="2"/>
    <n v="130724"/>
    <n v="130724"/>
    <d v="2024-07-13T00:00:00"/>
    <d v="2024-07-13T00:00:00"/>
    <n v="6.5"/>
    <n v="179.75"/>
    <s v="Cateringfólk"/>
    <n v="6.5"/>
    <x v="0"/>
    <n v="1168.375"/>
  </r>
  <r>
    <s v="Elisabeth Marie Kambskarð"/>
    <x v="2"/>
    <x v="0"/>
    <x v="2"/>
    <n v="140724"/>
    <n v="140724"/>
    <d v="2024-07-14T00:00:00"/>
    <d v="2024-07-14T00:00:00"/>
    <n v="5.5"/>
    <n v="179.75"/>
    <s v="Cateringfólk"/>
    <n v="5.5"/>
    <x v="0"/>
    <n v="988.625"/>
  </r>
  <r>
    <s v="Elisabeth Marie Kambskarð"/>
    <x v="2"/>
    <x v="0"/>
    <x v="2"/>
    <n v="140724"/>
    <n v="140724"/>
    <d v="2024-07-14T00:00:00"/>
    <d v="2024-07-14T00:00:00"/>
    <n v="6"/>
    <n v="179.75"/>
    <s v="Cateringfólk"/>
    <n v="6"/>
    <x v="0"/>
    <n v="1078.5"/>
  </r>
  <r>
    <s v="Elisabeth Marie Kambskarð"/>
    <x v="2"/>
    <x v="0"/>
    <x v="2"/>
    <n v="170724"/>
    <n v="170724"/>
    <d v="2024-07-17T00:00:00"/>
    <d v="2024-07-17T00:00:00"/>
    <n v="7.5"/>
    <n v="179.75"/>
    <s v="Cateringfólk"/>
    <n v="7.5"/>
    <x v="0"/>
    <n v="1348.125"/>
  </r>
  <r>
    <s v="Elisabeth Marie Kambskarð"/>
    <x v="2"/>
    <x v="0"/>
    <x v="2"/>
    <n v="170724"/>
    <n v="170724"/>
    <d v="2024-07-17T00:00:00"/>
    <d v="2024-07-17T00:00:00"/>
    <n v="5.5"/>
    <n v="179.75"/>
    <s v="Cateringfólk"/>
    <n v="5.5"/>
    <x v="0"/>
    <n v="988.625"/>
  </r>
  <r>
    <s v="Elisabeth Marie Kambskarð"/>
    <x v="2"/>
    <x v="0"/>
    <x v="2"/>
    <n v="180724"/>
    <n v="180724"/>
    <d v="2024-07-18T00:00:00"/>
    <d v="2024-07-18T00:00:00"/>
    <n v="5.5"/>
    <n v="179.75"/>
    <s v="Cateringfólk"/>
    <n v="5.5"/>
    <x v="0"/>
    <n v="988.625"/>
  </r>
  <r>
    <s v="Elisabeth Marie Kambskarð"/>
    <x v="2"/>
    <x v="0"/>
    <x v="2"/>
    <n v="180724"/>
    <n v="180724"/>
    <d v="2024-07-18T00:00:00"/>
    <d v="2024-07-18T00:00:00"/>
    <n v="8.5"/>
    <n v="179.75"/>
    <s v="Cateringfólk"/>
    <n v="8.5"/>
    <x v="0"/>
    <n v="1527.875"/>
  </r>
  <r>
    <s v="Elisabeth Marie Kambskarð"/>
    <x v="2"/>
    <x v="0"/>
    <x v="2"/>
    <n v="190724"/>
    <n v="190724"/>
    <d v="2024-07-19T00:00:00"/>
    <d v="2024-07-19T00:00:00"/>
    <n v="3"/>
    <n v="179.75"/>
    <s v="Cateringfólk"/>
    <n v="3"/>
    <x v="0"/>
    <n v="539.25"/>
  </r>
  <r>
    <s v="Elisabeth Marie Kambskarð"/>
    <x v="2"/>
    <x v="0"/>
    <x v="2"/>
    <n v="190724"/>
    <n v="190724"/>
    <d v="2024-07-19T00:00:00"/>
    <d v="2024-07-19T00:00:00"/>
    <n v="10"/>
    <n v="179.75"/>
    <s v="Cateringfólk"/>
    <n v="10"/>
    <x v="0"/>
    <n v="1797.5"/>
  </r>
  <r>
    <s v="Elisabeth Marie Kambskarð"/>
    <x v="2"/>
    <x v="0"/>
    <x v="2"/>
    <n v="200724"/>
    <n v="200724"/>
    <d v="2024-07-20T00:00:00"/>
    <d v="2024-07-20T00:00:00"/>
    <n v="13"/>
    <n v="179.75"/>
    <s v="Cateringfólk"/>
    <n v="13"/>
    <x v="0"/>
    <n v="2336.75"/>
  </r>
  <r>
    <s v="Elisabeth Marie Kambskarð"/>
    <x v="2"/>
    <x v="0"/>
    <x v="2"/>
    <n v="210724"/>
    <n v="210724"/>
    <d v="2024-07-21T00:00:00"/>
    <d v="2024-07-21T00:00:00"/>
    <n v="5"/>
    <n v="179.75"/>
    <s v="Cateringfólk"/>
    <n v="5"/>
    <x v="0"/>
    <n v="898.75"/>
  </r>
  <r>
    <s v="Elisabeth Marie Kambskarð"/>
    <x v="2"/>
    <x v="0"/>
    <x v="2"/>
    <n v="210724"/>
    <n v="210724"/>
    <d v="2024-07-21T00:00:00"/>
    <d v="2024-07-21T00:00:00"/>
    <n v="5.5"/>
    <n v="179.75"/>
    <s v="Cateringfólk"/>
    <n v="5.5"/>
    <x v="0"/>
    <n v="988.625"/>
  </r>
  <r>
    <s v="Elisabeth Marie Kambskarð"/>
    <x v="2"/>
    <x v="0"/>
    <x v="2"/>
    <n v="220724"/>
    <n v="220724"/>
    <d v="2024-07-22T00:00:00"/>
    <d v="2024-07-22T00:00:00"/>
    <n v="8"/>
    <n v="179.75"/>
    <s v="Cateringfólk"/>
    <n v="8"/>
    <x v="0"/>
    <n v="1438"/>
  </r>
  <r>
    <s v="Elisabeth Marie Kambskarð"/>
    <x v="2"/>
    <x v="0"/>
    <x v="2"/>
    <n v="220724"/>
    <n v="220724"/>
    <d v="2024-07-22T00:00:00"/>
    <d v="2024-07-22T00:00:00"/>
    <n v="5"/>
    <n v="179.75"/>
    <s v="Cateringfólk"/>
    <n v="5"/>
    <x v="0"/>
    <n v="898.75"/>
  </r>
  <r>
    <s v="Elisabeth Marie Kambskarð"/>
    <x v="2"/>
    <x v="0"/>
    <x v="2"/>
    <n v="230724"/>
    <n v="230724"/>
    <d v="2024-07-23T00:00:00"/>
    <d v="2024-07-23T00:00:00"/>
    <n v="7.5"/>
    <n v="179.75"/>
    <s v="Cateringfólk"/>
    <n v="7.5"/>
    <x v="0"/>
    <n v="1348.125"/>
  </r>
  <r>
    <s v="Elisabeth Marie Kambskarð"/>
    <x v="2"/>
    <x v="0"/>
    <x v="2"/>
    <n v="230724"/>
    <n v="230724"/>
    <d v="2024-07-23T00:00:00"/>
    <d v="2024-07-23T00:00:00"/>
    <n v="5"/>
    <n v="179.75"/>
    <s v="Cateringfólk"/>
    <n v="5"/>
    <x v="0"/>
    <n v="898.75"/>
  </r>
  <r>
    <s v="Elisabeth Marie Kambskarð"/>
    <x v="2"/>
    <x v="0"/>
    <x v="2"/>
    <n v="240724"/>
    <n v="240724"/>
    <d v="2024-07-24T00:00:00"/>
    <d v="2024-07-24T00:00:00"/>
    <n v="6.5"/>
    <n v="179.75"/>
    <s v="Cateringfólk"/>
    <n v="6.5"/>
    <x v="0"/>
    <n v="1168.375"/>
  </r>
  <r>
    <s v="Elisabeth Marie Kambskarð"/>
    <x v="2"/>
    <x v="0"/>
    <x v="2"/>
    <n v="240724"/>
    <n v="240724"/>
    <d v="2024-07-24T00:00:00"/>
    <d v="2024-07-24T00:00:00"/>
    <n v="6.5"/>
    <n v="179.75"/>
    <s v="Cateringfólk"/>
    <n v="6.5"/>
    <x v="0"/>
    <n v="1168.375"/>
  </r>
  <r>
    <s v="Elisabeth Marie Kambskarð"/>
    <x v="2"/>
    <x v="0"/>
    <x v="2"/>
    <n v="250724"/>
    <n v="250724"/>
    <d v="2024-07-25T00:00:00"/>
    <d v="2024-07-25T00:00:00"/>
    <n v="5.5"/>
    <n v="179.75"/>
    <s v="Cateringfólk"/>
    <n v="5.5"/>
    <x v="0"/>
    <n v="988.625"/>
  </r>
  <r>
    <s v="Elisabeth Marie Kambskarð"/>
    <x v="2"/>
    <x v="0"/>
    <x v="2"/>
    <n v="260724"/>
    <n v="260724"/>
    <d v="2024-07-26T00:00:00"/>
    <d v="2024-07-26T00:00:00"/>
    <n v="7"/>
    <n v="179.75"/>
    <s v="Cateringfólk"/>
    <n v="7"/>
    <x v="0"/>
    <n v="1258.25"/>
  </r>
  <r>
    <s v="Elisabeth Marie Kambskarð"/>
    <x v="2"/>
    <x v="0"/>
    <x v="2"/>
    <n v="270724"/>
    <n v="270724"/>
    <d v="2024-07-27T00:00:00"/>
    <d v="2024-07-27T00:00:00"/>
    <n v="6.5"/>
    <n v="179.75"/>
    <s v="Cateringfólk"/>
    <n v="6.5"/>
    <x v="0"/>
    <n v="1168.375"/>
  </r>
  <r>
    <s v="Elisabeth Marie Kambskarð"/>
    <x v="2"/>
    <x v="0"/>
    <x v="2"/>
    <n v="270724"/>
    <n v="270724"/>
    <d v="2024-07-27T00:00:00"/>
    <d v="2024-07-27T00:00:00"/>
    <n v="6.5"/>
    <n v="179.75"/>
    <s v="Cateringfólk"/>
    <n v="6.5"/>
    <x v="0"/>
    <n v="1168.375"/>
  </r>
  <r>
    <s v="Elisabeth Marie Kambskarð"/>
    <x v="2"/>
    <x v="0"/>
    <x v="2"/>
    <n v="280724"/>
    <n v="280724"/>
    <d v="2024-07-28T00:00:00"/>
    <d v="2024-07-28T00:00:00"/>
    <n v="5"/>
    <n v="179.75"/>
    <s v="Cateringfólk"/>
    <n v="5"/>
    <x v="0"/>
    <n v="898.75"/>
  </r>
  <r>
    <s v="Elisabeth Marie Kambskarð"/>
    <x v="2"/>
    <x v="0"/>
    <x v="2"/>
    <n v="280724"/>
    <n v="280724"/>
    <d v="2024-07-28T00:00:00"/>
    <d v="2024-07-28T00:00:00"/>
    <n v="5.5"/>
    <n v="179.75"/>
    <s v="Cateringfólk"/>
    <n v="5.5"/>
    <x v="0"/>
    <n v="988.625"/>
  </r>
  <r>
    <s v="Elisabeth Marie Kambskarð"/>
    <x v="2"/>
    <x v="0"/>
    <x v="2"/>
    <n v="290724"/>
    <n v="290724"/>
    <d v="2024-07-29T00:00:00"/>
    <d v="2024-07-29T00:00:00"/>
    <n v="7.5"/>
    <n v="179.75"/>
    <s v="Cateringfólk"/>
    <n v="7.5"/>
    <x v="0"/>
    <n v="1348.125"/>
  </r>
  <r>
    <s v="Elisabeth Marie Kambskarð"/>
    <x v="2"/>
    <x v="0"/>
    <x v="2"/>
    <n v="290724"/>
    <n v="290724"/>
    <d v="2024-07-29T00:00:00"/>
    <d v="2024-07-29T00:00:00"/>
    <n v="5.5"/>
    <n v="179.75"/>
    <s v="Cateringfólk"/>
    <n v="5.5"/>
    <x v="0"/>
    <n v="988.625"/>
  </r>
  <r>
    <s v="Elisabeth Marie Kambskarð"/>
    <x v="2"/>
    <x v="0"/>
    <x v="2"/>
    <n v="300724"/>
    <n v="300724"/>
    <d v="2024-07-30T00:00:00"/>
    <d v="2024-07-30T00:00:00"/>
    <n v="7.5"/>
    <n v="179.75"/>
    <s v="Cateringfólk"/>
    <n v="7.5"/>
    <x v="0"/>
    <n v="1348.125"/>
  </r>
  <r>
    <s v="Elisabeth Marie Kambskarð"/>
    <x v="2"/>
    <x v="0"/>
    <x v="2"/>
    <n v="300724"/>
    <n v="300724"/>
    <d v="2024-07-30T00:00:00"/>
    <d v="2024-07-30T00:00:00"/>
    <n v="5"/>
    <n v="179.75"/>
    <s v="Cateringfólk"/>
    <n v="5"/>
    <x v="0"/>
    <n v="898.75"/>
  </r>
  <r>
    <s v="Elisabeth Marie Kambskarð"/>
    <x v="2"/>
    <x v="0"/>
    <x v="2"/>
    <n v="20824"/>
    <n v="20824"/>
    <d v="2024-08-02T00:00:00"/>
    <d v="2024-08-02T00:00:00"/>
    <n v="2.5"/>
    <n v="179.75"/>
    <s v="Cateringfólk"/>
    <n v="2.5"/>
    <x v="0"/>
    <n v="449.375"/>
  </r>
  <r>
    <s v="Elisabeth Marie Kambskarð"/>
    <x v="2"/>
    <x v="0"/>
    <x v="2"/>
    <n v="20824"/>
    <n v="20824"/>
    <d v="2024-08-02T00:00:00"/>
    <d v="2024-08-02T00:00:00"/>
    <n v="9.5"/>
    <n v="179.75"/>
    <s v="Cateringfólk"/>
    <n v="9.5"/>
    <x v="0"/>
    <n v="1707.625"/>
  </r>
  <r>
    <s v="Elisabeth Marie Kambskarð"/>
    <x v="2"/>
    <x v="0"/>
    <x v="2"/>
    <n v="30824"/>
    <n v="30824"/>
    <d v="2024-08-03T00:00:00"/>
    <d v="2024-08-03T00:00:00"/>
    <n v="6"/>
    <n v="179.75"/>
    <s v="Cateringfólk"/>
    <n v="6"/>
    <x v="0"/>
    <n v="1078.5"/>
  </r>
  <r>
    <s v="Elisabeth Marie Kambskarð"/>
    <x v="2"/>
    <x v="0"/>
    <x v="2"/>
    <n v="30824"/>
    <n v="30824"/>
    <d v="2024-08-03T00:00:00"/>
    <d v="2024-08-03T00:00:00"/>
    <n v="6.5"/>
    <n v="179.75"/>
    <s v="Cateringfólk"/>
    <n v="6.5"/>
    <x v="0"/>
    <n v="1168.375"/>
  </r>
  <r>
    <s v="Elisabeth Marie Kambskarð"/>
    <x v="2"/>
    <x v="0"/>
    <x v="2"/>
    <n v="40824"/>
    <n v="40824"/>
    <d v="2024-08-04T00:00:00"/>
    <d v="2024-08-04T00:00:00"/>
    <n v="5.5"/>
    <n v="179.75"/>
    <s v="Cateringfólk"/>
    <n v="5.5"/>
    <x v="0"/>
    <n v="988.625"/>
  </r>
  <r>
    <s v="Elisabeth Marie Kambskarð"/>
    <x v="2"/>
    <x v="0"/>
    <x v="2"/>
    <n v="40824"/>
    <n v="40824"/>
    <d v="2024-08-04T00:00:00"/>
    <d v="2024-08-04T00:00:00"/>
    <n v="3.7"/>
    <n v="179.75"/>
    <s v="Cateringfólk"/>
    <n v="3.7"/>
    <x v="0"/>
    <n v="665.07500000000005"/>
  </r>
  <r>
    <s v="Elisabeth Marie Kambskarð"/>
    <x v="2"/>
    <x v="0"/>
    <x v="2"/>
    <n v="190824"/>
    <n v="190824"/>
    <d v="2024-08-19T00:00:00"/>
    <d v="2024-08-19T00:00:00"/>
    <n v="2"/>
    <n v="179.75"/>
    <s v="Cateringfólk"/>
    <n v="2"/>
    <x v="0"/>
    <n v="359.5"/>
  </r>
  <r>
    <s v="Elisabeth Marie Kambskarð"/>
    <x v="2"/>
    <x v="0"/>
    <x v="2"/>
    <n v="190824"/>
    <n v="190824"/>
    <d v="2024-08-19T00:00:00"/>
    <d v="2024-08-19T00:00:00"/>
    <n v="2"/>
    <n v="179.75"/>
    <s v="Cateringfólk"/>
    <n v="2"/>
    <x v="0"/>
    <n v="359.5"/>
  </r>
  <r>
    <s v="Elisabeth Marie Kambskarð"/>
    <x v="2"/>
    <x v="0"/>
    <x v="2"/>
    <n v="190824"/>
    <n v="190824"/>
    <d v="2024-08-19T00:00:00"/>
    <d v="2024-08-19T00:00:00"/>
    <n v="9"/>
    <n v="179.75"/>
    <s v="Cateringfólk"/>
    <n v="9"/>
    <x v="0"/>
    <n v="1617.75"/>
  </r>
  <r>
    <s v="Elisabeth Marie Kambskarð"/>
    <x v="2"/>
    <x v="0"/>
    <x v="2"/>
    <n v="200824"/>
    <n v="200824"/>
    <d v="2024-08-20T00:00:00"/>
    <d v="2024-08-20T00:00:00"/>
    <n v="11.5"/>
    <n v="179.75"/>
    <s v="Cateringfólk"/>
    <n v="11.5"/>
    <x v="0"/>
    <n v="2067.125"/>
  </r>
  <r>
    <s v="Elisabeth Marie Kambskarð"/>
    <x v="2"/>
    <x v="0"/>
    <x v="2"/>
    <n v="220824"/>
    <n v="220824"/>
    <d v="2024-08-22T00:00:00"/>
    <d v="2024-08-22T00:00:00"/>
    <n v="6"/>
    <n v="179.75"/>
    <s v="Cateringfólk"/>
    <n v="6"/>
    <x v="0"/>
    <n v="1078.5"/>
  </r>
  <r>
    <s v="Elisabeth Marie Kambskarð"/>
    <x v="2"/>
    <x v="0"/>
    <x v="2"/>
    <n v="230824"/>
    <n v="230824"/>
    <d v="2024-08-23T00:00:00"/>
    <d v="2024-08-23T00:00:00"/>
    <n v="13"/>
    <n v="179.75"/>
    <s v="Cateringfólk"/>
    <n v="13"/>
    <x v="0"/>
    <n v="2336.75"/>
  </r>
  <r>
    <s v="Elisabeth Marie Kambskarð"/>
    <x v="2"/>
    <x v="0"/>
    <x v="2"/>
    <n v="240824"/>
    <n v="240824"/>
    <d v="2024-08-24T00:00:00"/>
    <d v="2024-08-24T00:00:00"/>
    <n v="13"/>
    <n v="179.75"/>
    <s v="Cateringfólk"/>
    <n v="13"/>
    <x v="0"/>
    <n v="2336.75"/>
  </r>
  <r>
    <s v="Elisabeth Marie Kambskarð"/>
    <x v="2"/>
    <x v="0"/>
    <x v="2"/>
    <n v="250824"/>
    <n v="250824"/>
    <d v="2024-08-25T00:00:00"/>
    <d v="2024-08-25T00:00:00"/>
    <n v="13"/>
    <n v="179.75"/>
    <s v="Cateringfólk"/>
    <n v="13"/>
    <x v="0"/>
    <n v="2336.75"/>
  </r>
  <r>
    <s v="Elisabeth Marie Kambskarð"/>
    <x v="2"/>
    <x v="0"/>
    <x v="2"/>
    <n v="260824"/>
    <n v="260824"/>
    <d v="2024-08-26T00:00:00"/>
    <d v="2024-08-26T00:00:00"/>
    <n v="13"/>
    <n v="179.75"/>
    <s v="Cateringfólk"/>
    <n v="13"/>
    <x v="0"/>
    <n v="2336.75"/>
  </r>
  <r>
    <s v="Elisabeth Marie Kambskarð"/>
    <x v="2"/>
    <x v="0"/>
    <x v="2"/>
    <n v="270824"/>
    <n v="270824"/>
    <d v="2024-08-27T00:00:00"/>
    <d v="2024-08-27T00:00:00"/>
    <n v="13"/>
    <n v="179.75"/>
    <s v="Cateringfólk"/>
    <n v="13"/>
    <x v="0"/>
    <n v="2336.75"/>
  </r>
  <r>
    <s v="Elisabeth Marie Kambskarð"/>
    <x v="2"/>
    <x v="0"/>
    <x v="2"/>
    <n v="280824"/>
    <n v="280824"/>
    <d v="2024-08-28T00:00:00"/>
    <d v="2024-08-28T00:00:00"/>
    <n v="13"/>
    <n v="179.75"/>
    <s v="Cateringfólk"/>
    <n v="13"/>
    <x v="0"/>
    <n v="2336.75"/>
  </r>
  <r>
    <s v="Elisabeth Marie Kambskarð"/>
    <x v="2"/>
    <x v="0"/>
    <x v="2"/>
    <n v="290824"/>
    <n v="290824"/>
    <d v="2024-08-29T00:00:00"/>
    <d v="2024-08-29T00:00:00"/>
    <n v="7"/>
    <n v="179.75"/>
    <s v="Cateringfólk"/>
    <n v="7"/>
    <x v="0"/>
    <n v="1258.25"/>
  </r>
  <r>
    <s v="Elisabeth Marie Kambskarð"/>
    <x v="2"/>
    <x v="0"/>
    <x v="2"/>
    <n v="40924"/>
    <n v="40924"/>
    <d v="2024-09-04T00:00:00"/>
    <d v="2024-09-04T00:00:00"/>
    <n v="7.8"/>
    <n v="179.75"/>
    <s v="Cateringfólk"/>
    <n v="7.8"/>
    <x v="0"/>
    <n v="1402.05"/>
  </r>
  <r>
    <s v="Hjørdis Augustinussen"/>
    <x v="0"/>
    <x v="0"/>
    <x v="2"/>
    <n v="110724"/>
    <n v="110724"/>
    <d v="2024-07-11T00:00:00"/>
    <d v="2024-07-11T00:00:00"/>
    <n v="11.5"/>
    <n v="179.75"/>
    <s v="Cateringfólk"/>
    <n v="11.5"/>
    <x v="0"/>
    <n v="2067.125"/>
  </r>
  <r>
    <s v="Hjørdis Augustinussen"/>
    <x v="0"/>
    <x v="0"/>
    <x v="2"/>
    <n v="120724"/>
    <n v="120724"/>
    <d v="2024-07-12T00:00:00"/>
    <d v="2024-07-12T00:00:00"/>
    <n v="2"/>
    <n v="179.75"/>
    <s v="Cateringfólk"/>
    <n v="2"/>
    <x v="0"/>
    <n v="359.5"/>
  </r>
  <r>
    <s v="Hjørdis Augustinussen"/>
    <x v="0"/>
    <x v="0"/>
    <x v="2"/>
    <n v="120724"/>
    <n v="120724"/>
    <d v="2024-07-12T00:00:00"/>
    <d v="2024-07-12T00:00:00"/>
    <n v="10.5"/>
    <n v="179.75"/>
    <s v="Cateringfólk"/>
    <n v="10.5"/>
    <x v="0"/>
    <n v="1887.375"/>
  </r>
  <r>
    <s v="Hjørdis Augustinussen"/>
    <x v="0"/>
    <x v="0"/>
    <x v="2"/>
    <n v="130724"/>
    <n v="130724"/>
    <d v="2024-07-13T00:00:00"/>
    <d v="2024-07-13T00:00:00"/>
    <n v="6"/>
    <n v="179.75"/>
    <s v="Cateringfólk"/>
    <n v="6"/>
    <x v="0"/>
    <n v="1078.5"/>
  </r>
  <r>
    <s v="Hjørdis Augustinussen"/>
    <x v="0"/>
    <x v="0"/>
    <x v="2"/>
    <n v="130724"/>
    <n v="130724"/>
    <d v="2024-07-13T00:00:00"/>
    <d v="2024-07-13T00:00:00"/>
    <n v="6.5"/>
    <n v="179.75"/>
    <s v="Cateringfólk"/>
    <n v="6.5"/>
    <x v="0"/>
    <n v="1168.375"/>
  </r>
  <r>
    <s v="Hjørdis Augustinussen"/>
    <x v="0"/>
    <x v="0"/>
    <x v="2"/>
    <n v="140724"/>
    <n v="140724"/>
    <d v="2024-07-14T00:00:00"/>
    <d v="2024-07-14T00:00:00"/>
    <n v="5"/>
    <n v="179.75"/>
    <s v="Cateringfólk"/>
    <n v="5"/>
    <x v="0"/>
    <n v="898.75"/>
  </r>
  <r>
    <s v="Hjørdis Augustinussen"/>
    <x v="0"/>
    <x v="0"/>
    <x v="2"/>
    <n v="140724"/>
    <n v="140724"/>
    <d v="2024-07-14T00:00:00"/>
    <d v="2024-07-14T00:00:00"/>
    <n v="6"/>
    <n v="179.75"/>
    <s v="Cateringfólk"/>
    <n v="6"/>
    <x v="0"/>
    <n v="1078.5"/>
  </r>
  <r>
    <s v="Hjørdis Augustinussen"/>
    <x v="0"/>
    <x v="0"/>
    <x v="2"/>
    <n v="120824"/>
    <n v="120824"/>
    <d v="2024-08-12T00:00:00"/>
    <d v="2024-08-12T00:00:00"/>
    <n v="6.5"/>
    <n v="179.75"/>
    <s v="Cateringfólk"/>
    <n v="6.5"/>
    <x v="0"/>
    <n v="1168.375"/>
  </r>
  <r>
    <s v="Hjørdis Augustinussen"/>
    <x v="0"/>
    <x v="0"/>
    <x v="2"/>
    <n v="120824"/>
    <n v="120824"/>
    <d v="2024-08-12T00:00:00"/>
    <d v="2024-08-12T00:00:00"/>
    <n v="7.5"/>
    <n v="179.75"/>
    <s v="Cateringfólk"/>
    <n v="7.5"/>
    <x v="0"/>
    <n v="1348.125"/>
  </r>
  <r>
    <s v="Hjørdis Augustinussen"/>
    <x v="0"/>
    <x v="0"/>
    <x v="2"/>
    <n v="130824"/>
    <n v="130824"/>
    <d v="2024-08-13T00:00:00"/>
    <d v="2024-08-13T00:00:00"/>
    <n v="4"/>
    <n v="179.75"/>
    <s v="Cateringfólk"/>
    <n v="4"/>
    <x v="0"/>
    <n v="719"/>
  </r>
  <r>
    <s v="Hjørdis Augustinussen"/>
    <x v="0"/>
    <x v="0"/>
    <x v="2"/>
    <n v="130824"/>
    <n v="130824"/>
    <d v="2024-08-13T00:00:00"/>
    <d v="2024-08-13T00:00:00"/>
    <n v="8.5"/>
    <n v="179.75"/>
    <s v="Cateringfólk"/>
    <n v="8.5"/>
    <x v="0"/>
    <n v="1527.875"/>
  </r>
  <r>
    <s v="Hjørdis Augustinussen"/>
    <x v="0"/>
    <x v="0"/>
    <x v="2"/>
    <n v="140824"/>
    <n v="140824"/>
    <d v="2024-08-14T00:00:00"/>
    <d v="2024-08-14T00:00:00"/>
    <n v="4"/>
    <n v="179.75"/>
    <s v="Cateringfólk"/>
    <n v="4"/>
    <x v="0"/>
    <n v="719"/>
  </r>
  <r>
    <s v="Hjørdis Augustinussen"/>
    <x v="0"/>
    <x v="0"/>
    <x v="2"/>
    <n v="140824"/>
    <n v="140824"/>
    <d v="2024-08-14T00:00:00"/>
    <d v="2024-08-14T00:00:00"/>
    <n v="2"/>
    <n v="179.75"/>
    <s v="Cateringfólk"/>
    <n v="2"/>
    <x v="0"/>
    <n v="359.5"/>
  </r>
  <r>
    <s v="Hjørdis Augustinussen"/>
    <x v="0"/>
    <x v="0"/>
    <x v="2"/>
    <n v="140824"/>
    <n v="140824"/>
    <d v="2024-08-14T00:00:00"/>
    <d v="2024-08-14T00:00:00"/>
    <n v="7"/>
    <n v="179.75"/>
    <s v="Cateringfólk"/>
    <n v="7"/>
    <x v="0"/>
    <n v="1258.25"/>
  </r>
  <r>
    <s v="Hjørdis Poulina Jacobsen Dam"/>
    <x v="0"/>
    <x v="0"/>
    <x v="2"/>
    <n v="20124"/>
    <n v="20124"/>
    <d v="2024-01-02T00:00:00"/>
    <d v="2024-01-02T00:00:00"/>
    <n v="4"/>
    <n v="179.75"/>
    <s v="Cateringfólk"/>
    <n v="4"/>
    <x v="0"/>
    <n v="719"/>
  </r>
  <r>
    <s v="Hjørdis Poulina Jacobsen Dam"/>
    <x v="0"/>
    <x v="0"/>
    <x v="2"/>
    <n v="20124"/>
    <n v="20124"/>
    <d v="2024-01-02T00:00:00"/>
    <d v="2024-01-02T00:00:00"/>
    <n v="8.5"/>
    <n v="179.75"/>
    <s v="Cateringfólk"/>
    <n v="8.5"/>
    <x v="0"/>
    <n v="1527.875"/>
  </r>
  <r>
    <s v="Hjørdis Poulina Jacobsen Dam"/>
    <x v="0"/>
    <x v="0"/>
    <x v="2"/>
    <n v="30124"/>
    <n v="30124"/>
    <d v="2024-01-03T00:00:00"/>
    <d v="2024-01-03T00:00:00"/>
    <n v="4"/>
    <n v="179.75"/>
    <s v="Cateringfólk"/>
    <n v="4"/>
    <x v="0"/>
    <n v="719"/>
  </r>
  <r>
    <s v="Hjørdis Poulina Jacobsen Dam"/>
    <x v="0"/>
    <x v="0"/>
    <x v="2"/>
    <n v="30124"/>
    <n v="30124"/>
    <d v="2024-01-03T00:00:00"/>
    <d v="2024-01-03T00:00:00"/>
    <n v="2"/>
    <n v="179.75"/>
    <s v="Cateringfólk"/>
    <n v="2"/>
    <x v="0"/>
    <n v="359.5"/>
  </r>
  <r>
    <s v="Hjørdis Poulina Jacobsen Dam"/>
    <x v="0"/>
    <x v="0"/>
    <x v="2"/>
    <n v="30124"/>
    <n v="30124"/>
    <d v="2024-01-03T00:00:00"/>
    <d v="2024-01-03T00:00:00"/>
    <n v="7"/>
    <n v="179.75"/>
    <s v="Cateringfólk"/>
    <n v="7"/>
    <x v="0"/>
    <n v="1258.25"/>
  </r>
  <r>
    <s v="Hjørdis Poulina Jacobsen Dam"/>
    <x v="0"/>
    <x v="0"/>
    <x v="2"/>
    <n v="40124"/>
    <n v="40124"/>
    <d v="2024-01-04T00:00:00"/>
    <d v="2024-01-04T00:00:00"/>
    <n v="5.5"/>
    <n v="179.75"/>
    <s v="Cateringfólk"/>
    <n v="5.5"/>
    <x v="0"/>
    <n v="988.625"/>
  </r>
  <r>
    <s v="Hjørdis Poulina Jacobsen Dam"/>
    <x v="0"/>
    <x v="0"/>
    <x v="2"/>
    <n v="20224"/>
    <n v="20224"/>
    <d v="2024-02-02T00:00:00"/>
    <d v="2024-02-02T00:00:00"/>
    <n v="8.5"/>
    <n v="179.75"/>
    <s v="Cateringfólk"/>
    <n v="8.5"/>
    <x v="0"/>
    <n v="1527.875"/>
  </r>
  <r>
    <s v="Hjørdis Poulina Jacobsen Dam"/>
    <x v="0"/>
    <x v="0"/>
    <x v="2"/>
    <n v="30224"/>
    <n v="30224"/>
    <d v="2024-02-03T00:00:00"/>
    <d v="2024-02-03T00:00:00"/>
    <n v="5"/>
    <n v="179.75"/>
    <s v="Cateringfólk"/>
    <n v="5"/>
    <x v="0"/>
    <n v="898.75"/>
  </r>
  <r>
    <s v="Hjørdis Poulina Jacobsen Dam"/>
    <x v="0"/>
    <x v="0"/>
    <x v="2"/>
    <n v="30224"/>
    <n v="30224"/>
    <d v="2024-02-03T00:00:00"/>
    <d v="2024-02-03T00:00:00"/>
    <n v="5.5"/>
    <n v="179.75"/>
    <s v="Cateringfólk"/>
    <n v="5.5"/>
    <x v="0"/>
    <n v="988.625"/>
  </r>
  <r>
    <s v="Johan Knútsson Nielsen"/>
    <x v="0"/>
    <x v="0"/>
    <x v="2"/>
    <n v="40724"/>
    <n v="40724"/>
    <d v="2024-07-04T00:00:00"/>
    <d v="2024-07-04T00:00:00"/>
    <n v="6"/>
    <n v="179.75"/>
    <s v="Cateringfólk"/>
    <n v="6"/>
    <x v="0"/>
    <n v="1078.5"/>
  </r>
  <r>
    <s v="Johan Knútsson Nielsen"/>
    <x v="0"/>
    <x v="0"/>
    <x v="2"/>
    <n v="50724"/>
    <n v="50724"/>
    <d v="2024-07-05T00:00:00"/>
    <d v="2024-07-05T00:00:00"/>
    <n v="9.5"/>
    <n v="179.75"/>
    <s v="Cateringfólk"/>
    <n v="9.5"/>
    <x v="0"/>
    <n v="1707.625"/>
  </r>
  <r>
    <s v="Johan Knútsson Nielsen"/>
    <x v="0"/>
    <x v="0"/>
    <x v="2"/>
    <n v="60724"/>
    <n v="60724"/>
    <d v="2024-07-06T00:00:00"/>
    <d v="2024-07-06T00:00:00"/>
    <n v="3.5"/>
    <n v="179.75"/>
    <s v="Cateringfólk"/>
    <n v="3.5"/>
    <x v="0"/>
    <n v="629.125"/>
  </r>
  <r>
    <s v="Johan Knútsson Nielsen"/>
    <x v="0"/>
    <x v="0"/>
    <x v="2"/>
    <n v="60724"/>
    <n v="60724"/>
    <d v="2024-07-06T00:00:00"/>
    <d v="2024-07-06T00:00:00"/>
    <n v="7"/>
    <n v="179.75"/>
    <s v="Cateringfólk"/>
    <n v="7"/>
    <x v="0"/>
    <n v="1258.25"/>
  </r>
  <r>
    <s v="Johan Knútsson Nielsen"/>
    <x v="0"/>
    <x v="0"/>
    <x v="2"/>
    <n v="70724"/>
    <n v="70724"/>
    <d v="2024-07-07T00:00:00"/>
    <d v="2024-07-07T00:00:00"/>
    <n v="5.5"/>
    <n v="179.75"/>
    <s v="Cateringfólk"/>
    <n v="5.5"/>
    <x v="0"/>
    <n v="988.625"/>
  </r>
  <r>
    <s v="Johan Knútsson Nielsen"/>
    <x v="0"/>
    <x v="0"/>
    <x v="2"/>
    <n v="180724"/>
    <n v="180724"/>
    <d v="2024-07-18T00:00:00"/>
    <d v="2024-07-18T00:00:00"/>
    <n v="6"/>
    <n v="179.75"/>
    <s v="Cateringfólk"/>
    <n v="6"/>
    <x v="0"/>
    <n v="1078.5"/>
  </r>
  <r>
    <s v="Johan Knútsson Nielsen"/>
    <x v="0"/>
    <x v="0"/>
    <x v="2"/>
    <n v="190724"/>
    <n v="190724"/>
    <d v="2024-07-19T00:00:00"/>
    <d v="2024-07-19T00:00:00"/>
    <n v="9.5"/>
    <n v="179.75"/>
    <s v="Cateringfólk"/>
    <n v="9.5"/>
    <x v="0"/>
    <n v="1707.625"/>
  </r>
  <r>
    <s v="Johan Knútsson Nielsen"/>
    <x v="0"/>
    <x v="0"/>
    <x v="2"/>
    <n v="200724"/>
    <n v="200724"/>
    <d v="2024-07-20T00:00:00"/>
    <d v="2024-07-20T00:00:00"/>
    <n v="3.5"/>
    <n v="179.75"/>
    <s v="Cateringfólk"/>
    <n v="3.5"/>
    <x v="0"/>
    <n v="629.125"/>
  </r>
  <r>
    <s v="Johan Knútsson Nielsen"/>
    <x v="0"/>
    <x v="0"/>
    <x v="2"/>
    <n v="200724"/>
    <n v="200724"/>
    <d v="2024-07-20T00:00:00"/>
    <d v="2024-07-20T00:00:00"/>
    <n v="7"/>
    <n v="179.75"/>
    <s v="Cateringfólk"/>
    <n v="7"/>
    <x v="0"/>
    <n v="1258.25"/>
  </r>
  <r>
    <s v="Johan Knútsson Nielsen"/>
    <x v="0"/>
    <x v="0"/>
    <x v="2"/>
    <n v="210724"/>
    <n v="210724"/>
    <d v="2024-07-21T00:00:00"/>
    <d v="2024-07-21T00:00:00"/>
    <n v="5.5"/>
    <n v="179.75"/>
    <s v="Cateringfólk"/>
    <n v="5.5"/>
    <x v="0"/>
    <n v="988.625"/>
  </r>
  <r>
    <s v="Johan Knútsson Nielsen"/>
    <x v="0"/>
    <x v="0"/>
    <x v="2"/>
    <n v="10824"/>
    <n v="10824"/>
    <d v="2024-08-01T00:00:00"/>
    <d v="2024-08-01T00:00:00"/>
    <n v="6"/>
    <n v="179.75"/>
    <s v="Cateringfólk"/>
    <n v="6"/>
    <x v="0"/>
    <n v="1078.5"/>
  </r>
  <r>
    <s v="Johan Knútsson Nielsen"/>
    <x v="0"/>
    <x v="0"/>
    <x v="2"/>
    <n v="20824"/>
    <n v="20824"/>
    <d v="2024-08-02T00:00:00"/>
    <d v="2024-08-02T00:00:00"/>
    <n v="9.5"/>
    <n v="179.75"/>
    <s v="Cateringfólk"/>
    <n v="9.5"/>
    <x v="0"/>
    <n v="1707.625"/>
  </r>
  <r>
    <s v="Johan Knútsson Nielsen"/>
    <x v="0"/>
    <x v="0"/>
    <x v="2"/>
    <n v="30824"/>
    <n v="30824"/>
    <d v="2024-08-03T00:00:00"/>
    <d v="2024-08-03T00:00:00"/>
    <n v="3.5"/>
    <n v="179.75"/>
    <s v="Cateringfólk"/>
    <n v="3.5"/>
    <x v="0"/>
    <n v="629.125"/>
  </r>
  <r>
    <s v="Johan Knútsson Nielsen"/>
    <x v="0"/>
    <x v="0"/>
    <x v="2"/>
    <n v="30824"/>
    <n v="30824"/>
    <d v="2024-08-03T00:00:00"/>
    <d v="2024-08-03T00:00:00"/>
    <n v="7"/>
    <n v="179.75"/>
    <s v="Cateringfólk"/>
    <n v="7"/>
    <x v="0"/>
    <n v="1258.25"/>
  </r>
  <r>
    <s v="Johan Knútsson Nielsen"/>
    <x v="0"/>
    <x v="0"/>
    <x v="2"/>
    <n v="40824"/>
    <n v="40824"/>
    <d v="2024-08-04T00:00:00"/>
    <d v="2024-08-04T00:00:00"/>
    <n v="5.5"/>
    <n v="179.75"/>
    <s v="Cateringfólk"/>
    <n v="5.5"/>
    <x v="0"/>
    <n v="988.625"/>
  </r>
  <r>
    <s v="Johan Knútsson Nielsen"/>
    <x v="0"/>
    <x v="0"/>
    <x v="2"/>
    <n v="150824"/>
    <n v="150824"/>
    <d v="2024-08-15T00:00:00"/>
    <d v="2024-08-15T00:00:00"/>
    <n v="6"/>
    <n v="179.75"/>
    <s v="Cateringfólk"/>
    <n v="6"/>
    <x v="0"/>
    <n v="1078.5"/>
  </r>
  <r>
    <s v="Johan Knútsson Nielsen"/>
    <x v="0"/>
    <x v="0"/>
    <x v="2"/>
    <n v="160824"/>
    <n v="160824"/>
    <d v="2024-08-16T00:00:00"/>
    <d v="2024-08-16T00:00:00"/>
    <n v="9.5"/>
    <n v="179.75"/>
    <s v="Cateringfólk"/>
    <n v="9.5"/>
    <x v="0"/>
    <n v="1707.625"/>
  </r>
  <r>
    <s v="Johan Knútsson Nielsen"/>
    <x v="0"/>
    <x v="0"/>
    <x v="2"/>
    <n v="170824"/>
    <n v="170824"/>
    <d v="2024-08-17T00:00:00"/>
    <d v="2024-08-17T00:00:00"/>
    <n v="3.5"/>
    <n v="179.75"/>
    <s v="Cateringfólk"/>
    <n v="3.5"/>
    <x v="0"/>
    <n v="629.125"/>
  </r>
  <r>
    <s v="Johan Knútsson Nielsen"/>
    <x v="0"/>
    <x v="0"/>
    <x v="2"/>
    <n v="170824"/>
    <n v="170824"/>
    <d v="2024-08-17T00:00:00"/>
    <d v="2024-08-17T00:00:00"/>
    <n v="7"/>
    <n v="179.75"/>
    <s v="Cateringfólk"/>
    <n v="7"/>
    <x v="0"/>
    <n v="1258.25"/>
  </r>
  <r>
    <s v="Johan Knútsson Nielsen"/>
    <x v="0"/>
    <x v="0"/>
    <x v="2"/>
    <n v="180824"/>
    <n v="180824"/>
    <d v="2024-08-18T00:00:00"/>
    <d v="2024-08-18T00:00:00"/>
    <n v="5.5"/>
    <n v="179.75"/>
    <s v="Cateringfólk"/>
    <n v="5.5"/>
    <x v="0"/>
    <n v="988.625"/>
  </r>
  <r>
    <s v="Johan Knútsson Nielsen"/>
    <x v="0"/>
    <x v="0"/>
    <x v="2"/>
    <n v="290824"/>
    <n v="290824"/>
    <d v="2024-08-29T00:00:00"/>
    <d v="2024-08-29T00:00:00"/>
    <n v="5.5"/>
    <n v="179.75"/>
    <s v="Cateringfólk"/>
    <n v="5.5"/>
    <x v="0"/>
    <n v="988.625"/>
  </r>
  <r>
    <s v="Johan Knútsson Nielsen"/>
    <x v="0"/>
    <x v="0"/>
    <x v="2"/>
    <n v="300824"/>
    <n v="300824"/>
    <d v="2024-08-30T00:00:00"/>
    <d v="2024-08-30T00:00:00"/>
    <n v="9.5"/>
    <n v="179.75"/>
    <s v="Cateringfólk"/>
    <n v="9.5"/>
    <x v="0"/>
    <n v="1707.625"/>
  </r>
  <r>
    <s v="Johan Knútsson Nielsen"/>
    <x v="0"/>
    <x v="0"/>
    <x v="2"/>
    <n v="310824"/>
    <n v="310824"/>
    <d v="2024-08-31T00:00:00"/>
    <d v="2024-08-31T00:00:00"/>
    <n v="3.5"/>
    <n v="179.75"/>
    <s v="Cateringfólk"/>
    <n v="3.5"/>
    <x v="0"/>
    <n v="629.125"/>
  </r>
  <r>
    <s v="Johan Knútsson Nielsen"/>
    <x v="0"/>
    <x v="0"/>
    <x v="2"/>
    <n v="310824"/>
    <n v="310824"/>
    <d v="2024-08-31T00:00:00"/>
    <d v="2024-08-31T00:00:00"/>
    <n v="7"/>
    <n v="179.75"/>
    <s v="Cateringfólk"/>
    <n v="7"/>
    <x v="0"/>
    <n v="1258.25"/>
  </r>
  <r>
    <s v="Johan Knútsson Nielsen"/>
    <x v="0"/>
    <x v="0"/>
    <x v="2"/>
    <n v="10924"/>
    <n v="10924"/>
    <d v="2024-09-01T00:00:00"/>
    <d v="2024-09-01T00:00:00"/>
    <n v="5.5"/>
    <n v="179.75"/>
    <s v="Cateringfólk"/>
    <n v="5.5"/>
    <x v="0"/>
    <n v="988.625"/>
  </r>
  <r>
    <s v="Jonna Katrina Jatchaona"/>
    <x v="0"/>
    <x v="0"/>
    <x v="2"/>
    <n v="120624"/>
    <n v="120624"/>
    <d v="2024-06-12T00:00:00"/>
    <d v="2024-06-12T00:00:00"/>
    <n v="1.5"/>
    <n v="179.75"/>
    <s v="Cateringfólk"/>
    <n v="1.5"/>
    <x v="0"/>
    <n v="269.625"/>
  </r>
  <r>
    <s v="Jonna Katrina Jatchaona"/>
    <x v="0"/>
    <x v="0"/>
    <x v="2"/>
    <n v="120624"/>
    <n v="120624"/>
    <d v="2024-06-12T00:00:00"/>
    <d v="2024-06-12T00:00:00"/>
    <n v="7"/>
    <n v="179.75"/>
    <s v="Cateringfólk"/>
    <n v="7"/>
    <x v="0"/>
    <n v="1258.25"/>
  </r>
  <r>
    <s v="Jonna Katrina Jatchaona"/>
    <x v="0"/>
    <x v="0"/>
    <x v="2"/>
    <n v="130624"/>
    <n v="130624"/>
    <d v="2024-06-13T00:00:00"/>
    <d v="2024-06-13T00:00:00"/>
    <n v="5.5"/>
    <n v="179.75"/>
    <s v="Cateringfólk"/>
    <n v="5.5"/>
    <x v="0"/>
    <n v="988.625"/>
  </r>
  <r>
    <s v="Jonna Katrina Jatchaona"/>
    <x v="0"/>
    <x v="0"/>
    <x v="2"/>
    <n v="130624"/>
    <n v="130624"/>
    <d v="2024-06-13T00:00:00"/>
    <d v="2024-06-13T00:00:00"/>
    <n v="9.5"/>
    <n v="179.75"/>
    <s v="Cateringfólk"/>
    <n v="9.5"/>
    <x v="0"/>
    <n v="1707.625"/>
  </r>
  <r>
    <s v="Jonna Katrina Jatchaona"/>
    <x v="0"/>
    <x v="0"/>
    <x v="2"/>
    <n v="140624"/>
    <n v="140624"/>
    <d v="2024-06-14T00:00:00"/>
    <d v="2024-06-14T00:00:00"/>
    <n v="3"/>
    <n v="179.75"/>
    <s v="Cateringfólk"/>
    <n v="3"/>
    <x v="0"/>
    <n v="539.25"/>
  </r>
  <r>
    <s v="Jonna Katrina Jatchaona"/>
    <x v="0"/>
    <x v="0"/>
    <x v="2"/>
    <n v="140624"/>
    <n v="140624"/>
    <d v="2024-06-14T00:00:00"/>
    <d v="2024-06-14T00:00:00"/>
    <n v="9.5"/>
    <n v="179.75"/>
    <s v="Cateringfólk"/>
    <n v="9.5"/>
    <x v="0"/>
    <n v="1707.625"/>
  </r>
  <r>
    <s v="Jonna Katrina Jatchaona"/>
    <x v="0"/>
    <x v="0"/>
    <x v="2"/>
    <n v="150624"/>
    <n v="150624"/>
    <d v="2024-06-15T00:00:00"/>
    <d v="2024-06-15T00:00:00"/>
    <n v="5"/>
    <n v="179.75"/>
    <s v="Cateringfólk"/>
    <n v="5"/>
    <x v="0"/>
    <n v="898.75"/>
  </r>
  <r>
    <s v="Jonna Katrina Jatchaona"/>
    <x v="0"/>
    <x v="0"/>
    <x v="2"/>
    <n v="150624"/>
    <n v="150624"/>
    <d v="2024-06-15T00:00:00"/>
    <d v="2024-06-15T00:00:00"/>
    <n v="6.5"/>
    <n v="179.75"/>
    <s v="Cateringfólk"/>
    <n v="6.5"/>
    <x v="0"/>
    <n v="1168.375"/>
  </r>
  <r>
    <s v="Jonna Katrina Jatchaona"/>
    <x v="0"/>
    <x v="0"/>
    <x v="2"/>
    <n v="160624"/>
    <n v="160624"/>
    <d v="2024-06-16T00:00:00"/>
    <d v="2024-06-16T00:00:00"/>
    <n v="5.5"/>
    <n v="179.75"/>
    <s v="Cateringfólk"/>
    <n v="5.5"/>
    <x v="0"/>
    <n v="988.625"/>
  </r>
  <r>
    <s v="Jonna Katrina Jatchaona"/>
    <x v="0"/>
    <x v="0"/>
    <x v="2"/>
    <n v="160624"/>
    <n v="160624"/>
    <d v="2024-06-16T00:00:00"/>
    <d v="2024-06-16T00:00:00"/>
    <n v="6"/>
    <n v="179.75"/>
    <s v="Cateringfólk"/>
    <n v="6"/>
    <x v="0"/>
    <n v="1078.5"/>
  </r>
  <r>
    <s v="Jonna Katrina Jatchaona"/>
    <x v="0"/>
    <x v="0"/>
    <x v="2"/>
    <n v="170624"/>
    <n v="170624"/>
    <d v="2024-06-17T00:00:00"/>
    <d v="2024-06-17T00:00:00"/>
    <n v="6.5"/>
    <n v="179.75"/>
    <s v="Cateringfólk"/>
    <n v="6.5"/>
    <x v="0"/>
    <n v="1168.375"/>
  </r>
  <r>
    <s v="Jonna Katrina Jatchaona"/>
    <x v="0"/>
    <x v="0"/>
    <x v="2"/>
    <n v="170624"/>
    <n v="170624"/>
    <d v="2024-06-17T00:00:00"/>
    <d v="2024-06-17T00:00:00"/>
    <n v="6.5"/>
    <n v="179.75"/>
    <s v="Cateringfólk"/>
    <n v="6.5"/>
    <x v="0"/>
    <n v="1168.375"/>
  </r>
  <r>
    <s v="Jonna Katrina Jatchaona"/>
    <x v="0"/>
    <x v="0"/>
    <x v="2"/>
    <n v="180624"/>
    <n v="180624"/>
    <d v="2024-06-18T00:00:00"/>
    <d v="2024-06-18T00:00:00"/>
    <n v="4"/>
    <n v="179.75"/>
    <s v="Cateringfólk"/>
    <n v="4"/>
    <x v="0"/>
    <n v="719"/>
  </r>
  <r>
    <s v="Jonna Katrina Jatchaona"/>
    <x v="0"/>
    <x v="0"/>
    <x v="2"/>
    <n v="180624"/>
    <n v="180624"/>
    <d v="2024-06-18T00:00:00"/>
    <d v="2024-06-18T00:00:00"/>
    <n v="8.5"/>
    <n v="179.75"/>
    <s v="Cateringfólk"/>
    <n v="8.5"/>
    <x v="0"/>
    <n v="1527.875"/>
  </r>
  <r>
    <s v="Jonna Katrina Jatchaona"/>
    <x v="0"/>
    <x v="0"/>
    <x v="2"/>
    <n v="190624"/>
    <n v="190624"/>
    <d v="2024-06-19T00:00:00"/>
    <d v="2024-06-19T00:00:00"/>
    <n v="4"/>
    <n v="179.75"/>
    <s v="Cateringfólk"/>
    <n v="4"/>
    <x v="0"/>
    <n v="719"/>
  </r>
  <r>
    <s v="Jonna Katrina Jatchaona"/>
    <x v="0"/>
    <x v="0"/>
    <x v="2"/>
    <n v="190624"/>
    <n v="190624"/>
    <d v="2024-06-19T00:00:00"/>
    <d v="2024-06-19T00:00:00"/>
    <n v="2"/>
    <n v="179.75"/>
    <s v="Cateringfólk"/>
    <n v="2"/>
    <x v="0"/>
    <n v="359.5"/>
  </r>
  <r>
    <s v="Jonna Katrina Jatchaona"/>
    <x v="0"/>
    <x v="0"/>
    <x v="2"/>
    <n v="190624"/>
    <n v="190624"/>
    <d v="2024-06-19T00:00:00"/>
    <d v="2024-06-19T00:00:00"/>
    <n v="7"/>
    <n v="179.75"/>
    <s v="Cateringfólk"/>
    <n v="7"/>
    <x v="0"/>
    <n v="1258.25"/>
  </r>
  <r>
    <s v="Jonna Katrina Jatchaona"/>
    <x v="0"/>
    <x v="0"/>
    <x v="2"/>
    <n v="190624"/>
    <n v="190624"/>
    <d v="2024-06-19T00:00:00"/>
    <d v="2024-06-19T00:00:00"/>
    <n v="1"/>
    <n v="179.75"/>
    <s v="Cateringfólk"/>
    <n v="1"/>
    <x v="0"/>
    <n v="179.75"/>
  </r>
  <r>
    <s v="Jonna Katrina Jatchaona"/>
    <x v="0"/>
    <x v="0"/>
    <x v="2"/>
    <n v="200624"/>
    <n v="200624"/>
    <d v="2024-06-20T00:00:00"/>
    <d v="2024-06-20T00:00:00"/>
    <n v="5.5"/>
    <n v="179.75"/>
    <s v="Cateringfólk"/>
    <n v="5.5"/>
    <x v="0"/>
    <n v="988.625"/>
  </r>
  <r>
    <s v="Jonna Katrina Jatchaona"/>
    <x v="0"/>
    <x v="0"/>
    <x v="2"/>
    <n v="200624"/>
    <n v="200624"/>
    <d v="2024-06-20T00:00:00"/>
    <d v="2024-06-20T00:00:00"/>
    <n v="9.5"/>
    <n v="179.75"/>
    <s v="Cateringfólk"/>
    <n v="9.5"/>
    <x v="0"/>
    <n v="1707.625"/>
  </r>
  <r>
    <s v="Jonna Katrina Jatchaona"/>
    <x v="0"/>
    <x v="0"/>
    <x v="2"/>
    <n v="210624"/>
    <n v="210624"/>
    <d v="2024-06-21T00:00:00"/>
    <d v="2024-06-21T00:00:00"/>
    <n v="3"/>
    <n v="179.75"/>
    <s v="Cateringfólk"/>
    <n v="3"/>
    <x v="0"/>
    <n v="539.25"/>
  </r>
  <r>
    <s v="Jonna Katrina Jatchaona"/>
    <x v="0"/>
    <x v="0"/>
    <x v="2"/>
    <n v="210624"/>
    <n v="210624"/>
    <d v="2024-06-21T00:00:00"/>
    <d v="2024-06-21T00:00:00"/>
    <n v="9.5"/>
    <n v="179.75"/>
    <s v="Cateringfólk"/>
    <n v="9.5"/>
    <x v="0"/>
    <n v="1707.625"/>
  </r>
  <r>
    <s v="Jonna Katrina Jatchaona"/>
    <x v="0"/>
    <x v="0"/>
    <x v="2"/>
    <n v="220624"/>
    <n v="220624"/>
    <d v="2024-06-22T00:00:00"/>
    <d v="2024-06-22T00:00:00"/>
    <n v="5"/>
    <n v="179.75"/>
    <s v="Cateringfólk"/>
    <n v="5"/>
    <x v="0"/>
    <n v="898.75"/>
  </r>
  <r>
    <s v="Jonna Katrina Jatchaona"/>
    <x v="0"/>
    <x v="0"/>
    <x v="2"/>
    <n v="220624"/>
    <n v="220624"/>
    <d v="2024-06-22T00:00:00"/>
    <d v="2024-06-22T00:00:00"/>
    <n v="6.5"/>
    <n v="179.75"/>
    <s v="Cateringfólk"/>
    <n v="6.5"/>
    <x v="0"/>
    <n v="1168.375"/>
  </r>
  <r>
    <s v="Jonna Katrina Jatchaona"/>
    <x v="0"/>
    <x v="0"/>
    <x v="2"/>
    <n v="230624"/>
    <n v="230624"/>
    <d v="2024-06-23T00:00:00"/>
    <d v="2024-06-23T00:00:00"/>
    <n v="5.5"/>
    <n v="179.75"/>
    <s v="Cateringfólk"/>
    <n v="5.5"/>
    <x v="0"/>
    <n v="988.625"/>
  </r>
  <r>
    <s v="Jonna Katrina Jatchaona"/>
    <x v="0"/>
    <x v="0"/>
    <x v="2"/>
    <n v="230624"/>
    <n v="240624"/>
    <d v="2024-06-23T00:00:00"/>
    <d v="2024-06-24T00:00:00"/>
    <n v="8"/>
    <n v="179.75"/>
    <s v="Cateringfólk"/>
    <n v="8"/>
    <x v="0"/>
    <n v="1438"/>
  </r>
  <r>
    <s v="Jonna Katrina Jatchaona"/>
    <x v="0"/>
    <x v="0"/>
    <x v="2"/>
    <n v="40724"/>
    <n v="40724"/>
    <d v="2024-07-04T00:00:00"/>
    <d v="2024-07-04T00:00:00"/>
    <n v="11.5"/>
    <n v="179.75"/>
    <s v="Cateringfólk"/>
    <n v="11.5"/>
    <x v="0"/>
    <n v="2067.125"/>
  </r>
  <r>
    <s v="Jonna Katrina Jatchaona"/>
    <x v="0"/>
    <x v="0"/>
    <x v="2"/>
    <n v="50724"/>
    <n v="50724"/>
    <d v="2024-07-05T00:00:00"/>
    <d v="2024-07-05T00:00:00"/>
    <n v="3"/>
    <n v="179.75"/>
    <s v="Cateringfólk"/>
    <n v="3"/>
    <x v="0"/>
    <n v="539.25"/>
  </r>
  <r>
    <s v="Jonna Katrina Jatchaona"/>
    <x v="0"/>
    <x v="0"/>
    <x v="2"/>
    <n v="50724"/>
    <n v="50724"/>
    <d v="2024-07-05T00:00:00"/>
    <d v="2024-07-05T00:00:00"/>
    <n v="9.5"/>
    <n v="179.75"/>
    <s v="Cateringfólk"/>
    <n v="9.5"/>
    <x v="0"/>
    <n v="1707.625"/>
  </r>
  <r>
    <s v="Jonna Katrina Jatchaona"/>
    <x v="0"/>
    <x v="0"/>
    <x v="2"/>
    <n v="60724"/>
    <n v="60724"/>
    <d v="2024-07-06T00:00:00"/>
    <d v="2024-07-06T00:00:00"/>
    <n v="5"/>
    <n v="179.75"/>
    <s v="Cateringfólk"/>
    <n v="5"/>
    <x v="0"/>
    <n v="898.75"/>
  </r>
  <r>
    <s v="Jonna Katrina Jatchaona"/>
    <x v="0"/>
    <x v="0"/>
    <x v="2"/>
    <n v="60724"/>
    <n v="60724"/>
    <d v="2024-07-06T00:00:00"/>
    <d v="2024-07-06T00:00:00"/>
    <n v="6.5"/>
    <n v="179.75"/>
    <s v="Cateringfólk"/>
    <n v="6.5"/>
    <x v="0"/>
    <n v="1168.375"/>
  </r>
  <r>
    <s v="Jonna Katrina Jatchaona"/>
    <x v="0"/>
    <x v="0"/>
    <x v="2"/>
    <n v="70724"/>
    <n v="70724"/>
    <d v="2024-07-07T00:00:00"/>
    <d v="2024-07-07T00:00:00"/>
    <n v="5.5"/>
    <n v="179.75"/>
    <s v="Cateringfólk"/>
    <n v="5.5"/>
    <x v="0"/>
    <n v="988.625"/>
  </r>
  <r>
    <s v="Jonna Katrina Jatchaona"/>
    <x v="0"/>
    <x v="0"/>
    <x v="2"/>
    <n v="70724"/>
    <n v="70724"/>
    <d v="2024-07-07T00:00:00"/>
    <d v="2024-07-07T00:00:00"/>
    <n v="6"/>
    <n v="179.75"/>
    <s v="Cateringfólk"/>
    <n v="6"/>
    <x v="0"/>
    <n v="1078.5"/>
  </r>
  <r>
    <s v="Jonna Katrina Jatchaona"/>
    <x v="0"/>
    <x v="0"/>
    <x v="2"/>
    <n v="80724"/>
    <n v="80724"/>
    <d v="2024-07-08T00:00:00"/>
    <d v="2024-07-08T00:00:00"/>
    <n v="6.5"/>
    <n v="179.75"/>
    <s v="Cateringfólk"/>
    <n v="6.5"/>
    <x v="0"/>
    <n v="1168.375"/>
  </r>
  <r>
    <s v="Jonna Katrina Jatchaona"/>
    <x v="0"/>
    <x v="0"/>
    <x v="2"/>
    <n v="80724"/>
    <n v="80724"/>
    <d v="2024-07-08T00:00:00"/>
    <d v="2024-07-08T00:00:00"/>
    <n v="6.5"/>
    <n v="179.75"/>
    <s v="Cateringfólk"/>
    <n v="6.5"/>
    <x v="0"/>
    <n v="1168.375"/>
  </r>
  <r>
    <s v="Jonna Katrina Jatchaona"/>
    <x v="0"/>
    <x v="0"/>
    <x v="2"/>
    <n v="90724"/>
    <n v="90724"/>
    <d v="2024-07-09T00:00:00"/>
    <d v="2024-07-09T00:00:00"/>
    <n v="4"/>
    <n v="179.75"/>
    <s v="Cateringfólk"/>
    <n v="4"/>
    <x v="0"/>
    <n v="719"/>
  </r>
  <r>
    <s v="Jonna Katrina Jatchaona"/>
    <x v="0"/>
    <x v="0"/>
    <x v="2"/>
    <n v="90724"/>
    <n v="90724"/>
    <d v="2024-07-09T00:00:00"/>
    <d v="2024-07-09T00:00:00"/>
    <n v="8.5"/>
    <n v="179.75"/>
    <s v="Cateringfólk"/>
    <n v="8.5"/>
    <x v="0"/>
    <n v="1527.875"/>
  </r>
  <r>
    <s v="Jonna Katrina Jatchaona"/>
    <x v="0"/>
    <x v="0"/>
    <x v="2"/>
    <n v="100724"/>
    <n v="100724"/>
    <d v="2024-07-10T00:00:00"/>
    <d v="2024-07-10T00:00:00"/>
    <n v="6"/>
    <n v="179.75"/>
    <s v="Cateringfólk"/>
    <n v="6"/>
    <x v="0"/>
    <n v="1078.5"/>
  </r>
  <r>
    <s v="Jonna Katrina Jatchaona"/>
    <x v="0"/>
    <x v="0"/>
    <x v="2"/>
    <n v="100724"/>
    <n v="100724"/>
    <d v="2024-07-10T00:00:00"/>
    <d v="2024-07-10T00:00:00"/>
    <n v="7"/>
    <n v="179.75"/>
    <s v="Cateringfólk"/>
    <n v="7"/>
    <x v="0"/>
    <n v="1258.25"/>
  </r>
  <r>
    <s v="Jonna Katrina Jatchaona"/>
    <x v="0"/>
    <x v="0"/>
    <x v="2"/>
    <n v="110724"/>
    <n v="110724"/>
    <d v="2024-07-11T00:00:00"/>
    <d v="2024-07-11T00:00:00"/>
    <n v="5.5"/>
    <n v="179.75"/>
    <s v="Cateringfólk"/>
    <n v="5.5"/>
    <x v="0"/>
    <n v="988.625"/>
  </r>
  <r>
    <s v="Jonna Katrina Jatchaona"/>
    <x v="0"/>
    <x v="0"/>
    <x v="2"/>
    <n v="180724"/>
    <n v="180724"/>
    <d v="2024-07-18T00:00:00"/>
    <d v="2024-07-18T00:00:00"/>
    <n v="11.5"/>
    <n v="179.75"/>
    <s v="Cateringfólk"/>
    <n v="11.5"/>
    <x v="0"/>
    <n v="2067.125"/>
  </r>
  <r>
    <s v="Jonna Katrina Jatchaona"/>
    <x v="0"/>
    <x v="0"/>
    <x v="2"/>
    <n v="190724"/>
    <n v="190724"/>
    <d v="2024-07-19T00:00:00"/>
    <d v="2024-07-19T00:00:00"/>
    <n v="2.5"/>
    <n v="179.75"/>
    <s v="Cateringfólk"/>
    <n v="2.5"/>
    <x v="0"/>
    <n v="449.375"/>
  </r>
  <r>
    <s v="Jonna Katrina Jatchaona"/>
    <x v="0"/>
    <x v="0"/>
    <x v="2"/>
    <n v="190724"/>
    <n v="190724"/>
    <d v="2024-07-19T00:00:00"/>
    <d v="2024-07-19T00:00:00"/>
    <n v="9.5"/>
    <n v="179.75"/>
    <s v="Cateringfólk"/>
    <n v="9.5"/>
    <x v="0"/>
    <n v="1707.625"/>
  </r>
  <r>
    <s v="Jonna Katrina Jatchaona"/>
    <x v="0"/>
    <x v="0"/>
    <x v="2"/>
    <n v="200724"/>
    <n v="200724"/>
    <d v="2024-07-20T00:00:00"/>
    <d v="2024-07-20T00:00:00"/>
    <n v="6"/>
    <n v="179.75"/>
    <s v="Cateringfólk"/>
    <n v="6"/>
    <x v="0"/>
    <n v="1078.5"/>
  </r>
  <r>
    <s v="Jonna Katrina Jatchaona"/>
    <x v="0"/>
    <x v="0"/>
    <x v="2"/>
    <n v="200724"/>
    <n v="200724"/>
    <d v="2024-07-20T00:00:00"/>
    <d v="2024-07-20T00:00:00"/>
    <n v="6.5"/>
    <n v="179.75"/>
    <s v="Cateringfólk"/>
    <n v="6.5"/>
    <x v="0"/>
    <n v="1168.375"/>
  </r>
  <r>
    <s v="Jonna Katrina Jatchaona"/>
    <x v="0"/>
    <x v="0"/>
    <x v="2"/>
    <n v="210724"/>
    <n v="210724"/>
    <d v="2024-07-21T00:00:00"/>
    <d v="2024-07-21T00:00:00"/>
    <n v="5.5"/>
    <n v="179.75"/>
    <s v="Cateringfólk"/>
    <n v="5.5"/>
    <x v="0"/>
    <n v="988.625"/>
  </r>
  <r>
    <s v="Jonna Katrina Jatchaona"/>
    <x v="0"/>
    <x v="0"/>
    <x v="2"/>
    <n v="210724"/>
    <n v="210724"/>
    <d v="2024-07-21T00:00:00"/>
    <d v="2024-07-21T00:00:00"/>
    <n v="6"/>
    <n v="179.75"/>
    <s v="Cateringfólk"/>
    <n v="6"/>
    <x v="0"/>
    <n v="1078.5"/>
  </r>
  <r>
    <s v="Jonna Katrina Jatchaona"/>
    <x v="0"/>
    <x v="0"/>
    <x v="2"/>
    <n v="10824"/>
    <n v="10824"/>
    <d v="2024-08-01T00:00:00"/>
    <d v="2024-08-01T00:00:00"/>
    <n v="11"/>
    <n v="179.75"/>
    <s v="Cateringfólk"/>
    <n v="11"/>
    <x v="0"/>
    <n v="1977.25"/>
  </r>
  <r>
    <s v="Jonna Katrina Jatchaona"/>
    <x v="0"/>
    <x v="0"/>
    <x v="2"/>
    <n v="20824"/>
    <n v="20824"/>
    <d v="2024-08-02T00:00:00"/>
    <d v="2024-08-02T00:00:00"/>
    <n v="5.5"/>
    <n v="179.75"/>
    <s v="Cateringfólk"/>
    <n v="5.5"/>
    <x v="0"/>
    <n v="988.625"/>
  </r>
  <r>
    <s v="Jonna Katrina Jatchaona"/>
    <x v="0"/>
    <x v="0"/>
    <x v="2"/>
    <n v="20824"/>
    <n v="20824"/>
    <d v="2024-08-02T00:00:00"/>
    <d v="2024-08-02T00:00:00"/>
    <n v="7.5"/>
    <n v="179.75"/>
    <s v="Cateringfólk"/>
    <n v="7.5"/>
    <x v="0"/>
    <n v="1348.125"/>
  </r>
  <r>
    <s v="Jonna Katrina Jatchaona"/>
    <x v="0"/>
    <x v="0"/>
    <x v="2"/>
    <n v="30824"/>
    <n v="30824"/>
    <d v="2024-08-03T00:00:00"/>
    <d v="2024-08-03T00:00:00"/>
    <n v="6"/>
    <n v="179.75"/>
    <s v="Cateringfólk"/>
    <n v="6"/>
    <x v="0"/>
    <n v="1078.5"/>
  </r>
  <r>
    <s v="Jonna Katrina Jatchaona"/>
    <x v="0"/>
    <x v="0"/>
    <x v="2"/>
    <n v="30824"/>
    <n v="30824"/>
    <d v="2024-08-03T00:00:00"/>
    <d v="2024-08-03T00:00:00"/>
    <n v="7"/>
    <n v="179.75"/>
    <s v="Cateringfólk"/>
    <n v="7"/>
    <x v="0"/>
    <n v="1258.25"/>
  </r>
  <r>
    <s v="Jonna Katrina Jatchaona"/>
    <x v="0"/>
    <x v="0"/>
    <x v="2"/>
    <n v="40824"/>
    <n v="40824"/>
    <d v="2024-08-04T00:00:00"/>
    <d v="2024-08-04T00:00:00"/>
    <n v="5.5"/>
    <n v="179.75"/>
    <s v="Cateringfólk"/>
    <n v="5.5"/>
    <x v="0"/>
    <n v="988.625"/>
  </r>
  <r>
    <s v="Jonna Katrina Jatchaona"/>
    <x v="0"/>
    <x v="0"/>
    <x v="2"/>
    <n v="40824"/>
    <n v="40824"/>
    <d v="2024-08-04T00:00:00"/>
    <d v="2024-08-04T00:00:00"/>
    <n v="5"/>
    <n v="179.75"/>
    <s v="Cateringfólk"/>
    <n v="5"/>
    <x v="0"/>
    <n v="898.75"/>
  </r>
  <r>
    <s v="Jonna Katrina Jatchaona"/>
    <x v="0"/>
    <x v="0"/>
    <x v="2"/>
    <n v="50824"/>
    <n v="50824"/>
    <d v="2024-08-05T00:00:00"/>
    <d v="2024-08-05T00:00:00"/>
    <n v="2"/>
    <n v="179.75"/>
    <s v="Cateringfólk"/>
    <n v="2"/>
    <x v="0"/>
    <n v="359.5"/>
  </r>
  <r>
    <s v="Jonna Katrina Jatchaona"/>
    <x v="0"/>
    <x v="0"/>
    <x v="2"/>
    <n v="50824"/>
    <n v="50824"/>
    <d v="2024-08-05T00:00:00"/>
    <d v="2024-08-05T00:00:00"/>
    <n v="11"/>
    <n v="179.75"/>
    <s v="Cateringfólk"/>
    <n v="11"/>
    <x v="0"/>
    <n v="1977.25"/>
  </r>
  <r>
    <s v="Jonna Katrina Jatchaona"/>
    <x v="0"/>
    <x v="0"/>
    <x v="2"/>
    <n v="60824"/>
    <n v="60824"/>
    <d v="2024-08-06T00:00:00"/>
    <d v="2024-08-06T00:00:00"/>
    <n v="12.5"/>
    <n v="179.75"/>
    <s v="Cateringfólk"/>
    <n v="12.5"/>
    <x v="0"/>
    <n v="2246.875"/>
  </r>
  <r>
    <s v="Jonna Katrina Jatchaona"/>
    <x v="0"/>
    <x v="0"/>
    <x v="2"/>
    <n v="70824"/>
    <n v="70824"/>
    <d v="2024-08-07T00:00:00"/>
    <d v="2024-08-07T00:00:00"/>
    <n v="2"/>
    <n v="179.75"/>
    <s v="Cateringfólk"/>
    <n v="2"/>
    <x v="0"/>
    <n v="359.5"/>
  </r>
  <r>
    <s v="Jonna Katrina Jatchaona"/>
    <x v="0"/>
    <x v="0"/>
    <x v="2"/>
    <n v="70824"/>
    <n v="70824"/>
    <d v="2024-08-07T00:00:00"/>
    <d v="2024-08-07T00:00:00"/>
    <n v="11"/>
    <n v="179.75"/>
    <s v="Cateringfólk"/>
    <n v="11"/>
    <x v="0"/>
    <n v="1977.25"/>
  </r>
  <r>
    <s v="Jonna Katrina Jatchaona"/>
    <x v="0"/>
    <x v="0"/>
    <x v="2"/>
    <n v="80824"/>
    <n v="80824"/>
    <d v="2024-08-08T00:00:00"/>
    <d v="2024-08-08T00:00:00"/>
    <n v="5"/>
    <n v="179.75"/>
    <s v="Cateringfólk"/>
    <n v="5"/>
    <x v="0"/>
    <n v="898.75"/>
  </r>
  <r>
    <s v="Jonna Katrina Jatchaona"/>
    <x v="0"/>
    <x v="0"/>
    <x v="2"/>
    <n v="220824"/>
    <n v="220824"/>
    <d v="2024-08-22T00:00:00"/>
    <d v="2024-08-22T00:00:00"/>
    <n v="11.5"/>
    <n v="179.75"/>
    <s v="Cateringfólk"/>
    <n v="11.5"/>
    <x v="0"/>
    <n v="2067.125"/>
  </r>
  <r>
    <s v="Jonna Katrina Jatchaona"/>
    <x v="0"/>
    <x v="0"/>
    <x v="2"/>
    <n v="230824"/>
    <n v="230824"/>
    <d v="2024-08-23T00:00:00"/>
    <d v="2024-08-23T00:00:00"/>
    <n v="2.5"/>
    <n v="179.75"/>
    <s v="Cateringfólk"/>
    <n v="2.5"/>
    <x v="0"/>
    <n v="449.375"/>
  </r>
  <r>
    <s v="Jonna Katrina Jatchaona"/>
    <x v="0"/>
    <x v="0"/>
    <x v="2"/>
    <n v="230824"/>
    <n v="230824"/>
    <d v="2024-08-23T00:00:00"/>
    <d v="2024-08-23T00:00:00"/>
    <n v="9.5"/>
    <n v="179.75"/>
    <s v="Cateringfólk"/>
    <n v="9.5"/>
    <x v="0"/>
    <n v="1707.625"/>
  </r>
  <r>
    <s v="Jonna Katrina Jatchaona"/>
    <x v="0"/>
    <x v="0"/>
    <x v="2"/>
    <n v="240824"/>
    <n v="240824"/>
    <d v="2024-08-24T00:00:00"/>
    <d v="2024-08-24T00:00:00"/>
    <n v="6"/>
    <n v="179.75"/>
    <s v="Cateringfólk"/>
    <n v="6"/>
    <x v="0"/>
    <n v="1078.5"/>
  </r>
  <r>
    <s v="Jonna Katrina Jatchaona"/>
    <x v="0"/>
    <x v="0"/>
    <x v="2"/>
    <n v="240824"/>
    <n v="240824"/>
    <d v="2024-08-24T00:00:00"/>
    <d v="2024-08-24T00:00:00"/>
    <n v="6.5"/>
    <n v="179.75"/>
    <s v="Cateringfólk"/>
    <n v="6.5"/>
    <x v="0"/>
    <n v="1168.375"/>
  </r>
  <r>
    <s v="Jonna Katrina Jatchaona"/>
    <x v="0"/>
    <x v="0"/>
    <x v="2"/>
    <n v="250824"/>
    <n v="250824"/>
    <d v="2024-08-25T00:00:00"/>
    <d v="2024-08-25T00:00:00"/>
    <n v="5.5"/>
    <n v="179.75"/>
    <s v="Cateringfólk"/>
    <n v="5.5"/>
    <x v="0"/>
    <n v="988.625"/>
  </r>
  <r>
    <s v="Jonna Katrina Jatchaona"/>
    <x v="0"/>
    <x v="0"/>
    <x v="2"/>
    <n v="250824"/>
    <n v="250824"/>
    <d v="2024-08-25T00:00:00"/>
    <d v="2024-08-25T00:00:00"/>
    <n v="6"/>
    <n v="179.75"/>
    <s v="Cateringfólk"/>
    <n v="6"/>
    <x v="0"/>
    <n v="1078.5"/>
  </r>
  <r>
    <s v="Jonna Katrina Jatchaona"/>
    <x v="0"/>
    <x v="0"/>
    <x v="2"/>
    <n v="290824"/>
    <n v="290824"/>
    <d v="2024-08-29T00:00:00"/>
    <d v="2024-08-29T00:00:00"/>
    <n v="11"/>
    <n v="179.75"/>
    <s v="Cateringfólk"/>
    <n v="11"/>
    <x v="0"/>
    <n v="1977.25"/>
  </r>
  <r>
    <s v="Jonna Katrina Jatchaona"/>
    <x v="0"/>
    <x v="0"/>
    <x v="2"/>
    <n v="300824"/>
    <n v="300824"/>
    <d v="2024-08-30T00:00:00"/>
    <d v="2024-08-30T00:00:00"/>
    <n v="6.5"/>
    <n v="179.75"/>
    <s v="Cateringfólk"/>
    <n v="6.5"/>
    <x v="0"/>
    <n v="1168.375"/>
  </r>
  <r>
    <s v="Jonna Katrina Jatchaona"/>
    <x v="0"/>
    <x v="0"/>
    <x v="2"/>
    <n v="300824"/>
    <n v="300824"/>
    <d v="2024-08-30T00:00:00"/>
    <d v="2024-08-30T00:00:00"/>
    <n v="6.5"/>
    <n v="179.75"/>
    <s v="Cateringfólk"/>
    <n v="6.5"/>
    <x v="0"/>
    <n v="1168.375"/>
  </r>
  <r>
    <s v="Jonna Katrina Jatchaona"/>
    <x v="0"/>
    <x v="0"/>
    <x v="2"/>
    <n v="310824"/>
    <n v="310824"/>
    <d v="2024-08-31T00:00:00"/>
    <d v="2024-08-31T00:00:00"/>
    <n v="6.5"/>
    <n v="179.75"/>
    <s v="Cateringfólk"/>
    <n v="6.5"/>
    <x v="0"/>
    <n v="1168.375"/>
  </r>
  <r>
    <s v="Jonna Katrina Jatchaona"/>
    <x v="0"/>
    <x v="0"/>
    <x v="2"/>
    <n v="310824"/>
    <n v="310824"/>
    <d v="2024-08-31T00:00:00"/>
    <d v="2024-08-31T00:00:00"/>
    <n v="5"/>
    <n v="179.75"/>
    <s v="Cateringfólk"/>
    <n v="5"/>
    <x v="0"/>
    <n v="898.75"/>
  </r>
  <r>
    <s v="Jonna Katrina Jatchaona"/>
    <x v="0"/>
    <x v="0"/>
    <x v="2"/>
    <n v="10924"/>
    <n v="10924"/>
    <d v="2024-09-01T00:00:00"/>
    <d v="2024-09-01T00:00:00"/>
    <n v="5"/>
    <n v="179.75"/>
    <s v="Cateringfólk"/>
    <n v="5"/>
    <x v="0"/>
    <n v="898.75"/>
  </r>
  <r>
    <s v="Jonna Katrina Jatchaona"/>
    <x v="0"/>
    <x v="0"/>
    <x v="2"/>
    <n v="10924"/>
    <n v="10924"/>
    <d v="2024-09-01T00:00:00"/>
    <d v="2024-09-01T00:00:00"/>
    <n v="6.5"/>
    <n v="179.75"/>
    <s v="Cateringfólk"/>
    <n v="6.5"/>
    <x v="0"/>
    <n v="1168.375"/>
  </r>
  <r>
    <s v="Jonna Katrina Jatchaona"/>
    <x v="0"/>
    <x v="0"/>
    <x v="2"/>
    <n v="20924"/>
    <n v="20924"/>
    <d v="2024-09-02T00:00:00"/>
    <d v="2024-09-02T00:00:00"/>
    <n v="8.5"/>
    <n v="179.75"/>
    <s v="Cateringfólk"/>
    <n v="8.5"/>
    <x v="0"/>
    <n v="1527.875"/>
  </r>
  <r>
    <s v="Jonna Katrina Jatchaona"/>
    <x v="0"/>
    <x v="0"/>
    <x v="2"/>
    <n v="20924"/>
    <n v="20924"/>
    <d v="2024-09-02T00:00:00"/>
    <d v="2024-09-02T00:00:00"/>
    <n v="4.5"/>
    <n v="179.75"/>
    <s v="Cateringfólk"/>
    <n v="4.5"/>
    <x v="0"/>
    <n v="808.875"/>
  </r>
  <r>
    <s v="Jonna Katrina Jatchaona"/>
    <x v="0"/>
    <x v="0"/>
    <x v="2"/>
    <n v="30924"/>
    <n v="30924"/>
    <d v="2024-09-03T00:00:00"/>
    <d v="2024-09-03T00:00:00"/>
    <n v="6.5"/>
    <n v="179.75"/>
    <s v="Cateringfólk"/>
    <n v="6.5"/>
    <x v="0"/>
    <n v="1168.375"/>
  </r>
  <r>
    <s v="Jonna Katrina Jatchaona"/>
    <x v="0"/>
    <x v="0"/>
    <x v="2"/>
    <n v="30924"/>
    <n v="30924"/>
    <d v="2024-09-03T00:00:00"/>
    <d v="2024-09-03T00:00:00"/>
    <n v="6"/>
    <n v="179.75"/>
    <s v="Cateringfólk"/>
    <n v="6"/>
    <x v="0"/>
    <n v="1078.5"/>
  </r>
  <r>
    <s v="Jonna Katrina Jatchaona"/>
    <x v="0"/>
    <x v="0"/>
    <x v="2"/>
    <n v="40924"/>
    <n v="40924"/>
    <d v="2024-09-04T00:00:00"/>
    <d v="2024-09-04T00:00:00"/>
    <n v="8.5"/>
    <n v="179.75"/>
    <s v="Cateringfólk"/>
    <n v="8.5"/>
    <x v="0"/>
    <n v="1527.875"/>
  </r>
  <r>
    <s v="Jonna Katrina Jatchaona"/>
    <x v="0"/>
    <x v="0"/>
    <x v="2"/>
    <n v="40924"/>
    <n v="40924"/>
    <d v="2024-09-04T00:00:00"/>
    <d v="2024-09-04T00:00:00"/>
    <n v="4.5"/>
    <n v="179.75"/>
    <s v="Cateringfólk"/>
    <n v="4.5"/>
    <x v="0"/>
    <n v="808.875"/>
  </r>
  <r>
    <s v="Jonna Katrina Jatchaona"/>
    <x v="0"/>
    <x v="0"/>
    <x v="2"/>
    <n v="50924"/>
    <n v="50924"/>
    <d v="2024-09-05T00:00:00"/>
    <d v="2024-09-05T00:00:00"/>
    <n v="5.5"/>
    <n v="179.75"/>
    <s v="Cateringfólk"/>
    <n v="5.5"/>
    <x v="0"/>
    <n v="988.625"/>
  </r>
  <r>
    <s v="Jonna Katrina Jatchaona"/>
    <x v="0"/>
    <x v="0"/>
    <x v="2"/>
    <n v="120924"/>
    <n v="120924"/>
    <d v="2024-09-12T00:00:00"/>
    <d v="2024-09-12T00:00:00"/>
    <n v="11.5"/>
    <n v="179.75"/>
    <s v="Cateringfólk"/>
    <n v="11.5"/>
    <x v="0"/>
    <n v="2067.125"/>
  </r>
  <r>
    <s v="Jonna Katrina Jatchaona"/>
    <x v="0"/>
    <x v="0"/>
    <x v="2"/>
    <n v="130924"/>
    <n v="130924"/>
    <d v="2024-09-13T00:00:00"/>
    <d v="2024-09-13T00:00:00"/>
    <n v="2.5"/>
    <n v="179.75"/>
    <s v="Cateringfólk"/>
    <n v="2.5"/>
    <x v="0"/>
    <n v="449.375"/>
  </r>
  <r>
    <s v="Jonna Katrina Jatchaona"/>
    <x v="0"/>
    <x v="0"/>
    <x v="2"/>
    <n v="130924"/>
    <n v="130924"/>
    <d v="2024-09-13T00:00:00"/>
    <d v="2024-09-13T00:00:00"/>
    <n v="9.5"/>
    <n v="179.75"/>
    <s v="Cateringfólk"/>
    <n v="9.5"/>
    <x v="0"/>
    <n v="1707.625"/>
  </r>
  <r>
    <s v="Jonna Katrina Jatchaona"/>
    <x v="0"/>
    <x v="0"/>
    <x v="2"/>
    <n v="140924"/>
    <n v="140924"/>
    <d v="2024-09-14T00:00:00"/>
    <d v="2024-09-14T00:00:00"/>
    <n v="6"/>
    <n v="179.75"/>
    <s v="Cateringfólk"/>
    <n v="6"/>
    <x v="0"/>
    <n v="1078.5"/>
  </r>
  <r>
    <s v="Jonna Katrina Jatchaona"/>
    <x v="0"/>
    <x v="0"/>
    <x v="2"/>
    <n v="140924"/>
    <n v="140924"/>
    <d v="2024-09-14T00:00:00"/>
    <d v="2024-09-14T00:00:00"/>
    <n v="6.5"/>
    <n v="179.75"/>
    <s v="Cateringfólk"/>
    <n v="6.5"/>
    <x v="0"/>
    <n v="1168.375"/>
  </r>
  <r>
    <s v="Jonna Katrina Jatchaona"/>
    <x v="0"/>
    <x v="0"/>
    <x v="2"/>
    <n v="150924"/>
    <n v="150924"/>
    <d v="2024-09-15T00:00:00"/>
    <d v="2024-09-15T00:00:00"/>
    <n v="5.5"/>
    <n v="179.75"/>
    <s v="Cateringfólk"/>
    <n v="5.5"/>
    <x v="0"/>
    <n v="988.625"/>
  </r>
  <r>
    <s v="Jonna Katrina Jatchaona"/>
    <x v="0"/>
    <x v="0"/>
    <x v="2"/>
    <n v="150924"/>
    <n v="150924"/>
    <d v="2024-09-15T00:00:00"/>
    <d v="2024-09-15T00:00:00"/>
    <n v="6"/>
    <n v="179.75"/>
    <s v="Cateringfólk"/>
    <n v="6"/>
    <x v="0"/>
    <n v="1078.5"/>
  </r>
  <r>
    <s v="Jonna Katrina Jatchaona"/>
    <x v="0"/>
    <x v="0"/>
    <x v="2"/>
    <n v="160924"/>
    <n v="160924"/>
    <d v="2024-09-16T00:00:00"/>
    <d v="2024-09-16T00:00:00"/>
    <n v="7.5"/>
    <n v="179.75"/>
    <s v="Cateringfólk"/>
    <n v="7.5"/>
    <x v="0"/>
    <n v="1348.125"/>
  </r>
  <r>
    <s v="Jonna Katrina Jatchaona"/>
    <x v="0"/>
    <x v="0"/>
    <x v="2"/>
    <n v="160924"/>
    <n v="160924"/>
    <d v="2024-09-16T00:00:00"/>
    <d v="2024-09-16T00:00:00"/>
    <n v="2"/>
    <n v="179.75"/>
    <s v="Cateringfólk"/>
    <n v="2"/>
    <x v="0"/>
    <n v="359.5"/>
  </r>
  <r>
    <s v="Jonna Katrina Jatchaona"/>
    <x v="0"/>
    <x v="0"/>
    <x v="2"/>
    <n v="160924"/>
    <n v="160924"/>
    <d v="2024-09-16T00:00:00"/>
    <d v="2024-09-16T00:00:00"/>
    <n v="3.5"/>
    <n v="179.75"/>
    <s v="Cateringfólk"/>
    <n v="3.5"/>
    <x v="0"/>
    <n v="629.125"/>
  </r>
  <r>
    <s v="Jonna Katrina Jatchaona"/>
    <x v="0"/>
    <x v="0"/>
    <x v="2"/>
    <n v="170924"/>
    <n v="170924"/>
    <d v="2024-09-17T00:00:00"/>
    <d v="2024-09-17T00:00:00"/>
    <n v="4"/>
    <n v="179.75"/>
    <s v="Cateringfólk"/>
    <n v="4"/>
    <x v="0"/>
    <n v="719"/>
  </r>
  <r>
    <s v="Jonna Katrina Jatchaona"/>
    <x v="0"/>
    <x v="0"/>
    <x v="2"/>
    <n v="170924"/>
    <n v="170924"/>
    <d v="2024-09-17T00:00:00"/>
    <d v="2024-09-17T00:00:00"/>
    <n v="8"/>
    <n v="179.75"/>
    <s v="Cateringfólk"/>
    <n v="8"/>
    <x v="0"/>
    <n v="1438"/>
  </r>
  <r>
    <s v="Jonna Katrina Jatchaona"/>
    <x v="0"/>
    <x v="0"/>
    <x v="2"/>
    <n v="180924"/>
    <n v="180924"/>
    <d v="2024-09-18T00:00:00"/>
    <d v="2024-09-18T00:00:00"/>
    <n v="6.5"/>
    <n v="179.75"/>
    <s v="Cateringfólk"/>
    <n v="6.5"/>
    <x v="0"/>
    <n v="1168.375"/>
  </r>
  <r>
    <s v="Jonna Katrina Jatchaona"/>
    <x v="0"/>
    <x v="0"/>
    <x v="2"/>
    <n v="180924"/>
    <n v="180924"/>
    <d v="2024-09-18T00:00:00"/>
    <d v="2024-09-18T00:00:00"/>
    <n v="6.5"/>
    <n v="179.75"/>
    <s v="Cateringfólk"/>
    <n v="6.5"/>
    <x v="0"/>
    <n v="1168.375"/>
  </r>
  <r>
    <s v="Jonna Katrina Jatchaona"/>
    <x v="0"/>
    <x v="0"/>
    <x v="2"/>
    <n v="190924"/>
    <n v="190924"/>
    <d v="2024-09-19T00:00:00"/>
    <d v="2024-09-19T00:00:00"/>
    <n v="5.5"/>
    <n v="179.75"/>
    <s v="Cateringfólk"/>
    <n v="5.5"/>
    <x v="0"/>
    <n v="988.625"/>
  </r>
  <r>
    <s v="Jonna Katrina Jatchaona"/>
    <x v="0"/>
    <x v="0"/>
    <x v="2"/>
    <n v="31024"/>
    <n v="31024"/>
    <d v="2024-10-03T00:00:00"/>
    <d v="2024-10-03T00:00:00"/>
    <n v="6"/>
    <n v="179.75"/>
    <s v="Cateringfólk"/>
    <n v="6"/>
    <x v="0"/>
    <n v="1078.5"/>
  </r>
  <r>
    <s v="Jonna Katrina Jatchaona"/>
    <x v="0"/>
    <x v="0"/>
    <x v="2"/>
    <n v="41024"/>
    <n v="41024"/>
    <d v="2024-10-04T00:00:00"/>
    <d v="2024-10-04T00:00:00"/>
    <n v="13"/>
    <n v="179.75"/>
    <s v="Cateringfólk"/>
    <n v="13"/>
    <x v="0"/>
    <n v="2336.75"/>
  </r>
  <r>
    <s v="Jonna Katrina Jatchaona"/>
    <x v="0"/>
    <x v="0"/>
    <x v="2"/>
    <n v="51024"/>
    <n v="51024"/>
    <d v="2024-10-05T00:00:00"/>
    <d v="2024-10-05T00:00:00"/>
    <n v="13"/>
    <n v="179.75"/>
    <s v="Cateringfólk"/>
    <n v="13"/>
    <x v="0"/>
    <n v="2336.75"/>
  </r>
  <r>
    <s v="Jonna Katrina Jatchaona"/>
    <x v="0"/>
    <x v="0"/>
    <x v="2"/>
    <n v="61024"/>
    <n v="61024"/>
    <d v="2024-10-06T00:00:00"/>
    <d v="2024-10-06T00:00:00"/>
    <n v="13"/>
    <n v="179.75"/>
    <s v="Cateringfólk"/>
    <n v="13"/>
    <x v="0"/>
    <n v="2336.75"/>
  </r>
  <r>
    <s v="Jonna Katrina Jatchaona"/>
    <x v="0"/>
    <x v="0"/>
    <x v="2"/>
    <n v="71024"/>
    <n v="71024"/>
    <d v="2024-10-07T00:00:00"/>
    <d v="2024-10-07T00:00:00"/>
    <n v="13"/>
    <n v="179.75"/>
    <s v="Cateringfólk"/>
    <n v="13"/>
    <x v="0"/>
    <n v="2336.75"/>
  </r>
  <r>
    <s v="Jonna Katrina Jatchaona"/>
    <x v="0"/>
    <x v="0"/>
    <x v="2"/>
    <n v="71024"/>
    <n v="71024"/>
    <d v="2024-10-07T00:00:00"/>
    <d v="2024-10-07T00:00:00"/>
    <n v="0.5"/>
    <n v="179.75"/>
    <s v="Cateringfólk"/>
    <n v="0.5"/>
    <x v="0"/>
    <n v="89.875"/>
  </r>
  <r>
    <s v="Jonna Katrina Jatchaona"/>
    <x v="0"/>
    <x v="0"/>
    <x v="2"/>
    <n v="81024"/>
    <n v="81024"/>
    <d v="2024-10-08T00:00:00"/>
    <d v="2024-10-08T00:00:00"/>
    <n v="13"/>
    <n v="179.75"/>
    <s v="Cateringfólk"/>
    <n v="13"/>
    <x v="0"/>
    <n v="2336.75"/>
  </r>
  <r>
    <s v="Jonna Katrina Jatchaona"/>
    <x v="0"/>
    <x v="0"/>
    <x v="2"/>
    <n v="91024"/>
    <n v="91024"/>
    <d v="2024-10-09T00:00:00"/>
    <d v="2024-10-09T00:00:00"/>
    <n v="13"/>
    <n v="179.75"/>
    <s v="Cateringfólk"/>
    <n v="13"/>
    <x v="0"/>
    <n v="2336.75"/>
  </r>
  <r>
    <s v="Jonna Katrina Jatchaona"/>
    <x v="0"/>
    <x v="0"/>
    <x v="2"/>
    <n v="101024"/>
    <n v="101024"/>
    <d v="2024-10-10T00:00:00"/>
    <d v="2024-10-10T00:00:00"/>
    <n v="7"/>
    <n v="179.75"/>
    <s v="Cateringfólk"/>
    <n v="7"/>
    <x v="0"/>
    <n v="1258.25"/>
  </r>
  <r>
    <s v="Jonna Katrina Jatchaona"/>
    <x v="0"/>
    <x v="0"/>
    <x v="2"/>
    <n v="171024"/>
    <n v="171024"/>
    <d v="2024-10-17T00:00:00"/>
    <d v="2024-10-17T00:00:00"/>
    <n v="10.5"/>
    <n v="179.75"/>
    <s v="Cateringfólk"/>
    <n v="10.5"/>
    <x v="0"/>
    <n v="1887.375"/>
  </r>
  <r>
    <s v="Jonna Katrina Jatchaona"/>
    <x v="0"/>
    <x v="0"/>
    <x v="2"/>
    <n v="181024"/>
    <n v="181024"/>
    <d v="2024-10-18T00:00:00"/>
    <d v="2024-10-18T00:00:00"/>
    <n v="3"/>
    <n v="179.75"/>
    <s v="Cateringfólk"/>
    <n v="3"/>
    <x v="0"/>
    <n v="539.25"/>
  </r>
  <r>
    <s v="Jonna Katrina Jatchaona"/>
    <x v="0"/>
    <x v="0"/>
    <x v="2"/>
    <n v="181024"/>
    <n v="181024"/>
    <d v="2024-10-18T00:00:00"/>
    <d v="2024-10-18T00:00:00"/>
    <n v="10"/>
    <n v="179.75"/>
    <s v="Cateringfólk"/>
    <n v="10"/>
    <x v="0"/>
    <n v="1797.5"/>
  </r>
  <r>
    <s v="Jonna Katrina Jatchaona"/>
    <x v="0"/>
    <x v="0"/>
    <x v="2"/>
    <n v="191024"/>
    <n v="191024"/>
    <d v="2024-10-19T00:00:00"/>
    <d v="2024-10-19T00:00:00"/>
    <n v="13"/>
    <n v="179.75"/>
    <s v="Cateringfólk"/>
    <n v="13"/>
    <x v="0"/>
    <n v="2336.75"/>
  </r>
  <r>
    <s v="Jonna Katrina Jatchaona"/>
    <x v="0"/>
    <x v="0"/>
    <x v="2"/>
    <n v="201024"/>
    <n v="201024"/>
    <d v="2024-10-20T00:00:00"/>
    <d v="2024-10-20T00:00:00"/>
    <n v="5"/>
    <n v="179.75"/>
    <s v="Cateringfólk"/>
    <n v="5"/>
    <x v="0"/>
    <n v="898.75"/>
  </r>
  <r>
    <s v="Jonna Katrina Jatchaona"/>
    <x v="0"/>
    <x v="0"/>
    <x v="2"/>
    <n v="201024"/>
    <n v="201024"/>
    <d v="2024-10-20T00:00:00"/>
    <d v="2024-10-20T00:00:00"/>
    <n v="5.5"/>
    <n v="179.75"/>
    <s v="Cateringfólk"/>
    <n v="5.5"/>
    <x v="0"/>
    <n v="988.625"/>
  </r>
  <r>
    <s v="Jonna Katrina Jatchaona"/>
    <x v="0"/>
    <x v="0"/>
    <x v="2"/>
    <n v="211024"/>
    <n v="211024"/>
    <d v="2024-10-21T00:00:00"/>
    <d v="2024-10-21T00:00:00"/>
    <n v="8"/>
    <n v="179.75"/>
    <s v="Cateringfólk"/>
    <n v="8"/>
    <x v="0"/>
    <n v="1438"/>
  </r>
  <r>
    <s v="Jonna Katrina Jatchaona"/>
    <x v="0"/>
    <x v="0"/>
    <x v="2"/>
    <n v="211024"/>
    <n v="211024"/>
    <d v="2024-10-21T00:00:00"/>
    <d v="2024-10-21T00:00:00"/>
    <n v="5"/>
    <n v="179.75"/>
    <s v="Cateringfólk"/>
    <n v="5"/>
    <x v="0"/>
    <n v="898.75"/>
  </r>
  <r>
    <s v="Jonna Katrina Jatchaona"/>
    <x v="0"/>
    <x v="0"/>
    <x v="2"/>
    <n v="221024"/>
    <n v="221024"/>
    <d v="2024-10-22T00:00:00"/>
    <d v="2024-10-22T00:00:00"/>
    <n v="7.5"/>
    <n v="179.75"/>
    <s v="Cateringfólk"/>
    <n v="7.5"/>
    <x v="0"/>
    <n v="1348.125"/>
  </r>
  <r>
    <s v="Jonna Katrina Jatchaona"/>
    <x v="0"/>
    <x v="0"/>
    <x v="2"/>
    <n v="221024"/>
    <n v="221024"/>
    <d v="2024-10-22T00:00:00"/>
    <d v="2024-10-22T00:00:00"/>
    <n v="5"/>
    <n v="179.75"/>
    <s v="Cateringfólk"/>
    <n v="5"/>
    <x v="0"/>
    <n v="898.75"/>
  </r>
  <r>
    <s v="Jonna Katrina Jatchaona"/>
    <x v="0"/>
    <x v="0"/>
    <x v="2"/>
    <n v="231024"/>
    <n v="231024"/>
    <d v="2024-10-23T00:00:00"/>
    <d v="2024-10-23T00:00:00"/>
    <n v="6.5"/>
    <n v="179.75"/>
    <s v="Cateringfólk"/>
    <n v="6.5"/>
    <x v="0"/>
    <n v="1168.375"/>
  </r>
  <r>
    <s v="Jonna Katrina Jatchaona"/>
    <x v="0"/>
    <x v="0"/>
    <x v="2"/>
    <n v="231024"/>
    <n v="231024"/>
    <d v="2024-10-23T00:00:00"/>
    <d v="2024-10-23T00:00:00"/>
    <n v="6.5"/>
    <n v="179.75"/>
    <s v="Cateringfólk"/>
    <n v="6.5"/>
    <x v="0"/>
    <n v="1168.375"/>
  </r>
  <r>
    <s v="Jonna Katrina Jatchaona"/>
    <x v="0"/>
    <x v="0"/>
    <x v="2"/>
    <n v="241024"/>
    <n v="241024"/>
    <d v="2024-10-24T00:00:00"/>
    <d v="2024-10-24T00:00:00"/>
    <n v="5.5"/>
    <n v="179.75"/>
    <s v="Cateringfólk"/>
    <n v="5.5"/>
    <x v="0"/>
    <n v="988.625"/>
  </r>
  <r>
    <s v="Lea A. Jacobsen"/>
    <x v="0"/>
    <x v="0"/>
    <x v="2"/>
    <n v="230324"/>
    <n v="230324"/>
    <d v="2024-03-23T00:00:00"/>
    <d v="2024-03-23T00:00:00"/>
    <n v="3.5"/>
    <n v="179.75"/>
    <s v="Catering"/>
    <n v="3.5"/>
    <x v="0"/>
    <n v="629.125"/>
  </r>
  <r>
    <s v="Lea A. Jacobsen"/>
    <x v="0"/>
    <x v="0"/>
    <x v="2"/>
    <n v="230324"/>
    <n v="230324"/>
    <d v="2024-03-23T00:00:00"/>
    <d v="2024-03-23T00:00:00"/>
    <n v="6.5"/>
    <n v="179.75"/>
    <s v="Catering"/>
    <n v="6.5"/>
    <x v="0"/>
    <n v="1168.375"/>
  </r>
  <r>
    <s v="Lea A. Jacobsen"/>
    <x v="0"/>
    <x v="0"/>
    <x v="2"/>
    <n v="280324"/>
    <n v="280324"/>
    <d v="2024-03-28T00:00:00"/>
    <d v="2024-03-28T00:00:00"/>
    <n v="11"/>
    <n v="179.75"/>
    <s v="Catering"/>
    <n v="11"/>
    <x v="0"/>
    <n v="1977.25"/>
  </r>
  <r>
    <s v="Lea A. Jacobsen"/>
    <x v="0"/>
    <x v="0"/>
    <x v="2"/>
    <n v="290324"/>
    <n v="290324"/>
    <d v="2024-03-29T00:00:00"/>
    <d v="2024-03-29T00:00:00"/>
    <n v="6.5"/>
    <n v="179.75"/>
    <s v="Catering"/>
    <n v="6.5"/>
    <x v="0"/>
    <n v="1168.375"/>
  </r>
  <r>
    <s v="Lea A. Jacobsen"/>
    <x v="0"/>
    <x v="0"/>
    <x v="2"/>
    <n v="290324"/>
    <n v="290324"/>
    <d v="2024-03-29T00:00:00"/>
    <d v="2024-03-29T00:00:00"/>
    <n v="6.5"/>
    <n v="179.75"/>
    <s v="Catering"/>
    <n v="6.5"/>
    <x v="0"/>
    <n v="1168.375"/>
  </r>
  <r>
    <s v="Lea A. Jacobsen"/>
    <x v="0"/>
    <x v="0"/>
    <x v="2"/>
    <n v="300324"/>
    <n v="300324"/>
    <d v="2024-03-30T00:00:00"/>
    <d v="2024-03-30T00:00:00"/>
    <n v="6.5"/>
    <n v="179.75"/>
    <s v="Catering"/>
    <n v="6.5"/>
    <x v="0"/>
    <n v="1168.375"/>
  </r>
  <r>
    <s v="Lea A. Jacobsen"/>
    <x v="0"/>
    <x v="0"/>
    <x v="2"/>
    <n v="300324"/>
    <n v="300324"/>
    <d v="2024-03-30T00:00:00"/>
    <d v="2024-03-30T00:00:00"/>
    <n v="5"/>
    <n v="179.75"/>
    <s v="Catering"/>
    <n v="5"/>
    <x v="0"/>
    <n v="898.75"/>
  </r>
  <r>
    <s v="Lea A. Jacobsen"/>
    <x v="0"/>
    <x v="0"/>
    <x v="2"/>
    <n v="310324"/>
    <n v="310324"/>
    <d v="2024-03-31T00:00:00"/>
    <d v="2024-03-31T00:00:00"/>
    <n v="5"/>
    <n v="179.75"/>
    <s v="Catering"/>
    <n v="5"/>
    <x v="0"/>
    <n v="898.75"/>
  </r>
  <r>
    <s v="Lea A. Jacobsen"/>
    <x v="0"/>
    <x v="0"/>
    <x v="2"/>
    <n v="310324"/>
    <n v="310324"/>
    <d v="2024-03-31T00:00:00"/>
    <d v="2024-03-31T00:00:00"/>
    <n v="6.5"/>
    <n v="179.75"/>
    <s v="Catering"/>
    <n v="6.5"/>
    <x v="0"/>
    <n v="1168.375"/>
  </r>
  <r>
    <s v="Lea A. Jacobsen"/>
    <x v="0"/>
    <x v="0"/>
    <x v="2"/>
    <n v="250424"/>
    <n v="250424"/>
    <d v="2024-04-25T00:00:00"/>
    <d v="2024-04-25T00:00:00"/>
    <n v="11"/>
    <n v="179.75"/>
    <s v="Catering"/>
    <n v="11"/>
    <x v="0"/>
    <n v="1977.25"/>
  </r>
  <r>
    <s v="Lea A. Jacobsen"/>
    <x v="0"/>
    <x v="0"/>
    <x v="2"/>
    <n v="260424"/>
    <n v="260424"/>
    <d v="2024-04-26T00:00:00"/>
    <d v="2024-04-26T00:00:00"/>
    <n v="5.5"/>
    <n v="179.75"/>
    <s v="Catering"/>
    <n v="5.5"/>
    <x v="0"/>
    <n v="988.625"/>
  </r>
  <r>
    <s v="Lea A. Jacobsen"/>
    <x v="0"/>
    <x v="0"/>
    <x v="2"/>
    <n v="260424"/>
    <n v="260424"/>
    <d v="2024-04-26T00:00:00"/>
    <d v="2024-04-26T00:00:00"/>
    <n v="5"/>
    <n v="179.75"/>
    <s v="Catering"/>
    <n v="5"/>
    <x v="0"/>
    <n v="898.75"/>
  </r>
  <r>
    <s v="Malan Holm Erlingsson"/>
    <x v="0"/>
    <x v="0"/>
    <x v="2"/>
    <n v="110124"/>
    <n v="110124"/>
    <d v="2024-01-11T00:00:00"/>
    <d v="2024-01-11T00:00:00"/>
    <n v="6"/>
    <n v="179.75"/>
    <s v="Cateringfólk"/>
    <n v="6"/>
    <x v="0"/>
    <n v="1078.5"/>
  </r>
  <r>
    <s v="Malan Holm Erlingsson"/>
    <x v="0"/>
    <x v="0"/>
    <x v="2"/>
    <n v="120124"/>
    <n v="120124"/>
    <d v="2024-01-12T00:00:00"/>
    <d v="2024-01-12T00:00:00"/>
    <n v="13"/>
    <n v="179.75"/>
    <s v="Cateringfólk"/>
    <n v="13"/>
    <x v="0"/>
    <n v="2336.75"/>
  </r>
  <r>
    <s v="Malan Holm Erlingsson"/>
    <x v="0"/>
    <x v="0"/>
    <x v="2"/>
    <n v="130124"/>
    <n v="130124"/>
    <d v="2024-01-13T00:00:00"/>
    <d v="2024-01-13T00:00:00"/>
    <n v="13"/>
    <n v="179.75"/>
    <s v="Cateringfólk"/>
    <n v="13"/>
    <x v="0"/>
    <n v="2336.75"/>
  </r>
  <r>
    <s v="Malan Holm Erlingsson"/>
    <x v="0"/>
    <x v="0"/>
    <x v="2"/>
    <n v="140124"/>
    <n v="140124"/>
    <d v="2024-01-14T00:00:00"/>
    <d v="2024-01-14T00:00:00"/>
    <n v="13"/>
    <n v="179.75"/>
    <s v="Cateringfólk"/>
    <n v="13"/>
    <x v="0"/>
    <n v="2336.75"/>
  </r>
  <r>
    <s v="Malan Holm Erlingsson"/>
    <x v="0"/>
    <x v="0"/>
    <x v="2"/>
    <n v="150124"/>
    <n v="150124"/>
    <d v="2024-01-15T00:00:00"/>
    <d v="2024-01-15T00:00:00"/>
    <n v="13"/>
    <n v="179.75"/>
    <s v="Cateringfólk"/>
    <n v="13"/>
    <x v="0"/>
    <n v="2336.75"/>
  </r>
  <r>
    <s v="Malan Holm Erlingsson"/>
    <x v="0"/>
    <x v="0"/>
    <x v="2"/>
    <n v="160124"/>
    <n v="160124"/>
    <d v="2024-01-16T00:00:00"/>
    <d v="2024-01-16T00:00:00"/>
    <n v="13"/>
    <n v="179.75"/>
    <s v="Cateringfólk"/>
    <n v="13"/>
    <x v="0"/>
    <n v="2336.75"/>
  </r>
  <r>
    <s v="Malan Holm Erlingsson"/>
    <x v="0"/>
    <x v="0"/>
    <x v="2"/>
    <n v="170124"/>
    <n v="170124"/>
    <d v="2024-01-17T00:00:00"/>
    <d v="2024-01-17T00:00:00"/>
    <n v="13"/>
    <n v="179.75"/>
    <s v="Cateringfólk"/>
    <n v="13"/>
    <x v="0"/>
    <n v="2336.75"/>
  </r>
  <r>
    <s v="Malan Holm Erlingsson"/>
    <x v="0"/>
    <x v="0"/>
    <x v="2"/>
    <n v="180124"/>
    <n v="180124"/>
    <d v="2024-01-18T00:00:00"/>
    <d v="2024-01-18T00:00:00"/>
    <n v="7"/>
    <n v="179.75"/>
    <s v="Cateringfólk"/>
    <n v="7"/>
    <x v="0"/>
    <n v="1258.25"/>
  </r>
  <r>
    <s v="Malan Holm Erlingsson"/>
    <x v="0"/>
    <x v="0"/>
    <x v="2"/>
    <n v="250124"/>
    <n v="250124"/>
    <d v="2024-01-25T00:00:00"/>
    <d v="2024-01-25T00:00:00"/>
    <n v="6"/>
    <n v="179.75"/>
    <s v="Cateringfólk"/>
    <n v="6"/>
    <x v="0"/>
    <n v="1078.5"/>
  </r>
  <r>
    <s v="Malan Holm Erlingsson"/>
    <x v="0"/>
    <x v="0"/>
    <x v="2"/>
    <n v="260124"/>
    <n v="260124"/>
    <d v="2024-01-26T00:00:00"/>
    <d v="2024-01-26T00:00:00"/>
    <n v="13"/>
    <n v="179.75"/>
    <s v="Cateringfólk"/>
    <n v="13"/>
    <x v="0"/>
    <n v="2336.75"/>
  </r>
  <r>
    <s v="Malan Holm Erlingsson"/>
    <x v="0"/>
    <x v="0"/>
    <x v="2"/>
    <n v="270124"/>
    <n v="270124"/>
    <d v="2024-01-27T00:00:00"/>
    <d v="2024-01-27T00:00:00"/>
    <n v="13"/>
    <n v="179.75"/>
    <s v="Cateringfólk"/>
    <n v="13"/>
    <x v="0"/>
    <n v="2336.75"/>
  </r>
  <r>
    <s v="Malan Holm Erlingsson"/>
    <x v="0"/>
    <x v="0"/>
    <x v="2"/>
    <n v="280124"/>
    <n v="280124"/>
    <d v="2024-01-28T00:00:00"/>
    <d v="2024-01-28T00:00:00"/>
    <n v="13"/>
    <n v="179.75"/>
    <s v="Cateringfólk"/>
    <n v="13"/>
    <x v="0"/>
    <n v="2336.75"/>
  </r>
  <r>
    <s v="Malan Holm Erlingsson"/>
    <x v="0"/>
    <x v="0"/>
    <x v="2"/>
    <n v="290124"/>
    <n v="290124"/>
    <d v="2024-01-29T00:00:00"/>
    <d v="2024-01-29T00:00:00"/>
    <n v="13"/>
    <n v="179.75"/>
    <s v="Cateringfólk"/>
    <n v="13"/>
    <x v="0"/>
    <n v="2336.75"/>
  </r>
  <r>
    <s v="Malan Holm Erlingsson"/>
    <x v="0"/>
    <x v="0"/>
    <x v="2"/>
    <n v="300124"/>
    <n v="300124"/>
    <d v="2024-01-30T00:00:00"/>
    <d v="2024-01-30T00:00:00"/>
    <n v="13"/>
    <n v="179.75"/>
    <s v="Cateringfólk"/>
    <n v="13"/>
    <x v="0"/>
    <n v="2336.75"/>
  </r>
  <r>
    <s v="Malan Holm Erlingsson"/>
    <x v="0"/>
    <x v="0"/>
    <x v="2"/>
    <n v="310124"/>
    <n v="310124"/>
    <d v="2024-01-31T00:00:00"/>
    <d v="2024-01-31T00:00:00"/>
    <n v="13"/>
    <n v="179.75"/>
    <s v="Cateringfólk"/>
    <n v="13"/>
    <x v="0"/>
    <n v="2336.75"/>
  </r>
  <r>
    <s v="Malan Holm Erlingsson"/>
    <x v="0"/>
    <x v="0"/>
    <x v="2"/>
    <n v="10224"/>
    <n v="10224"/>
    <d v="2024-02-01T00:00:00"/>
    <d v="2024-02-01T00:00:00"/>
    <n v="7"/>
    <n v="179.75"/>
    <s v="Cateringfólk"/>
    <n v="7"/>
    <x v="0"/>
    <n v="1258.25"/>
  </r>
  <r>
    <s v="Malan Holm Erlingsson"/>
    <x v="0"/>
    <x v="0"/>
    <x v="2"/>
    <n v="80224"/>
    <n v="80224"/>
    <d v="2024-02-08T00:00:00"/>
    <d v="2024-02-08T00:00:00"/>
    <n v="6"/>
    <n v="179.75"/>
    <s v="Cateringfólk"/>
    <n v="6"/>
    <x v="0"/>
    <n v="1078.5"/>
  </r>
  <r>
    <s v="Malan Holm Erlingsson"/>
    <x v="0"/>
    <x v="0"/>
    <x v="2"/>
    <n v="90224"/>
    <n v="90224"/>
    <d v="2024-02-09T00:00:00"/>
    <d v="2024-02-09T00:00:00"/>
    <n v="13"/>
    <n v="179.75"/>
    <s v="Cateringfólk"/>
    <n v="13"/>
    <x v="0"/>
    <n v="2336.75"/>
  </r>
  <r>
    <s v="Malan Holm Erlingsson"/>
    <x v="0"/>
    <x v="0"/>
    <x v="2"/>
    <n v="100224"/>
    <n v="100224"/>
    <d v="2024-02-10T00:00:00"/>
    <d v="2024-02-10T00:00:00"/>
    <n v="13"/>
    <n v="179.75"/>
    <s v="Cateringfólk"/>
    <n v="13"/>
    <x v="0"/>
    <n v="2336.75"/>
  </r>
  <r>
    <s v="Malan Holm Erlingsson"/>
    <x v="0"/>
    <x v="0"/>
    <x v="2"/>
    <n v="100224"/>
    <n v="100224"/>
    <d v="2024-02-10T00:00:00"/>
    <d v="2024-02-10T00:00:00"/>
    <n v="0.5"/>
    <n v="179.75"/>
    <s v="Cateringfólk"/>
    <n v="0.5"/>
    <x v="0"/>
    <n v="89.875"/>
  </r>
  <r>
    <s v="Malan Holm Erlingsson"/>
    <x v="0"/>
    <x v="0"/>
    <x v="2"/>
    <n v="110224"/>
    <n v="110224"/>
    <d v="2024-02-11T00:00:00"/>
    <d v="2024-02-11T00:00:00"/>
    <n v="13"/>
    <n v="179.75"/>
    <s v="Cateringfólk"/>
    <n v="13"/>
    <x v="0"/>
    <n v="2336.75"/>
  </r>
  <r>
    <s v="Malan Holm Erlingsson"/>
    <x v="0"/>
    <x v="0"/>
    <x v="2"/>
    <n v="120224"/>
    <n v="120224"/>
    <d v="2024-02-12T00:00:00"/>
    <d v="2024-02-12T00:00:00"/>
    <n v="13"/>
    <n v="179.75"/>
    <s v="Cateringfólk"/>
    <n v="13"/>
    <x v="0"/>
    <n v="2336.75"/>
  </r>
  <r>
    <s v="Malan Holm Erlingsson"/>
    <x v="0"/>
    <x v="0"/>
    <x v="2"/>
    <n v="130224"/>
    <n v="130224"/>
    <d v="2024-02-13T00:00:00"/>
    <d v="2024-02-13T00:00:00"/>
    <n v="13"/>
    <n v="179.75"/>
    <s v="Cateringfólk"/>
    <n v="13"/>
    <x v="0"/>
    <n v="2336.75"/>
  </r>
  <r>
    <s v="Malan Holm Erlingsson"/>
    <x v="0"/>
    <x v="0"/>
    <x v="2"/>
    <n v="140224"/>
    <n v="140224"/>
    <d v="2024-02-14T00:00:00"/>
    <d v="2024-02-14T00:00:00"/>
    <n v="1.7"/>
    <n v="179.75"/>
    <s v="Cateringfólk"/>
    <n v="1.7"/>
    <x v="0"/>
    <n v="305.57499999999999"/>
  </r>
  <r>
    <s v="Malan Holm Erlingsson"/>
    <x v="0"/>
    <x v="0"/>
    <x v="2"/>
    <n v="220224"/>
    <n v="220224"/>
    <d v="2024-02-22T00:00:00"/>
    <d v="2024-02-22T00:00:00"/>
    <n v="6"/>
    <n v="179.75"/>
    <s v="Cateringfólk"/>
    <n v="6"/>
    <x v="0"/>
    <n v="1078.5"/>
  </r>
  <r>
    <s v="Malan Holm Erlingsson"/>
    <x v="0"/>
    <x v="0"/>
    <x v="2"/>
    <n v="230224"/>
    <n v="230224"/>
    <d v="2024-02-23T00:00:00"/>
    <d v="2024-02-23T00:00:00"/>
    <n v="13"/>
    <n v="179.75"/>
    <s v="Cateringfólk"/>
    <n v="13"/>
    <x v="0"/>
    <n v="2336.75"/>
  </r>
  <r>
    <s v="Malan Holm Erlingsson"/>
    <x v="0"/>
    <x v="0"/>
    <x v="2"/>
    <n v="240224"/>
    <n v="240224"/>
    <d v="2024-02-24T00:00:00"/>
    <d v="2024-02-24T00:00:00"/>
    <n v="13"/>
    <n v="179.75"/>
    <s v="Cateringfólk"/>
    <n v="13"/>
    <x v="0"/>
    <n v="2336.75"/>
  </r>
  <r>
    <s v="Malan Holm Erlingsson"/>
    <x v="0"/>
    <x v="0"/>
    <x v="2"/>
    <n v="250224"/>
    <n v="250224"/>
    <d v="2024-02-25T00:00:00"/>
    <d v="2024-02-25T00:00:00"/>
    <n v="13"/>
    <n v="179.75"/>
    <s v="Cateringfólk"/>
    <n v="13"/>
    <x v="0"/>
    <n v="2336.75"/>
  </r>
  <r>
    <s v="Malan Holm Erlingsson"/>
    <x v="0"/>
    <x v="0"/>
    <x v="2"/>
    <n v="260224"/>
    <n v="260224"/>
    <d v="2024-02-26T00:00:00"/>
    <d v="2024-02-26T00:00:00"/>
    <n v="13"/>
    <n v="179.75"/>
    <s v="Cateringfólk"/>
    <n v="13"/>
    <x v="0"/>
    <n v="2336.75"/>
  </r>
  <r>
    <s v="Malan Holm Erlingsson"/>
    <x v="0"/>
    <x v="0"/>
    <x v="2"/>
    <n v="270224"/>
    <n v="270224"/>
    <d v="2024-02-27T00:00:00"/>
    <d v="2024-02-27T00:00:00"/>
    <n v="13"/>
    <n v="179.75"/>
    <s v="Cateringfólk"/>
    <n v="13"/>
    <x v="0"/>
    <n v="2336.75"/>
  </r>
  <r>
    <s v="Malan Holm Erlingsson"/>
    <x v="0"/>
    <x v="0"/>
    <x v="2"/>
    <n v="280224"/>
    <n v="280224"/>
    <d v="2024-02-28T00:00:00"/>
    <d v="2024-02-28T00:00:00"/>
    <n v="13"/>
    <n v="179.75"/>
    <s v="Cateringfólk"/>
    <n v="13"/>
    <x v="0"/>
    <n v="2336.75"/>
  </r>
  <r>
    <s v="Malan Holm Erlingsson"/>
    <x v="0"/>
    <x v="0"/>
    <x v="2"/>
    <n v="290224"/>
    <n v="290224"/>
    <d v="2024-02-29T00:00:00"/>
    <d v="2024-02-29T00:00:00"/>
    <n v="7"/>
    <n v="179.75"/>
    <s v="Cateringfólk"/>
    <n v="7"/>
    <x v="0"/>
    <n v="1258.25"/>
  </r>
  <r>
    <s v="Malan Holm Erlingsson"/>
    <x v="0"/>
    <x v="0"/>
    <x v="2"/>
    <n v="210324"/>
    <n v="210324"/>
    <d v="2024-03-21T00:00:00"/>
    <d v="2024-03-21T00:00:00"/>
    <n v="11.5"/>
    <n v="179.75"/>
    <s v="Cateringfólk"/>
    <n v="11.5"/>
    <x v="0"/>
    <n v="2067.125"/>
  </r>
  <r>
    <s v="Malan Holm Erlingsson"/>
    <x v="0"/>
    <x v="0"/>
    <x v="2"/>
    <n v="220324"/>
    <n v="220324"/>
    <d v="2024-03-22T00:00:00"/>
    <d v="2024-03-22T00:00:00"/>
    <n v="2.5"/>
    <n v="179.75"/>
    <s v="Cateringfólk"/>
    <n v="2.5"/>
    <x v="0"/>
    <n v="449.375"/>
  </r>
  <r>
    <s v="Malan Holm Erlingsson"/>
    <x v="0"/>
    <x v="0"/>
    <x v="2"/>
    <n v="220324"/>
    <n v="220324"/>
    <d v="2024-03-22T00:00:00"/>
    <d v="2024-03-22T00:00:00"/>
    <n v="9.5"/>
    <n v="179.75"/>
    <s v="Cateringfólk"/>
    <n v="9.5"/>
    <x v="0"/>
    <n v="1707.625"/>
  </r>
  <r>
    <s v="Malan Holm Erlingsson"/>
    <x v="0"/>
    <x v="0"/>
    <x v="2"/>
    <n v="230324"/>
    <n v="230324"/>
    <d v="2024-03-23T00:00:00"/>
    <d v="2024-03-23T00:00:00"/>
    <n v="6"/>
    <n v="179.75"/>
    <s v="Cateringfólk"/>
    <n v="6"/>
    <x v="0"/>
    <n v="1078.5"/>
  </r>
  <r>
    <s v="Malan Holm Erlingsson"/>
    <x v="0"/>
    <x v="0"/>
    <x v="2"/>
    <n v="230324"/>
    <n v="230324"/>
    <d v="2024-03-23T00:00:00"/>
    <d v="2024-03-23T00:00:00"/>
    <n v="6.5"/>
    <n v="179.75"/>
    <s v="Cateringfólk"/>
    <n v="6.5"/>
    <x v="0"/>
    <n v="1168.375"/>
  </r>
  <r>
    <s v="Malan Holm Erlingsson"/>
    <x v="0"/>
    <x v="0"/>
    <x v="2"/>
    <n v="240324"/>
    <n v="240324"/>
    <d v="2024-03-24T00:00:00"/>
    <d v="2024-03-24T00:00:00"/>
    <n v="5.5"/>
    <n v="179.75"/>
    <s v="Cateringfólk"/>
    <n v="5.5"/>
    <x v="0"/>
    <n v="988.625"/>
  </r>
  <r>
    <s v="Malan Holm Erlingsson"/>
    <x v="0"/>
    <x v="0"/>
    <x v="2"/>
    <n v="240324"/>
    <n v="240324"/>
    <d v="2024-03-24T00:00:00"/>
    <d v="2024-03-24T00:00:00"/>
    <n v="6"/>
    <n v="179.75"/>
    <s v="Cateringfólk"/>
    <n v="6"/>
    <x v="0"/>
    <n v="1078.5"/>
  </r>
  <r>
    <s v="Malan Holm Erlingsson"/>
    <x v="0"/>
    <x v="0"/>
    <x v="2"/>
    <n v="250324"/>
    <n v="250324"/>
    <d v="2024-03-25T00:00:00"/>
    <d v="2024-03-25T00:00:00"/>
    <n v="7.5"/>
    <n v="179.75"/>
    <s v="Cateringfólk"/>
    <n v="7.5"/>
    <x v="0"/>
    <n v="1348.125"/>
  </r>
  <r>
    <s v="Malan Holm Erlingsson"/>
    <x v="0"/>
    <x v="0"/>
    <x v="2"/>
    <n v="250324"/>
    <n v="250324"/>
    <d v="2024-03-25T00:00:00"/>
    <d v="2024-03-25T00:00:00"/>
    <n v="2"/>
    <n v="179.75"/>
    <s v="Cateringfólk"/>
    <n v="2"/>
    <x v="0"/>
    <n v="359.5"/>
  </r>
  <r>
    <s v="Malan Holm Erlingsson"/>
    <x v="0"/>
    <x v="0"/>
    <x v="2"/>
    <n v="250324"/>
    <n v="250324"/>
    <d v="2024-03-25T00:00:00"/>
    <d v="2024-03-25T00:00:00"/>
    <n v="3.5"/>
    <n v="179.75"/>
    <s v="Cateringfólk"/>
    <n v="3.5"/>
    <x v="0"/>
    <n v="629.125"/>
  </r>
  <r>
    <s v="Malan Holm Erlingsson"/>
    <x v="0"/>
    <x v="0"/>
    <x v="2"/>
    <n v="260324"/>
    <n v="260324"/>
    <d v="2024-03-26T00:00:00"/>
    <d v="2024-03-26T00:00:00"/>
    <n v="4"/>
    <n v="179.75"/>
    <s v="Cateringfólk"/>
    <n v="4"/>
    <x v="0"/>
    <n v="719"/>
  </r>
  <r>
    <s v="Malan Holm Erlingsson"/>
    <x v="0"/>
    <x v="0"/>
    <x v="2"/>
    <n v="260324"/>
    <n v="260324"/>
    <d v="2024-03-26T00:00:00"/>
    <d v="2024-03-26T00:00:00"/>
    <n v="8"/>
    <n v="179.75"/>
    <s v="Cateringfólk"/>
    <n v="8"/>
    <x v="0"/>
    <n v="1438"/>
  </r>
  <r>
    <s v="Malan Holm Erlingsson"/>
    <x v="0"/>
    <x v="0"/>
    <x v="2"/>
    <n v="270324"/>
    <n v="270324"/>
    <d v="2024-03-27T00:00:00"/>
    <d v="2024-03-27T00:00:00"/>
    <n v="6.5"/>
    <n v="179.75"/>
    <s v="Cateringfólk"/>
    <n v="6.5"/>
    <x v="0"/>
    <n v="1168.375"/>
  </r>
  <r>
    <s v="Malan Holm Erlingsson"/>
    <x v="0"/>
    <x v="0"/>
    <x v="2"/>
    <n v="270324"/>
    <n v="270324"/>
    <d v="2024-03-27T00:00:00"/>
    <d v="2024-03-27T00:00:00"/>
    <n v="6.5"/>
    <n v="179.75"/>
    <s v="Cateringfólk"/>
    <n v="6.5"/>
    <x v="0"/>
    <n v="1168.375"/>
  </r>
  <r>
    <s v="Malan Holm Erlingsson"/>
    <x v="0"/>
    <x v="0"/>
    <x v="2"/>
    <n v="280324"/>
    <n v="280324"/>
    <d v="2024-03-28T00:00:00"/>
    <d v="2024-03-28T00:00:00"/>
    <n v="7.5"/>
    <n v="179.75"/>
    <s v="Cateringfólk"/>
    <n v="7.5"/>
    <x v="0"/>
    <n v="1348.125"/>
  </r>
  <r>
    <s v="Malan Holm Erlingsson"/>
    <x v="0"/>
    <x v="0"/>
    <x v="2"/>
    <n v="110424"/>
    <n v="110424"/>
    <d v="2024-04-11T00:00:00"/>
    <d v="2024-04-11T00:00:00"/>
    <n v="12.5"/>
    <n v="179.75"/>
    <s v="Cateringfólk"/>
    <n v="12.5"/>
    <x v="0"/>
    <n v="2246.875"/>
  </r>
  <r>
    <s v="Malan Holm Erlingsson"/>
    <x v="0"/>
    <x v="0"/>
    <x v="2"/>
    <n v="120424"/>
    <n v="120424"/>
    <d v="2024-04-12T00:00:00"/>
    <d v="2024-04-12T00:00:00"/>
    <n v="2.5"/>
    <n v="179.75"/>
    <s v="Cateringfólk"/>
    <n v="2.5"/>
    <x v="0"/>
    <n v="449.375"/>
  </r>
  <r>
    <s v="Malan Holm Erlingsson"/>
    <x v="0"/>
    <x v="0"/>
    <x v="2"/>
    <n v="120424"/>
    <n v="120424"/>
    <d v="2024-04-12T00:00:00"/>
    <d v="2024-04-12T00:00:00"/>
    <n v="10"/>
    <n v="179.75"/>
    <s v="Cateringfólk"/>
    <n v="10"/>
    <x v="0"/>
    <n v="1797.5"/>
  </r>
  <r>
    <s v="Malan Holm Erlingsson"/>
    <x v="0"/>
    <x v="0"/>
    <x v="2"/>
    <n v="130424"/>
    <n v="130424"/>
    <d v="2024-04-13T00:00:00"/>
    <d v="2024-04-13T00:00:00"/>
    <n v="5.5"/>
    <n v="179.75"/>
    <s v="Cateringfólk"/>
    <n v="5.5"/>
    <x v="0"/>
    <n v="988.625"/>
  </r>
  <r>
    <s v="Malan Holm Erlingsson"/>
    <x v="0"/>
    <x v="0"/>
    <x v="2"/>
    <n v="130424"/>
    <n v="130424"/>
    <d v="2024-04-13T00:00:00"/>
    <d v="2024-04-13T00:00:00"/>
    <n v="7.5"/>
    <n v="179.75"/>
    <s v="Cateringfólk"/>
    <n v="7.5"/>
    <x v="0"/>
    <n v="1348.125"/>
  </r>
  <r>
    <s v="Malan Holm Erlingsson"/>
    <x v="0"/>
    <x v="0"/>
    <x v="2"/>
    <n v="140424"/>
    <n v="140424"/>
    <d v="2024-04-14T00:00:00"/>
    <d v="2024-04-14T00:00:00"/>
    <n v="4.5"/>
    <n v="179.75"/>
    <s v="Cateringfólk"/>
    <n v="4.5"/>
    <x v="0"/>
    <n v="808.875"/>
  </r>
  <r>
    <s v="Malan Holm Erlingsson"/>
    <x v="0"/>
    <x v="0"/>
    <x v="2"/>
    <n v="140424"/>
    <n v="140424"/>
    <d v="2024-04-14T00:00:00"/>
    <d v="2024-04-14T00:00:00"/>
    <n v="5.5"/>
    <n v="179.75"/>
    <s v="Cateringfólk"/>
    <n v="5.5"/>
    <x v="0"/>
    <n v="988.625"/>
  </r>
  <r>
    <s v="Malan Holm Erlingsson"/>
    <x v="0"/>
    <x v="0"/>
    <x v="2"/>
    <n v="200424"/>
    <n v="200424"/>
    <d v="2024-04-20T00:00:00"/>
    <d v="2024-04-20T00:00:00"/>
    <n v="13"/>
    <n v="179.75"/>
    <s v="Cateringfólk"/>
    <n v="13"/>
    <x v="0"/>
    <n v="2336.75"/>
  </r>
  <r>
    <s v="Malan Holm Erlingsson"/>
    <x v="0"/>
    <x v="0"/>
    <x v="2"/>
    <n v="210424"/>
    <n v="210424"/>
    <d v="2024-04-21T00:00:00"/>
    <d v="2024-04-21T00:00:00"/>
    <n v="5"/>
    <n v="179.75"/>
    <s v="Cateringfólk"/>
    <n v="5"/>
    <x v="0"/>
    <n v="898.75"/>
  </r>
  <r>
    <s v="Malan Holm Erlingsson"/>
    <x v="0"/>
    <x v="0"/>
    <x v="2"/>
    <n v="210424"/>
    <n v="210424"/>
    <d v="2024-04-21T00:00:00"/>
    <d v="2024-04-21T00:00:00"/>
    <n v="4"/>
    <n v="179.75"/>
    <s v="Cateringfólk"/>
    <n v="4"/>
    <x v="0"/>
    <n v="719"/>
  </r>
  <r>
    <s v="Malan Holm Erlingsson"/>
    <x v="0"/>
    <x v="0"/>
    <x v="2"/>
    <n v="250424"/>
    <n v="250424"/>
    <d v="2024-04-25T00:00:00"/>
    <d v="2024-04-25T00:00:00"/>
    <n v="6"/>
    <n v="179.75"/>
    <s v="Cateringfólk"/>
    <n v="6"/>
    <x v="0"/>
    <n v="1078.5"/>
  </r>
  <r>
    <s v="Malan Holm Erlingsson"/>
    <x v="0"/>
    <x v="0"/>
    <x v="2"/>
    <n v="260424"/>
    <n v="260424"/>
    <d v="2024-04-26T00:00:00"/>
    <d v="2024-04-26T00:00:00"/>
    <n v="13"/>
    <n v="179.75"/>
    <s v="Cateringfólk"/>
    <n v="13"/>
    <x v="0"/>
    <n v="2336.75"/>
  </r>
  <r>
    <s v="Malan Holm Erlingsson"/>
    <x v="0"/>
    <x v="0"/>
    <x v="2"/>
    <n v="270424"/>
    <n v="270424"/>
    <d v="2024-04-27T00:00:00"/>
    <d v="2024-04-27T00:00:00"/>
    <n v="13"/>
    <n v="179.75"/>
    <s v="Cateringfólk"/>
    <n v="13"/>
    <x v="0"/>
    <n v="2336.75"/>
  </r>
  <r>
    <s v="Malan Holm Erlingsson"/>
    <x v="0"/>
    <x v="0"/>
    <x v="2"/>
    <n v="280424"/>
    <n v="280424"/>
    <d v="2024-04-28T00:00:00"/>
    <d v="2024-04-28T00:00:00"/>
    <n v="13"/>
    <n v="179.75"/>
    <s v="Cateringfólk"/>
    <n v="13"/>
    <x v="0"/>
    <n v="2336.75"/>
  </r>
  <r>
    <s v="Malan Holm Erlingsson"/>
    <x v="0"/>
    <x v="0"/>
    <x v="2"/>
    <n v="290424"/>
    <n v="290424"/>
    <d v="2024-04-29T00:00:00"/>
    <d v="2024-04-29T00:00:00"/>
    <n v="13"/>
    <n v="179.75"/>
    <s v="Cateringfólk"/>
    <n v="13"/>
    <x v="0"/>
    <n v="2336.75"/>
  </r>
  <r>
    <s v="Malan Holm Erlingsson"/>
    <x v="0"/>
    <x v="0"/>
    <x v="2"/>
    <n v="300424"/>
    <n v="300424"/>
    <d v="2024-04-30T00:00:00"/>
    <d v="2024-04-30T00:00:00"/>
    <n v="13"/>
    <n v="179.75"/>
    <s v="Cateringfólk"/>
    <n v="13"/>
    <x v="0"/>
    <n v="2336.75"/>
  </r>
  <r>
    <s v="Malan Holm Erlingsson"/>
    <x v="0"/>
    <x v="0"/>
    <x v="2"/>
    <n v="10524"/>
    <n v="10524"/>
    <d v="2024-05-01T00:00:00"/>
    <d v="2024-05-01T00:00:00"/>
    <n v="13"/>
    <n v="179.75"/>
    <s v="Cateringfólk"/>
    <n v="13"/>
    <x v="0"/>
    <n v="2336.75"/>
  </r>
  <r>
    <s v="Malan Holm Erlingsson"/>
    <x v="0"/>
    <x v="0"/>
    <x v="2"/>
    <n v="20524"/>
    <n v="20524"/>
    <d v="2024-05-02T00:00:00"/>
    <d v="2024-05-02T00:00:00"/>
    <n v="7"/>
    <n v="179.75"/>
    <s v="Cateringfólk"/>
    <n v="7"/>
    <x v="0"/>
    <n v="1258.25"/>
  </r>
  <r>
    <s v="Malan Holm Erlingsson"/>
    <x v="0"/>
    <x v="0"/>
    <x v="2"/>
    <n v="110624"/>
    <n v="110624"/>
    <d v="2024-06-11T00:00:00"/>
    <d v="2024-06-11T00:00:00"/>
    <n v="1.5"/>
    <n v="179.75"/>
    <s v="Cateringfólk"/>
    <n v="1.5"/>
    <x v="0"/>
    <n v="269.625"/>
  </r>
  <r>
    <s v="Malan Holm Erlingsson"/>
    <x v="0"/>
    <x v="0"/>
    <x v="2"/>
    <n v="110624"/>
    <n v="110624"/>
    <d v="2024-06-11T00:00:00"/>
    <d v="2024-06-11T00:00:00"/>
    <n v="8"/>
    <n v="179.75"/>
    <s v="Cateringfólk"/>
    <n v="8"/>
    <x v="0"/>
    <n v="1438"/>
  </r>
  <r>
    <s v="Malan Holm Erlingsson"/>
    <x v="0"/>
    <x v="0"/>
    <x v="2"/>
    <n v="120624"/>
    <n v="120624"/>
    <d v="2024-06-12T00:00:00"/>
    <d v="2024-06-12T00:00:00"/>
    <n v="6.5"/>
    <n v="179.75"/>
    <s v="Cateringfólk"/>
    <n v="6.5"/>
    <x v="0"/>
    <n v="1168.375"/>
  </r>
  <r>
    <s v="Malan Holm Erlingsson"/>
    <x v="0"/>
    <x v="0"/>
    <x v="2"/>
    <n v="120624"/>
    <n v="120624"/>
    <d v="2024-06-12T00:00:00"/>
    <d v="2024-06-12T00:00:00"/>
    <n v="6.5"/>
    <n v="179.75"/>
    <s v="Cateringfólk"/>
    <n v="6.5"/>
    <x v="0"/>
    <n v="1168.375"/>
  </r>
  <r>
    <s v="Malan Holm Erlingsson"/>
    <x v="0"/>
    <x v="0"/>
    <x v="2"/>
    <n v="130624"/>
    <n v="130624"/>
    <d v="2024-06-13T00:00:00"/>
    <d v="2024-06-13T00:00:00"/>
    <n v="5.5"/>
    <n v="179.75"/>
    <s v="Cateringfólk"/>
    <n v="5.5"/>
    <x v="0"/>
    <n v="988.625"/>
  </r>
  <r>
    <s v="Malan Holm Erlingsson"/>
    <x v="0"/>
    <x v="0"/>
    <x v="2"/>
    <n v="40724"/>
    <n v="40724"/>
    <d v="2024-07-04T00:00:00"/>
    <d v="2024-07-04T00:00:00"/>
    <n v="11"/>
    <n v="179.75"/>
    <s v="Cateringfólk"/>
    <n v="11"/>
    <x v="0"/>
    <n v="1977.25"/>
  </r>
  <r>
    <s v="Malan Holm Erlingsson"/>
    <x v="0"/>
    <x v="0"/>
    <x v="2"/>
    <n v="50724"/>
    <n v="50724"/>
    <d v="2024-07-05T00:00:00"/>
    <d v="2024-07-05T00:00:00"/>
    <n v="6.5"/>
    <n v="179.75"/>
    <s v="Cateringfólk"/>
    <n v="6.5"/>
    <x v="0"/>
    <n v="1168.375"/>
  </r>
  <r>
    <s v="Malan Holm Erlingsson"/>
    <x v="0"/>
    <x v="0"/>
    <x v="2"/>
    <n v="50724"/>
    <n v="50724"/>
    <d v="2024-07-05T00:00:00"/>
    <d v="2024-07-05T00:00:00"/>
    <n v="6.5"/>
    <n v="179.75"/>
    <s v="Cateringfólk"/>
    <n v="6.5"/>
    <x v="0"/>
    <n v="1168.375"/>
  </r>
  <r>
    <s v="Malan Holm Erlingsson"/>
    <x v="0"/>
    <x v="0"/>
    <x v="2"/>
    <n v="60724"/>
    <n v="60724"/>
    <d v="2024-07-06T00:00:00"/>
    <d v="2024-07-06T00:00:00"/>
    <n v="2.5"/>
    <n v="179.75"/>
    <s v="Cateringfólk"/>
    <n v="2.5"/>
    <x v="0"/>
    <n v="449.375"/>
  </r>
  <r>
    <s v="Malan Holm Erlingsson"/>
    <x v="0"/>
    <x v="0"/>
    <x v="2"/>
    <n v="80724"/>
    <n v="80724"/>
    <d v="2024-07-08T00:00:00"/>
    <d v="2024-07-08T00:00:00"/>
    <n v="8.5"/>
    <n v="179.75"/>
    <s v="Cateringfólk"/>
    <n v="8.5"/>
    <x v="0"/>
    <n v="1527.875"/>
  </r>
  <r>
    <s v="Malan Holm Erlingsson"/>
    <x v="0"/>
    <x v="0"/>
    <x v="2"/>
    <n v="80724"/>
    <n v="80724"/>
    <d v="2024-07-08T00:00:00"/>
    <d v="2024-07-08T00:00:00"/>
    <n v="4.5"/>
    <n v="179.75"/>
    <s v="Cateringfólk"/>
    <n v="4.5"/>
    <x v="0"/>
    <n v="808.875"/>
  </r>
  <r>
    <s v="Malan Holm Erlingsson"/>
    <x v="0"/>
    <x v="0"/>
    <x v="2"/>
    <n v="90724"/>
    <n v="90724"/>
    <d v="2024-07-09T00:00:00"/>
    <d v="2024-07-09T00:00:00"/>
    <n v="6.5"/>
    <n v="179.75"/>
    <s v="Cateringfólk"/>
    <n v="6.5"/>
    <x v="0"/>
    <n v="1168.375"/>
  </r>
  <r>
    <s v="Malan Holm Erlingsson"/>
    <x v="0"/>
    <x v="0"/>
    <x v="2"/>
    <n v="90724"/>
    <n v="90724"/>
    <d v="2024-07-09T00:00:00"/>
    <d v="2024-07-09T00:00:00"/>
    <n v="6"/>
    <n v="179.75"/>
    <s v="Cateringfólk"/>
    <n v="6"/>
    <x v="0"/>
    <n v="1078.5"/>
  </r>
  <r>
    <s v="Malan Holm Erlingsson"/>
    <x v="0"/>
    <x v="0"/>
    <x v="2"/>
    <n v="100724"/>
    <n v="100724"/>
    <d v="2024-07-10T00:00:00"/>
    <d v="2024-07-10T00:00:00"/>
    <n v="8.5"/>
    <n v="179.75"/>
    <s v="Cateringfólk"/>
    <n v="8.5"/>
    <x v="0"/>
    <n v="1527.875"/>
  </r>
  <r>
    <s v="Malan Holm Erlingsson"/>
    <x v="0"/>
    <x v="0"/>
    <x v="2"/>
    <n v="100724"/>
    <n v="100724"/>
    <d v="2024-07-10T00:00:00"/>
    <d v="2024-07-10T00:00:00"/>
    <n v="4.5"/>
    <n v="179.75"/>
    <s v="Cateringfólk"/>
    <n v="4.5"/>
    <x v="0"/>
    <n v="808.875"/>
  </r>
  <r>
    <s v="Malan Holm Erlingsson"/>
    <x v="0"/>
    <x v="0"/>
    <x v="2"/>
    <n v="110724"/>
    <n v="110724"/>
    <d v="2024-07-11T00:00:00"/>
    <d v="2024-07-11T00:00:00"/>
    <n v="5.5"/>
    <n v="179.75"/>
    <s v="Cateringfólk"/>
    <n v="5.5"/>
    <x v="0"/>
    <n v="988.625"/>
  </r>
  <r>
    <s v="Malan Holm Erlingsson"/>
    <x v="0"/>
    <x v="0"/>
    <x v="2"/>
    <n v="110724"/>
    <n v="110724"/>
    <d v="2024-07-11T00:00:00"/>
    <d v="2024-07-11T00:00:00"/>
    <n v="5"/>
    <n v="179.75"/>
    <s v="Cateringfólk"/>
    <n v="5"/>
    <x v="0"/>
    <n v="898.75"/>
  </r>
  <r>
    <s v="Malan Holm Erlingsson"/>
    <x v="0"/>
    <x v="0"/>
    <x v="2"/>
    <n v="140724"/>
    <n v="140724"/>
    <d v="2024-07-14T00:00:00"/>
    <d v="2024-07-14T00:00:00"/>
    <n v="9.5"/>
    <n v="179.75"/>
    <s v="Cateringfólk"/>
    <n v="9.5"/>
    <x v="0"/>
    <n v="1707.625"/>
  </r>
  <r>
    <s v="Malan Holm Erlingsson"/>
    <x v="0"/>
    <x v="0"/>
    <x v="2"/>
    <n v="150724"/>
    <n v="150724"/>
    <d v="2024-07-15T00:00:00"/>
    <d v="2024-07-15T00:00:00"/>
    <n v="6.5"/>
    <n v="179.75"/>
    <s v="Cateringfólk"/>
    <n v="6.5"/>
    <x v="0"/>
    <n v="1168.375"/>
  </r>
  <r>
    <s v="Malan Holm Erlingsson"/>
    <x v="0"/>
    <x v="0"/>
    <x v="2"/>
    <n v="150724"/>
    <n v="150724"/>
    <d v="2024-07-15T00:00:00"/>
    <d v="2024-07-15T00:00:00"/>
    <n v="6.5"/>
    <n v="179.75"/>
    <s v="Cateringfólk"/>
    <n v="6.5"/>
    <x v="0"/>
    <n v="1168.375"/>
  </r>
  <r>
    <s v="Malan Holm Erlingsson"/>
    <x v="0"/>
    <x v="0"/>
    <x v="2"/>
    <n v="160724"/>
    <n v="160724"/>
    <d v="2024-07-16T00:00:00"/>
    <d v="2024-07-16T00:00:00"/>
    <n v="4"/>
    <n v="179.75"/>
    <s v="Cateringfólk"/>
    <n v="4"/>
    <x v="0"/>
    <n v="719"/>
  </r>
  <r>
    <s v="Malan Holm Erlingsson"/>
    <x v="0"/>
    <x v="0"/>
    <x v="2"/>
    <n v="160724"/>
    <n v="160724"/>
    <d v="2024-07-16T00:00:00"/>
    <d v="2024-07-16T00:00:00"/>
    <n v="8.5"/>
    <n v="179.75"/>
    <s v="Cateringfólk"/>
    <n v="8.5"/>
    <x v="0"/>
    <n v="1527.875"/>
  </r>
  <r>
    <s v="Malan Holm Erlingsson"/>
    <x v="0"/>
    <x v="0"/>
    <x v="2"/>
    <n v="170724"/>
    <n v="170724"/>
    <d v="2024-07-17T00:00:00"/>
    <d v="2024-07-17T00:00:00"/>
    <n v="6"/>
    <n v="179.75"/>
    <s v="Cateringfólk"/>
    <n v="6"/>
    <x v="0"/>
    <n v="1078.5"/>
  </r>
  <r>
    <s v="Malan Holm Erlingsson"/>
    <x v="0"/>
    <x v="0"/>
    <x v="2"/>
    <n v="170724"/>
    <n v="170724"/>
    <d v="2024-07-17T00:00:00"/>
    <d v="2024-07-17T00:00:00"/>
    <n v="7"/>
    <n v="179.75"/>
    <s v="Cateringfólk"/>
    <n v="7"/>
    <x v="0"/>
    <n v="1258.25"/>
  </r>
  <r>
    <s v="Malan Holm Erlingsson"/>
    <x v="0"/>
    <x v="0"/>
    <x v="2"/>
    <n v="180724"/>
    <n v="180724"/>
    <d v="2024-07-18T00:00:00"/>
    <d v="2024-07-18T00:00:00"/>
    <n v="5.5"/>
    <n v="179.75"/>
    <s v="Cateringfólk"/>
    <n v="5.5"/>
    <x v="0"/>
    <n v="988.625"/>
  </r>
  <r>
    <s v="Ruth Midjord Berg"/>
    <x v="0"/>
    <x v="0"/>
    <x v="2"/>
    <n v="50124"/>
    <n v="50124"/>
    <d v="2024-01-05T00:00:00"/>
    <d v="2024-01-05T00:00:00"/>
    <n v="1"/>
    <n v="179.75"/>
    <s v="Cateringfólk"/>
    <n v="1"/>
    <x v="0"/>
    <n v="179.75"/>
  </r>
  <r>
    <s v="Ruth Midjord Berg"/>
    <x v="0"/>
    <x v="0"/>
    <x v="2"/>
    <n v="60124"/>
    <n v="60124"/>
    <d v="2024-01-06T00:00:00"/>
    <d v="2024-01-06T00:00:00"/>
    <n v="6.5"/>
    <n v="179.75"/>
    <s v="Cateringfólk"/>
    <n v="6.5"/>
    <x v="0"/>
    <n v="1168.375"/>
  </r>
  <r>
    <s v="Ruth Midjord Berg"/>
    <x v="0"/>
    <x v="0"/>
    <x v="2"/>
    <n v="60124"/>
    <n v="60124"/>
    <d v="2024-01-06T00:00:00"/>
    <d v="2024-01-06T00:00:00"/>
    <n v="6.5"/>
    <n v="179.75"/>
    <s v="Cateringfólk"/>
    <n v="6.5"/>
    <x v="0"/>
    <n v="1168.375"/>
  </r>
  <r>
    <s v="Ruth Midjord Berg"/>
    <x v="0"/>
    <x v="0"/>
    <x v="2"/>
    <n v="70124"/>
    <n v="70124"/>
    <d v="2024-01-07T00:00:00"/>
    <d v="2024-01-07T00:00:00"/>
    <n v="6"/>
    <n v="179.75"/>
    <s v="Cateringfólk"/>
    <n v="6"/>
    <x v="0"/>
    <n v="1078.5"/>
  </r>
  <r>
    <s v="Ruth Midjord Berg"/>
    <x v="0"/>
    <x v="0"/>
    <x v="2"/>
    <n v="70124"/>
    <n v="70124"/>
    <d v="2024-01-07T00:00:00"/>
    <d v="2024-01-07T00:00:00"/>
    <n v="7"/>
    <n v="179.75"/>
    <s v="Cateringfólk"/>
    <n v="7"/>
    <x v="0"/>
    <n v="1258.25"/>
  </r>
  <r>
    <s v="Ruth Midjord Berg"/>
    <x v="0"/>
    <x v="0"/>
    <x v="2"/>
    <n v="210324"/>
    <n v="210324"/>
    <d v="2024-03-21T00:00:00"/>
    <d v="2024-03-21T00:00:00"/>
    <n v="5"/>
    <n v="179.75"/>
    <s v="Cateringfólk"/>
    <n v="5"/>
    <x v="0"/>
    <n v="898.75"/>
  </r>
  <r>
    <s v="Ruth Midjord Berg"/>
    <x v="0"/>
    <x v="0"/>
    <x v="2"/>
    <n v="220324"/>
    <n v="220324"/>
    <d v="2024-03-22T00:00:00"/>
    <d v="2024-03-22T00:00:00"/>
    <n v="3"/>
    <n v="179.75"/>
    <s v="Cateringfólk"/>
    <n v="3"/>
    <x v="0"/>
    <n v="539.25"/>
  </r>
  <r>
    <s v="Ruth Midjord Berg"/>
    <x v="0"/>
    <x v="0"/>
    <x v="2"/>
    <n v="220324"/>
    <n v="220324"/>
    <d v="2024-03-22T00:00:00"/>
    <d v="2024-03-22T00:00:00"/>
    <n v="9.5"/>
    <n v="179.75"/>
    <s v="Cateringfólk"/>
    <n v="9.5"/>
    <x v="0"/>
    <n v="1707.625"/>
  </r>
  <r>
    <s v="Ruth Midjord Berg"/>
    <x v="0"/>
    <x v="0"/>
    <x v="2"/>
    <n v="230324"/>
    <n v="230324"/>
    <d v="2024-03-23T00:00:00"/>
    <d v="2024-03-23T00:00:00"/>
    <n v="5"/>
    <n v="179.75"/>
    <s v="Cateringfólk"/>
    <n v="5"/>
    <x v="0"/>
    <n v="898.75"/>
  </r>
  <r>
    <s v="Ruth Midjord Berg"/>
    <x v="0"/>
    <x v="0"/>
    <x v="2"/>
    <n v="230324"/>
    <n v="230324"/>
    <d v="2024-03-23T00:00:00"/>
    <d v="2024-03-23T00:00:00"/>
    <n v="6.5"/>
    <n v="179.75"/>
    <s v="Cateringfólk"/>
    <n v="6.5"/>
    <x v="0"/>
    <n v="1168.375"/>
  </r>
  <r>
    <s v="Ruth Midjord Berg"/>
    <x v="0"/>
    <x v="0"/>
    <x v="2"/>
    <n v="240324"/>
    <n v="240324"/>
    <d v="2024-03-24T00:00:00"/>
    <d v="2024-03-24T00:00:00"/>
    <n v="5.5"/>
    <n v="179.75"/>
    <s v="Cateringfólk"/>
    <n v="5.5"/>
    <x v="0"/>
    <n v="988.625"/>
  </r>
  <r>
    <s v="Ruth Midjord Berg"/>
    <x v="0"/>
    <x v="0"/>
    <x v="2"/>
    <n v="240324"/>
    <n v="240324"/>
    <d v="2024-03-24T00:00:00"/>
    <d v="2024-03-24T00:00:00"/>
    <n v="6"/>
    <n v="179.75"/>
    <s v="Cateringfólk"/>
    <n v="6"/>
    <x v="0"/>
    <n v="1078.5"/>
  </r>
  <r>
    <s v="Ruth Midjord Berg"/>
    <x v="0"/>
    <x v="0"/>
    <x v="2"/>
    <n v="270424"/>
    <n v="270424"/>
    <d v="2024-04-27T00:00:00"/>
    <d v="2024-04-27T00:00:00"/>
    <n v="3.5"/>
    <n v="179.75"/>
    <s v="Cateringfólk"/>
    <n v="3.5"/>
    <x v="0"/>
    <n v="629.125"/>
  </r>
  <r>
    <s v="Ruth Midjord Berg"/>
    <x v="0"/>
    <x v="0"/>
    <x v="2"/>
    <n v="270424"/>
    <n v="270424"/>
    <d v="2024-04-27T00:00:00"/>
    <d v="2024-04-27T00:00:00"/>
    <n v="7"/>
    <n v="179.75"/>
    <s v="Cateringfólk"/>
    <n v="7"/>
    <x v="0"/>
    <n v="1258.25"/>
  </r>
  <r>
    <s v="Ruth Midjord Berg"/>
    <x v="0"/>
    <x v="0"/>
    <x v="2"/>
    <n v="280424"/>
    <n v="280424"/>
    <d v="2024-04-28T00:00:00"/>
    <d v="2024-04-28T00:00:00"/>
    <n v="5.5"/>
    <n v="179.75"/>
    <s v="Cateringfólk"/>
    <n v="5.5"/>
    <x v="0"/>
    <n v="988.625"/>
  </r>
  <r>
    <s v="Ruth Midjord Berg"/>
    <x v="0"/>
    <x v="0"/>
    <x v="2"/>
    <n v="280424"/>
    <n v="280424"/>
    <d v="2024-04-28T00:00:00"/>
    <d v="2024-04-28T00:00:00"/>
    <n v="5"/>
    <n v="179.75"/>
    <s v="Cateringfólk"/>
    <n v="5"/>
    <x v="0"/>
    <n v="898.75"/>
  </r>
  <r>
    <s v="Ruth Midjord Berg"/>
    <x v="0"/>
    <x v="0"/>
    <x v="2"/>
    <n v="30524"/>
    <n v="30524"/>
    <d v="2024-05-03T00:00:00"/>
    <d v="2024-05-03T00:00:00"/>
    <n v="2"/>
    <n v="179.75"/>
    <s v="Cateringfólk"/>
    <n v="2"/>
    <x v="0"/>
    <n v="359.5"/>
  </r>
  <r>
    <s v="Ruth Midjord Berg"/>
    <x v="0"/>
    <x v="0"/>
    <x v="2"/>
    <n v="40524"/>
    <n v="40524"/>
    <d v="2024-05-04T00:00:00"/>
    <d v="2024-05-04T00:00:00"/>
    <n v="6"/>
    <n v="179.75"/>
    <s v="Cateringfólk"/>
    <n v="6"/>
    <x v="0"/>
    <n v="1078.5"/>
  </r>
  <r>
    <s v="Ruth Midjord Berg"/>
    <x v="0"/>
    <x v="0"/>
    <x v="2"/>
    <n v="40524"/>
    <n v="40524"/>
    <d v="2024-05-04T00:00:00"/>
    <d v="2024-05-04T00:00:00"/>
    <n v="6.5"/>
    <n v="179.75"/>
    <s v="Cateringfólk"/>
    <n v="6.5"/>
    <x v="0"/>
    <n v="1168.375"/>
  </r>
  <r>
    <s v="Viktoria Holm"/>
    <x v="0"/>
    <x v="0"/>
    <x v="2"/>
    <n v="160124"/>
    <n v="160124"/>
    <d v="2024-01-16T00:00:00"/>
    <d v="2024-01-16T00:00:00"/>
    <n v="13"/>
    <n v="179.75"/>
    <s v="Cateringfólk"/>
    <n v="13"/>
    <x v="0"/>
    <n v="2336.75"/>
  </r>
  <r>
    <s v="Viktoria Holm"/>
    <x v="0"/>
    <x v="0"/>
    <x v="2"/>
    <n v="170124"/>
    <n v="170124"/>
    <d v="2024-01-17T00:00:00"/>
    <d v="2024-01-17T00:00:00"/>
    <n v="13"/>
    <n v="179.75"/>
    <s v="Cateringfólk"/>
    <n v="13"/>
    <x v="0"/>
    <n v="2336.75"/>
  </r>
  <r>
    <s v="Viktoria Holm"/>
    <x v="0"/>
    <x v="0"/>
    <x v="2"/>
    <n v="180124"/>
    <n v="180124"/>
    <d v="2024-01-18T00:00:00"/>
    <d v="2024-01-18T00:00:00"/>
    <n v="13"/>
    <n v="179.75"/>
    <s v="Cateringfólk"/>
    <n v="13"/>
    <x v="0"/>
    <n v="2336.75"/>
  </r>
  <r>
    <s v="Viktoria Holm"/>
    <x v="0"/>
    <x v="0"/>
    <x v="2"/>
    <n v="190124"/>
    <n v="190124"/>
    <d v="2024-01-19T00:00:00"/>
    <d v="2024-01-19T00:00:00"/>
    <n v="7"/>
    <n v="179.75"/>
    <s v="Cateringfólk"/>
    <n v="7"/>
    <x v="0"/>
    <n v="1258.25"/>
  </r>
  <r>
    <s v="Viktoria Holm"/>
    <x v="0"/>
    <x v="0"/>
    <x v="2"/>
    <n v="190124"/>
    <n v="190124"/>
    <d v="2024-01-19T00:00:00"/>
    <d v="2024-01-19T00:00:00"/>
    <n v="6"/>
    <n v="179.75"/>
    <s v="Cateringfólk"/>
    <n v="6"/>
    <x v="0"/>
    <n v="1078.5"/>
  </r>
  <r>
    <s v="Viktoria Holm"/>
    <x v="0"/>
    <x v="0"/>
    <x v="2"/>
    <n v="200124"/>
    <n v="200124"/>
    <d v="2024-01-20T00:00:00"/>
    <d v="2024-01-20T00:00:00"/>
    <n v="13"/>
    <n v="179.75"/>
    <s v="Cateringfólk"/>
    <n v="13"/>
    <x v="0"/>
    <n v="2336.75"/>
  </r>
  <r>
    <s v="Viktoria Holm"/>
    <x v="0"/>
    <x v="0"/>
    <x v="2"/>
    <n v="210124"/>
    <n v="210124"/>
    <d v="2024-01-21T00:00:00"/>
    <d v="2024-01-21T00:00:00"/>
    <n v="13"/>
    <n v="179.75"/>
    <s v="Cateringfólk"/>
    <n v="13"/>
    <x v="0"/>
    <n v="2336.75"/>
  </r>
  <r>
    <s v="Viktoria Holm"/>
    <x v="0"/>
    <x v="0"/>
    <x v="2"/>
    <n v="220124"/>
    <n v="220124"/>
    <d v="2024-01-22T00:00:00"/>
    <d v="2024-01-22T00:00:00"/>
    <n v="13"/>
    <n v="179.75"/>
    <s v="Cateringfólk"/>
    <n v="13"/>
    <x v="0"/>
    <n v="2336.75"/>
  </r>
  <r>
    <s v="Viktoria Holm"/>
    <x v="0"/>
    <x v="0"/>
    <x v="2"/>
    <n v="80224"/>
    <n v="80224"/>
    <d v="2024-02-08T00:00:00"/>
    <d v="2024-02-08T00:00:00"/>
    <n v="6"/>
    <n v="179.75"/>
    <s v="Cateringfólk"/>
    <n v="6"/>
    <x v="0"/>
    <n v="1078.5"/>
  </r>
  <r>
    <s v="Viktoria Holm"/>
    <x v="0"/>
    <x v="0"/>
    <x v="2"/>
    <n v="90224"/>
    <n v="90224"/>
    <d v="2024-02-09T00:00:00"/>
    <d v="2024-02-09T00:00:00"/>
    <n v="13"/>
    <n v="179.75"/>
    <s v="Cateringfólk"/>
    <n v="13"/>
    <x v="0"/>
    <n v="2336.75"/>
  </r>
  <r>
    <s v="Viktoria Holm"/>
    <x v="0"/>
    <x v="0"/>
    <x v="2"/>
    <n v="100224"/>
    <n v="100224"/>
    <d v="2024-02-10T00:00:00"/>
    <d v="2024-02-10T00:00:00"/>
    <n v="13"/>
    <n v="179.75"/>
    <s v="Cateringfólk"/>
    <n v="13"/>
    <x v="0"/>
    <n v="2336.75"/>
  </r>
  <r>
    <s v="Viktoria Holm"/>
    <x v="0"/>
    <x v="0"/>
    <x v="2"/>
    <n v="110224"/>
    <n v="110224"/>
    <d v="2024-02-11T00:00:00"/>
    <d v="2024-02-11T00:00:00"/>
    <n v="13"/>
    <n v="179.75"/>
    <s v="Cateringfólk"/>
    <n v="13"/>
    <x v="0"/>
    <n v="2336.75"/>
  </r>
  <r>
    <s v="Viktoria Holm"/>
    <x v="0"/>
    <x v="0"/>
    <x v="2"/>
    <n v="120224"/>
    <n v="120224"/>
    <d v="2024-02-12T00:00:00"/>
    <d v="2024-02-12T00:00:00"/>
    <n v="13"/>
    <n v="179.75"/>
    <s v="Cateringfólk"/>
    <n v="13"/>
    <x v="0"/>
    <n v="2336.75"/>
  </r>
  <r>
    <s v="Viktoria Holm"/>
    <x v="0"/>
    <x v="0"/>
    <x v="2"/>
    <n v="130224"/>
    <n v="130224"/>
    <d v="2024-02-13T00:00:00"/>
    <d v="2024-02-13T00:00:00"/>
    <n v="13"/>
    <n v="179.75"/>
    <s v="Cateringfólk"/>
    <n v="13"/>
    <x v="0"/>
    <n v="2336.75"/>
  </r>
  <r>
    <s v="Viktoria Holm"/>
    <x v="0"/>
    <x v="0"/>
    <x v="2"/>
    <n v="140224"/>
    <n v="140224"/>
    <d v="2024-02-14T00:00:00"/>
    <d v="2024-02-14T00:00:00"/>
    <n v="13"/>
    <n v="179.75"/>
    <s v="Cateringfólk"/>
    <n v="13"/>
    <x v="0"/>
    <n v="2336.75"/>
  </r>
  <r>
    <s v="Viktoria Holm"/>
    <x v="0"/>
    <x v="0"/>
    <x v="2"/>
    <n v="150224"/>
    <n v="150224"/>
    <d v="2024-02-15T00:00:00"/>
    <d v="2024-02-15T00:00:00"/>
    <n v="7"/>
    <n v="179.75"/>
    <s v="Cateringfólk"/>
    <n v="7"/>
    <x v="0"/>
    <n v="1258.25"/>
  </r>
  <r>
    <s v="Viktoria Holm"/>
    <x v="0"/>
    <x v="0"/>
    <x v="2"/>
    <n v="220224"/>
    <n v="220224"/>
    <d v="2024-02-22T00:00:00"/>
    <d v="2024-02-22T00:00:00"/>
    <n v="6"/>
    <n v="179.75"/>
    <s v="Cateringfólk"/>
    <n v="6"/>
    <x v="0"/>
    <n v="1078.5"/>
  </r>
  <r>
    <s v="Viktoria Holm"/>
    <x v="0"/>
    <x v="0"/>
    <x v="2"/>
    <n v="230224"/>
    <n v="230224"/>
    <d v="2024-02-23T00:00:00"/>
    <d v="2024-02-23T00:00:00"/>
    <n v="13"/>
    <n v="179.75"/>
    <s v="Cateringfólk"/>
    <n v="13"/>
    <x v="0"/>
    <n v="2336.75"/>
  </r>
  <r>
    <s v="Viktoria Holm"/>
    <x v="0"/>
    <x v="0"/>
    <x v="2"/>
    <n v="240224"/>
    <n v="240224"/>
    <d v="2024-02-24T00:00:00"/>
    <d v="2024-02-24T00:00:00"/>
    <n v="13"/>
    <n v="179.75"/>
    <s v="Cateringfólk"/>
    <n v="13"/>
    <x v="0"/>
    <n v="2336.75"/>
  </r>
  <r>
    <s v="Viktoria Holm"/>
    <x v="0"/>
    <x v="0"/>
    <x v="2"/>
    <n v="250224"/>
    <n v="250224"/>
    <d v="2024-02-25T00:00:00"/>
    <d v="2024-02-25T00:00:00"/>
    <n v="13"/>
    <n v="179.75"/>
    <s v="Cateringfólk"/>
    <n v="13"/>
    <x v="0"/>
    <n v="2336.75"/>
  </r>
  <r>
    <s v="Viktoria Holm"/>
    <x v="0"/>
    <x v="0"/>
    <x v="2"/>
    <n v="260224"/>
    <n v="260224"/>
    <d v="2024-02-26T00:00:00"/>
    <d v="2024-02-26T00:00:00"/>
    <n v="13"/>
    <n v="179.75"/>
    <s v="Cateringfólk"/>
    <n v="13"/>
    <x v="0"/>
    <n v="2336.75"/>
  </r>
  <r>
    <s v="Viktoria Holm"/>
    <x v="0"/>
    <x v="0"/>
    <x v="2"/>
    <n v="270224"/>
    <n v="270224"/>
    <d v="2024-02-27T00:00:00"/>
    <d v="2024-02-27T00:00:00"/>
    <n v="13"/>
    <n v="179.75"/>
    <s v="Cateringfólk"/>
    <n v="13"/>
    <x v="0"/>
    <n v="2336.75"/>
  </r>
  <r>
    <s v="Viktoria Holm"/>
    <x v="0"/>
    <x v="0"/>
    <x v="2"/>
    <n v="280224"/>
    <n v="280224"/>
    <d v="2024-02-28T00:00:00"/>
    <d v="2024-02-28T00:00:00"/>
    <n v="13"/>
    <n v="179.75"/>
    <s v="Cateringfólk"/>
    <n v="13"/>
    <x v="0"/>
    <n v="2336.75"/>
  </r>
  <r>
    <s v="Viktoria Holm"/>
    <x v="0"/>
    <x v="0"/>
    <x v="2"/>
    <n v="290224"/>
    <n v="290224"/>
    <d v="2024-02-29T00:00:00"/>
    <d v="2024-02-29T00:00:00"/>
    <n v="7"/>
    <n v="179.75"/>
    <s v="Cateringfólk"/>
    <n v="7"/>
    <x v="0"/>
    <n v="1258.25"/>
  </r>
  <r>
    <s v="Allan Bjarnason"/>
    <x v="1"/>
    <x v="0"/>
    <x v="2"/>
    <n v="170424"/>
    <n v="180424"/>
    <d v="2024-04-17T00:00:00"/>
    <d v="2024-04-18T00:00:00"/>
    <n v="13"/>
    <n v="181.42"/>
    <s v="Dekkari"/>
    <n v="13"/>
    <x v="0"/>
    <n v="2358.46"/>
  </r>
  <r>
    <s v="Allan Bjarnason"/>
    <x v="1"/>
    <x v="0"/>
    <x v="2"/>
    <n v="180424"/>
    <n v="180424"/>
    <d v="2024-04-18T00:00:00"/>
    <d v="2024-04-18T00:00:00"/>
    <n v="6.5"/>
    <n v="181.42"/>
    <s v="Dekkari"/>
    <n v="6.5"/>
    <x v="0"/>
    <n v="1179.23"/>
  </r>
  <r>
    <s v="Allan Bjarnason"/>
    <x v="1"/>
    <x v="0"/>
    <x v="2"/>
    <n v="180424"/>
    <n v="190424"/>
    <d v="2024-04-18T00:00:00"/>
    <d v="2024-04-19T00:00:00"/>
    <n v="6.5"/>
    <n v="181.42"/>
    <s v="Dekkari"/>
    <n v="6.5"/>
    <x v="0"/>
    <n v="1179.23"/>
  </r>
  <r>
    <s v="Allan Bjarnason"/>
    <x v="1"/>
    <x v="0"/>
    <x v="2"/>
    <n v="190424"/>
    <n v="190424"/>
    <d v="2024-04-19T00:00:00"/>
    <d v="2024-04-19T00:00:00"/>
    <n v="6.5"/>
    <n v="181.42"/>
    <s v="Dekkari"/>
    <n v="6.5"/>
    <x v="0"/>
    <n v="1179.23"/>
  </r>
  <r>
    <s v="Allan Bjarnason"/>
    <x v="1"/>
    <x v="0"/>
    <x v="2"/>
    <n v="190424"/>
    <n v="200424"/>
    <d v="2024-04-19T00:00:00"/>
    <d v="2024-04-20T00:00:00"/>
    <n v="6.5"/>
    <n v="181.42"/>
    <s v="Dekkari"/>
    <n v="6.5"/>
    <x v="0"/>
    <n v="1179.23"/>
  </r>
  <r>
    <s v="Allan Bjarnason"/>
    <x v="1"/>
    <x v="0"/>
    <x v="2"/>
    <n v="200424"/>
    <n v="200424"/>
    <d v="2024-04-20T00:00:00"/>
    <d v="2024-04-20T00:00:00"/>
    <n v="6.5"/>
    <n v="181.42"/>
    <s v="Dekkari"/>
    <n v="6.5"/>
    <x v="0"/>
    <n v="1179.23"/>
  </r>
  <r>
    <s v="Allan Bjarnason"/>
    <x v="1"/>
    <x v="0"/>
    <x v="2"/>
    <n v="200424"/>
    <n v="210424"/>
    <d v="2024-04-20T00:00:00"/>
    <d v="2024-04-21T00:00:00"/>
    <n v="6.5"/>
    <n v="181.42"/>
    <s v="Dekkari"/>
    <n v="6.5"/>
    <x v="0"/>
    <n v="1179.23"/>
  </r>
  <r>
    <s v="Allan Bjarnason"/>
    <x v="1"/>
    <x v="0"/>
    <x v="2"/>
    <n v="210424"/>
    <n v="210424"/>
    <d v="2024-04-21T00:00:00"/>
    <d v="2024-04-21T00:00:00"/>
    <n v="6.5"/>
    <n v="181.42"/>
    <s v="Dekkari"/>
    <n v="6.5"/>
    <x v="0"/>
    <n v="1179.23"/>
  </r>
  <r>
    <s v="Allan Bjarnason"/>
    <x v="1"/>
    <x v="0"/>
    <x v="2"/>
    <n v="210424"/>
    <n v="220424"/>
    <d v="2024-04-21T00:00:00"/>
    <d v="2024-04-22T00:00:00"/>
    <n v="6.5"/>
    <n v="181.42"/>
    <s v="Dekkari"/>
    <n v="6.5"/>
    <x v="0"/>
    <n v="1179.23"/>
  </r>
  <r>
    <s v="Allan Bjarnason"/>
    <x v="1"/>
    <x v="0"/>
    <x v="2"/>
    <n v="220424"/>
    <n v="220424"/>
    <d v="2024-04-22T00:00:00"/>
    <d v="2024-04-22T00:00:00"/>
    <n v="6.5"/>
    <n v="181.42"/>
    <s v="Dekkari"/>
    <n v="6.5"/>
    <x v="0"/>
    <n v="1179.23"/>
  </r>
  <r>
    <s v="Allan Bjarnason"/>
    <x v="1"/>
    <x v="0"/>
    <x v="2"/>
    <n v="220424"/>
    <n v="230424"/>
    <d v="2024-04-22T00:00:00"/>
    <d v="2024-04-23T00:00:00"/>
    <n v="6.5"/>
    <n v="181.42"/>
    <s v="Dekkari"/>
    <n v="6.5"/>
    <x v="0"/>
    <n v="1179.23"/>
  </r>
  <r>
    <s v="Allan Bjarnason"/>
    <x v="1"/>
    <x v="0"/>
    <x v="2"/>
    <n v="230424"/>
    <n v="230424"/>
    <d v="2024-04-23T00:00:00"/>
    <d v="2024-04-23T00:00:00"/>
    <n v="6.5"/>
    <n v="181.42"/>
    <s v="Dekkari"/>
    <n v="6.5"/>
    <x v="0"/>
    <n v="1179.23"/>
  </r>
  <r>
    <s v="Allan Bjarnason"/>
    <x v="1"/>
    <x v="0"/>
    <x v="2"/>
    <n v="230424"/>
    <n v="240424"/>
    <d v="2024-04-23T00:00:00"/>
    <d v="2024-04-24T00:00:00"/>
    <n v="6.5"/>
    <n v="181.42"/>
    <s v="Dekkari"/>
    <n v="6.5"/>
    <x v="0"/>
    <n v="1179.23"/>
  </r>
  <r>
    <s v="Allan Bjarnason"/>
    <x v="1"/>
    <x v="0"/>
    <x v="2"/>
    <n v="240424"/>
    <n v="240424"/>
    <d v="2024-04-24T00:00:00"/>
    <d v="2024-04-24T00:00:00"/>
    <n v="6.5"/>
    <n v="181.42"/>
    <s v="Dekkari"/>
    <n v="6.5"/>
    <x v="0"/>
    <n v="1179.23"/>
  </r>
  <r>
    <s v="Allan Bjarnason"/>
    <x v="1"/>
    <x v="0"/>
    <x v="2"/>
    <n v="240424"/>
    <n v="250424"/>
    <d v="2024-04-24T00:00:00"/>
    <d v="2024-04-25T00:00:00"/>
    <n v="6.5"/>
    <n v="181.42"/>
    <s v="Dekkari"/>
    <n v="6.5"/>
    <x v="0"/>
    <n v="1179.23"/>
  </r>
  <r>
    <s v="Allan Bjarnason"/>
    <x v="1"/>
    <x v="0"/>
    <x v="2"/>
    <n v="250424"/>
    <n v="250424"/>
    <d v="2024-04-25T00:00:00"/>
    <d v="2024-04-25T00:00:00"/>
    <n v="6.5"/>
    <n v="181.42"/>
    <s v="Dekkari"/>
    <n v="6.5"/>
    <x v="0"/>
    <n v="1179.23"/>
  </r>
  <r>
    <s v="Allan Bjarnason"/>
    <x v="1"/>
    <x v="0"/>
    <x v="2"/>
    <n v="250424"/>
    <n v="260424"/>
    <d v="2024-04-25T00:00:00"/>
    <d v="2024-04-26T00:00:00"/>
    <n v="6.5"/>
    <n v="181.42"/>
    <s v="Dekkari"/>
    <n v="6.5"/>
    <x v="0"/>
    <n v="1179.23"/>
  </r>
  <r>
    <s v="Allan Bjarnason"/>
    <x v="1"/>
    <x v="0"/>
    <x v="2"/>
    <n v="260424"/>
    <n v="260424"/>
    <d v="2024-04-26T00:00:00"/>
    <d v="2024-04-26T00:00:00"/>
    <n v="6.5"/>
    <n v="181.42"/>
    <s v="Dekkari"/>
    <n v="6.5"/>
    <x v="0"/>
    <n v="1179.23"/>
  </r>
  <r>
    <s v="Allan Bjarnason"/>
    <x v="1"/>
    <x v="0"/>
    <x v="2"/>
    <n v="260424"/>
    <n v="270424"/>
    <d v="2024-04-26T00:00:00"/>
    <d v="2024-04-27T00:00:00"/>
    <n v="6.5"/>
    <n v="181.42"/>
    <s v="Dekkari"/>
    <n v="6.5"/>
    <x v="0"/>
    <n v="1179.23"/>
  </r>
  <r>
    <s v="Allan Bjarnason"/>
    <x v="1"/>
    <x v="0"/>
    <x v="2"/>
    <n v="270424"/>
    <n v="270424"/>
    <d v="2024-04-27T00:00:00"/>
    <d v="2024-04-27T00:00:00"/>
    <n v="6.5"/>
    <n v="181.42"/>
    <s v="Dekkari"/>
    <n v="6.5"/>
    <x v="0"/>
    <n v="1179.23"/>
  </r>
  <r>
    <s v="Allan Bjarnason"/>
    <x v="1"/>
    <x v="0"/>
    <x v="2"/>
    <n v="270424"/>
    <n v="280424"/>
    <d v="2024-04-27T00:00:00"/>
    <d v="2024-04-28T00:00:00"/>
    <n v="6.5"/>
    <n v="181.42"/>
    <s v="Dekkari"/>
    <n v="6.5"/>
    <x v="0"/>
    <n v="1179.23"/>
  </r>
  <r>
    <s v="Allan Bjarnason"/>
    <x v="1"/>
    <x v="0"/>
    <x v="2"/>
    <n v="280424"/>
    <n v="280424"/>
    <d v="2024-04-28T00:00:00"/>
    <d v="2024-04-28T00:00:00"/>
    <n v="6.5"/>
    <n v="181.42"/>
    <s v="Dekkari"/>
    <n v="6.5"/>
    <x v="0"/>
    <n v="1179.23"/>
  </r>
  <r>
    <s v="Allan Bjarnason"/>
    <x v="1"/>
    <x v="0"/>
    <x v="2"/>
    <n v="280424"/>
    <n v="290424"/>
    <d v="2024-04-28T00:00:00"/>
    <d v="2024-04-29T00:00:00"/>
    <n v="6.5"/>
    <n v="181.42"/>
    <s v="Dekkari"/>
    <n v="6.5"/>
    <x v="0"/>
    <n v="1179.23"/>
  </r>
  <r>
    <s v="Allan Bjarnason"/>
    <x v="1"/>
    <x v="0"/>
    <x v="2"/>
    <n v="290424"/>
    <n v="290424"/>
    <d v="2024-04-29T00:00:00"/>
    <d v="2024-04-29T00:00:00"/>
    <n v="6.5"/>
    <n v="181.42"/>
    <s v="Dekkari"/>
    <n v="6.5"/>
    <x v="0"/>
    <n v="1179.23"/>
  </r>
  <r>
    <s v="Allan Bjarnason"/>
    <x v="1"/>
    <x v="0"/>
    <x v="2"/>
    <n v="290424"/>
    <n v="300424"/>
    <d v="2024-04-29T00:00:00"/>
    <d v="2024-04-30T00:00:00"/>
    <n v="6.5"/>
    <n v="181.42"/>
    <s v="Dekkari"/>
    <n v="6.5"/>
    <x v="0"/>
    <n v="1179.23"/>
  </r>
  <r>
    <s v="Allan Bjarnason"/>
    <x v="1"/>
    <x v="0"/>
    <x v="2"/>
    <n v="250724"/>
    <n v="250724"/>
    <d v="2024-07-25T00:00:00"/>
    <d v="2024-07-25T00:00:00"/>
    <n v="13"/>
    <n v="181.42"/>
    <s v="Dekkari"/>
    <n v="13"/>
    <x v="0"/>
    <n v="2358.46"/>
  </r>
  <r>
    <s v="Allan Bjarnason"/>
    <x v="1"/>
    <x v="0"/>
    <x v="2"/>
    <n v="260724"/>
    <n v="260724"/>
    <d v="2024-07-26T00:00:00"/>
    <d v="2024-07-26T00:00:00"/>
    <n v="13"/>
    <n v="181.42"/>
    <s v="Dekkari"/>
    <n v="13"/>
    <x v="0"/>
    <n v="2358.46"/>
  </r>
  <r>
    <s v="Allan Bjarnason"/>
    <x v="1"/>
    <x v="0"/>
    <x v="2"/>
    <n v="270724"/>
    <n v="270724"/>
    <d v="2024-07-27T00:00:00"/>
    <d v="2024-07-27T00:00:00"/>
    <n v="13"/>
    <n v="181.42"/>
    <s v="Dekkari"/>
    <n v="13"/>
    <x v="0"/>
    <n v="2358.46"/>
  </r>
  <r>
    <s v="Allan Bjarnason"/>
    <x v="1"/>
    <x v="0"/>
    <x v="2"/>
    <n v="280724"/>
    <n v="280724"/>
    <d v="2024-07-28T00:00:00"/>
    <d v="2024-07-28T00:00:00"/>
    <n v="13"/>
    <n v="181.42"/>
    <s v="Dekkari"/>
    <n v="13"/>
    <x v="0"/>
    <n v="2358.46"/>
  </r>
  <r>
    <s v="Allan Bjarnason"/>
    <x v="1"/>
    <x v="0"/>
    <x v="2"/>
    <n v="290724"/>
    <n v="290724"/>
    <d v="2024-07-29T00:00:00"/>
    <d v="2024-07-29T00:00:00"/>
    <n v="13"/>
    <n v="181.42"/>
    <s v="Dekkari"/>
    <n v="13"/>
    <x v="0"/>
    <n v="2358.46"/>
  </r>
  <r>
    <s v="Allan Bjarnason"/>
    <x v="1"/>
    <x v="0"/>
    <x v="2"/>
    <n v="300724"/>
    <n v="300724"/>
    <d v="2024-07-30T00:00:00"/>
    <d v="2024-07-30T00:00:00"/>
    <n v="13"/>
    <n v="181.42"/>
    <s v="Dekkari"/>
    <n v="13"/>
    <x v="0"/>
    <n v="2358.46"/>
  </r>
  <r>
    <s v="Allan Bjarnason"/>
    <x v="1"/>
    <x v="0"/>
    <x v="2"/>
    <n v="310724"/>
    <n v="310724"/>
    <d v="2024-07-31T00:00:00"/>
    <d v="2024-07-31T00:00:00"/>
    <n v="13"/>
    <n v="181.42"/>
    <s v="Dekkari"/>
    <n v="13"/>
    <x v="0"/>
    <n v="2358.46"/>
  </r>
  <r>
    <s v="Allan Bjarnason"/>
    <x v="1"/>
    <x v="0"/>
    <x v="2"/>
    <n v="10824"/>
    <n v="10824"/>
    <d v="2024-08-01T00:00:00"/>
    <d v="2024-08-01T00:00:00"/>
    <n v="13"/>
    <n v="181.42"/>
    <s v="Dekkari"/>
    <n v="13"/>
    <x v="0"/>
    <n v="2358.46"/>
  </r>
  <r>
    <s v="Allan Bjarnason"/>
    <x v="1"/>
    <x v="0"/>
    <x v="2"/>
    <n v="20824"/>
    <n v="20824"/>
    <d v="2024-08-02T00:00:00"/>
    <d v="2024-08-02T00:00:00"/>
    <n v="13"/>
    <n v="181.42"/>
    <s v="Dekkari"/>
    <n v="13"/>
    <x v="0"/>
    <n v="2358.46"/>
  </r>
  <r>
    <s v="Allan Bjarnason"/>
    <x v="1"/>
    <x v="0"/>
    <x v="2"/>
    <n v="30824"/>
    <n v="30824"/>
    <d v="2024-08-03T00:00:00"/>
    <d v="2024-08-03T00:00:00"/>
    <n v="13"/>
    <n v="181.42"/>
    <s v="Dekkari"/>
    <n v="13"/>
    <x v="0"/>
    <n v="2358.46"/>
  </r>
  <r>
    <s v="Allan Bjarnason"/>
    <x v="1"/>
    <x v="0"/>
    <x v="2"/>
    <n v="40824"/>
    <n v="40824"/>
    <d v="2024-08-04T00:00:00"/>
    <d v="2024-08-04T00:00:00"/>
    <n v="13"/>
    <n v="181.42"/>
    <s v="Dekkari"/>
    <n v="13"/>
    <x v="0"/>
    <n v="2358.46"/>
  </r>
  <r>
    <s v="Allan Bjarnason"/>
    <x v="1"/>
    <x v="0"/>
    <x v="2"/>
    <n v="50824"/>
    <n v="50824"/>
    <d v="2024-08-05T00:00:00"/>
    <d v="2024-08-05T00:00:00"/>
    <n v="13"/>
    <n v="181.42"/>
    <s v="Dekkari"/>
    <n v="13"/>
    <x v="0"/>
    <n v="2358.46"/>
  </r>
  <r>
    <s v="Allan Bjarnason"/>
    <x v="1"/>
    <x v="0"/>
    <x v="2"/>
    <n v="60824"/>
    <n v="60824"/>
    <d v="2024-08-06T00:00:00"/>
    <d v="2024-08-06T00:00:00"/>
    <n v="13"/>
    <n v="181.42"/>
    <s v="Dekkari"/>
    <n v="13"/>
    <x v="0"/>
    <n v="2358.46"/>
  </r>
  <r>
    <s v="Allan Bjarnason"/>
    <x v="1"/>
    <x v="0"/>
    <x v="2"/>
    <n v="70824"/>
    <n v="70824"/>
    <d v="2024-08-07T00:00:00"/>
    <d v="2024-08-07T00:00:00"/>
    <n v="13"/>
    <n v="181.42"/>
    <s v="Dekkari"/>
    <n v="13"/>
    <x v="0"/>
    <n v="2358.46"/>
  </r>
  <r>
    <s v="Allan Bjarnason"/>
    <x v="1"/>
    <x v="0"/>
    <x v="2"/>
    <n v="80824"/>
    <n v="90824"/>
    <d v="2024-08-08T00:00:00"/>
    <d v="2024-08-09T00:00:00"/>
    <n v="13"/>
    <n v="181.42"/>
    <s v="Dekkari"/>
    <n v="13"/>
    <x v="0"/>
    <n v="2358.46"/>
  </r>
  <r>
    <s v="Allan Bjarnason"/>
    <x v="1"/>
    <x v="0"/>
    <x v="2"/>
    <n v="90824"/>
    <n v="90824"/>
    <d v="2024-08-09T00:00:00"/>
    <d v="2024-08-09T00:00:00"/>
    <n v="2.2000000000000002"/>
    <n v="181.42"/>
    <s v="Dekkari"/>
    <n v="2.2000000000000002"/>
    <x v="0"/>
    <n v="399.12400000000002"/>
  </r>
  <r>
    <s v="Allan Bjarnason"/>
    <x v="1"/>
    <x v="0"/>
    <x v="2"/>
    <n v="220824"/>
    <n v="220824"/>
    <d v="2024-08-22T00:00:00"/>
    <d v="2024-08-22T00:00:00"/>
    <n v="6.5"/>
    <n v="181.42"/>
    <s v="Dekkari"/>
    <n v="6.5"/>
    <x v="0"/>
    <n v="1179.23"/>
  </r>
  <r>
    <s v="Allan Bjarnason"/>
    <x v="1"/>
    <x v="0"/>
    <x v="2"/>
    <n v="220824"/>
    <n v="230824"/>
    <d v="2024-08-22T00:00:00"/>
    <d v="2024-08-23T00:00:00"/>
    <n v="6.5"/>
    <n v="181.42"/>
    <s v="Dekkari"/>
    <n v="6.5"/>
    <x v="0"/>
    <n v="1179.23"/>
  </r>
  <r>
    <s v="Allan Bjarnason"/>
    <x v="1"/>
    <x v="0"/>
    <x v="2"/>
    <n v="230824"/>
    <n v="230824"/>
    <d v="2024-08-23T00:00:00"/>
    <d v="2024-08-23T00:00:00"/>
    <n v="6.5"/>
    <n v="181.42"/>
    <s v="Dekkari"/>
    <n v="6.5"/>
    <x v="0"/>
    <n v="1179.23"/>
  </r>
  <r>
    <s v="Allan Bjarnason"/>
    <x v="1"/>
    <x v="0"/>
    <x v="2"/>
    <n v="230824"/>
    <n v="240824"/>
    <d v="2024-08-23T00:00:00"/>
    <d v="2024-08-24T00:00:00"/>
    <n v="6.5"/>
    <n v="181.42"/>
    <s v="Dekkari"/>
    <n v="6.5"/>
    <x v="0"/>
    <n v="1179.23"/>
  </r>
  <r>
    <s v="Allan Bjarnason"/>
    <x v="1"/>
    <x v="0"/>
    <x v="2"/>
    <n v="240824"/>
    <n v="240824"/>
    <d v="2024-08-24T00:00:00"/>
    <d v="2024-08-24T00:00:00"/>
    <n v="6.5"/>
    <n v="181.42"/>
    <s v="Dekkari"/>
    <n v="6.5"/>
    <x v="0"/>
    <n v="1179.23"/>
  </r>
  <r>
    <s v="Allan Bjarnason"/>
    <x v="1"/>
    <x v="0"/>
    <x v="2"/>
    <n v="240824"/>
    <n v="250824"/>
    <d v="2024-08-24T00:00:00"/>
    <d v="2024-08-25T00:00:00"/>
    <n v="6.5"/>
    <n v="181.42"/>
    <s v="Dekkari"/>
    <n v="6.5"/>
    <x v="0"/>
    <n v="1179.23"/>
  </r>
  <r>
    <s v="Allan Bjarnason"/>
    <x v="1"/>
    <x v="0"/>
    <x v="2"/>
    <n v="250824"/>
    <n v="250824"/>
    <d v="2024-08-25T00:00:00"/>
    <d v="2024-08-25T00:00:00"/>
    <n v="6.5"/>
    <n v="181.42"/>
    <s v="Dekkari"/>
    <n v="6.5"/>
    <x v="0"/>
    <n v="1179.23"/>
  </r>
  <r>
    <s v="Allan Bjarnason"/>
    <x v="1"/>
    <x v="0"/>
    <x v="2"/>
    <n v="250824"/>
    <n v="260824"/>
    <d v="2024-08-25T00:00:00"/>
    <d v="2024-08-26T00:00:00"/>
    <n v="6.5"/>
    <n v="181.42"/>
    <s v="Dekkari"/>
    <n v="6.5"/>
    <x v="0"/>
    <n v="1179.23"/>
  </r>
  <r>
    <s v="Allan Bjarnason"/>
    <x v="1"/>
    <x v="0"/>
    <x v="2"/>
    <n v="260824"/>
    <n v="260824"/>
    <d v="2024-08-26T00:00:00"/>
    <d v="2024-08-26T00:00:00"/>
    <n v="6.5"/>
    <n v="181.42"/>
    <s v="Dekkari"/>
    <n v="6.5"/>
    <x v="0"/>
    <n v="1179.23"/>
  </r>
  <r>
    <s v="Allan Bjarnason"/>
    <x v="1"/>
    <x v="0"/>
    <x v="2"/>
    <n v="260824"/>
    <n v="270824"/>
    <d v="2024-08-26T00:00:00"/>
    <d v="2024-08-27T00:00:00"/>
    <n v="6.5"/>
    <n v="181.42"/>
    <s v="Dekkari"/>
    <n v="6.5"/>
    <x v="0"/>
    <n v="1179.23"/>
  </r>
  <r>
    <s v="Allan Bjarnason"/>
    <x v="1"/>
    <x v="0"/>
    <x v="2"/>
    <n v="270824"/>
    <n v="270824"/>
    <d v="2024-08-27T00:00:00"/>
    <d v="2024-08-27T00:00:00"/>
    <n v="6.5"/>
    <n v="181.42"/>
    <s v="Dekkari"/>
    <n v="6.5"/>
    <x v="0"/>
    <n v="1179.23"/>
  </r>
  <r>
    <s v="Allan Bjarnason"/>
    <x v="1"/>
    <x v="0"/>
    <x v="2"/>
    <n v="270824"/>
    <n v="280824"/>
    <d v="2024-08-27T00:00:00"/>
    <d v="2024-08-28T00:00:00"/>
    <n v="6.5"/>
    <n v="181.42"/>
    <s v="Dekkari"/>
    <n v="6.5"/>
    <x v="0"/>
    <n v="1179.23"/>
  </r>
  <r>
    <s v="Allan Bjarnason"/>
    <x v="1"/>
    <x v="0"/>
    <x v="2"/>
    <n v="280824"/>
    <n v="280824"/>
    <d v="2024-08-28T00:00:00"/>
    <d v="2024-08-28T00:00:00"/>
    <n v="6.5"/>
    <n v="181.42"/>
    <s v="Dekkari"/>
    <n v="6.5"/>
    <x v="0"/>
    <n v="1179.23"/>
  </r>
  <r>
    <s v="Allan Bjarnason"/>
    <x v="1"/>
    <x v="0"/>
    <x v="2"/>
    <n v="280824"/>
    <n v="290824"/>
    <d v="2024-08-28T00:00:00"/>
    <d v="2024-08-29T00:00:00"/>
    <n v="6.5"/>
    <n v="181.42"/>
    <s v="Dekkari"/>
    <n v="6.5"/>
    <x v="0"/>
    <n v="1179.23"/>
  </r>
  <r>
    <s v="Allan Bjarnason"/>
    <x v="1"/>
    <x v="0"/>
    <x v="2"/>
    <n v="50924"/>
    <n v="60924"/>
    <d v="2024-09-05T00:00:00"/>
    <d v="2024-09-06T00:00:00"/>
    <n v="13"/>
    <n v="181.42"/>
    <s v="Dekkari"/>
    <n v="13"/>
    <x v="0"/>
    <n v="2358.46"/>
  </r>
  <r>
    <s v="Allan Bjarnason"/>
    <x v="1"/>
    <x v="0"/>
    <x v="2"/>
    <n v="60924"/>
    <n v="70924"/>
    <d v="2024-09-06T00:00:00"/>
    <d v="2024-09-07T00:00:00"/>
    <n v="13"/>
    <n v="181.42"/>
    <s v="Dekkari"/>
    <n v="13"/>
    <x v="0"/>
    <n v="2358.46"/>
  </r>
  <r>
    <s v="Allan Bjarnason"/>
    <x v="1"/>
    <x v="0"/>
    <x v="2"/>
    <n v="70924"/>
    <n v="80924"/>
    <d v="2024-09-07T00:00:00"/>
    <d v="2024-09-08T00:00:00"/>
    <n v="13"/>
    <n v="181.42"/>
    <s v="Dekkari"/>
    <n v="13"/>
    <x v="0"/>
    <n v="2358.46"/>
  </r>
  <r>
    <s v="Allan Bjarnason"/>
    <x v="1"/>
    <x v="0"/>
    <x v="2"/>
    <n v="80924"/>
    <n v="90924"/>
    <d v="2024-09-08T00:00:00"/>
    <d v="2024-09-09T00:00:00"/>
    <n v="13"/>
    <n v="181.42"/>
    <s v="Dekkari"/>
    <n v="13"/>
    <x v="0"/>
    <n v="2358.46"/>
  </r>
  <r>
    <s v="Allan Bjarnason"/>
    <x v="1"/>
    <x v="0"/>
    <x v="2"/>
    <n v="90924"/>
    <n v="100924"/>
    <d v="2024-09-09T00:00:00"/>
    <d v="2024-09-10T00:00:00"/>
    <n v="13"/>
    <n v="181.42"/>
    <s v="Dekkari"/>
    <n v="13"/>
    <x v="0"/>
    <n v="2358.46"/>
  </r>
  <r>
    <s v="Allan Bjarnason"/>
    <x v="1"/>
    <x v="0"/>
    <x v="2"/>
    <n v="100924"/>
    <n v="110924"/>
    <d v="2024-09-10T00:00:00"/>
    <d v="2024-09-11T00:00:00"/>
    <n v="13"/>
    <n v="181.42"/>
    <s v="Dekkari"/>
    <n v="13"/>
    <x v="0"/>
    <n v="2358.46"/>
  </r>
  <r>
    <s v="Allan Bjarnason"/>
    <x v="1"/>
    <x v="0"/>
    <x v="2"/>
    <n v="110924"/>
    <n v="120924"/>
    <d v="2024-09-11T00:00:00"/>
    <d v="2024-09-12T00:00:00"/>
    <n v="13"/>
    <n v="181.42"/>
    <s v="Dekkari"/>
    <n v="13"/>
    <x v="0"/>
    <n v="2358.46"/>
  </r>
  <r>
    <s v="Allan Bjarnason"/>
    <x v="1"/>
    <x v="0"/>
    <x v="2"/>
    <n v="190924"/>
    <n v="190924"/>
    <d v="2024-09-19T00:00:00"/>
    <d v="2024-09-19T00:00:00"/>
    <n v="6.5"/>
    <n v="181.42"/>
    <s v="Dekkari"/>
    <n v="6.5"/>
    <x v="0"/>
    <n v="1179.23"/>
  </r>
  <r>
    <s v="Allan Bjarnason"/>
    <x v="1"/>
    <x v="0"/>
    <x v="2"/>
    <n v="190924"/>
    <n v="200924"/>
    <d v="2024-09-19T00:00:00"/>
    <d v="2024-09-20T00:00:00"/>
    <n v="6.5"/>
    <n v="181.42"/>
    <s v="Dekkari"/>
    <n v="6.5"/>
    <x v="0"/>
    <n v="1179.23"/>
  </r>
  <r>
    <s v="Allan Bjarnason"/>
    <x v="1"/>
    <x v="0"/>
    <x v="2"/>
    <n v="200924"/>
    <n v="200924"/>
    <d v="2024-09-20T00:00:00"/>
    <d v="2024-09-20T00:00:00"/>
    <n v="6.5"/>
    <n v="181.42"/>
    <s v="Dekkari"/>
    <n v="6.5"/>
    <x v="0"/>
    <n v="1179.23"/>
  </r>
  <r>
    <s v="Allan Bjarnason"/>
    <x v="1"/>
    <x v="0"/>
    <x v="2"/>
    <n v="200924"/>
    <n v="210924"/>
    <d v="2024-09-20T00:00:00"/>
    <d v="2024-09-21T00:00:00"/>
    <n v="6.5"/>
    <n v="181.42"/>
    <s v="Dekkari"/>
    <n v="6.5"/>
    <x v="0"/>
    <n v="1179.23"/>
  </r>
  <r>
    <s v="Allan Bjarnason"/>
    <x v="1"/>
    <x v="0"/>
    <x v="2"/>
    <n v="210924"/>
    <n v="210924"/>
    <d v="2024-09-21T00:00:00"/>
    <d v="2024-09-21T00:00:00"/>
    <n v="6.5"/>
    <n v="181.42"/>
    <s v="Dekkari"/>
    <n v="6.5"/>
    <x v="0"/>
    <n v="1179.23"/>
  </r>
  <r>
    <s v="Allan Bjarnason"/>
    <x v="1"/>
    <x v="0"/>
    <x v="2"/>
    <n v="210924"/>
    <n v="220924"/>
    <d v="2024-09-21T00:00:00"/>
    <d v="2024-09-22T00:00:00"/>
    <n v="6.5"/>
    <n v="181.42"/>
    <s v="Dekkari"/>
    <n v="6.5"/>
    <x v="0"/>
    <n v="1179.23"/>
  </r>
  <r>
    <s v="Allan Bjarnason"/>
    <x v="1"/>
    <x v="0"/>
    <x v="2"/>
    <n v="220924"/>
    <n v="220924"/>
    <d v="2024-09-22T00:00:00"/>
    <d v="2024-09-22T00:00:00"/>
    <n v="6.5"/>
    <n v="181.42"/>
    <s v="Dekkari"/>
    <n v="6.5"/>
    <x v="0"/>
    <n v="1179.23"/>
  </r>
  <r>
    <s v="Allan Bjarnason"/>
    <x v="1"/>
    <x v="0"/>
    <x v="2"/>
    <n v="220924"/>
    <n v="230924"/>
    <d v="2024-09-22T00:00:00"/>
    <d v="2024-09-23T00:00:00"/>
    <n v="6.5"/>
    <n v="181.42"/>
    <s v="Dekkari"/>
    <n v="6.5"/>
    <x v="0"/>
    <n v="1179.23"/>
  </r>
  <r>
    <s v="Allan Bjarnason"/>
    <x v="1"/>
    <x v="0"/>
    <x v="2"/>
    <n v="230924"/>
    <n v="230924"/>
    <d v="2024-09-23T00:00:00"/>
    <d v="2024-09-23T00:00:00"/>
    <n v="6.5"/>
    <n v="181.42"/>
    <s v="Dekkari"/>
    <n v="6.5"/>
    <x v="0"/>
    <n v="1179.23"/>
  </r>
  <r>
    <s v="Allan Bjarnason"/>
    <x v="1"/>
    <x v="0"/>
    <x v="2"/>
    <n v="230924"/>
    <n v="240924"/>
    <d v="2024-09-23T00:00:00"/>
    <d v="2024-09-24T00:00:00"/>
    <n v="6.5"/>
    <n v="181.42"/>
    <s v="Dekkari"/>
    <n v="6.5"/>
    <x v="0"/>
    <n v="1179.23"/>
  </r>
  <r>
    <s v="Allan Bjarnason"/>
    <x v="1"/>
    <x v="0"/>
    <x v="2"/>
    <n v="240924"/>
    <n v="240924"/>
    <d v="2024-09-24T00:00:00"/>
    <d v="2024-09-24T00:00:00"/>
    <n v="6.5"/>
    <n v="181.42"/>
    <s v="Dekkari"/>
    <n v="6.5"/>
    <x v="0"/>
    <n v="1179.23"/>
  </r>
  <r>
    <s v="Allan Bjarnason"/>
    <x v="1"/>
    <x v="0"/>
    <x v="2"/>
    <n v="240924"/>
    <n v="250924"/>
    <d v="2024-09-24T00:00:00"/>
    <d v="2024-09-25T00:00:00"/>
    <n v="6.5"/>
    <n v="181.42"/>
    <s v="Dekkari"/>
    <n v="6.5"/>
    <x v="0"/>
    <n v="1179.23"/>
  </r>
  <r>
    <s v="Allan Bjarnason"/>
    <x v="1"/>
    <x v="0"/>
    <x v="2"/>
    <n v="250924"/>
    <n v="250924"/>
    <d v="2024-09-25T00:00:00"/>
    <d v="2024-09-25T00:00:00"/>
    <n v="6.5"/>
    <n v="181.42"/>
    <s v="Dekkari"/>
    <n v="6.5"/>
    <x v="0"/>
    <n v="1179.23"/>
  </r>
  <r>
    <s v="Allan Bjarnason"/>
    <x v="1"/>
    <x v="0"/>
    <x v="2"/>
    <n v="250924"/>
    <n v="260924"/>
    <d v="2024-09-25T00:00:00"/>
    <d v="2024-09-26T00:00:00"/>
    <n v="6.5"/>
    <n v="181.42"/>
    <s v="Dekkari"/>
    <n v="6.5"/>
    <x v="0"/>
    <n v="1179.23"/>
  </r>
  <r>
    <s v="Allan Bjarnason"/>
    <x v="1"/>
    <x v="0"/>
    <x v="2"/>
    <n v="290924"/>
    <n v="300924"/>
    <d v="2024-09-29T00:00:00"/>
    <d v="2024-09-30T00:00:00"/>
    <n v="13"/>
    <n v="181.42"/>
    <s v="Dekkari"/>
    <n v="13"/>
    <x v="0"/>
    <n v="2358.46"/>
  </r>
  <r>
    <s v="Allan Bjarnason"/>
    <x v="1"/>
    <x v="0"/>
    <x v="2"/>
    <n v="300924"/>
    <n v="11024"/>
    <d v="2024-09-30T00:00:00"/>
    <d v="2024-10-01T00:00:00"/>
    <n v="13"/>
    <n v="181.42"/>
    <s v="Dekkari"/>
    <n v="13"/>
    <x v="0"/>
    <n v="2358.46"/>
  </r>
  <r>
    <s v="Allan Bjarnason"/>
    <x v="1"/>
    <x v="0"/>
    <x v="2"/>
    <n v="11024"/>
    <n v="21024"/>
    <d v="2024-10-01T00:00:00"/>
    <d v="2024-10-02T00:00:00"/>
    <n v="13"/>
    <n v="181.42"/>
    <s v="Dekkari"/>
    <n v="13"/>
    <x v="0"/>
    <n v="2358.46"/>
  </r>
  <r>
    <s v="Allan Bjarnason"/>
    <x v="1"/>
    <x v="0"/>
    <x v="2"/>
    <n v="21024"/>
    <n v="31024"/>
    <d v="2024-10-02T00:00:00"/>
    <d v="2024-10-03T00:00:00"/>
    <n v="13"/>
    <n v="181.42"/>
    <s v="Dekkari"/>
    <n v="13"/>
    <x v="0"/>
    <n v="2358.46"/>
  </r>
  <r>
    <s v="Allan Bjarnason"/>
    <x v="1"/>
    <x v="0"/>
    <x v="2"/>
    <n v="101024"/>
    <n v="111024"/>
    <d v="2024-10-10T00:00:00"/>
    <d v="2024-10-11T00:00:00"/>
    <n v="13"/>
    <n v="181.42"/>
    <s v="Dekkari"/>
    <n v="13"/>
    <x v="0"/>
    <n v="2358.46"/>
  </r>
  <r>
    <s v="Allan Bjarnason"/>
    <x v="1"/>
    <x v="0"/>
    <x v="2"/>
    <n v="111024"/>
    <n v="121024"/>
    <d v="2024-10-11T00:00:00"/>
    <d v="2024-10-12T00:00:00"/>
    <n v="13"/>
    <n v="181.42"/>
    <s v="Dekkari"/>
    <n v="13"/>
    <x v="0"/>
    <n v="2358.46"/>
  </r>
  <r>
    <s v="Allan Bjarnason"/>
    <x v="1"/>
    <x v="0"/>
    <x v="2"/>
    <n v="121024"/>
    <n v="131024"/>
    <d v="2024-10-12T00:00:00"/>
    <d v="2024-10-13T00:00:00"/>
    <n v="13"/>
    <n v="181.42"/>
    <s v="Dekkari"/>
    <n v="13"/>
    <x v="0"/>
    <n v="2358.46"/>
  </r>
  <r>
    <s v="Allan Bjarnason"/>
    <x v="1"/>
    <x v="0"/>
    <x v="2"/>
    <n v="131024"/>
    <n v="141024"/>
    <d v="2024-10-13T00:00:00"/>
    <d v="2024-10-14T00:00:00"/>
    <n v="13"/>
    <n v="181.42"/>
    <s v="Dekkari"/>
    <n v="13"/>
    <x v="0"/>
    <n v="2358.46"/>
  </r>
  <r>
    <s v="Allan Bjarnason"/>
    <x v="1"/>
    <x v="0"/>
    <x v="2"/>
    <n v="141024"/>
    <n v="141024"/>
    <d v="2024-10-14T00:00:00"/>
    <d v="2024-10-14T00:00:00"/>
    <n v="2.2000000000000002"/>
    <n v="181.42"/>
    <s v="Dekkari"/>
    <n v="2.2000000000000002"/>
    <x v="0"/>
    <n v="399.12400000000002"/>
  </r>
  <r>
    <s v="Allan Bjarnason"/>
    <x v="1"/>
    <x v="0"/>
    <x v="2"/>
    <n v="161024"/>
    <n v="171024"/>
    <d v="2024-10-16T00:00:00"/>
    <d v="2024-10-17T00:00:00"/>
    <n v="13"/>
    <n v="181.42"/>
    <s v="Dekkari"/>
    <n v="13"/>
    <x v="0"/>
    <n v="2358.46"/>
  </r>
  <r>
    <s v="Allan Bjarnason"/>
    <x v="1"/>
    <x v="0"/>
    <x v="2"/>
    <n v="111124"/>
    <n v="121124"/>
    <d v="2024-11-11T00:00:00"/>
    <d v="2024-11-12T00:00:00"/>
    <n v="13"/>
    <n v="181.42"/>
    <s v="Dekkari"/>
    <n v="13"/>
    <x v="0"/>
    <n v="2358.46"/>
  </r>
  <r>
    <s v="Allan Bjarnason"/>
    <x v="1"/>
    <x v="0"/>
    <x v="2"/>
    <n v="121124"/>
    <n v="131124"/>
    <d v="2024-11-12T00:00:00"/>
    <d v="2024-11-13T00:00:00"/>
    <n v="13"/>
    <n v="181.42"/>
    <s v="Dekkari"/>
    <n v="13"/>
    <x v="0"/>
    <n v="2358.46"/>
  </r>
  <r>
    <s v="Allan Bjarnason"/>
    <x v="1"/>
    <x v="0"/>
    <x v="2"/>
    <n v="131124"/>
    <n v="141124"/>
    <d v="2024-11-13T00:00:00"/>
    <d v="2024-11-14T00:00:00"/>
    <n v="13"/>
    <n v="181.42"/>
    <s v="Dekkari"/>
    <n v="13"/>
    <x v="0"/>
    <n v="2358.46"/>
  </r>
  <r>
    <s v="Allan Bjarnason"/>
    <x v="1"/>
    <x v="0"/>
    <x v="2"/>
    <n v="261224"/>
    <n v="261224"/>
    <d v="2024-12-26T00:00:00"/>
    <d v="2024-12-26T00:00:00"/>
    <n v="13"/>
    <n v="181.42"/>
    <s v="Dekkari"/>
    <n v="13"/>
    <x v="0"/>
    <n v="2358.46"/>
  </r>
  <r>
    <s v="Allan Bjarnason"/>
    <x v="1"/>
    <x v="0"/>
    <x v="2"/>
    <n v="271224"/>
    <n v="271224"/>
    <d v="2024-12-27T00:00:00"/>
    <d v="2024-12-27T00:00:00"/>
    <n v="13"/>
    <n v="181.42"/>
    <s v="Dekkari"/>
    <n v="13"/>
    <x v="0"/>
    <n v="2358.46"/>
  </r>
  <r>
    <s v="Allan Bjarnason"/>
    <x v="1"/>
    <x v="0"/>
    <x v="2"/>
    <n v="281224"/>
    <n v="281224"/>
    <d v="2024-12-28T00:00:00"/>
    <d v="2024-12-28T00:00:00"/>
    <n v="13"/>
    <n v="181.42"/>
    <s v="Dekkari"/>
    <n v="13"/>
    <x v="0"/>
    <n v="2358.46"/>
  </r>
  <r>
    <s v="Allan Bjarnason"/>
    <x v="1"/>
    <x v="0"/>
    <x v="2"/>
    <n v="291224"/>
    <n v="291224"/>
    <d v="2024-12-29T00:00:00"/>
    <d v="2024-12-29T00:00:00"/>
    <n v="13"/>
    <n v="181.42"/>
    <s v="Dekkari"/>
    <n v="13"/>
    <x v="0"/>
    <n v="2358.46"/>
  </r>
  <r>
    <s v="Allan Bjarnason"/>
    <x v="1"/>
    <x v="0"/>
    <x v="2"/>
    <n v="301224"/>
    <n v="301224"/>
    <d v="2024-12-30T00:00:00"/>
    <d v="2024-12-30T00:00:00"/>
    <n v="13"/>
    <n v="181.42"/>
    <s v="Dekkari"/>
    <n v="13"/>
    <x v="0"/>
    <n v="2358.46"/>
  </r>
  <r>
    <s v="Allan Bjarnason"/>
    <x v="1"/>
    <x v="0"/>
    <x v="2"/>
    <n v="311224"/>
    <n v="311224"/>
    <d v="2024-12-31T00:00:00"/>
    <d v="2024-12-31T00:00:00"/>
    <n v="13"/>
    <n v="181.42"/>
    <s v="Dekkari"/>
    <n v="13"/>
    <x v="0"/>
    <n v="2358.46"/>
  </r>
  <r>
    <s v="Elfinn J. Trondheim"/>
    <x v="6"/>
    <x v="0"/>
    <x v="2"/>
    <n v="160824"/>
    <n v="160824"/>
    <d v="2024-08-16T00:00:00"/>
    <d v="2024-08-16T00:00:00"/>
    <n v="8.75"/>
    <n v="181.42"/>
    <s v="Dekkari"/>
    <n v="8.75"/>
    <x v="0"/>
    <n v="1587.425"/>
  </r>
  <r>
    <s v="Elfinn J. Trondheim"/>
    <x v="6"/>
    <x v="0"/>
    <x v="2"/>
    <n v="170824"/>
    <n v="170824"/>
    <d v="2024-08-17T00:00:00"/>
    <d v="2024-08-17T00:00:00"/>
    <n v="3.5"/>
    <n v="181.42"/>
    <s v="Dekkari"/>
    <n v="3.5"/>
    <x v="0"/>
    <n v="634.96999999999991"/>
  </r>
  <r>
    <s v="Elfinn J. Trondheim"/>
    <x v="6"/>
    <x v="0"/>
    <x v="2"/>
    <n v="170824"/>
    <n v="170824"/>
    <d v="2024-08-17T00:00:00"/>
    <d v="2024-08-17T00:00:00"/>
    <n v="9.5"/>
    <n v="181.42"/>
    <s v="Dekkari"/>
    <n v="9.5"/>
    <x v="0"/>
    <n v="1723.4899999999998"/>
  </r>
  <r>
    <s v="Elfinn J. Trondheim"/>
    <x v="6"/>
    <x v="0"/>
    <x v="2"/>
    <n v="180824"/>
    <n v="180824"/>
    <d v="2024-08-18T00:00:00"/>
    <d v="2024-08-18T00:00:00"/>
    <n v="1.5"/>
    <n v="181.42"/>
    <s v="Dekkari"/>
    <n v="1.5"/>
    <x v="0"/>
    <n v="272.13"/>
  </r>
  <r>
    <s v="Elfinn J. Trondheim"/>
    <x v="6"/>
    <x v="0"/>
    <x v="2"/>
    <n v="180824"/>
    <n v="180824"/>
    <d v="2024-08-18T00:00:00"/>
    <d v="2024-08-18T00:00:00"/>
    <n v="9.5"/>
    <n v="181.42"/>
    <s v="Dekkari"/>
    <n v="9.5"/>
    <x v="0"/>
    <n v="1723.4899999999998"/>
  </r>
  <r>
    <s v="Evald Norðberg"/>
    <x v="1"/>
    <x v="0"/>
    <x v="2"/>
    <n v="240124"/>
    <n v="240124"/>
    <d v="2024-01-24T00:00:00"/>
    <d v="2024-01-24T00:00:00"/>
    <n v="6.5"/>
    <n v="181.42"/>
    <s v="Dekkari"/>
    <n v="6.5"/>
    <x v="0"/>
    <n v="1179.23"/>
  </r>
  <r>
    <s v="Evald Norðberg"/>
    <x v="1"/>
    <x v="0"/>
    <x v="2"/>
    <n v="240124"/>
    <n v="250124"/>
    <d v="2024-01-24T00:00:00"/>
    <d v="2024-01-25T00:00:00"/>
    <n v="6.5"/>
    <n v="181.42"/>
    <s v="Dekkari"/>
    <n v="6.5"/>
    <x v="0"/>
    <n v="1179.23"/>
  </r>
  <r>
    <s v="Evald Norðberg"/>
    <x v="1"/>
    <x v="0"/>
    <x v="2"/>
    <n v="250124"/>
    <n v="250124"/>
    <d v="2024-01-25T00:00:00"/>
    <d v="2024-01-25T00:00:00"/>
    <n v="6.5"/>
    <n v="181.42"/>
    <s v="Dekkari"/>
    <n v="6.5"/>
    <x v="0"/>
    <n v="1179.23"/>
  </r>
  <r>
    <s v="Evald Norðberg"/>
    <x v="1"/>
    <x v="0"/>
    <x v="2"/>
    <n v="250124"/>
    <n v="260124"/>
    <d v="2024-01-25T00:00:00"/>
    <d v="2024-01-26T00:00:00"/>
    <n v="6.5"/>
    <n v="181.42"/>
    <s v="Dekkari"/>
    <n v="6.5"/>
    <x v="0"/>
    <n v="1179.23"/>
  </r>
  <r>
    <s v="Evald Norðberg"/>
    <x v="1"/>
    <x v="0"/>
    <x v="2"/>
    <n v="260124"/>
    <n v="260124"/>
    <d v="2024-01-26T00:00:00"/>
    <d v="2024-01-26T00:00:00"/>
    <n v="6.5"/>
    <n v="181.42"/>
    <s v="Dekkari"/>
    <n v="6.5"/>
    <x v="0"/>
    <n v="1179.23"/>
  </r>
  <r>
    <s v="Evald Norðberg"/>
    <x v="1"/>
    <x v="0"/>
    <x v="2"/>
    <n v="260124"/>
    <n v="270124"/>
    <d v="2024-01-26T00:00:00"/>
    <d v="2024-01-27T00:00:00"/>
    <n v="6.5"/>
    <n v="181.42"/>
    <s v="Dekkari"/>
    <n v="6.5"/>
    <x v="0"/>
    <n v="1179.23"/>
  </r>
  <r>
    <s v="Evald Norðberg"/>
    <x v="1"/>
    <x v="0"/>
    <x v="2"/>
    <n v="270124"/>
    <n v="270124"/>
    <d v="2024-01-27T00:00:00"/>
    <d v="2024-01-27T00:00:00"/>
    <n v="6.5"/>
    <n v="181.42"/>
    <s v="Dekkari"/>
    <n v="6.5"/>
    <x v="0"/>
    <n v="1179.23"/>
  </r>
  <r>
    <s v="Evald Norðberg"/>
    <x v="1"/>
    <x v="0"/>
    <x v="2"/>
    <n v="270124"/>
    <n v="280124"/>
    <d v="2024-01-27T00:00:00"/>
    <d v="2024-01-28T00:00:00"/>
    <n v="6.5"/>
    <n v="181.42"/>
    <s v="Dekkari"/>
    <n v="6.5"/>
    <x v="0"/>
    <n v="1179.23"/>
  </r>
  <r>
    <s v="Evald Norðberg"/>
    <x v="1"/>
    <x v="0"/>
    <x v="2"/>
    <n v="280124"/>
    <n v="280124"/>
    <d v="2024-01-28T00:00:00"/>
    <d v="2024-01-28T00:00:00"/>
    <n v="6.5"/>
    <n v="181.42"/>
    <s v="Dekkari"/>
    <n v="6.5"/>
    <x v="0"/>
    <n v="1179.23"/>
  </r>
  <r>
    <s v="Evald Norðberg"/>
    <x v="1"/>
    <x v="0"/>
    <x v="2"/>
    <n v="240224"/>
    <n v="240224"/>
    <d v="2024-02-24T00:00:00"/>
    <d v="2024-02-24T00:00:00"/>
    <n v="13"/>
    <n v="181.42"/>
    <s v="Dekkari"/>
    <n v="13"/>
    <x v="0"/>
    <n v="2358.46"/>
  </r>
  <r>
    <s v="Evald Norðberg"/>
    <x v="1"/>
    <x v="0"/>
    <x v="2"/>
    <n v="250224"/>
    <n v="250224"/>
    <d v="2024-02-25T00:00:00"/>
    <d v="2024-02-25T00:00:00"/>
    <n v="13"/>
    <n v="181.42"/>
    <s v="Dekkari"/>
    <n v="13"/>
    <x v="0"/>
    <n v="2358.46"/>
  </r>
  <r>
    <s v="Evald Norðberg"/>
    <x v="1"/>
    <x v="0"/>
    <x v="2"/>
    <n v="260224"/>
    <n v="260224"/>
    <d v="2024-02-26T00:00:00"/>
    <d v="2024-02-26T00:00:00"/>
    <n v="13"/>
    <n v="181.42"/>
    <s v="Dekkari"/>
    <n v="13"/>
    <x v="0"/>
    <n v="2358.46"/>
  </r>
  <r>
    <s v="Evald Norðberg"/>
    <x v="1"/>
    <x v="0"/>
    <x v="2"/>
    <n v="270224"/>
    <n v="270224"/>
    <d v="2024-02-27T00:00:00"/>
    <d v="2024-02-27T00:00:00"/>
    <n v="13"/>
    <n v="181.42"/>
    <s v="Dekkari"/>
    <n v="13"/>
    <x v="0"/>
    <n v="2358.46"/>
  </r>
  <r>
    <s v="Evald Norðberg"/>
    <x v="1"/>
    <x v="0"/>
    <x v="2"/>
    <n v="280224"/>
    <n v="280224"/>
    <d v="2024-02-28T00:00:00"/>
    <d v="2024-02-28T00:00:00"/>
    <n v="13"/>
    <n v="181.42"/>
    <s v="Dekkari"/>
    <n v="13"/>
    <x v="0"/>
    <n v="2358.46"/>
  </r>
  <r>
    <s v="Evald Norðberg"/>
    <x v="1"/>
    <x v="0"/>
    <x v="2"/>
    <n v="290224"/>
    <n v="10324"/>
    <d v="2024-02-29T00:00:00"/>
    <d v="2024-03-01T00:00:00"/>
    <n v="13"/>
    <n v="181.42"/>
    <s v="Dekkari"/>
    <n v="13"/>
    <x v="0"/>
    <n v="2358.46"/>
  </r>
  <r>
    <s v="Evald Norðberg"/>
    <x v="1"/>
    <x v="0"/>
    <x v="2"/>
    <n v="10324"/>
    <n v="20324"/>
    <d v="2024-03-01T00:00:00"/>
    <d v="2024-03-02T00:00:00"/>
    <n v="13"/>
    <n v="181.42"/>
    <s v="Dekkari"/>
    <n v="13"/>
    <x v="0"/>
    <n v="2358.46"/>
  </r>
  <r>
    <s v="Evald Norðberg"/>
    <x v="1"/>
    <x v="0"/>
    <x v="2"/>
    <n v="20324"/>
    <n v="30324"/>
    <d v="2024-03-02T00:00:00"/>
    <d v="2024-03-03T00:00:00"/>
    <n v="13"/>
    <n v="181.42"/>
    <s v="Dekkari"/>
    <n v="13"/>
    <x v="0"/>
    <n v="2358.46"/>
  </r>
  <r>
    <s v="Evald Norðberg"/>
    <x v="1"/>
    <x v="0"/>
    <x v="2"/>
    <n v="30324"/>
    <n v="40324"/>
    <d v="2024-03-03T00:00:00"/>
    <d v="2024-03-04T00:00:00"/>
    <n v="13"/>
    <n v="181.42"/>
    <s v="Dekkari"/>
    <n v="13"/>
    <x v="0"/>
    <n v="2358.46"/>
  </r>
  <r>
    <s v="Evald Norðberg"/>
    <x v="1"/>
    <x v="0"/>
    <x v="2"/>
    <n v="70324"/>
    <n v="80324"/>
    <d v="2024-03-07T00:00:00"/>
    <d v="2024-03-08T00:00:00"/>
    <n v="13"/>
    <n v="181.42"/>
    <s v="Dekkari"/>
    <n v="13"/>
    <x v="0"/>
    <n v="2358.46"/>
  </r>
  <r>
    <s v="Evald Norðberg"/>
    <x v="1"/>
    <x v="0"/>
    <x v="2"/>
    <n v="80324"/>
    <n v="90324"/>
    <d v="2024-03-08T00:00:00"/>
    <d v="2024-03-09T00:00:00"/>
    <n v="13"/>
    <n v="181.42"/>
    <s v="Dekkari"/>
    <n v="13"/>
    <x v="0"/>
    <n v="2358.46"/>
  </r>
  <r>
    <s v="Evald Norðberg"/>
    <x v="1"/>
    <x v="0"/>
    <x v="2"/>
    <n v="90324"/>
    <n v="100324"/>
    <d v="2024-03-09T00:00:00"/>
    <d v="2024-03-10T00:00:00"/>
    <n v="13"/>
    <n v="181.42"/>
    <s v="Dekkari"/>
    <n v="13"/>
    <x v="0"/>
    <n v="2358.46"/>
  </r>
  <r>
    <s v="Evald Norðberg"/>
    <x v="1"/>
    <x v="0"/>
    <x v="2"/>
    <n v="100324"/>
    <n v="110324"/>
    <d v="2024-03-10T00:00:00"/>
    <d v="2024-03-11T00:00:00"/>
    <n v="13"/>
    <n v="181.42"/>
    <s v="Dekkari"/>
    <n v="13"/>
    <x v="0"/>
    <n v="2358.46"/>
  </r>
  <r>
    <s v="Evald Norðberg"/>
    <x v="1"/>
    <x v="0"/>
    <x v="2"/>
    <n v="110324"/>
    <n v="120324"/>
    <d v="2024-03-11T00:00:00"/>
    <d v="2024-03-12T00:00:00"/>
    <n v="13"/>
    <n v="181.42"/>
    <s v="Dekkari"/>
    <n v="13"/>
    <x v="0"/>
    <n v="2358.46"/>
  </r>
  <r>
    <s v="Evald Norðberg"/>
    <x v="1"/>
    <x v="0"/>
    <x v="2"/>
    <n v="120324"/>
    <n v="130324"/>
    <d v="2024-03-12T00:00:00"/>
    <d v="2024-03-13T00:00:00"/>
    <n v="13"/>
    <n v="181.42"/>
    <s v="Dekkari"/>
    <n v="13"/>
    <x v="0"/>
    <n v="2358.46"/>
  </r>
  <r>
    <s v="Evald Norðberg"/>
    <x v="1"/>
    <x v="0"/>
    <x v="2"/>
    <n v="130324"/>
    <n v="130324"/>
    <d v="2024-03-13T00:00:00"/>
    <d v="2024-03-13T00:00:00"/>
    <n v="2.2000000000000002"/>
    <n v="181.42"/>
    <s v="Dekkari"/>
    <n v="2.2000000000000002"/>
    <x v="0"/>
    <n v="399.12400000000002"/>
  </r>
  <r>
    <s v="Evald Norðberg"/>
    <x v="1"/>
    <x v="0"/>
    <x v="2"/>
    <n v="210324"/>
    <n v="220324"/>
    <d v="2024-03-21T00:00:00"/>
    <d v="2024-03-22T00:00:00"/>
    <n v="13"/>
    <n v="181.42"/>
    <s v="Dekkari"/>
    <n v="13"/>
    <x v="0"/>
    <n v="2358.46"/>
  </r>
  <r>
    <s v="Evald Norðberg"/>
    <x v="1"/>
    <x v="0"/>
    <x v="2"/>
    <n v="220324"/>
    <n v="230324"/>
    <d v="2024-03-22T00:00:00"/>
    <d v="2024-03-23T00:00:00"/>
    <n v="13"/>
    <n v="181.42"/>
    <s v="Dekkari"/>
    <n v="13"/>
    <x v="0"/>
    <n v="2358.46"/>
  </r>
  <r>
    <s v="Evald Norðberg"/>
    <x v="1"/>
    <x v="0"/>
    <x v="2"/>
    <n v="230324"/>
    <n v="240324"/>
    <d v="2024-03-23T00:00:00"/>
    <d v="2024-03-24T00:00:00"/>
    <n v="13"/>
    <n v="181.42"/>
    <s v="Dekkari"/>
    <n v="13"/>
    <x v="0"/>
    <n v="2358.46"/>
  </r>
  <r>
    <s v="Evald Norðberg"/>
    <x v="1"/>
    <x v="0"/>
    <x v="2"/>
    <n v="240324"/>
    <n v="240324"/>
    <d v="2024-03-24T00:00:00"/>
    <d v="2024-03-24T00:00:00"/>
    <n v="8"/>
    <n v="181.42"/>
    <s v="Dekkari"/>
    <n v="8"/>
    <x v="0"/>
    <n v="1451.36"/>
  </r>
  <r>
    <s v="Evald Norðberg"/>
    <x v="1"/>
    <x v="0"/>
    <x v="2"/>
    <n v="180424"/>
    <n v="180424"/>
    <d v="2024-04-18T00:00:00"/>
    <d v="2024-04-18T00:00:00"/>
    <n v="13"/>
    <n v="181.42"/>
    <s v="Dekkari"/>
    <n v="13"/>
    <x v="0"/>
    <n v="2358.46"/>
  </r>
  <r>
    <s v="Evald Norðberg"/>
    <x v="1"/>
    <x v="0"/>
    <x v="2"/>
    <n v="190424"/>
    <n v="190424"/>
    <d v="2024-04-19T00:00:00"/>
    <d v="2024-04-19T00:00:00"/>
    <n v="13"/>
    <n v="181.42"/>
    <s v="Dekkari"/>
    <n v="13"/>
    <x v="0"/>
    <n v="2358.46"/>
  </r>
  <r>
    <s v="Evald Norðberg"/>
    <x v="1"/>
    <x v="0"/>
    <x v="2"/>
    <n v="200424"/>
    <n v="200424"/>
    <d v="2024-04-20T00:00:00"/>
    <d v="2024-04-20T00:00:00"/>
    <n v="4"/>
    <n v="181.42"/>
    <s v="Dekkari"/>
    <n v="4"/>
    <x v="0"/>
    <n v="725.68"/>
  </r>
  <r>
    <s v="Evald Norðberg"/>
    <x v="1"/>
    <x v="0"/>
    <x v="2"/>
    <n v="210424"/>
    <n v="210424"/>
    <d v="2024-04-21T00:00:00"/>
    <d v="2024-04-21T00:00:00"/>
    <n v="13"/>
    <n v="181.42"/>
    <s v="Dekkari"/>
    <n v="13"/>
    <x v="0"/>
    <n v="2358.46"/>
  </r>
  <r>
    <s v="Evald Norðberg"/>
    <x v="1"/>
    <x v="0"/>
    <x v="2"/>
    <n v="220424"/>
    <n v="220424"/>
    <d v="2024-04-22T00:00:00"/>
    <d v="2024-04-22T00:00:00"/>
    <n v="13"/>
    <n v="181.42"/>
    <s v="Dekkari"/>
    <n v="13"/>
    <x v="0"/>
    <n v="2358.46"/>
  </r>
  <r>
    <s v="Evald Norðberg"/>
    <x v="1"/>
    <x v="0"/>
    <x v="2"/>
    <n v="230424"/>
    <n v="230424"/>
    <d v="2024-04-23T00:00:00"/>
    <d v="2024-04-23T00:00:00"/>
    <n v="13"/>
    <n v="181.42"/>
    <s v="Dekkari"/>
    <n v="13"/>
    <x v="0"/>
    <n v="2358.46"/>
  </r>
  <r>
    <s v="Evald Norðberg"/>
    <x v="1"/>
    <x v="0"/>
    <x v="2"/>
    <n v="240424"/>
    <n v="240424"/>
    <d v="2024-04-24T00:00:00"/>
    <d v="2024-04-24T00:00:00"/>
    <n v="13"/>
    <n v="181.42"/>
    <s v="Dekkari"/>
    <n v="13"/>
    <x v="0"/>
    <n v="2358.46"/>
  </r>
  <r>
    <s v="Evald Norðberg"/>
    <x v="1"/>
    <x v="0"/>
    <x v="2"/>
    <n v="270524"/>
    <n v="270524"/>
    <d v="2024-05-27T00:00:00"/>
    <d v="2024-05-27T00:00:00"/>
    <n v="7.8"/>
    <n v="181.42"/>
    <s v="Dekkari"/>
    <n v="7.8"/>
    <x v="0"/>
    <n v="1415.0759999999998"/>
  </r>
  <r>
    <s v="Evald Norðberg"/>
    <x v="1"/>
    <x v="0"/>
    <x v="2"/>
    <n v="280524"/>
    <n v="280524"/>
    <d v="2024-05-28T00:00:00"/>
    <d v="2024-05-28T00:00:00"/>
    <n v="7.8"/>
    <n v="181.42"/>
    <s v="Dekkari"/>
    <n v="7.8"/>
    <x v="0"/>
    <n v="1415.0759999999998"/>
  </r>
  <r>
    <s v="Frits Strøm"/>
    <x v="1"/>
    <x v="0"/>
    <x v="2"/>
    <n v="100624"/>
    <n v="100624"/>
    <d v="2024-06-10T00:00:00"/>
    <d v="2024-06-10T00:00:00"/>
    <n v="13"/>
    <n v="181.42"/>
    <s v="Dekkari"/>
    <n v="13"/>
    <x v="0"/>
    <n v="2358.46"/>
  </r>
  <r>
    <s v="Frits Strøm"/>
    <x v="1"/>
    <x v="0"/>
    <x v="2"/>
    <n v="110624"/>
    <n v="110624"/>
    <d v="2024-06-11T00:00:00"/>
    <d v="2024-06-11T00:00:00"/>
    <n v="13"/>
    <n v="181.42"/>
    <s v="Dekkari"/>
    <n v="13"/>
    <x v="0"/>
    <n v="2358.46"/>
  </r>
  <r>
    <s v="Frits Strøm"/>
    <x v="1"/>
    <x v="0"/>
    <x v="2"/>
    <n v="120624"/>
    <n v="120624"/>
    <d v="2024-06-12T00:00:00"/>
    <d v="2024-06-12T00:00:00"/>
    <n v="13"/>
    <n v="181.42"/>
    <s v="Dekkari"/>
    <n v="13"/>
    <x v="0"/>
    <n v="2358.46"/>
  </r>
  <r>
    <s v="Frits Strøm"/>
    <x v="1"/>
    <x v="0"/>
    <x v="2"/>
    <n v="130624"/>
    <n v="140624"/>
    <d v="2024-06-13T00:00:00"/>
    <d v="2024-06-14T00:00:00"/>
    <n v="13"/>
    <n v="181.42"/>
    <s v="Dekkari"/>
    <n v="13"/>
    <x v="0"/>
    <n v="2358.46"/>
  </r>
  <r>
    <s v="Frits Strøm"/>
    <x v="1"/>
    <x v="0"/>
    <x v="2"/>
    <n v="140624"/>
    <n v="150624"/>
    <d v="2024-06-14T00:00:00"/>
    <d v="2024-06-15T00:00:00"/>
    <n v="13"/>
    <n v="181.42"/>
    <s v="Dekkari"/>
    <n v="13"/>
    <x v="0"/>
    <n v="2358.46"/>
  </r>
  <r>
    <s v="Frits Strøm"/>
    <x v="1"/>
    <x v="0"/>
    <x v="2"/>
    <n v="150624"/>
    <n v="160624"/>
    <d v="2024-06-15T00:00:00"/>
    <d v="2024-06-16T00:00:00"/>
    <n v="13"/>
    <n v="181.42"/>
    <s v="Dekkari"/>
    <n v="13"/>
    <x v="0"/>
    <n v="2358.46"/>
  </r>
  <r>
    <s v="Frits Strøm"/>
    <x v="1"/>
    <x v="0"/>
    <x v="2"/>
    <n v="160624"/>
    <n v="170624"/>
    <d v="2024-06-16T00:00:00"/>
    <d v="2024-06-17T00:00:00"/>
    <n v="13"/>
    <n v="181.42"/>
    <s v="Dekkari"/>
    <n v="13"/>
    <x v="0"/>
    <n v="2358.46"/>
  </r>
  <r>
    <s v="Frits Strøm"/>
    <x v="1"/>
    <x v="0"/>
    <x v="2"/>
    <n v="170624"/>
    <n v="180624"/>
    <d v="2024-06-17T00:00:00"/>
    <d v="2024-06-18T00:00:00"/>
    <n v="13"/>
    <n v="181.42"/>
    <s v="Dekkari"/>
    <n v="13"/>
    <x v="0"/>
    <n v="2358.46"/>
  </r>
  <r>
    <s v="Frits Strøm"/>
    <x v="1"/>
    <x v="0"/>
    <x v="2"/>
    <n v="180624"/>
    <n v="190624"/>
    <d v="2024-06-18T00:00:00"/>
    <d v="2024-06-19T00:00:00"/>
    <n v="13"/>
    <n v="181.42"/>
    <s v="Dekkari"/>
    <n v="13"/>
    <x v="0"/>
    <n v="2358.46"/>
  </r>
  <r>
    <s v="Frits Strøm"/>
    <x v="1"/>
    <x v="0"/>
    <x v="2"/>
    <n v="190624"/>
    <n v="200624"/>
    <d v="2024-06-19T00:00:00"/>
    <d v="2024-06-20T00:00:00"/>
    <n v="13"/>
    <n v="181.42"/>
    <s v="Dekkari"/>
    <n v="13"/>
    <x v="0"/>
    <n v="2358.46"/>
  </r>
  <r>
    <s v="Hallur Michaelsson Strøm"/>
    <x v="2"/>
    <x v="0"/>
    <x v="2"/>
    <n v="311223"/>
    <n v="10124"/>
    <d v="2023-12-31T00:00:00"/>
    <d v="2024-01-01T00:00:00"/>
    <n v="13"/>
    <n v="181.42"/>
    <s v="Dekkari"/>
    <n v="13"/>
    <x v="0"/>
    <n v="2358.46"/>
  </r>
  <r>
    <s v="Hallur Michaelsson Strøm"/>
    <x v="2"/>
    <x v="0"/>
    <x v="2"/>
    <n v="10124"/>
    <n v="20124"/>
    <d v="2024-01-01T00:00:00"/>
    <d v="2024-01-02T00:00:00"/>
    <n v="13"/>
    <n v="181.42"/>
    <s v="Dekkari"/>
    <n v="13"/>
    <x v="0"/>
    <n v="2358.46"/>
  </r>
  <r>
    <s v="Hallur Michaelsson Strøm"/>
    <x v="2"/>
    <x v="0"/>
    <x v="2"/>
    <n v="20124"/>
    <n v="30124"/>
    <d v="2024-01-02T00:00:00"/>
    <d v="2024-01-03T00:00:00"/>
    <n v="13"/>
    <n v="181.42"/>
    <s v="Dekkari"/>
    <n v="13"/>
    <x v="0"/>
    <n v="2358.46"/>
  </r>
  <r>
    <s v="Hallur Michaelsson Strøm"/>
    <x v="2"/>
    <x v="0"/>
    <x v="2"/>
    <n v="30124"/>
    <n v="40124"/>
    <d v="2024-01-03T00:00:00"/>
    <d v="2024-01-04T00:00:00"/>
    <n v="13"/>
    <n v="181.42"/>
    <s v="Dekkari"/>
    <n v="13"/>
    <x v="0"/>
    <n v="2358.46"/>
  </r>
  <r>
    <s v="Hallur Michaelsson Strøm"/>
    <x v="2"/>
    <x v="0"/>
    <x v="2"/>
    <n v="70124"/>
    <n v="70124"/>
    <d v="2024-01-07T00:00:00"/>
    <d v="2024-01-07T00:00:00"/>
    <n v="6.5"/>
    <n v="181.42"/>
    <s v="Dekkari"/>
    <n v="6.5"/>
    <x v="0"/>
    <n v="1179.23"/>
  </r>
  <r>
    <s v="Hallur Michaelsson Strøm"/>
    <x v="2"/>
    <x v="0"/>
    <x v="2"/>
    <n v="70124"/>
    <n v="80124"/>
    <d v="2024-01-07T00:00:00"/>
    <d v="2024-01-08T00:00:00"/>
    <n v="6.5"/>
    <n v="181.42"/>
    <s v="Dekkari"/>
    <n v="6.5"/>
    <x v="0"/>
    <n v="1179.23"/>
  </r>
  <r>
    <s v="Hallur Michaelsson Strøm"/>
    <x v="2"/>
    <x v="0"/>
    <x v="2"/>
    <n v="80124"/>
    <n v="80124"/>
    <d v="2024-01-08T00:00:00"/>
    <d v="2024-01-08T00:00:00"/>
    <n v="6.5"/>
    <n v="181.42"/>
    <s v="Dekkari"/>
    <n v="6.5"/>
    <x v="0"/>
    <n v="1179.23"/>
  </r>
  <r>
    <s v="Hallur Michaelsson Strøm"/>
    <x v="2"/>
    <x v="0"/>
    <x v="2"/>
    <n v="80124"/>
    <n v="90124"/>
    <d v="2024-01-08T00:00:00"/>
    <d v="2024-01-09T00:00:00"/>
    <n v="6.5"/>
    <n v="181.42"/>
    <s v="Dekkari"/>
    <n v="6.5"/>
    <x v="0"/>
    <n v="1179.23"/>
  </r>
  <r>
    <s v="Hallur Michaelsson Strøm"/>
    <x v="2"/>
    <x v="0"/>
    <x v="2"/>
    <n v="90124"/>
    <n v="90124"/>
    <d v="2024-01-09T00:00:00"/>
    <d v="2024-01-09T00:00:00"/>
    <n v="5.7"/>
    <n v="181.42"/>
    <s v="Dekkari"/>
    <n v="5.7"/>
    <x v="0"/>
    <n v="1034.0940000000001"/>
  </r>
  <r>
    <s v="Hallur Michaelsson Strøm"/>
    <x v="2"/>
    <x v="0"/>
    <x v="2"/>
    <n v="160124"/>
    <n v="160124"/>
    <d v="2024-01-16T00:00:00"/>
    <d v="2024-01-16T00:00:00"/>
    <n v="6"/>
    <n v="181.42"/>
    <s v="Dekkari"/>
    <n v="6"/>
    <x v="0"/>
    <n v="1088.52"/>
  </r>
  <r>
    <s v="Hanus Byrgir Petersen"/>
    <x v="3"/>
    <x v="0"/>
    <x v="2"/>
    <n v="120724"/>
    <n v="120724"/>
    <d v="2024-07-12T00:00:00"/>
    <d v="2024-07-12T00:00:00"/>
    <n v="5"/>
    <n v="181.42"/>
    <s v="Dekkari"/>
    <n v="5"/>
    <x v="0"/>
    <n v="907.09999999999991"/>
  </r>
  <r>
    <s v="Hanus Byrgir Petersen"/>
    <x v="3"/>
    <x v="0"/>
    <x v="2"/>
    <n v="120724"/>
    <n v="120724"/>
    <d v="2024-07-12T00:00:00"/>
    <d v="2024-07-12T00:00:00"/>
    <n v="7.75"/>
    <n v="181.42"/>
    <s v="Dekkari"/>
    <n v="7.75"/>
    <x v="0"/>
    <n v="1406.0049999999999"/>
  </r>
  <r>
    <s v="Hanus Byrgir Petersen"/>
    <x v="3"/>
    <x v="0"/>
    <x v="2"/>
    <n v="130724"/>
    <n v="130724"/>
    <d v="2024-07-13T00:00:00"/>
    <d v="2024-07-13T00:00:00"/>
    <n v="4.75"/>
    <n v="181.42"/>
    <s v="Dekkari"/>
    <n v="4.75"/>
    <x v="0"/>
    <n v="861.74499999999989"/>
  </r>
  <r>
    <s v="Hanus Byrgir Petersen"/>
    <x v="3"/>
    <x v="0"/>
    <x v="2"/>
    <n v="130724"/>
    <n v="130724"/>
    <d v="2024-07-13T00:00:00"/>
    <d v="2024-07-13T00:00:00"/>
    <n v="7.75"/>
    <n v="181.42"/>
    <s v="Dekkari"/>
    <n v="7.75"/>
    <x v="0"/>
    <n v="1406.0049999999999"/>
  </r>
  <r>
    <s v="Hanus Byrgir Petersen"/>
    <x v="3"/>
    <x v="0"/>
    <x v="2"/>
    <n v="140724"/>
    <n v="140724"/>
    <d v="2024-07-14T00:00:00"/>
    <d v="2024-07-14T00:00:00"/>
    <n v="3.5"/>
    <n v="181.42"/>
    <s v="Dekkari"/>
    <n v="3.5"/>
    <x v="0"/>
    <n v="634.96999999999991"/>
  </r>
  <r>
    <s v="Hanus Byrgir Petersen"/>
    <x v="3"/>
    <x v="0"/>
    <x v="2"/>
    <n v="140724"/>
    <n v="140724"/>
    <d v="2024-07-14T00:00:00"/>
    <d v="2024-07-14T00:00:00"/>
    <n v="7.75"/>
    <n v="181.42"/>
    <s v="Dekkari"/>
    <n v="7.75"/>
    <x v="0"/>
    <n v="1406.0049999999999"/>
  </r>
  <r>
    <s v="Hanus Byrgir Petersen"/>
    <x v="3"/>
    <x v="0"/>
    <x v="2"/>
    <n v="150724"/>
    <n v="150724"/>
    <d v="2024-07-15T00:00:00"/>
    <d v="2024-07-15T00:00:00"/>
    <n v="7.25"/>
    <n v="181.42"/>
    <s v="Dekkari"/>
    <n v="7.25"/>
    <x v="0"/>
    <n v="1315.2949999999998"/>
  </r>
  <r>
    <s v="Hanus Byrgir Petersen"/>
    <x v="3"/>
    <x v="0"/>
    <x v="2"/>
    <n v="150724"/>
    <n v="150724"/>
    <d v="2024-07-15T00:00:00"/>
    <d v="2024-07-15T00:00:00"/>
    <n v="7.75"/>
    <n v="181.42"/>
    <s v="Dekkari"/>
    <n v="7.75"/>
    <x v="0"/>
    <n v="1406.0049999999999"/>
  </r>
  <r>
    <s v="Hanus Byrgir Petersen"/>
    <x v="3"/>
    <x v="0"/>
    <x v="2"/>
    <n v="160724"/>
    <n v="160724"/>
    <d v="2024-07-16T00:00:00"/>
    <d v="2024-07-16T00:00:00"/>
    <n v="4"/>
    <n v="181.42"/>
    <s v="Dekkari"/>
    <n v="4"/>
    <x v="0"/>
    <n v="725.68"/>
  </r>
  <r>
    <s v="Hanus Byrgir Petersen"/>
    <x v="3"/>
    <x v="0"/>
    <x v="2"/>
    <n v="160724"/>
    <n v="160724"/>
    <d v="2024-07-16T00:00:00"/>
    <d v="2024-07-16T00:00:00"/>
    <n v="7.75"/>
    <n v="181.42"/>
    <s v="Dekkari"/>
    <n v="7.75"/>
    <x v="0"/>
    <n v="1406.0049999999999"/>
  </r>
  <r>
    <s v="Hanus Byrgir Petersen"/>
    <x v="3"/>
    <x v="0"/>
    <x v="2"/>
    <n v="170724"/>
    <n v="170724"/>
    <d v="2024-07-17T00:00:00"/>
    <d v="2024-07-17T00:00:00"/>
    <n v="7.25"/>
    <n v="181.42"/>
    <s v="Dekkari"/>
    <n v="7.25"/>
    <x v="0"/>
    <n v="1315.2949999999998"/>
  </r>
  <r>
    <s v="Hanus Byrgir Petersen"/>
    <x v="3"/>
    <x v="0"/>
    <x v="2"/>
    <n v="170724"/>
    <n v="170724"/>
    <d v="2024-07-17T00:00:00"/>
    <d v="2024-07-17T00:00:00"/>
    <n v="7.75"/>
    <n v="181.42"/>
    <s v="Dekkari"/>
    <n v="7.75"/>
    <x v="0"/>
    <n v="1406.0049999999999"/>
  </r>
  <r>
    <s v="Hanus Byrgir Petersen"/>
    <x v="3"/>
    <x v="0"/>
    <x v="2"/>
    <n v="180724"/>
    <n v="180724"/>
    <d v="2024-07-18T00:00:00"/>
    <d v="2024-07-18T00:00:00"/>
    <n v="5"/>
    <n v="181.42"/>
    <s v="Dekkari"/>
    <n v="5"/>
    <x v="0"/>
    <n v="907.09999999999991"/>
  </r>
  <r>
    <s v="Hanus Byrgir Petersen"/>
    <x v="3"/>
    <x v="0"/>
    <x v="2"/>
    <n v="180724"/>
    <n v="180724"/>
    <d v="2024-07-18T00:00:00"/>
    <d v="2024-07-18T00:00:00"/>
    <n v="7.75"/>
    <n v="181.42"/>
    <s v="Dekkari"/>
    <n v="7.75"/>
    <x v="0"/>
    <n v="1406.0049999999999"/>
  </r>
  <r>
    <s v="Hanus Byrgir Petersen"/>
    <x v="6"/>
    <x v="0"/>
    <x v="2"/>
    <n v="100924"/>
    <n v="100924"/>
    <d v="2024-09-10T00:00:00"/>
    <d v="2024-09-10T00:00:00"/>
    <n v="1.5"/>
    <n v="181.42"/>
    <s v="Dekkari"/>
    <n v="1.5"/>
    <x v="0"/>
    <n v="272.13"/>
  </r>
  <r>
    <s v="Hanus Byrgir Petersen"/>
    <x v="6"/>
    <x v="0"/>
    <x v="2"/>
    <n v="110924"/>
    <n v="110924"/>
    <d v="2024-09-11T00:00:00"/>
    <d v="2024-09-11T00:00:00"/>
    <n v="5.25"/>
    <n v="181.42"/>
    <s v="Dekkari"/>
    <n v="5.25"/>
    <x v="0"/>
    <n v="952.45499999999993"/>
  </r>
  <r>
    <s v="Hanus Byrgir Petersen"/>
    <x v="6"/>
    <x v="0"/>
    <x v="2"/>
    <n v="110924"/>
    <n v="110924"/>
    <d v="2024-09-11T00:00:00"/>
    <d v="2024-09-11T00:00:00"/>
    <n v="3"/>
    <n v="181.42"/>
    <s v="Dekkari"/>
    <n v="3"/>
    <x v="0"/>
    <n v="544.26"/>
  </r>
  <r>
    <s v="Hanus Byrgir Petersen"/>
    <x v="6"/>
    <x v="0"/>
    <x v="2"/>
    <n v="110924"/>
    <n v="110924"/>
    <d v="2024-09-11T00:00:00"/>
    <d v="2024-09-11T00:00:00"/>
    <n v="8.75"/>
    <n v="181.42"/>
    <s v="Dekkari"/>
    <n v="8.75"/>
    <x v="0"/>
    <n v="1587.425"/>
  </r>
  <r>
    <s v="Hanus Byrgir Petersen"/>
    <x v="6"/>
    <x v="0"/>
    <x v="2"/>
    <n v="120924"/>
    <n v="120924"/>
    <d v="2024-09-12T00:00:00"/>
    <d v="2024-09-12T00:00:00"/>
    <n v="3.75"/>
    <n v="181.42"/>
    <s v="Dekkari"/>
    <n v="3.75"/>
    <x v="0"/>
    <n v="680.32499999999993"/>
  </r>
  <r>
    <s v="Hanus Byrgir Petersen"/>
    <x v="3"/>
    <x v="2"/>
    <x v="2"/>
    <n v="140924"/>
    <n v="140924"/>
    <d v="2024-09-14T00:00:00"/>
    <d v="2024-09-14T00:00:00"/>
    <n v="13"/>
    <n v="181.42"/>
    <s v="Yvirstýrim. bólkur III"/>
    <n v="13"/>
    <x v="0"/>
    <n v="2358.46"/>
  </r>
  <r>
    <s v="Hanus Byrgir Petersen"/>
    <x v="3"/>
    <x v="2"/>
    <x v="2"/>
    <n v="170924"/>
    <n v="170924"/>
    <d v="2024-09-17T00:00:00"/>
    <d v="2024-09-17T00:00:00"/>
    <n v="13"/>
    <n v="181.42"/>
    <s v="Yvirstýrim. bólkur III"/>
    <n v="13"/>
    <x v="0"/>
    <n v="2358.46"/>
  </r>
  <r>
    <s v="Hanus Byrgir Petersen"/>
    <x v="3"/>
    <x v="2"/>
    <x v="2"/>
    <n v="111024"/>
    <n v="111024"/>
    <d v="2024-10-11T00:00:00"/>
    <d v="2024-10-11T00:00:00"/>
    <n v="13"/>
    <n v="181.42"/>
    <s v="Yvirstýrim. bólkur III"/>
    <n v="13"/>
    <x v="0"/>
    <n v="2358.46"/>
  </r>
  <r>
    <s v="Harry Hansen"/>
    <x v="5"/>
    <x v="0"/>
    <x v="2"/>
    <n v="220824"/>
    <n v="220824"/>
    <d v="2024-08-22T00:00:00"/>
    <d v="2024-08-22T00:00:00"/>
    <n v="9"/>
    <n v="181.42"/>
    <s v="Dekkari"/>
    <n v="9"/>
    <x v="0"/>
    <n v="1632.78"/>
  </r>
  <r>
    <s v="Harry Hansen"/>
    <x v="5"/>
    <x v="0"/>
    <x v="2"/>
    <n v="230824"/>
    <n v="230824"/>
    <d v="2024-08-23T00:00:00"/>
    <d v="2024-08-23T00:00:00"/>
    <n v="7"/>
    <n v="181.42"/>
    <s v="Dekkari"/>
    <n v="7"/>
    <x v="0"/>
    <n v="1269.9399999999998"/>
  </r>
  <r>
    <s v="Harry Hansen"/>
    <x v="5"/>
    <x v="0"/>
    <x v="2"/>
    <n v="230824"/>
    <n v="230824"/>
    <d v="2024-08-23T00:00:00"/>
    <d v="2024-08-23T00:00:00"/>
    <n v="3.5"/>
    <n v="181.42"/>
    <s v="Dekkari"/>
    <n v="3.5"/>
    <x v="0"/>
    <n v="634.96999999999991"/>
  </r>
  <r>
    <s v="Harry Hansen"/>
    <x v="5"/>
    <x v="0"/>
    <x v="2"/>
    <n v="230824"/>
    <n v="230824"/>
    <d v="2024-08-23T00:00:00"/>
    <d v="2024-08-23T00:00:00"/>
    <n v="1.5"/>
    <n v="181.42"/>
    <s v="Dekkari"/>
    <n v="1.5"/>
    <x v="0"/>
    <n v="272.13"/>
  </r>
  <r>
    <s v="Harry Hansen"/>
    <x v="5"/>
    <x v="0"/>
    <x v="2"/>
    <n v="240824"/>
    <n v="240824"/>
    <d v="2024-08-24T00:00:00"/>
    <d v="2024-08-24T00:00:00"/>
    <n v="2"/>
    <n v="181.42"/>
    <s v="Dekkari"/>
    <n v="2"/>
    <x v="0"/>
    <n v="362.84"/>
  </r>
  <r>
    <s v="Jónhard Berg"/>
    <x v="3"/>
    <x v="0"/>
    <x v="2"/>
    <n v="190524"/>
    <n v="190524"/>
    <d v="2024-05-19T00:00:00"/>
    <d v="2024-05-19T00:00:00"/>
    <n v="3.5"/>
    <n v="181.42"/>
    <s v="Dekkari"/>
    <n v="3.5"/>
    <x v="0"/>
    <n v="634.96999999999991"/>
  </r>
  <r>
    <s v="Jónhard Berg"/>
    <x v="3"/>
    <x v="0"/>
    <x v="2"/>
    <n v="190524"/>
    <n v="190524"/>
    <d v="2024-05-19T00:00:00"/>
    <d v="2024-05-19T00:00:00"/>
    <n v="7.75"/>
    <n v="181.42"/>
    <s v="Dekkari"/>
    <n v="7.75"/>
    <x v="0"/>
    <n v="1406.0049999999999"/>
  </r>
  <r>
    <s v="Jónhard Berg"/>
    <x v="3"/>
    <x v="0"/>
    <x v="2"/>
    <n v="200524"/>
    <n v="200524"/>
    <d v="2024-05-20T00:00:00"/>
    <d v="2024-05-20T00:00:00"/>
    <n v="7.25"/>
    <n v="181.42"/>
    <s v="Dekkari"/>
    <n v="7.25"/>
    <x v="0"/>
    <n v="1315.2949999999998"/>
  </r>
  <r>
    <s v="Jónhard Berg"/>
    <x v="3"/>
    <x v="0"/>
    <x v="2"/>
    <n v="200524"/>
    <n v="200524"/>
    <d v="2024-05-20T00:00:00"/>
    <d v="2024-05-20T00:00:00"/>
    <n v="7.75"/>
    <n v="181.42"/>
    <s v="Dekkari"/>
    <n v="7.75"/>
    <x v="0"/>
    <n v="1406.0049999999999"/>
  </r>
  <r>
    <s v="Jónhard Berg"/>
    <x v="3"/>
    <x v="0"/>
    <x v="2"/>
    <n v="170624"/>
    <n v="170624"/>
    <d v="2024-06-17T00:00:00"/>
    <d v="2024-06-17T00:00:00"/>
    <n v="7.25"/>
    <n v="181.42"/>
    <s v="Dekkari"/>
    <n v="7.25"/>
    <x v="0"/>
    <n v="1315.2949999999998"/>
  </r>
  <r>
    <s v="Jónhard Berg"/>
    <x v="3"/>
    <x v="0"/>
    <x v="2"/>
    <n v="170624"/>
    <n v="170624"/>
    <d v="2024-06-17T00:00:00"/>
    <d v="2024-06-17T00:00:00"/>
    <n v="7.75"/>
    <n v="181.42"/>
    <s v="Dekkari"/>
    <n v="7.75"/>
    <x v="0"/>
    <n v="1406.0049999999999"/>
  </r>
  <r>
    <s v="Jónhard Berg"/>
    <x v="3"/>
    <x v="0"/>
    <x v="2"/>
    <n v="180624"/>
    <n v="180624"/>
    <d v="2024-06-18T00:00:00"/>
    <d v="2024-06-18T00:00:00"/>
    <n v="4"/>
    <n v="181.42"/>
    <s v="Dekkari"/>
    <n v="4"/>
    <x v="0"/>
    <n v="725.68"/>
  </r>
  <r>
    <s v="Jónhard Berg"/>
    <x v="3"/>
    <x v="0"/>
    <x v="2"/>
    <n v="180624"/>
    <n v="180624"/>
    <d v="2024-06-18T00:00:00"/>
    <d v="2024-06-18T00:00:00"/>
    <n v="7.75"/>
    <n v="181.42"/>
    <s v="Dekkari"/>
    <n v="7.75"/>
    <x v="0"/>
    <n v="1406.0049999999999"/>
  </r>
  <r>
    <s v="Jónhard Berg"/>
    <x v="3"/>
    <x v="0"/>
    <x v="2"/>
    <n v="190624"/>
    <n v="190624"/>
    <d v="2024-06-19T00:00:00"/>
    <d v="2024-06-19T00:00:00"/>
    <n v="7.25"/>
    <n v="181.42"/>
    <s v="Dekkari"/>
    <n v="7.25"/>
    <x v="0"/>
    <n v="1315.2949999999998"/>
  </r>
  <r>
    <s v="Jónhard Berg"/>
    <x v="3"/>
    <x v="0"/>
    <x v="2"/>
    <n v="190624"/>
    <n v="190624"/>
    <d v="2024-06-19T00:00:00"/>
    <d v="2024-06-19T00:00:00"/>
    <n v="7.75"/>
    <n v="181.42"/>
    <s v="Dekkari"/>
    <n v="7.75"/>
    <x v="0"/>
    <n v="1406.0049999999999"/>
  </r>
  <r>
    <s v="Jónhard Berg"/>
    <x v="3"/>
    <x v="0"/>
    <x v="2"/>
    <n v="200624"/>
    <n v="200624"/>
    <d v="2024-06-20T00:00:00"/>
    <d v="2024-06-20T00:00:00"/>
    <n v="5"/>
    <n v="181.42"/>
    <s v="Dekkari"/>
    <n v="5"/>
    <x v="0"/>
    <n v="907.09999999999991"/>
  </r>
  <r>
    <s v="Jónhard Berg"/>
    <x v="3"/>
    <x v="0"/>
    <x v="2"/>
    <n v="200624"/>
    <n v="200624"/>
    <d v="2024-06-20T00:00:00"/>
    <d v="2024-06-20T00:00:00"/>
    <n v="7.75"/>
    <n v="181.42"/>
    <s v="Dekkari"/>
    <n v="7.75"/>
    <x v="0"/>
    <n v="1406.0049999999999"/>
  </r>
  <r>
    <s v="Jónhard Berg"/>
    <x v="3"/>
    <x v="0"/>
    <x v="2"/>
    <n v="50724"/>
    <n v="50724"/>
    <d v="2024-07-05T00:00:00"/>
    <d v="2024-07-05T00:00:00"/>
    <n v="5"/>
    <n v="181.42"/>
    <s v="Dekkari"/>
    <n v="5"/>
    <x v="0"/>
    <n v="907.09999999999991"/>
  </r>
  <r>
    <s v="Jónhard Berg"/>
    <x v="3"/>
    <x v="0"/>
    <x v="2"/>
    <n v="50724"/>
    <n v="50724"/>
    <d v="2024-07-05T00:00:00"/>
    <d v="2024-07-05T00:00:00"/>
    <n v="7.75"/>
    <n v="181.42"/>
    <s v="Dekkari"/>
    <n v="7.75"/>
    <x v="0"/>
    <n v="1406.0049999999999"/>
  </r>
  <r>
    <s v="Jónhard Berg"/>
    <x v="3"/>
    <x v="0"/>
    <x v="2"/>
    <n v="60724"/>
    <n v="60724"/>
    <d v="2024-07-06T00:00:00"/>
    <d v="2024-07-06T00:00:00"/>
    <n v="4.75"/>
    <n v="181.42"/>
    <s v="Dekkari"/>
    <n v="4.75"/>
    <x v="0"/>
    <n v="861.74499999999989"/>
  </r>
  <r>
    <s v="Jónhard Berg"/>
    <x v="3"/>
    <x v="0"/>
    <x v="2"/>
    <n v="60724"/>
    <n v="60724"/>
    <d v="2024-07-06T00:00:00"/>
    <d v="2024-07-06T00:00:00"/>
    <n v="7.75"/>
    <n v="181.42"/>
    <s v="Dekkari"/>
    <n v="7.75"/>
    <x v="0"/>
    <n v="1406.0049999999999"/>
  </r>
  <r>
    <s v="Jónhard Berg"/>
    <x v="3"/>
    <x v="0"/>
    <x v="2"/>
    <n v="70724"/>
    <n v="70724"/>
    <d v="2024-07-07T00:00:00"/>
    <d v="2024-07-07T00:00:00"/>
    <n v="3.5"/>
    <n v="181.42"/>
    <s v="Dekkari"/>
    <n v="3.5"/>
    <x v="0"/>
    <n v="634.96999999999991"/>
  </r>
  <r>
    <s v="Jónhard Berg"/>
    <x v="3"/>
    <x v="0"/>
    <x v="2"/>
    <n v="70724"/>
    <n v="70724"/>
    <d v="2024-07-07T00:00:00"/>
    <d v="2024-07-07T00:00:00"/>
    <n v="7.75"/>
    <n v="181.42"/>
    <s v="Dekkari"/>
    <n v="7.75"/>
    <x v="0"/>
    <n v="1406.0049999999999"/>
  </r>
  <r>
    <s v="Jónhard Berg"/>
    <x v="3"/>
    <x v="0"/>
    <x v="2"/>
    <n v="80724"/>
    <n v="80724"/>
    <d v="2024-07-08T00:00:00"/>
    <d v="2024-07-08T00:00:00"/>
    <n v="7.25"/>
    <n v="181.42"/>
    <s v="Dekkari"/>
    <n v="7.25"/>
    <x v="0"/>
    <n v="1315.2949999999998"/>
  </r>
  <r>
    <s v="Jónhard Berg"/>
    <x v="3"/>
    <x v="0"/>
    <x v="2"/>
    <n v="80724"/>
    <n v="80724"/>
    <d v="2024-07-08T00:00:00"/>
    <d v="2024-07-08T00:00:00"/>
    <n v="7.75"/>
    <n v="181.42"/>
    <s v="Dekkari"/>
    <n v="7.75"/>
    <x v="0"/>
    <n v="1406.0049999999999"/>
  </r>
  <r>
    <s v="Jónhard Berg"/>
    <x v="3"/>
    <x v="0"/>
    <x v="2"/>
    <n v="90724"/>
    <n v="90724"/>
    <d v="2024-07-09T00:00:00"/>
    <d v="2024-07-09T00:00:00"/>
    <n v="0.2"/>
    <n v="181.42"/>
    <s v="Dekkari"/>
    <n v="0.2"/>
    <x v="0"/>
    <n v="36.283999999999999"/>
  </r>
  <r>
    <s v="Jónhard Berg"/>
    <x v="3"/>
    <x v="0"/>
    <x v="2"/>
    <n v="20824"/>
    <n v="20824"/>
    <d v="2024-08-02T00:00:00"/>
    <d v="2024-08-02T00:00:00"/>
    <n v="5"/>
    <n v="181.42"/>
    <s v="Dekkari"/>
    <n v="5"/>
    <x v="0"/>
    <n v="907.09999999999991"/>
  </r>
  <r>
    <s v="Jónhard Berg"/>
    <x v="3"/>
    <x v="0"/>
    <x v="2"/>
    <n v="20824"/>
    <n v="20824"/>
    <d v="2024-08-02T00:00:00"/>
    <d v="2024-08-02T00:00:00"/>
    <n v="7.75"/>
    <n v="181.42"/>
    <s v="Dekkari"/>
    <n v="7.75"/>
    <x v="0"/>
    <n v="1406.0049999999999"/>
  </r>
  <r>
    <s v="Jónhard Berg"/>
    <x v="3"/>
    <x v="0"/>
    <x v="2"/>
    <n v="30824"/>
    <n v="30824"/>
    <d v="2024-08-03T00:00:00"/>
    <d v="2024-08-03T00:00:00"/>
    <n v="5"/>
    <n v="181.42"/>
    <s v="Dekkari"/>
    <n v="5"/>
    <x v="0"/>
    <n v="907.09999999999991"/>
  </r>
  <r>
    <s v="Jónhard Berg"/>
    <x v="3"/>
    <x v="0"/>
    <x v="2"/>
    <n v="30824"/>
    <n v="30824"/>
    <d v="2024-08-03T00:00:00"/>
    <d v="2024-08-03T00:00:00"/>
    <n v="7.75"/>
    <n v="181.42"/>
    <s v="Dekkari"/>
    <n v="7.75"/>
    <x v="0"/>
    <n v="1406.0049999999999"/>
  </r>
  <r>
    <s v="Jónhard Berg"/>
    <x v="3"/>
    <x v="0"/>
    <x v="2"/>
    <n v="40824"/>
    <n v="40824"/>
    <d v="2024-08-04T00:00:00"/>
    <d v="2024-08-04T00:00:00"/>
    <n v="5"/>
    <n v="181.42"/>
    <s v="Dekkari"/>
    <n v="5"/>
    <x v="0"/>
    <n v="907.09999999999991"/>
  </r>
  <r>
    <s v="Jónhard Berg"/>
    <x v="3"/>
    <x v="0"/>
    <x v="2"/>
    <n v="40824"/>
    <n v="40824"/>
    <d v="2024-08-04T00:00:00"/>
    <d v="2024-08-04T00:00:00"/>
    <n v="7.75"/>
    <n v="181.42"/>
    <s v="Dekkari"/>
    <n v="7.75"/>
    <x v="0"/>
    <n v="1406.0049999999999"/>
  </r>
  <r>
    <s v="Jónhard Berg"/>
    <x v="3"/>
    <x v="0"/>
    <x v="2"/>
    <n v="50824"/>
    <n v="50824"/>
    <d v="2024-08-05T00:00:00"/>
    <d v="2024-08-05T00:00:00"/>
    <n v="5"/>
    <n v="181.42"/>
    <s v="Dekkari"/>
    <n v="5"/>
    <x v="0"/>
    <n v="907.09999999999991"/>
  </r>
  <r>
    <s v="Jónhard Berg"/>
    <x v="3"/>
    <x v="0"/>
    <x v="2"/>
    <n v="50824"/>
    <n v="50824"/>
    <d v="2024-08-05T00:00:00"/>
    <d v="2024-08-05T00:00:00"/>
    <n v="7.75"/>
    <n v="181.42"/>
    <s v="Dekkari"/>
    <n v="7.75"/>
    <x v="0"/>
    <n v="1406.0049999999999"/>
  </r>
  <r>
    <s v="Jónhard Berg"/>
    <x v="3"/>
    <x v="0"/>
    <x v="2"/>
    <n v="60824"/>
    <n v="60824"/>
    <d v="2024-08-06T00:00:00"/>
    <d v="2024-08-06T00:00:00"/>
    <n v="5"/>
    <n v="181.42"/>
    <s v="Dekkari"/>
    <n v="5"/>
    <x v="0"/>
    <n v="907.09999999999991"/>
  </r>
  <r>
    <s v="Jónhard Berg"/>
    <x v="3"/>
    <x v="0"/>
    <x v="2"/>
    <n v="60824"/>
    <n v="60824"/>
    <d v="2024-08-06T00:00:00"/>
    <d v="2024-08-06T00:00:00"/>
    <n v="7.75"/>
    <n v="181.42"/>
    <s v="Dekkari"/>
    <n v="7.75"/>
    <x v="0"/>
    <n v="1406.0049999999999"/>
  </r>
  <r>
    <s v="Jónhard Berg"/>
    <x v="3"/>
    <x v="0"/>
    <x v="2"/>
    <n v="70824"/>
    <n v="70824"/>
    <d v="2024-08-07T00:00:00"/>
    <d v="2024-08-07T00:00:00"/>
    <n v="5"/>
    <n v="181.42"/>
    <s v="Dekkari"/>
    <n v="5"/>
    <x v="0"/>
    <n v="907.09999999999991"/>
  </r>
  <r>
    <s v="Jónhard Berg"/>
    <x v="3"/>
    <x v="0"/>
    <x v="2"/>
    <n v="70824"/>
    <n v="70824"/>
    <d v="2024-08-07T00:00:00"/>
    <d v="2024-08-07T00:00:00"/>
    <n v="7.75"/>
    <n v="181.42"/>
    <s v="Dekkari"/>
    <n v="7.75"/>
    <x v="0"/>
    <n v="1406.0049999999999"/>
  </r>
  <r>
    <s v="Jónhard Berg"/>
    <x v="3"/>
    <x v="0"/>
    <x v="2"/>
    <n v="80824"/>
    <n v="80824"/>
    <d v="2024-08-08T00:00:00"/>
    <d v="2024-08-08T00:00:00"/>
    <n v="5"/>
    <n v="181.42"/>
    <s v="Dekkari"/>
    <n v="5"/>
    <x v="0"/>
    <n v="907.09999999999991"/>
  </r>
  <r>
    <s v="Jónhard Berg"/>
    <x v="3"/>
    <x v="0"/>
    <x v="2"/>
    <n v="80824"/>
    <n v="80824"/>
    <d v="2024-08-08T00:00:00"/>
    <d v="2024-08-08T00:00:00"/>
    <n v="7.75"/>
    <n v="181.42"/>
    <s v="Dekkari"/>
    <n v="7.75"/>
    <x v="0"/>
    <n v="1406.0049999999999"/>
  </r>
  <r>
    <s v="Jónhard Berg"/>
    <x v="3"/>
    <x v="0"/>
    <x v="2"/>
    <n v="90824"/>
    <n v="90824"/>
    <d v="2024-08-09T00:00:00"/>
    <d v="2024-08-09T00:00:00"/>
    <n v="5"/>
    <n v="181.42"/>
    <s v="Dekkari"/>
    <n v="5"/>
    <x v="0"/>
    <n v="907.09999999999991"/>
  </r>
  <r>
    <s v="Jónhard Berg"/>
    <x v="3"/>
    <x v="0"/>
    <x v="2"/>
    <n v="90824"/>
    <n v="90824"/>
    <d v="2024-08-09T00:00:00"/>
    <d v="2024-08-09T00:00:00"/>
    <n v="7.75"/>
    <n v="181.42"/>
    <s v="Dekkari"/>
    <n v="7.75"/>
    <x v="0"/>
    <n v="1406.0049999999999"/>
  </r>
  <r>
    <s v="Jónhard Berg"/>
    <x v="3"/>
    <x v="0"/>
    <x v="2"/>
    <n v="100824"/>
    <n v="100824"/>
    <d v="2024-08-10T00:00:00"/>
    <d v="2024-08-10T00:00:00"/>
    <n v="5"/>
    <n v="181.42"/>
    <s v="Dekkari"/>
    <n v="5"/>
    <x v="0"/>
    <n v="907.09999999999991"/>
  </r>
  <r>
    <s v="Jónhard Berg"/>
    <x v="3"/>
    <x v="0"/>
    <x v="2"/>
    <n v="100824"/>
    <n v="100824"/>
    <d v="2024-08-10T00:00:00"/>
    <d v="2024-08-10T00:00:00"/>
    <n v="7.75"/>
    <n v="181.42"/>
    <s v="Dekkari"/>
    <n v="7.75"/>
    <x v="0"/>
    <n v="1406.0049999999999"/>
  </r>
  <r>
    <s v="Jónhard Berg"/>
    <x v="3"/>
    <x v="0"/>
    <x v="2"/>
    <n v="110824"/>
    <n v="110824"/>
    <d v="2024-08-11T00:00:00"/>
    <d v="2024-08-11T00:00:00"/>
    <n v="5"/>
    <n v="181.42"/>
    <s v="Dekkari"/>
    <n v="5"/>
    <x v="0"/>
    <n v="907.09999999999991"/>
  </r>
  <r>
    <s v="Jónhard Berg"/>
    <x v="3"/>
    <x v="0"/>
    <x v="2"/>
    <n v="110824"/>
    <n v="110824"/>
    <d v="2024-08-11T00:00:00"/>
    <d v="2024-08-11T00:00:00"/>
    <n v="7.75"/>
    <n v="181.42"/>
    <s v="Dekkari"/>
    <n v="7.75"/>
    <x v="0"/>
    <n v="1406.0049999999999"/>
  </r>
  <r>
    <s v="Jónhard Berg"/>
    <x v="3"/>
    <x v="0"/>
    <x v="2"/>
    <n v="120824"/>
    <n v="120824"/>
    <d v="2024-08-12T00:00:00"/>
    <d v="2024-08-12T00:00:00"/>
    <n v="5"/>
    <n v="181.42"/>
    <s v="Dekkari"/>
    <n v="5"/>
    <x v="0"/>
    <n v="907.09999999999991"/>
  </r>
  <r>
    <s v="Jónhard Berg"/>
    <x v="3"/>
    <x v="0"/>
    <x v="2"/>
    <n v="120824"/>
    <n v="120824"/>
    <d v="2024-08-12T00:00:00"/>
    <d v="2024-08-12T00:00:00"/>
    <n v="7.75"/>
    <n v="181.42"/>
    <s v="Dekkari"/>
    <n v="7.75"/>
    <x v="0"/>
    <n v="1406.0049999999999"/>
  </r>
  <r>
    <s v="Jónhard Berg"/>
    <x v="3"/>
    <x v="0"/>
    <x v="2"/>
    <n v="130824"/>
    <n v="130824"/>
    <d v="2024-08-13T00:00:00"/>
    <d v="2024-08-13T00:00:00"/>
    <n v="5"/>
    <n v="181.42"/>
    <s v="Dekkari"/>
    <n v="5"/>
    <x v="0"/>
    <n v="907.09999999999991"/>
  </r>
  <r>
    <s v="Jónhard Berg"/>
    <x v="3"/>
    <x v="0"/>
    <x v="2"/>
    <n v="130824"/>
    <n v="130824"/>
    <d v="2024-08-13T00:00:00"/>
    <d v="2024-08-13T00:00:00"/>
    <n v="7.75"/>
    <n v="181.42"/>
    <s v="Dekkari"/>
    <n v="7.75"/>
    <x v="0"/>
    <n v="1406.0049999999999"/>
  </r>
  <r>
    <s v="Jónhard Berg"/>
    <x v="3"/>
    <x v="0"/>
    <x v="2"/>
    <n v="140824"/>
    <n v="140824"/>
    <d v="2024-08-14T00:00:00"/>
    <d v="2024-08-14T00:00:00"/>
    <n v="5"/>
    <n v="181.42"/>
    <s v="Dekkari"/>
    <n v="5"/>
    <x v="0"/>
    <n v="907.09999999999991"/>
  </r>
  <r>
    <s v="Jónhard Berg"/>
    <x v="3"/>
    <x v="0"/>
    <x v="2"/>
    <n v="140824"/>
    <n v="140824"/>
    <d v="2024-08-14T00:00:00"/>
    <d v="2024-08-14T00:00:00"/>
    <n v="7.75"/>
    <n v="181.42"/>
    <s v="Dekkari"/>
    <n v="7.75"/>
    <x v="0"/>
    <n v="1406.0049999999999"/>
  </r>
  <r>
    <s v="Jónhard Berg"/>
    <x v="3"/>
    <x v="0"/>
    <x v="2"/>
    <n v="150824"/>
    <n v="150824"/>
    <d v="2024-08-15T00:00:00"/>
    <d v="2024-08-15T00:00:00"/>
    <n v="5"/>
    <n v="181.42"/>
    <s v="Dekkari"/>
    <n v="5"/>
    <x v="0"/>
    <n v="907.09999999999991"/>
  </r>
  <r>
    <s v="Jónhard Berg"/>
    <x v="3"/>
    <x v="0"/>
    <x v="2"/>
    <n v="150824"/>
    <n v="150824"/>
    <d v="2024-08-15T00:00:00"/>
    <d v="2024-08-15T00:00:00"/>
    <n v="7.75"/>
    <n v="181.42"/>
    <s v="Dekkari"/>
    <n v="7.75"/>
    <x v="0"/>
    <n v="1406.0049999999999"/>
  </r>
  <r>
    <s v="Kaj Joensen"/>
    <x v="6"/>
    <x v="0"/>
    <x v="2"/>
    <n v="50424"/>
    <n v="50424"/>
    <d v="2024-04-05T00:00:00"/>
    <d v="2024-04-05T00:00:00"/>
    <n v="2.5"/>
    <n v="181.42"/>
    <s v="Dekkari"/>
    <n v="2.5"/>
    <x v="0"/>
    <n v="453.54999999999995"/>
  </r>
  <r>
    <s v="Kaj Joensen"/>
    <x v="6"/>
    <x v="0"/>
    <x v="2"/>
    <n v="50424"/>
    <n v="50424"/>
    <d v="2024-04-05T00:00:00"/>
    <d v="2024-04-05T00:00:00"/>
    <n v="8.75"/>
    <n v="181.42"/>
    <s v="Dekkari"/>
    <n v="8.75"/>
    <x v="0"/>
    <n v="1587.425"/>
  </r>
  <r>
    <s v="Kaj Joensen"/>
    <x v="6"/>
    <x v="0"/>
    <x v="2"/>
    <n v="60424"/>
    <n v="60424"/>
    <d v="2024-04-06T00:00:00"/>
    <d v="2024-04-06T00:00:00"/>
    <n v="3.5"/>
    <n v="181.42"/>
    <s v="Dekkari"/>
    <n v="3.5"/>
    <x v="0"/>
    <n v="634.96999999999991"/>
  </r>
  <r>
    <s v="Kaj Joensen"/>
    <x v="6"/>
    <x v="0"/>
    <x v="2"/>
    <n v="60424"/>
    <n v="60424"/>
    <d v="2024-04-06T00:00:00"/>
    <d v="2024-04-06T00:00:00"/>
    <n v="9.5"/>
    <n v="181.42"/>
    <s v="Dekkari"/>
    <n v="9.5"/>
    <x v="0"/>
    <n v="1723.4899999999998"/>
  </r>
  <r>
    <s v="Kaj Joensen"/>
    <x v="6"/>
    <x v="0"/>
    <x v="2"/>
    <n v="70424"/>
    <n v="70424"/>
    <d v="2024-04-07T00:00:00"/>
    <d v="2024-04-07T00:00:00"/>
    <n v="1.5"/>
    <n v="181.42"/>
    <s v="Dekkari"/>
    <n v="1.5"/>
    <x v="0"/>
    <n v="272.13"/>
  </r>
  <r>
    <s v="Kaj Joensen"/>
    <x v="6"/>
    <x v="0"/>
    <x v="2"/>
    <n v="70424"/>
    <n v="70424"/>
    <d v="2024-04-07T00:00:00"/>
    <d v="2024-04-07T00:00:00"/>
    <n v="9.5"/>
    <n v="181.42"/>
    <s v="Dekkari"/>
    <n v="9.5"/>
    <x v="0"/>
    <n v="1723.4899999999998"/>
  </r>
  <r>
    <s v="Kaj Joensen"/>
    <x v="6"/>
    <x v="0"/>
    <x v="2"/>
    <n v="90424"/>
    <n v="90424"/>
    <d v="2024-04-09T00:00:00"/>
    <d v="2024-04-09T00:00:00"/>
    <n v="5"/>
    <n v="181.42"/>
    <s v="Dekkari"/>
    <n v="5"/>
    <x v="0"/>
    <n v="907.09999999999991"/>
  </r>
  <r>
    <s v="Kaj Joensen"/>
    <x v="6"/>
    <x v="0"/>
    <x v="2"/>
    <n v="100424"/>
    <n v="100424"/>
    <d v="2024-04-10T00:00:00"/>
    <d v="2024-04-10T00:00:00"/>
    <n v="4"/>
    <n v="181.42"/>
    <s v="Dekkari"/>
    <n v="4"/>
    <x v="0"/>
    <n v="725.68"/>
  </r>
  <r>
    <s v="Kaj Joensen"/>
    <x v="6"/>
    <x v="0"/>
    <x v="2"/>
    <n v="100424"/>
    <n v="100424"/>
    <d v="2024-04-10T00:00:00"/>
    <d v="2024-04-10T00:00:00"/>
    <n v="5"/>
    <n v="181.42"/>
    <s v="Dekkari"/>
    <n v="5"/>
    <x v="0"/>
    <n v="907.09999999999991"/>
  </r>
  <r>
    <s v="Kristian E. Bøgesvang"/>
    <x v="3"/>
    <x v="0"/>
    <x v="2"/>
    <n v="280624"/>
    <n v="280624"/>
    <d v="2024-06-28T00:00:00"/>
    <d v="2024-06-28T00:00:00"/>
    <n v="5"/>
    <n v="181.42"/>
    <s v="Dekkari"/>
    <n v="5"/>
    <x v="0"/>
    <n v="907.09999999999991"/>
  </r>
  <r>
    <s v="Kristian E. Bøgesvang"/>
    <x v="3"/>
    <x v="0"/>
    <x v="2"/>
    <n v="280624"/>
    <n v="280624"/>
    <d v="2024-06-28T00:00:00"/>
    <d v="2024-06-28T00:00:00"/>
    <n v="7.75"/>
    <n v="181.42"/>
    <s v="Dekkari"/>
    <n v="7.75"/>
    <x v="0"/>
    <n v="1406.0049999999999"/>
  </r>
  <r>
    <s v="Kristian E. Bøgesvang"/>
    <x v="3"/>
    <x v="0"/>
    <x v="2"/>
    <n v="290624"/>
    <n v="290624"/>
    <d v="2024-06-29T00:00:00"/>
    <d v="2024-06-29T00:00:00"/>
    <n v="4.75"/>
    <n v="181.42"/>
    <s v="Dekkari"/>
    <n v="4.75"/>
    <x v="0"/>
    <n v="861.74499999999989"/>
  </r>
  <r>
    <s v="Kristian E. Bøgesvang"/>
    <x v="3"/>
    <x v="0"/>
    <x v="2"/>
    <n v="290624"/>
    <n v="290624"/>
    <d v="2024-06-29T00:00:00"/>
    <d v="2024-06-29T00:00:00"/>
    <n v="7.75"/>
    <n v="181.42"/>
    <s v="Dekkari"/>
    <n v="7.75"/>
    <x v="0"/>
    <n v="1406.0049999999999"/>
  </r>
  <r>
    <s v="Kristian E. Bøgesvang"/>
    <x v="3"/>
    <x v="0"/>
    <x v="2"/>
    <n v="300624"/>
    <n v="300624"/>
    <d v="2024-06-30T00:00:00"/>
    <d v="2024-06-30T00:00:00"/>
    <n v="3.5"/>
    <n v="181.42"/>
    <s v="Dekkari"/>
    <n v="3.5"/>
    <x v="0"/>
    <n v="634.96999999999991"/>
  </r>
  <r>
    <s v="Kristian E. Bøgesvang"/>
    <x v="3"/>
    <x v="0"/>
    <x v="2"/>
    <n v="300624"/>
    <n v="300624"/>
    <d v="2024-06-30T00:00:00"/>
    <d v="2024-06-30T00:00:00"/>
    <n v="7.75"/>
    <n v="181.42"/>
    <s v="Dekkari"/>
    <n v="7.75"/>
    <x v="0"/>
    <n v="1406.0049999999999"/>
  </r>
  <r>
    <s v="Kristian E. Bøgesvang"/>
    <x v="3"/>
    <x v="0"/>
    <x v="2"/>
    <n v="10724"/>
    <n v="10724"/>
    <d v="2024-07-01T00:00:00"/>
    <d v="2024-07-01T00:00:00"/>
    <n v="7.25"/>
    <n v="181.42"/>
    <s v="Dekkari"/>
    <n v="7.25"/>
    <x v="0"/>
    <n v="1315.2949999999998"/>
  </r>
  <r>
    <s v="Kristian E. Bøgesvang"/>
    <x v="3"/>
    <x v="0"/>
    <x v="2"/>
    <n v="20724"/>
    <n v="20724"/>
    <d v="2024-07-02T00:00:00"/>
    <d v="2024-07-02T00:00:00"/>
    <n v="4"/>
    <n v="181.42"/>
    <s v="Dekkari"/>
    <n v="4"/>
    <x v="0"/>
    <n v="725.68"/>
  </r>
  <r>
    <s v="Kristian E. Bøgesvang"/>
    <x v="3"/>
    <x v="0"/>
    <x v="2"/>
    <n v="20724"/>
    <n v="20724"/>
    <d v="2024-07-02T00:00:00"/>
    <d v="2024-07-02T00:00:00"/>
    <n v="7.75"/>
    <n v="181.42"/>
    <s v="Dekkari"/>
    <n v="7.75"/>
    <x v="0"/>
    <n v="1406.0049999999999"/>
  </r>
  <r>
    <s v="Kristian E. Bøgesvang"/>
    <x v="3"/>
    <x v="0"/>
    <x v="2"/>
    <n v="190724"/>
    <n v="190724"/>
    <d v="2024-07-19T00:00:00"/>
    <d v="2024-07-19T00:00:00"/>
    <n v="5"/>
    <n v="181.42"/>
    <s v="Dekkari"/>
    <n v="5"/>
    <x v="0"/>
    <n v="907.09999999999991"/>
  </r>
  <r>
    <s v="Kristian E. Bøgesvang"/>
    <x v="3"/>
    <x v="0"/>
    <x v="2"/>
    <n v="190724"/>
    <n v="190724"/>
    <d v="2024-07-19T00:00:00"/>
    <d v="2024-07-19T00:00:00"/>
    <n v="7.75"/>
    <n v="181.42"/>
    <s v="Dekkari"/>
    <n v="7.75"/>
    <x v="0"/>
    <n v="1406.0049999999999"/>
  </r>
  <r>
    <s v="Kristian E. Bøgesvang"/>
    <x v="3"/>
    <x v="0"/>
    <x v="2"/>
    <n v="200724"/>
    <n v="200724"/>
    <d v="2024-07-20T00:00:00"/>
    <d v="2024-07-20T00:00:00"/>
    <n v="4.75"/>
    <n v="181.42"/>
    <s v="Dekkari"/>
    <n v="4.75"/>
    <x v="0"/>
    <n v="861.74499999999989"/>
  </r>
  <r>
    <s v="Kristian E. Bøgesvang"/>
    <x v="3"/>
    <x v="0"/>
    <x v="2"/>
    <n v="200724"/>
    <n v="200724"/>
    <d v="2024-07-20T00:00:00"/>
    <d v="2024-07-20T00:00:00"/>
    <n v="7.75"/>
    <n v="181.42"/>
    <s v="Dekkari"/>
    <n v="7.75"/>
    <x v="0"/>
    <n v="1406.0049999999999"/>
  </r>
  <r>
    <s v="Kristian E. Bøgesvang"/>
    <x v="3"/>
    <x v="0"/>
    <x v="2"/>
    <n v="210724"/>
    <n v="210724"/>
    <d v="2024-07-21T00:00:00"/>
    <d v="2024-07-21T00:00:00"/>
    <n v="3.5"/>
    <n v="181.42"/>
    <s v="Dekkari"/>
    <n v="3.5"/>
    <x v="0"/>
    <n v="634.96999999999991"/>
  </r>
  <r>
    <s v="Kristian E. Bøgesvang"/>
    <x v="3"/>
    <x v="0"/>
    <x v="2"/>
    <n v="210724"/>
    <n v="210724"/>
    <d v="2024-07-21T00:00:00"/>
    <d v="2024-07-21T00:00:00"/>
    <n v="7.75"/>
    <n v="181.42"/>
    <s v="Dekkari"/>
    <n v="7.75"/>
    <x v="0"/>
    <n v="1406.0049999999999"/>
  </r>
  <r>
    <s v="Kristian E. Bøgesvang"/>
    <x v="3"/>
    <x v="0"/>
    <x v="2"/>
    <n v="220724"/>
    <n v="220724"/>
    <d v="2024-07-22T00:00:00"/>
    <d v="2024-07-22T00:00:00"/>
    <n v="7.25"/>
    <n v="181.42"/>
    <s v="Dekkari"/>
    <n v="7.25"/>
    <x v="0"/>
    <n v="1315.2949999999998"/>
  </r>
  <r>
    <s v="Kristian E. Bøgesvang"/>
    <x v="3"/>
    <x v="0"/>
    <x v="2"/>
    <n v="220724"/>
    <n v="220724"/>
    <d v="2024-07-22T00:00:00"/>
    <d v="2024-07-22T00:00:00"/>
    <n v="7.75"/>
    <n v="181.42"/>
    <s v="Dekkari"/>
    <n v="7.75"/>
    <x v="0"/>
    <n v="1406.0049999999999"/>
  </r>
  <r>
    <s v="Kristian E. Bøgesvang"/>
    <x v="3"/>
    <x v="0"/>
    <x v="2"/>
    <n v="250724"/>
    <n v="250724"/>
    <d v="2024-07-25T00:00:00"/>
    <d v="2024-07-25T00:00:00"/>
    <n v="5"/>
    <n v="181.42"/>
    <s v="Dekkari"/>
    <n v="5"/>
    <x v="0"/>
    <n v="907.09999999999991"/>
  </r>
  <r>
    <s v="Kristian E. Bøgesvang"/>
    <x v="3"/>
    <x v="0"/>
    <x v="2"/>
    <n v="250724"/>
    <n v="250724"/>
    <d v="2024-07-25T00:00:00"/>
    <d v="2024-07-25T00:00:00"/>
    <n v="7.75"/>
    <n v="181.42"/>
    <s v="Dekkari"/>
    <n v="7.75"/>
    <x v="0"/>
    <n v="1406.0049999999999"/>
  </r>
  <r>
    <s v="Kristian E. Bøgesvang"/>
    <x v="3"/>
    <x v="0"/>
    <x v="2"/>
    <n v="310724"/>
    <n v="310724"/>
    <d v="2024-07-31T00:00:00"/>
    <d v="2024-07-31T00:00:00"/>
    <n v="7.25"/>
    <n v="181.42"/>
    <s v="Dekkari"/>
    <n v="7.25"/>
    <x v="0"/>
    <n v="1315.2949999999998"/>
  </r>
  <r>
    <s v="Kristian E. Bøgesvang"/>
    <x v="3"/>
    <x v="0"/>
    <x v="2"/>
    <n v="310724"/>
    <n v="310724"/>
    <d v="2024-07-31T00:00:00"/>
    <d v="2024-07-31T00:00:00"/>
    <n v="7.75"/>
    <n v="181.42"/>
    <s v="Dekkari"/>
    <n v="7.75"/>
    <x v="0"/>
    <n v="1406.0049999999999"/>
  </r>
  <r>
    <s v="Kristian E. Bøgesvang"/>
    <x v="3"/>
    <x v="0"/>
    <x v="2"/>
    <n v="10824"/>
    <n v="10824"/>
    <d v="2024-08-01T00:00:00"/>
    <d v="2024-08-01T00:00:00"/>
    <n v="8.75"/>
    <n v="181.42"/>
    <s v="Dekkari"/>
    <n v="8.75"/>
    <x v="0"/>
    <n v="1587.425"/>
  </r>
  <r>
    <s v="Kristian E. Bøgesvang"/>
    <x v="3"/>
    <x v="0"/>
    <x v="2"/>
    <n v="20824"/>
    <n v="20824"/>
    <d v="2024-08-02T00:00:00"/>
    <d v="2024-08-02T00:00:00"/>
    <n v="5.25"/>
    <n v="181.42"/>
    <s v="Dekkari"/>
    <n v="5.25"/>
    <x v="0"/>
    <n v="952.45499999999993"/>
  </r>
  <r>
    <s v="Kristian E. Bøgesvang"/>
    <x v="3"/>
    <x v="0"/>
    <x v="2"/>
    <n v="20824"/>
    <n v="20824"/>
    <d v="2024-08-02T00:00:00"/>
    <d v="2024-08-02T00:00:00"/>
    <n v="8.75"/>
    <n v="181.42"/>
    <s v="Dekkari"/>
    <n v="8.75"/>
    <x v="0"/>
    <n v="1587.425"/>
  </r>
  <r>
    <s v="Kristian E. Bøgesvang"/>
    <x v="3"/>
    <x v="0"/>
    <x v="2"/>
    <n v="30824"/>
    <n v="30824"/>
    <d v="2024-08-03T00:00:00"/>
    <d v="2024-08-03T00:00:00"/>
    <n v="3.5"/>
    <n v="181.42"/>
    <s v="Dekkari"/>
    <n v="3.5"/>
    <x v="0"/>
    <n v="634.96999999999991"/>
  </r>
  <r>
    <s v="Kristian E. Bøgesvang"/>
    <x v="3"/>
    <x v="0"/>
    <x v="2"/>
    <n v="30824"/>
    <n v="30824"/>
    <d v="2024-08-03T00:00:00"/>
    <d v="2024-08-03T00:00:00"/>
    <n v="9.5"/>
    <n v="181.42"/>
    <s v="Dekkari"/>
    <n v="9.5"/>
    <x v="0"/>
    <n v="1723.4899999999998"/>
  </r>
  <r>
    <s v="Kristian E. Bøgesvang"/>
    <x v="3"/>
    <x v="0"/>
    <x v="2"/>
    <n v="40824"/>
    <n v="40824"/>
    <d v="2024-08-04T00:00:00"/>
    <d v="2024-08-04T00:00:00"/>
    <n v="1.5"/>
    <n v="181.42"/>
    <s v="Dekkari"/>
    <n v="1.5"/>
    <x v="0"/>
    <n v="272.13"/>
  </r>
  <r>
    <s v="Kristian E. Bøgesvang"/>
    <x v="3"/>
    <x v="0"/>
    <x v="2"/>
    <n v="40824"/>
    <n v="40824"/>
    <d v="2024-08-04T00:00:00"/>
    <d v="2024-08-04T00:00:00"/>
    <n v="9.5"/>
    <n v="181.42"/>
    <s v="Dekkari"/>
    <n v="9.5"/>
    <x v="0"/>
    <n v="1723.4899999999998"/>
  </r>
  <r>
    <s v="Kristian E. Bøgesvang"/>
    <x v="3"/>
    <x v="0"/>
    <x v="2"/>
    <n v="50824"/>
    <n v="50824"/>
    <d v="2024-08-05T00:00:00"/>
    <d v="2024-08-05T00:00:00"/>
    <n v="1.25"/>
    <n v="181.42"/>
    <s v="Dekkari"/>
    <n v="1.25"/>
    <x v="0"/>
    <n v="226.77499999999998"/>
  </r>
  <r>
    <s v="Kristian E. Bøgesvang"/>
    <x v="3"/>
    <x v="0"/>
    <x v="2"/>
    <n v="60824"/>
    <n v="60824"/>
    <d v="2024-08-06T00:00:00"/>
    <d v="2024-08-06T00:00:00"/>
    <n v="3.75"/>
    <n v="181.42"/>
    <s v="Dekkari"/>
    <n v="3.75"/>
    <x v="0"/>
    <n v="680.32499999999993"/>
  </r>
  <r>
    <s v="Kristian E. Bøgesvang"/>
    <x v="3"/>
    <x v="0"/>
    <x v="2"/>
    <n v="60824"/>
    <n v="60824"/>
    <d v="2024-08-06T00:00:00"/>
    <d v="2024-08-06T00:00:00"/>
    <n v="8.75"/>
    <n v="181.42"/>
    <s v="Dekkari"/>
    <n v="8.75"/>
    <x v="0"/>
    <n v="1587.425"/>
  </r>
  <r>
    <s v="Kristian E. Bøgesvang"/>
    <x v="3"/>
    <x v="0"/>
    <x v="2"/>
    <n v="70824"/>
    <n v="70824"/>
    <d v="2024-08-07T00:00:00"/>
    <d v="2024-08-07T00:00:00"/>
    <n v="5.25"/>
    <n v="181.42"/>
    <s v="Dekkari"/>
    <n v="5.25"/>
    <x v="0"/>
    <n v="952.45499999999993"/>
  </r>
  <r>
    <s v="Kristian E. Bøgesvang"/>
    <x v="3"/>
    <x v="0"/>
    <x v="2"/>
    <n v="70824"/>
    <n v="70824"/>
    <d v="2024-08-07T00:00:00"/>
    <d v="2024-08-07T00:00:00"/>
    <n v="8.75"/>
    <n v="181.42"/>
    <s v="Dekkari"/>
    <n v="8.75"/>
    <x v="0"/>
    <n v="1587.425"/>
  </r>
  <r>
    <s v="Kristian E. Bøgesvang"/>
    <x v="3"/>
    <x v="0"/>
    <x v="2"/>
    <n v="80824"/>
    <n v="80824"/>
    <d v="2024-08-08T00:00:00"/>
    <d v="2024-08-08T00:00:00"/>
    <n v="3.75"/>
    <n v="181.42"/>
    <s v="Dekkari"/>
    <n v="3.75"/>
    <x v="0"/>
    <n v="680.32499999999993"/>
  </r>
  <r>
    <s v="Leivur Mortan Johannesen"/>
    <x v="5"/>
    <x v="0"/>
    <x v="2"/>
    <n v="240824"/>
    <n v="240824"/>
    <d v="2024-08-24T00:00:00"/>
    <d v="2024-08-24T00:00:00"/>
    <n v="12"/>
    <n v="181.42"/>
    <s v="Dekkari"/>
    <n v="12"/>
    <x v="0"/>
    <n v="2177.04"/>
  </r>
  <r>
    <s v="Leivur Mortan Johannesen"/>
    <x v="5"/>
    <x v="0"/>
    <x v="2"/>
    <n v="250824"/>
    <n v="250824"/>
    <d v="2024-08-25T00:00:00"/>
    <d v="2024-08-25T00:00:00"/>
    <n v="5"/>
    <n v="181.42"/>
    <s v="Dekkari"/>
    <n v="5"/>
    <x v="0"/>
    <n v="907.09999999999991"/>
  </r>
  <r>
    <s v="Leivur Mortan Johannesen"/>
    <x v="5"/>
    <x v="0"/>
    <x v="2"/>
    <n v="250824"/>
    <n v="250824"/>
    <d v="2024-08-25T00:00:00"/>
    <d v="2024-08-25T00:00:00"/>
    <n v="7"/>
    <n v="181.42"/>
    <s v="Dekkari"/>
    <n v="7"/>
    <x v="0"/>
    <n v="1269.9399999999998"/>
  </r>
  <r>
    <s v="Napoleon Andreasen"/>
    <x v="4"/>
    <x v="0"/>
    <x v="2"/>
    <n v="80124"/>
    <n v="80124"/>
    <d v="2024-01-08T00:00:00"/>
    <d v="2024-01-08T00:00:00"/>
    <n v="7.5"/>
    <n v="181.42"/>
    <s v="Dekkari"/>
    <n v="7.5"/>
    <x v="0"/>
    <n v="1360.6499999999999"/>
  </r>
  <r>
    <s v="Napoleon Andreasen"/>
    <x v="4"/>
    <x v="0"/>
    <x v="2"/>
    <n v="220224"/>
    <n v="220224"/>
    <d v="2024-02-22T00:00:00"/>
    <d v="2024-02-22T00:00:00"/>
    <n v="9.5"/>
    <n v="181.42"/>
    <s v="Dekkari"/>
    <n v="9.5"/>
    <x v="0"/>
    <n v="1723.4899999999998"/>
  </r>
  <r>
    <s v="Napoleon Andreasen"/>
    <x v="4"/>
    <x v="0"/>
    <x v="2"/>
    <n v="230224"/>
    <n v="230224"/>
    <d v="2024-02-23T00:00:00"/>
    <d v="2024-02-23T00:00:00"/>
    <n v="13"/>
    <n v="181.42"/>
    <s v="Dekkari"/>
    <n v="13"/>
    <x v="0"/>
    <n v="2358.46"/>
  </r>
  <r>
    <s v="Napoleon Andreasen"/>
    <x v="4"/>
    <x v="0"/>
    <x v="2"/>
    <n v="230324"/>
    <n v="230324"/>
    <d v="2024-03-23T00:00:00"/>
    <d v="2024-03-23T00:00:00"/>
    <n v="13"/>
    <n v="181.42"/>
    <s v="Dekkari"/>
    <n v="13"/>
    <x v="0"/>
    <n v="2358.46"/>
  </r>
  <r>
    <s v="Napoleon Andreasen"/>
    <x v="4"/>
    <x v="0"/>
    <x v="2"/>
    <n v="240324"/>
    <n v="240324"/>
    <d v="2024-03-24T00:00:00"/>
    <d v="2024-03-24T00:00:00"/>
    <n v="13"/>
    <n v="181.42"/>
    <s v="Dekkari"/>
    <n v="13"/>
    <x v="0"/>
    <n v="2358.46"/>
  </r>
  <r>
    <s v="Napoleon Andreasen"/>
    <x v="1"/>
    <x v="0"/>
    <x v="2"/>
    <n v="170424"/>
    <n v="180424"/>
    <d v="2024-04-17T00:00:00"/>
    <d v="2024-04-18T00:00:00"/>
    <n v="3.5"/>
    <n v="181.42"/>
    <s v="Dekkari"/>
    <n v="3.5"/>
    <x v="0"/>
    <n v="634.96999999999991"/>
  </r>
  <r>
    <s v="Napoleon Andreasen"/>
    <x v="1"/>
    <x v="0"/>
    <x v="2"/>
    <n v="180424"/>
    <n v="190424"/>
    <d v="2024-04-18T00:00:00"/>
    <d v="2024-04-19T00:00:00"/>
    <n v="13"/>
    <n v="181.42"/>
    <s v="Dekkari"/>
    <n v="13"/>
    <x v="0"/>
    <n v="2358.46"/>
  </r>
  <r>
    <s v="Napoleon Andreasen"/>
    <x v="1"/>
    <x v="0"/>
    <x v="2"/>
    <n v="190424"/>
    <n v="200424"/>
    <d v="2024-04-19T00:00:00"/>
    <d v="2024-04-20T00:00:00"/>
    <n v="13"/>
    <n v="181.42"/>
    <s v="Dekkari"/>
    <n v="13"/>
    <x v="0"/>
    <n v="2358.46"/>
  </r>
  <r>
    <s v="Napoleon Andreasen"/>
    <x v="1"/>
    <x v="0"/>
    <x v="2"/>
    <n v="200424"/>
    <n v="210424"/>
    <d v="2024-04-20T00:00:00"/>
    <d v="2024-04-21T00:00:00"/>
    <n v="13"/>
    <n v="181.42"/>
    <s v="Dekkari"/>
    <n v="13"/>
    <x v="0"/>
    <n v="2358.46"/>
  </r>
  <r>
    <s v="Napoleon Andreasen"/>
    <x v="1"/>
    <x v="0"/>
    <x v="2"/>
    <n v="210424"/>
    <n v="220424"/>
    <d v="2024-04-21T00:00:00"/>
    <d v="2024-04-22T00:00:00"/>
    <n v="13"/>
    <n v="181.42"/>
    <s v="Dekkari"/>
    <n v="13"/>
    <x v="0"/>
    <n v="2358.46"/>
  </r>
  <r>
    <s v="Napoleon Andreasen"/>
    <x v="1"/>
    <x v="0"/>
    <x v="2"/>
    <n v="220424"/>
    <n v="230424"/>
    <d v="2024-04-22T00:00:00"/>
    <d v="2024-04-23T00:00:00"/>
    <n v="13"/>
    <n v="181.42"/>
    <s v="Dekkari"/>
    <n v="13"/>
    <x v="0"/>
    <n v="2358.46"/>
  </r>
  <r>
    <s v="Napoleon Andreasen"/>
    <x v="1"/>
    <x v="0"/>
    <x v="2"/>
    <n v="230424"/>
    <n v="240424"/>
    <d v="2024-04-23T00:00:00"/>
    <d v="2024-04-24T00:00:00"/>
    <n v="13"/>
    <n v="181.42"/>
    <s v="Dekkari"/>
    <n v="13"/>
    <x v="0"/>
    <n v="2358.46"/>
  </r>
  <r>
    <s v="Napoleon Andreasen"/>
    <x v="1"/>
    <x v="0"/>
    <x v="2"/>
    <n v="240424"/>
    <n v="250424"/>
    <d v="2024-04-24T00:00:00"/>
    <d v="2024-04-25T00:00:00"/>
    <n v="13"/>
    <n v="181.42"/>
    <s v="Dekkari"/>
    <n v="13"/>
    <x v="0"/>
    <n v="2358.46"/>
  </r>
  <r>
    <s v="Napoleon Andreasen"/>
    <x v="1"/>
    <x v="0"/>
    <x v="2"/>
    <n v="250424"/>
    <n v="260424"/>
    <d v="2024-04-25T00:00:00"/>
    <d v="2024-04-26T00:00:00"/>
    <n v="13"/>
    <n v="181.42"/>
    <s v="Dekkari"/>
    <n v="13"/>
    <x v="0"/>
    <n v="2358.46"/>
  </r>
  <r>
    <s v="Napoleon Andreasen"/>
    <x v="1"/>
    <x v="0"/>
    <x v="2"/>
    <n v="300424"/>
    <n v="300424"/>
    <d v="2024-04-30T00:00:00"/>
    <d v="2024-04-30T00:00:00"/>
    <n v="6.5"/>
    <n v="181.42"/>
    <s v="Dekkari"/>
    <n v="6.5"/>
    <x v="0"/>
    <n v="1179.23"/>
  </r>
  <r>
    <s v="Napoleon Andreasen"/>
    <x v="1"/>
    <x v="0"/>
    <x v="2"/>
    <n v="300424"/>
    <n v="10524"/>
    <d v="2024-04-30T00:00:00"/>
    <d v="2024-05-01T00:00:00"/>
    <n v="6.5"/>
    <n v="181.42"/>
    <s v="Dekkari"/>
    <n v="6.5"/>
    <x v="0"/>
    <n v="1179.23"/>
  </r>
  <r>
    <s v="Napoleon Andreasen"/>
    <x v="1"/>
    <x v="0"/>
    <x v="2"/>
    <n v="10524"/>
    <n v="10524"/>
    <d v="2024-05-01T00:00:00"/>
    <d v="2024-05-01T00:00:00"/>
    <n v="6.5"/>
    <n v="181.42"/>
    <s v="Dekkari"/>
    <n v="6.5"/>
    <x v="0"/>
    <n v="1179.23"/>
  </r>
  <r>
    <s v="Napoleon Andreasen"/>
    <x v="1"/>
    <x v="0"/>
    <x v="2"/>
    <n v="10524"/>
    <n v="10524"/>
    <d v="2024-05-01T00:00:00"/>
    <d v="2024-05-01T00:00:00"/>
    <n v="3"/>
    <n v="181.42"/>
    <s v="Dekkari"/>
    <n v="3"/>
    <x v="0"/>
    <n v="544.26"/>
  </r>
  <r>
    <s v="Napoleon Andreasen"/>
    <x v="1"/>
    <x v="0"/>
    <x v="2"/>
    <n v="100624"/>
    <n v="100624"/>
    <d v="2024-06-10T00:00:00"/>
    <d v="2024-06-10T00:00:00"/>
    <n v="6.5"/>
    <n v="181.42"/>
    <s v="Dekkari"/>
    <n v="6.5"/>
    <x v="0"/>
    <n v="1179.23"/>
  </r>
  <r>
    <s v="Napoleon Andreasen"/>
    <x v="1"/>
    <x v="0"/>
    <x v="2"/>
    <n v="100624"/>
    <n v="110624"/>
    <d v="2024-06-10T00:00:00"/>
    <d v="2024-06-11T00:00:00"/>
    <n v="6.5"/>
    <n v="181.42"/>
    <s v="Dekkari"/>
    <n v="6.5"/>
    <x v="0"/>
    <n v="1179.23"/>
  </r>
  <r>
    <s v="Napoleon Andreasen"/>
    <x v="1"/>
    <x v="0"/>
    <x v="2"/>
    <n v="40724"/>
    <n v="40724"/>
    <d v="2024-07-04T00:00:00"/>
    <d v="2024-07-04T00:00:00"/>
    <n v="6.5"/>
    <n v="181.42"/>
    <s v="Dekkari"/>
    <n v="6.5"/>
    <x v="0"/>
    <n v="1179.23"/>
  </r>
  <r>
    <s v="Napoleon Andreasen"/>
    <x v="1"/>
    <x v="0"/>
    <x v="2"/>
    <n v="40724"/>
    <n v="50724"/>
    <d v="2024-07-04T00:00:00"/>
    <d v="2024-07-05T00:00:00"/>
    <n v="6.5"/>
    <n v="181.42"/>
    <s v="Dekkari"/>
    <n v="6.5"/>
    <x v="0"/>
    <n v="1179.23"/>
  </r>
  <r>
    <s v="Napoleon Andreasen"/>
    <x v="1"/>
    <x v="0"/>
    <x v="2"/>
    <n v="50724"/>
    <n v="50724"/>
    <d v="2024-07-05T00:00:00"/>
    <d v="2024-07-05T00:00:00"/>
    <n v="6.5"/>
    <n v="181.42"/>
    <s v="Dekkari"/>
    <n v="6.5"/>
    <x v="0"/>
    <n v="1179.23"/>
  </r>
  <r>
    <s v="Napoleon Andreasen"/>
    <x v="1"/>
    <x v="0"/>
    <x v="2"/>
    <n v="50724"/>
    <n v="60724"/>
    <d v="2024-07-05T00:00:00"/>
    <d v="2024-07-06T00:00:00"/>
    <n v="6.5"/>
    <n v="181.42"/>
    <s v="Dekkari"/>
    <n v="6.5"/>
    <x v="0"/>
    <n v="1179.23"/>
  </r>
  <r>
    <s v="Napoleon Andreasen"/>
    <x v="1"/>
    <x v="0"/>
    <x v="2"/>
    <n v="60724"/>
    <n v="60724"/>
    <d v="2024-07-06T00:00:00"/>
    <d v="2024-07-06T00:00:00"/>
    <n v="6.5"/>
    <n v="181.42"/>
    <s v="Dekkari"/>
    <n v="6.5"/>
    <x v="0"/>
    <n v="1179.23"/>
  </r>
  <r>
    <s v="Napoleon Andreasen"/>
    <x v="1"/>
    <x v="0"/>
    <x v="2"/>
    <n v="60724"/>
    <n v="70724"/>
    <d v="2024-07-06T00:00:00"/>
    <d v="2024-07-07T00:00:00"/>
    <n v="6.5"/>
    <n v="181.42"/>
    <s v="Dekkari"/>
    <n v="6.5"/>
    <x v="0"/>
    <n v="1179.23"/>
  </r>
  <r>
    <s v="Napoleon Andreasen"/>
    <x v="1"/>
    <x v="0"/>
    <x v="2"/>
    <n v="70724"/>
    <n v="70724"/>
    <d v="2024-07-07T00:00:00"/>
    <d v="2024-07-07T00:00:00"/>
    <n v="6.5"/>
    <n v="181.42"/>
    <s v="Dekkari"/>
    <n v="6.5"/>
    <x v="0"/>
    <n v="1179.23"/>
  </r>
  <r>
    <s v="Napoleon Andreasen"/>
    <x v="1"/>
    <x v="0"/>
    <x v="2"/>
    <n v="70724"/>
    <n v="80724"/>
    <d v="2024-07-07T00:00:00"/>
    <d v="2024-07-08T00:00:00"/>
    <n v="6.5"/>
    <n v="181.42"/>
    <s v="Dekkari"/>
    <n v="6.5"/>
    <x v="0"/>
    <n v="1179.23"/>
  </r>
  <r>
    <s v="Napoleon Andreasen"/>
    <x v="1"/>
    <x v="0"/>
    <x v="2"/>
    <n v="80724"/>
    <n v="80724"/>
    <d v="2024-07-08T00:00:00"/>
    <d v="2024-07-08T00:00:00"/>
    <n v="6.5"/>
    <n v="181.42"/>
    <s v="Dekkari"/>
    <n v="6.5"/>
    <x v="0"/>
    <n v="1179.23"/>
  </r>
  <r>
    <s v="Napoleon Andreasen"/>
    <x v="1"/>
    <x v="0"/>
    <x v="2"/>
    <n v="80724"/>
    <n v="90724"/>
    <d v="2024-07-08T00:00:00"/>
    <d v="2024-07-09T00:00:00"/>
    <n v="6.5"/>
    <n v="181.42"/>
    <s v="Dekkari"/>
    <n v="6.5"/>
    <x v="0"/>
    <n v="1179.23"/>
  </r>
  <r>
    <s v="Napoleon Andreasen"/>
    <x v="1"/>
    <x v="0"/>
    <x v="2"/>
    <n v="90724"/>
    <n v="90724"/>
    <d v="2024-07-09T00:00:00"/>
    <d v="2024-07-09T00:00:00"/>
    <n v="6.5"/>
    <n v="181.42"/>
    <s v="Dekkari"/>
    <n v="6.5"/>
    <x v="0"/>
    <n v="1179.23"/>
  </r>
  <r>
    <s v="Napoleon Andreasen"/>
    <x v="1"/>
    <x v="0"/>
    <x v="2"/>
    <n v="90724"/>
    <n v="100724"/>
    <d v="2024-07-09T00:00:00"/>
    <d v="2024-07-10T00:00:00"/>
    <n v="6.5"/>
    <n v="181.42"/>
    <s v="Dekkari"/>
    <n v="6.5"/>
    <x v="0"/>
    <n v="1179.23"/>
  </r>
  <r>
    <s v="Napoleon Andreasen"/>
    <x v="1"/>
    <x v="0"/>
    <x v="2"/>
    <n v="100724"/>
    <n v="100724"/>
    <d v="2024-07-10T00:00:00"/>
    <d v="2024-07-10T00:00:00"/>
    <n v="6.5"/>
    <n v="181.42"/>
    <s v="Dekkari"/>
    <n v="6.5"/>
    <x v="0"/>
    <n v="1179.23"/>
  </r>
  <r>
    <s v="Napoleon Andreasen"/>
    <x v="1"/>
    <x v="0"/>
    <x v="2"/>
    <n v="100724"/>
    <n v="110724"/>
    <d v="2024-07-10T00:00:00"/>
    <d v="2024-07-11T00:00:00"/>
    <n v="6.5"/>
    <n v="181.42"/>
    <s v="Dekkari"/>
    <n v="6.5"/>
    <x v="0"/>
    <n v="1179.23"/>
  </r>
  <r>
    <s v="Napoleon Andreasen"/>
    <x v="5"/>
    <x v="0"/>
    <x v="2"/>
    <n v="180724"/>
    <n v="180724"/>
    <d v="2024-07-18T00:00:00"/>
    <d v="2024-07-18T00:00:00"/>
    <n v="9"/>
    <n v="181.42"/>
    <s v="Dekkari"/>
    <n v="9"/>
    <x v="0"/>
    <n v="1632.78"/>
  </r>
  <r>
    <s v="Napoleon Andreasen"/>
    <x v="5"/>
    <x v="0"/>
    <x v="2"/>
    <n v="190724"/>
    <n v="190724"/>
    <d v="2024-07-19T00:00:00"/>
    <d v="2024-07-19T00:00:00"/>
    <n v="7"/>
    <n v="181.42"/>
    <s v="Dekkari"/>
    <n v="7"/>
    <x v="0"/>
    <n v="1269.9399999999998"/>
  </r>
  <r>
    <s v="Napoleon Andreasen"/>
    <x v="5"/>
    <x v="0"/>
    <x v="2"/>
    <n v="190724"/>
    <n v="190724"/>
    <d v="2024-07-19T00:00:00"/>
    <d v="2024-07-19T00:00:00"/>
    <n v="3.5"/>
    <n v="181.42"/>
    <s v="Dekkari"/>
    <n v="3.5"/>
    <x v="0"/>
    <n v="634.96999999999991"/>
  </r>
  <r>
    <s v="Napoleon Andreasen"/>
    <x v="5"/>
    <x v="0"/>
    <x v="2"/>
    <n v="190724"/>
    <n v="190724"/>
    <d v="2024-07-19T00:00:00"/>
    <d v="2024-07-19T00:00:00"/>
    <n v="1.5"/>
    <n v="181.42"/>
    <s v="Dekkari"/>
    <n v="1.5"/>
    <x v="0"/>
    <n v="272.13"/>
  </r>
  <r>
    <s v="Napoleon Andreasen"/>
    <x v="5"/>
    <x v="0"/>
    <x v="2"/>
    <n v="200724"/>
    <n v="200724"/>
    <d v="2024-07-20T00:00:00"/>
    <d v="2024-07-20T00:00:00"/>
    <n v="2"/>
    <n v="181.42"/>
    <s v="Dekkari"/>
    <n v="2"/>
    <x v="0"/>
    <n v="362.84"/>
  </r>
  <r>
    <s v="Napoleon Andreasen"/>
    <x v="5"/>
    <x v="0"/>
    <x v="2"/>
    <n v="200724"/>
    <n v="200724"/>
    <d v="2024-07-20T00:00:00"/>
    <d v="2024-07-20T00:00:00"/>
    <n v="11"/>
    <n v="181.42"/>
    <s v="Dekkari"/>
    <n v="11"/>
    <x v="0"/>
    <n v="1995.62"/>
  </r>
  <r>
    <s v="Napoleon Andreasen"/>
    <x v="5"/>
    <x v="0"/>
    <x v="2"/>
    <n v="210724"/>
    <n v="210724"/>
    <d v="2024-07-21T00:00:00"/>
    <d v="2024-07-21T00:00:00"/>
    <n v="5"/>
    <n v="181.42"/>
    <s v="Dekkari"/>
    <n v="5"/>
    <x v="0"/>
    <n v="907.09999999999991"/>
  </r>
  <r>
    <s v="Napoleon Andreasen"/>
    <x v="5"/>
    <x v="0"/>
    <x v="2"/>
    <n v="210724"/>
    <n v="210724"/>
    <d v="2024-07-21T00:00:00"/>
    <d v="2024-07-21T00:00:00"/>
    <n v="7"/>
    <n v="181.42"/>
    <s v="Dekkari"/>
    <n v="7"/>
    <x v="0"/>
    <n v="1269.9399999999998"/>
  </r>
  <r>
    <s v="Napoleon Andreasen"/>
    <x v="5"/>
    <x v="0"/>
    <x v="2"/>
    <n v="220724"/>
    <n v="220724"/>
    <d v="2024-07-22T00:00:00"/>
    <d v="2024-07-22T00:00:00"/>
    <n v="2.25"/>
    <n v="181.42"/>
    <s v="Dekkari"/>
    <n v="2.25"/>
    <x v="0"/>
    <n v="408.19499999999999"/>
  </r>
  <r>
    <s v="Napoleon Andreasen"/>
    <x v="5"/>
    <x v="0"/>
    <x v="2"/>
    <n v="220724"/>
    <n v="220724"/>
    <d v="2024-07-22T00:00:00"/>
    <d v="2024-07-22T00:00:00"/>
    <n v="10.75"/>
    <n v="181.42"/>
    <s v="Dekkari"/>
    <n v="10.75"/>
    <x v="0"/>
    <n v="1950.2649999999999"/>
  </r>
  <r>
    <s v="Napoleon Andreasen"/>
    <x v="5"/>
    <x v="0"/>
    <x v="2"/>
    <n v="230724"/>
    <n v="230724"/>
    <d v="2024-07-23T00:00:00"/>
    <d v="2024-07-23T00:00:00"/>
    <n v="2.25"/>
    <n v="181.42"/>
    <s v="Dekkari"/>
    <n v="2.25"/>
    <x v="0"/>
    <n v="408.19499999999999"/>
  </r>
  <r>
    <s v="Napoleon Andreasen"/>
    <x v="5"/>
    <x v="0"/>
    <x v="2"/>
    <n v="230724"/>
    <n v="230724"/>
    <d v="2024-07-23T00:00:00"/>
    <d v="2024-07-23T00:00:00"/>
    <n v="10.75"/>
    <n v="181.42"/>
    <s v="Dekkari"/>
    <n v="10.75"/>
    <x v="0"/>
    <n v="1950.2649999999999"/>
  </r>
  <r>
    <s v="Napoleon Andreasen"/>
    <x v="5"/>
    <x v="0"/>
    <x v="2"/>
    <n v="240724"/>
    <n v="240724"/>
    <d v="2024-07-24T00:00:00"/>
    <d v="2024-07-24T00:00:00"/>
    <n v="7"/>
    <n v="181.42"/>
    <s v="Dekkari"/>
    <n v="7"/>
    <x v="0"/>
    <n v="1269.9399999999998"/>
  </r>
  <r>
    <s v="Napoleon Andreasen"/>
    <x v="5"/>
    <x v="0"/>
    <x v="2"/>
    <n v="240724"/>
    <n v="240724"/>
    <d v="2024-07-24T00:00:00"/>
    <d v="2024-07-24T00:00:00"/>
    <n v="7"/>
    <n v="181.42"/>
    <s v="Dekkari"/>
    <n v="7"/>
    <x v="0"/>
    <n v="1269.9399999999998"/>
  </r>
  <r>
    <s v="Napoleon Andreasen"/>
    <x v="5"/>
    <x v="0"/>
    <x v="2"/>
    <n v="250724"/>
    <n v="250724"/>
    <d v="2024-07-25T00:00:00"/>
    <d v="2024-07-25T00:00:00"/>
    <n v="3"/>
    <n v="181.42"/>
    <s v="Dekkari"/>
    <n v="3"/>
    <x v="0"/>
    <n v="544.26"/>
  </r>
  <r>
    <s v="Napoleon Andreasen"/>
    <x v="5"/>
    <x v="0"/>
    <x v="2"/>
    <n v="250724"/>
    <n v="250724"/>
    <d v="2024-07-25T00:00:00"/>
    <d v="2024-07-25T00:00:00"/>
    <n v="2"/>
    <n v="181.42"/>
    <s v="Dekkari"/>
    <n v="2"/>
    <x v="0"/>
    <n v="362.84"/>
  </r>
  <r>
    <s v="Napoleon Andreasen"/>
    <x v="5"/>
    <x v="0"/>
    <x v="2"/>
    <n v="250724"/>
    <n v="250724"/>
    <d v="2024-07-25T00:00:00"/>
    <d v="2024-07-25T00:00:00"/>
    <n v="9"/>
    <n v="181.42"/>
    <s v="Dekkari"/>
    <n v="9"/>
    <x v="0"/>
    <n v="1632.78"/>
  </r>
  <r>
    <s v="Napoleon Andreasen"/>
    <x v="5"/>
    <x v="0"/>
    <x v="2"/>
    <n v="260724"/>
    <n v="260724"/>
    <d v="2024-07-26T00:00:00"/>
    <d v="2024-07-26T00:00:00"/>
    <n v="7"/>
    <n v="181.42"/>
    <s v="Dekkari"/>
    <n v="7"/>
    <x v="0"/>
    <n v="1269.9399999999998"/>
  </r>
  <r>
    <s v="Napoleon Andreasen"/>
    <x v="5"/>
    <x v="0"/>
    <x v="2"/>
    <n v="260724"/>
    <n v="260724"/>
    <d v="2024-07-26T00:00:00"/>
    <d v="2024-07-26T00:00:00"/>
    <n v="3.5"/>
    <n v="181.42"/>
    <s v="Dekkari"/>
    <n v="3.5"/>
    <x v="0"/>
    <n v="634.96999999999991"/>
  </r>
  <r>
    <s v="Napoleon Andreasen"/>
    <x v="5"/>
    <x v="0"/>
    <x v="2"/>
    <n v="260724"/>
    <n v="260724"/>
    <d v="2024-07-26T00:00:00"/>
    <d v="2024-07-26T00:00:00"/>
    <n v="1.5"/>
    <n v="181.42"/>
    <s v="Dekkari"/>
    <n v="1.5"/>
    <x v="0"/>
    <n v="272.13"/>
  </r>
  <r>
    <s v="Napoleon Andreasen"/>
    <x v="5"/>
    <x v="0"/>
    <x v="2"/>
    <n v="270724"/>
    <n v="270724"/>
    <d v="2024-07-27T00:00:00"/>
    <d v="2024-07-27T00:00:00"/>
    <n v="2"/>
    <n v="181.42"/>
    <s v="Dekkari"/>
    <n v="2"/>
    <x v="0"/>
    <n v="362.84"/>
  </r>
  <r>
    <s v="Napoleon Andreasen"/>
    <x v="5"/>
    <x v="0"/>
    <x v="2"/>
    <n v="270724"/>
    <n v="270724"/>
    <d v="2024-07-27T00:00:00"/>
    <d v="2024-07-27T00:00:00"/>
    <n v="11"/>
    <n v="181.42"/>
    <s v="Dekkari"/>
    <n v="11"/>
    <x v="0"/>
    <n v="1995.62"/>
  </r>
  <r>
    <s v="Napoleon Andreasen"/>
    <x v="5"/>
    <x v="0"/>
    <x v="2"/>
    <n v="280724"/>
    <n v="280724"/>
    <d v="2024-07-28T00:00:00"/>
    <d v="2024-07-28T00:00:00"/>
    <n v="5"/>
    <n v="181.42"/>
    <s v="Dekkari"/>
    <n v="5"/>
    <x v="0"/>
    <n v="907.09999999999991"/>
  </r>
  <r>
    <s v="Napoleon Andreasen"/>
    <x v="5"/>
    <x v="0"/>
    <x v="2"/>
    <n v="280724"/>
    <n v="280724"/>
    <d v="2024-07-28T00:00:00"/>
    <d v="2024-07-28T00:00:00"/>
    <n v="7"/>
    <n v="181.42"/>
    <s v="Dekkari"/>
    <n v="7"/>
    <x v="0"/>
    <n v="1269.9399999999998"/>
  </r>
  <r>
    <s v="Napoleon Andreasen"/>
    <x v="5"/>
    <x v="0"/>
    <x v="2"/>
    <n v="290724"/>
    <n v="290724"/>
    <d v="2024-07-29T00:00:00"/>
    <d v="2024-07-29T00:00:00"/>
    <n v="2.25"/>
    <n v="181.42"/>
    <s v="Dekkari"/>
    <n v="2.25"/>
    <x v="0"/>
    <n v="408.19499999999999"/>
  </r>
  <r>
    <s v="Napoleon Andreasen"/>
    <x v="5"/>
    <x v="0"/>
    <x v="2"/>
    <n v="290724"/>
    <n v="290724"/>
    <d v="2024-07-29T00:00:00"/>
    <d v="2024-07-29T00:00:00"/>
    <n v="10.75"/>
    <n v="181.42"/>
    <s v="Dekkari"/>
    <n v="10.75"/>
    <x v="0"/>
    <n v="1950.2649999999999"/>
  </r>
  <r>
    <s v="Napoleon Andreasen"/>
    <x v="5"/>
    <x v="0"/>
    <x v="2"/>
    <n v="300724"/>
    <n v="300724"/>
    <d v="2024-07-30T00:00:00"/>
    <d v="2024-07-30T00:00:00"/>
    <n v="2.25"/>
    <n v="181.42"/>
    <s v="Dekkari"/>
    <n v="2.25"/>
    <x v="0"/>
    <n v="408.19499999999999"/>
  </r>
  <r>
    <s v="Napoleon Andreasen"/>
    <x v="5"/>
    <x v="0"/>
    <x v="2"/>
    <n v="300724"/>
    <n v="300724"/>
    <d v="2024-07-30T00:00:00"/>
    <d v="2024-07-30T00:00:00"/>
    <n v="10.75"/>
    <n v="181.42"/>
    <s v="Dekkari"/>
    <n v="10.75"/>
    <x v="0"/>
    <n v="1950.2649999999999"/>
  </r>
  <r>
    <s v="Napoleon Andreasen"/>
    <x v="5"/>
    <x v="0"/>
    <x v="2"/>
    <n v="310724"/>
    <n v="310724"/>
    <d v="2024-07-31T00:00:00"/>
    <d v="2024-07-31T00:00:00"/>
    <n v="7"/>
    <n v="181.42"/>
    <s v="Dekkari"/>
    <n v="7"/>
    <x v="0"/>
    <n v="1269.9399999999998"/>
  </r>
  <r>
    <s v="Napoleon Andreasen"/>
    <x v="5"/>
    <x v="0"/>
    <x v="2"/>
    <n v="310724"/>
    <n v="310724"/>
    <d v="2024-07-31T00:00:00"/>
    <d v="2024-07-31T00:00:00"/>
    <n v="7"/>
    <n v="181.42"/>
    <s v="Dekkari"/>
    <n v="7"/>
    <x v="0"/>
    <n v="1269.9399999999998"/>
  </r>
  <r>
    <s v="Napoleon Andreasen"/>
    <x v="5"/>
    <x v="0"/>
    <x v="2"/>
    <n v="10824"/>
    <n v="10824"/>
    <d v="2024-08-01T00:00:00"/>
    <d v="2024-08-01T00:00:00"/>
    <n v="3"/>
    <n v="181.42"/>
    <s v="Dekkari"/>
    <n v="3"/>
    <x v="0"/>
    <n v="544.26"/>
  </r>
  <r>
    <s v="Napoleon Andreasen"/>
    <x v="5"/>
    <x v="0"/>
    <x v="2"/>
    <n v="10824"/>
    <n v="10824"/>
    <d v="2024-08-01T00:00:00"/>
    <d v="2024-08-01T00:00:00"/>
    <n v="2"/>
    <n v="181.42"/>
    <s v="Dekkari"/>
    <n v="2"/>
    <x v="0"/>
    <n v="362.84"/>
  </r>
  <r>
    <s v="Napoleon Andreasen"/>
    <x v="4"/>
    <x v="0"/>
    <x v="2"/>
    <n v="30824"/>
    <n v="30824"/>
    <d v="2024-08-03T00:00:00"/>
    <d v="2024-08-03T00:00:00"/>
    <n v="13"/>
    <n v="181.42"/>
    <s v="Dekkari"/>
    <n v="13"/>
    <x v="0"/>
    <n v="2358.46"/>
  </r>
  <r>
    <s v="Napoleon Andreasen"/>
    <x v="4"/>
    <x v="0"/>
    <x v="2"/>
    <n v="40824"/>
    <n v="40824"/>
    <d v="2024-08-04T00:00:00"/>
    <d v="2024-08-04T00:00:00"/>
    <n v="2.2000000000000002"/>
    <n v="181.42"/>
    <s v="Dekkari"/>
    <n v="2.2000000000000002"/>
    <x v="0"/>
    <n v="399.12400000000002"/>
  </r>
  <r>
    <s v="Napoleon Andreasen"/>
    <x v="4"/>
    <x v="0"/>
    <x v="2"/>
    <n v="160824"/>
    <n v="170824"/>
    <d v="2024-08-16T00:00:00"/>
    <d v="2024-08-17T00:00:00"/>
    <n v="8"/>
    <n v="181.42"/>
    <s v="Dekkari"/>
    <n v="8"/>
    <x v="0"/>
    <n v="1451.36"/>
  </r>
  <r>
    <s v="Napoleon Andreasen"/>
    <x v="4"/>
    <x v="0"/>
    <x v="2"/>
    <n v="180824"/>
    <n v="180824"/>
    <d v="2024-08-18T00:00:00"/>
    <d v="2024-08-18T00:00:00"/>
    <n v="7"/>
    <n v="181.42"/>
    <s v="Dekkari"/>
    <n v="7"/>
    <x v="0"/>
    <n v="1269.9399999999998"/>
  </r>
  <r>
    <s v="Napoleon Andreasen"/>
    <x v="4"/>
    <x v="0"/>
    <x v="2"/>
    <n v="190824"/>
    <n v="190824"/>
    <d v="2024-08-19T00:00:00"/>
    <d v="2024-08-19T00:00:00"/>
    <n v="5.25"/>
    <n v="181.42"/>
    <s v="Dekkari"/>
    <n v="5.25"/>
    <x v="0"/>
    <n v="952.45499999999993"/>
  </r>
  <r>
    <s v="Napoleon Andreasen"/>
    <x v="4"/>
    <x v="0"/>
    <x v="2"/>
    <n v="190824"/>
    <n v="190824"/>
    <d v="2024-08-19T00:00:00"/>
    <d v="2024-08-19T00:00:00"/>
    <n v="8.75"/>
    <n v="181.42"/>
    <s v="Dekkari"/>
    <n v="8.75"/>
    <x v="0"/>
    <n v="1587.425"/>
  </r>
  <r>
    <s v="Napoleon Andreasen"/>
    <x v="4"/>
    <x v="0"/>
    <x v="2"/>
    <n v="200824"/>
    <n v="200824"/>
    <d v="2024-08-20T00:00:00"/>
    <d v="2024-08-20T00:00:00"/>
    <n v="3.75"/>
    <n v="181.42"/>
    <s v="Dekkari"/>
    <n v="3.75"/>
    <x v="0"/>
    <n v="680.32499999999993"/>
  </r>
  <r>
    <s v="Napoleon Andreasen"/>
    <x v="4"/>
    <x v="0"/>
    <x v="2"/>
    <n v="200824"/>
    <n v="200824"/>
    <d v="2024-08-20T00:00:00"/>
    <d v="2024-08-20T00:00:00"/>
    <n v="8.75"/>
    <n v="181.42"/>
    <s v="Dekkari"/>
    <n v="8.75"/>
    <x v="0"/>
    <n v="1587.425"/>
  </r>
  <r>
    <s v="Napoleon Andreasen"/>
    <x v="4"/>
    <x v="0"/>
    <x v="2"/>
    <n v="210824"/>
    <n v="210824"/>
    <d v="2024-08-21T00:00:00"/>
    <d v="2024-08-21T00:00:00"/>
    <n v="5.25"/>
    <n v="181.42"/>
    <s v="Dekkari"/>
    <n v="5.25"/>
    <x v="0"/>
    <n v="952.45499999999993"/>
  </r>
  <r>
    <s v="Napoleon Andreasen"/>
    <x v="4"/>
    <x v="0"/>
    <x v="2"/>
    <n v="210824"/>
    <n v="210824"/>
    <d v="2024-08-21T00:00:00"/>
    <d v="2024-08-21T00:00:00"/>
    <n v="6.5"/>
    <n v="181.42"/>
    <s v="Dekkari"/>
    <n v="6.5"/>
    <x v="0"/>
    <n v="1179.23"/>
  </r>
  <r>
    <s v="Napoleon Andreasen"/>
    <x v="4"/>
    <x v="0"/>
    <x v="2"/>
    <n v="210824"/>
    <n v="210824"/>
    <d v="2024-08-21T00:00:00"/>
    <d v="2024-08-21T00:00:00"/>
    <n v="2.25"/>
    <n v="181.42"/>
    <s v="Dekkari"/>
    <n v="2.25"/>
    <x v="0"/>
    <n v="408.19499999999999"/>
  </r>
  <r>
    <s v="Napoleon Andreasen"/>
    <x v="4"/>
    <x v="0"/>
    <x v="2"/>
    <n v="220824"/>
    <n v="220824"/>
    <d v="2024-08-22T00:00:00"/>
    <d v="2024-08-22T00:00:00"/>
    <n v="3.75"/>
    <n v="181.42"/>
    <s v="Dekkari"/>
    <n v="3.75"/>
    <x v="0"/>
    <n v="680.32499999999993"/>
  </r>
  <r>
    <s v="Napoleon Andreasen"/>
    <x v="4"/>
    <x v="0"/>
    <x v="2"/>
    <n v="220824"/>
    <n v="220824"/>
    <d v="2024-08-22T00:00:00"/>
    <d v="2024-08-22T00:00:00"/>
    <n v="8.75"/>
    <n v="181.42"/>
    <s v="Dekkari"/>
    <n v="8.75"/>
    <x v="0"/>
    <n v="1587.425"/>
  </r>
  <r>
    <s v="Napoleon Andreasen"/>
    <x v="4"/>
    <x v="0"/>
    <x v="2"/>
    <n v="230824"/>
    <n v="230824"/>
    <d v="2024-08-23T00:00:00"/>
    <d v="2024-08-23T00:00:00"/>
    <n v="5.25"/>
    <n v="181.42"/>
    <s v="Dekkari"/>
    <n v="5.25"/>
    <x v="0"/>
    <n v="952.45499999999993"/>
  </r>
  <r>
    <s v="Napoleon Andreasen"/>
    <x v="4"/>
    <x v="0"/>
    <x v="2"/>
    <n v="230824"/>
    <n v="230824"/>
    <d v="2024-08-23T00:00:00"/>
    <d v="2024-08-23T00:00:00"/>
    <n v="8.75"/>
    <n v="181.42"/>
    <s v="Dekkari"/>
    <n v="8.75"/>
    <x v="0"/>
    <n v="1587.425"/>
  </r>
  <r>
    <s v="Napoleon Andreasen"/>
    <x v="4"/>
    <x v="0"/>
    <x v="2"/>
    <n v="240824"/>
    <n v="240824"/>
    <d v="2024-08-24T00:00:00"/>
    <d v="2024-08-24T00:00:00"/>
    <n v="3.5"/>
    <n v="181.42"/>
    <s v="Dekkari"/>
    <n v="3.5"/>
    <x v="0"/>
    <n v="634.96999999999991"/>
  </r>
  <r>
    <s v="Napoleon Andreasen"/>
    <x v="4"/>
    <x v="0"/>
    <x v="2"/>
    <n v="280824"/>
    <n v="280824"/>
    <d v="2024-08-28T00:00:00"/>
    <d v="2024-08-28T00:00:00"/>
    <n v="2.25"/>
    <n v="181.42"/>
    <s v="Dekkari"/>
    <n v="2.25"/>
    <x v="0"/>
    <n v="408.19499999999999"/>
  </r>
  <r>
    <s v="Napoleon Andreasen"/>
    <x v="4"/>
    <x v="0"/>
    <x v="2"/>
    <n v="290824"/>
    <n v="290824"/>
    <d v="2024-08-29T00:00:00"/>
    <d v="2024-08-29T00:00:00"/>
    <n v="3.75"/>
    <n v="181.42"/>
    <s v="Dekkari"/>
    <n v="3.75"/>
    <x v="0"/>
    <n v="680.32499999999993"/>
  </r>
  <r>
    <s v="Napoleon Andreasen"/>
    <x v="4"/>
    <x v="0"/>
    <x v="2"/>
    <n v="290824"/>
    <n v="290824"/>
    <d v="2024-08-29T00:00:00"/>
    <d v="2024-08-29T00:00:00"/>
    <n v="8.75"/>
    <n v="181.42"/>
    <s v="Dekkari"/>
    <n v="8.75"/>
    <x v="0"/>
    <n v="1587.425"/>
  </r>
  <r>
    <s v="Napoleon Andreasen"/>
    <x v="4"/>
    <x v="0"/>
    <x v="2"/>
    <n v="300824"/>
    <n v="300824"/>
    <d v="2024-08-30T00:00:00"/>
    <d v="2024-08-30T00:00:00"/>
    <n v="5.25"/>
    <n v="181.42"/>
    <s v="Dekkari"/>
    <n v="5.25"/>
    <x v="0"/>
    <n v="952.45499999999993"/>
  </r>
  <r>
    <s v="Napoleon Andreasen"/>
    <x v="4"/>
    <x v="0"/>
    <x v="2"/>
    <n v="300824"/>
    <n v="300824"/>
    <d v="2024-08-30T00:00:00"/>
    <d v="2024-08-30T00:00:00"/>
    <n v="8.75"/>
    <n v="181.42"/>
    <s v="Dekkari"/>
    <n v="8.75"/>
    <x v="0"/>
    <n v="1587.425"/>
  </r>
  <r>
    <s v="Napoleon Andreasen"/>
    <x v="4"/>
    <x v="0"/>
    <x v="2"/>
    <n v="310824"/>
    <n v="310824"/>
    <d v="2024-08-31T00:00:00"/>
    <d v="2024-08-31T00:00:00"/>
    <n v="3.5"/>
    <n v="181.42"/>
    <s v="Dekkari"/>
    <n v="3.5"/>
    <x v="0"/>
    <n v="634.96999999999991"/>
  </r>
  <r>
    <s v="Napoleon Andreasen"/>
    <x v="4"/>
    <x v="0"/>
    <x v="2"/>
    <n v="310824"/>
    <n v="310824"/>
    <d v="2024-08-31T00:00:00"/>
    <d v="2024-08-31T00:00:00"/>
    <n v="9.5"/>
    <n v="181.42"/>
    <s v="Dekkari"/>
    <n v="9.5"/>
    <x v="0"/>
    <n v="1723.4899999999998"/>
  </r>
  <r>
    <s v="Napoleon Andreasen"/>
    <x v="4"/>
    <x v="0"/>
    <x v="2"/>
    <n v="10924"/>
    <n v="10924"/>
    <d v="2024-09-01T00:00:00"/>
    <d v="2024-09-01T00:00:00"/>
    <n v="1.5"/>
    <n v="181.42"/>
    <s v="Dekkari"/>
    <n v="1.5"/>
    <x v="0"/>
    <n v="272.13"/>
  </r>
  <r>
    <s v="Napoleon Andreasen"/>
    <x v="4"/>
    <x v="0"/>
    <x v="2"/>
    <n v="10924"/>
    <n v="10924"/>
    <d v="2024-09-01T00:00:00"/>
    <d v="2024-09-01T00:00:00"/>
    <n v="9.5"/>
    <n v="181.42"/>
    <s v="Dekkari"/>
    <n v="9.5"/>
    <x v="0"/>
    <n v="1723.4899999999998"/>
  </r>
  <r>
    <s v="Napoleon Andreasen"/>
    <x v="4"/>
    <x v="0"/>
    <x v="2"/>
    <n v="20924"/>
    <n v="20924"/>
    <d v="2024-09-02T00:00:00"/>
    <d v="2024-09-02T00:00:00"/>
    <n v="5.25"/>
    <n v="181.42"/>
    <s v="Dekkari"/>
    <n v="5.25"/>
    <x v="0"/>
    <n v="952.45499999999993"/>
  </r>
  <r>
    <s v="Ólavur Johannes Kjærbæk"/>
    <x v="2"/>
    <x v="0"/>
    <x v="2"/>
    <n v="220824"/>
    <n v="220824"/>
    <d v="2024-08-22T00:00:00"/>
    <d v="2024-08-22T00:00:00"/>
    <n v="13"/>
    <n v="181.42"/>
    <s v="Dekkari"/>
    <n v="13"/>
    <x v="0"/>
    <n v="2358.46"/>
  </r>
  <r>
    <s v="Ólavur Johannes Kjærbæk"/>
    <x v="2"/>
    <x v="0"/>
    <x v="2"/>
    <n v="230824"/>
    <n v="230824"/>
    <d v="2024-08-23T00:00:00"/>
    <d v="2024-08-23T00:00:00"/>
    <n v="13"/>
    <n v="181.42"/>
    <s v="Dekkari"/>
    <n v="13"/>
    <x v="0"/>
    <n v="2358.46"/>
  </r>
  <r>
    <s v="Ólavur Johannes Kjærbæk"/>
    <x v="2"/>
    <x v="0"/>
    <x v="2"/>
    <n v="240824"/>
    <n v="240824"/>
    <d v="2024-08-24T00:00:00"/>
    <d v="2024-08-24T00:00:00"/>
    <n v="13"/>
    <n v="181.42"/>
    <s v="Dekkari"/>
    <n v="13"/>
    <x v="0"/>
    <n v="2358.46"/>
  </r>
  <r>
    <s v="Ólavur Johannes Kjærbæk"/>
    <x v="2"/>
    <x v="0"/>
    <x v="2"/>
    <n v="250824"/>
    <n v="250824"/>
    <d v="2024-08-25T00:00:00"/>
    <d v="2024-08-25T00:00:00"/>
    <n v="13"/>
    <n v="181.42"/>
    <s v="Dekkari"/>
    <n v="13"/>
    <x v="0"/>
    <n v="2358.46"/>
  </r>
  <r>
    <s v="Ólavur Johannes Kjærbæk"/>
    <x v="2"/>
    <x v="0"/>
    <x v="2"/>
    <n v="260824"/>
    <n v="260824"/>
    <d v="2024-08-26T00:00:00"/>
    <d v="2024-08-26T00:00:00"/>
    <n v="13"/>
    <n v="181.42"/>
    <s v="Dekkari"/>
    <n v="13"/>
    <x v="0"/>
    <n v="2358.46"/>
  </r>
  <r>
    <s v="Ólavur Johannes Kjærbæk"/>
    <x v="2"/>
    <x v="0"/>
    <x v="2"/>
    <n v="270824"/>
    <n v="270824"/>
    <d v="2024-08-27T00:00:00"/>
    <d v="2024-08-27T00:00:00"/>
    <n v="13"/>
    <n v="181.42"/>
    <s v="Dekkari"/>
    <n v="13"/>
    <x v="0"/>
    <n v="2358.46"/>
  </r>
  <r>
    <s v="Ólavur Johannes Kjærbæk"/>
    <x v="2"/>
    <x v="0"/>
    <x v="2"/>
    <n v="280824"/>
    <n v="280824"/>
    <d v="2024-08-28T00:00:00"/>
    <d v="2024-08-28T00:00:00"/>
    <n v="13"/>
    <n v="181.42"/>
    <s v="Dekkari"/>
    <n v="13"/>
    <x v="0"/>
    <n v="2358.46"/>
  </r>
  <r>
    <s v="Ólavur Johannes Kjærbæk"/>
    <x v="2"/>
    <x v="0"/>
    <x v="2"/>
    <n v="40924"/>
    <n v="40924"/>
    <d v="2024-09-04T00:00:00"/>
    <d v="2024-09-04T00:00:00"/>
    <n v="7.8"/>
    <n v="181.42"/>
    <s v="Dekkari"/>
    <n v="7.8"/>
    <x v="0"/>
    <n v="1415.0759999999998"/>
  </r>
  <r>
    <s v="Ólavur Johannes Kjærbæk"/>
    <x v="2"/>
    <x v="0"/>
    <x v="2"/>
    <n v="90924"/>
    <n v="90924"/>
    <d v="2024-09-09T00:00:00"/>
    <d v="2024-09-09T00:00:00"/>
    <n v="13"/>
    <n v="181.42"/>
    <s v="Dekkari"/>
    <n v="13"/>
    <x v="0"/>
    <n v="2358.46"/>
  </r>
  <r>
    <s v="Ólavur Johannes Kjærbæk"/>
    <x v="2"/>
    <x v="0"/>
    <x v="2"/>
    <n v="100924"/>
    <n v="100924"/>
    <d v="2024-09-10T00:00:00"/>
    <d v="2024-09-10T00:00:00"/>
    <n v="13"/>
    <n v="181.42"/>
    <s v="Dekkari"/>
    <n v="13"/>
    <x v="0"/>
    <n v="2358.46"/>
  </r>
  <r>
    <s v="Ólavur Johannes Kjærbæk"/>
    <x v="2"/>
    <x v="0"/>
    <x v="2"/>
    <n v="110924"/>
    <n v="110924"/>
    <d v="2024-09-11T00:00:00"/>
    <d v="2024-09-11T00:00:00"/>
    <n v="13"/>
    <n v="181.42"/>
    <s v="Dekkari"/>
    <n v="13"/>
    <x v="0"/>
    <n v="2358.46"/>
  </r>
  <r>
    <s v="Ólavur Johannes Kjærbæk"/>
    <x v="2"/>
    <x v="0"/>
    <x v="2"/>
    <n v="160924"/>
    <n v="160924"/>
    <d v="2024-09-16T00:00:00"/>
    <d v="2024-09-16T00:00:00"/>
    <n v="2"/>
    <n v="181.42"/>
    <s v="Dekkari"/>
    <n v="2"/>
    <x v="0"/>
    <n v="362.84"/>
  </r>
  <r>
    <s v="Ólavur Johannes Kjærbæk"/>
    <x v="2"/>
    <x v="0"/>
    <x v="2"/>
    <n v="160924"/>
    <n v="160924"/>
    <d v="2024-09-16T00:00:00"/>
    <d v="2024-09-16T00:00:00"/>
    <n v="2"/>
    <n v="181.42"/>
    <s v="Dekkari"/>
    <n v="2"/>
    <x v="0"/>
    <n v="362.84"/>
  </r>
  <r>
    <s v="Ólavur Johannes Kjærbæk"/>
    <x v="2"/>
    <x v="0"/>
    <x v="2"/>
    <n v="101024"/>
    <n v="101024"/>
    <d v="2024-10-10T00:00:00"/>
    <d v="2024-10-10T00:00:00"/>
    <n v="13"/>
    <n v="181.42"/>
    <s v="Dekkari"/>
    <n v="13"/>
    <x v="0"/>
    <n v="2358.46"/>
  </r>
  <r>
    <s v="Ólavur Johannes Kjærbæk"/>
    <x v="2"/>
    <x v="0"/>
    <x v="2"/>
    <n v="111024"/>
    <n v="111024"/>
    <d v="2024-10-11T00:00:00"/>
    <d v="2024-10-11T00:00:00"/>
    <n v="13"/>
    <n v="181.42"/>
    <s v="Dekkari"/>
    <n v="13"/>
    <x v="0"/>
    <n v="2358.46"/>
  </r>
  <r>
    <s v="Ólavur Johannes Kjærbæk"/>
    <x v="2"/>
    <x v="0"/>
    <x v="2"/>
    <n v="121024"/>
    <n v="121024"/>
    <d v="2024-10-12T00:00:00"/>
    <d v="2024-10-12T00:00:00"/>
    <n v="13"/>
    <n v="181.42"/>
    <s v="Dekkari"/>
    <n v="13"/>
    <x v="0"/>
    <n v="2358.46"/>
  </r>
  <r>
    <s v="Ólavur Johannes Kjærbæk"/>
    <x v="2"/>
    <x v="0"/>
    <x v="2"/>
    <n v="131024"/>
    <n v="131024"/>
    <d v="2024-10-13T00:00:00"/>
    <d v="2024-10-13T00:00:00"/>
    <n v="13"/>
    <n v="181.42"/>
    <s v="Dekkari"/>
    <n v="13"/>
    <x v="0"/>
    <n v="2358.46"/>
  </r>
  <r>
    <s v="Ólavur Johannes Kjærbæk"/>
    <x v="2"/>
    <x v="0"/>
    <x v="2"/>
    <n v="141024"/>
    <n v="141024"/>
    <d v="2024-10-14T00:00:00"/>
    <d v="2024-10-14T00:00:00"/>
    <n v="13"/>
    <n v="181.42"/>
    <s v="Dekkari"/>
    <n v="13"/>
    <x v="0"/>
    <n v="2358.46"/>
  </r>
  <r>
    <s v="Ólavur Johannes Kjærbæk"/>
    <x v="2"/>
    <x v="0"/>
    <x v="2"/>
    <n v="151024"/>
    <n v="151024"/>
    <d v="2024-10-15T00:00:00"/>
    <d v="2024-10-15T00:00:00"/>
    <n v="13"/>
    <n v="181.42"/>
    <s v="Dekkari"/>
    <n v="13"/>
    <x v="0"/>
    <n v="2358.46"/>
  </r>
  <r>
    <s v="Ólavur Johannes Kjærbæk"/>
    <x v="2"/>
    <x v="0"/>
    <x v="2"/>
    <n v="161024"/>
    <n v="161024"/>
    <d v="2024-10-16T00:00:00"/>
    <d v="2024-10-16T00:00:00"/>
    <n v="13"/>
    <n v="181.42"/>
    <s v="Dekkari"/>
    <n v="13"/>
    <x v="0"/>
    <n v="2358.46"/>
  </r>
  <r>
    <s v="Ólavur Johannes Kjærbæk"/>
    <x v="2"/>
    <x v="0"/>
    <x v="2"/>
    <n v="241024"/>
    <n v="251024"/>
    <d v="2024-10-24T00:00:00"/>
    <d v="2024-10-25T00:00:00"/>
    <n v="13"/>
    <n v="181.42"/>
    <s v="Dekkari"/>
    <n v="13"/>
    <x v="0"/>
    <n v="2358.46"/>
  </r>
  <r>
    <s v="Ólavur Johannes Kjærbæk"/>
    <x v="2"/>
    <x v="0"/>
    <x v="2"/>
    <n v="251024"/>
    <n v="261024"/>
    <d v="2024-10-25T00:00:00"/>
    <d v="2024-10-26T00:00:00"/>
    <n v="13"/>
    <n v="181.42"/>
    <s v="Dekkari"/>
    <n v="13"/>
    <x v="0"/>
    <n v="2358.46"/>
  </r>
  <r>
    <s v="Ólavur Johannes Kjærbæk"/>
    <x v="2"/>
    <x v="0"/>
    <x v="2"/>
    <n v="261024"/>
    <n v="271024"/>
    <d v="2024-10-26T00:00:00"/>
    <d v="2024-10-27T00:00:00"/>
    <n v="13"/>
    <n v="181.42"/>
    <s v="Dekkari"/>
    <n v="13"/>
    <x v="0"/>
    <n v="2358.46"/>
  </r>
  <r>
    <s v="Ólavur Johannes Kjærbæk"/>
    <x v="2"/>
    <x v="0"/>
    <x v="2"/>
    <n v="271024"/>
    <n v="281024"/>
    <d v="2024-10-27T00:00:00"/>
    <d v="2024-10-28T00:00:00"/>
    <n v="13"/>
    <n v="181.42"/>
    <s v="Dekkari"/>
    <n v="13"/>
    <x v="0"/>
    <n v="2358.46"/>
  </r>
  <r>
    <s v="Ólavur Johannes Kjærbæk"/>
    <x v="2"/>
    <x v="0"/>
    <x v="2"/>
    <n v="281024"/>
    <n v="291024"/>
    <d v="2024-10-28T00:00:00"/>
    <d v="2024-10-29T00:00:00"/>
    <n v="13"/>
    <n v="181.42"/>
    <s v="Dekkari"/>
    <n v="13"/>
    <x v="0"/>
    <n v="2358.46"/>
  </r>
  <r>
    <s v="Ólavur Johannes Kjærbæk"/>
    <x v="2"/>
    <x v="0"/>
    <x v="2"/>
    <n v="291024"/>
    <n v="301024"/>
    <d v="2024-10-29T00:00:00"/>
    <d v="2024-10-30T00:00:00"/>
    <n v="13"/>
    <n v="181.42"/>
    <s v="Dekkari"/>
    <n v="13"/>
    <x v="0"/>
    <n v="2358.46"/>
  </r>
  <r>
    <s v="Ólavur Johannes Kjærbæk"/>
    <x v="2"/>
    <x v="0"/>
    <x v="2"/>
    <n v="301024"/>
    <n v="311024"/>
    <d v="2024-10-30T00:00:00"/>
    <d v="2024-10-31T00:00:00"/>
    <n v="13"/>
    <n v="181.42"/>
    <s v="Dekkari"/>
    <n v="13"/>
    <x v="0"/>
    <n v="2358.46"/>
  </r>
  <r>
    <s v="Ólavur Johannes Kjærbæk"/>
    <x v="2"/>
    <x v="0"/>
    <x v="2"/>
    <n v="141124"/>
    <n v="141124"/>
    <d v="2024-11-14T00:00:00"/>
    <d v="2024-11-14T00:00:00"/>
    <n v="13"/>
    <n v="181.42"/>
    <s v="Dekkari"/>
    <n v="13"/>
    <x v="0"/>
    <n v="2358.46"/>
  </r>
  <r>
    <s v="Ólavur Johannes Kjærbæk"/>
    <x v="2"/>
    <x v="0"/>
    <x v="2"/>
    <n v="151124"/>
    <n v="151124"/>
    <d v="2024-11-15T00:00:00"/>
    <d v="2024-11-15T00:00:00"/>
    <n v="13"/>
    <n v="181.42"/>
    <s v="Dekkari"/>
    <n v="13"/>
    <x v="0"/>
    <n v="2358.46"/>
  </r>
  <r>
    <s v="Ólavur Johannes Kjærbæk"/>
    <x v="2"/>
    <x v="0"/>
    <x v="2"/>
    <n v="181124"/>
    <n v="191124"/>
    <d v="2024-11-18T00:00:00"/>
    <d v="2024-11-19T00:00:00"/>
    <n v="6.5"/>
    <n v="181.42"/>
    <s v="Dekkari"/>
    <n v="6.5"/>
    <x v="0"/>
    <n v="1179.23"/>
  </r>
  <r>
    <s v="Ólavur Johannes Kjærbæk"/>
    <x v="2"/>
    <x v="0"/>
    <x v="2"/>
    <n v="191124"/>
    <n v="191124"/>
    <d v="2024-11-19T00:00:00"/>
    <d v="2024-11-19T00:00:00"/>
    <n v="6.5"/>
    <n v="181.42"/>
    <s v="Dekkari"/>
    <n v="6.5"/>
    <x v="0"/>
    <n v="1179.23"/>
  </r>
  <r>
    <s v="Ólavur Johannes Kjærbæk"/>
    <x v="2"/>
    <x v="0"/>
    <x v="2"/>
    <n v="191124"/>
    <n v="201124"/>
    <d v="2024-11-19T00:00:00"/>
    <d v="2024-11-20T00:00:00"/>
    <n v="6.5"/>
    <n v="181.42"/>
    <s v="Dekkari"/>
    <n v="6.5"/>
    <x v="0"/>
    <n v="1179.23"/>
  </r>
  <r>
    <s v="Ólavur Johannes Kjærbæk"/>
    <x v="2"/>
    <x v="0"/>
    <x v="2"/>
    <n v="201124"/>
    <n v="201124"/>
    <d v="2024-11-20T00:00:00"/>
    <d v="2024-11-20T00:00:00"/>
    <n v="6.5"/>
    <n v="181.42"/>
    <s v="Dekkari"/>
    <n v="6.5"/>
    <x v="0"/>
    <n v="1179.23"/>
  </r>
  <r>
    <s v="Ólavur Johannes Kjærbæk"/>
    <x v="2"/>
    <x v="0"/>
    <x v="2"/>
    <n v="201124"/>
    <n v="211124"/>
    <d v="2024-11-20T00:00:00"/>
    <d v="2024-11-21T00:00:00"/>
    <n v="6.5"/>
    <n v="181.42"/>
    <s v="Dekkari"/>
    <n v="6.5"/>
    <x v="0"/>
    <n v="1179.23"/>
  </r>
  <r>
    <s v="ÓlavurJohannes Kjærbæk"/>
    <x v="5"/>
    <x v="0"/>
    <x v="2"/>
    <n v="51224"/>
    <n v="51224"/>
    <d v="2024-12-05T00:00:00"/>
    <d v="2024-12-05T00:00:00"/>
    <n v="9"/>
    <n v="181.42"/>
    <s v="Dekkari"/>
    <n v="9"/>
    <x v="0"/>
    <n v="1632.78"/>
  </r>
  <r>
    <s v="ÓlavurJohannes Kjærbæk"/>
    <x v="5"/>
    <x v="0"/>
    <x v="2"/>
    <n v="61224"/>
    <n v="61224"/>
    <d v="2024-12-06T00:00:00"/>
    <d v="2024-12-06T00:00:00"/>
    <n v="7"/>
    <n v="181.42"/>
    <s v="Dekkari"/>
    <n v="7"/>
    <x v="0"/>
    <n v="1269.9399999999998"/>
  </r>
  <r>
    <s v="ÓlavurJohannes Kjærbæk"/>
    <x v="5"/>
    <x v="0"/>
    <x v="2"/>
    <n v="61224"/>
    <n v="61224"/>
    <d v="2024-12-06T00:00:00"/>
    <d v="2024-12-06T00:00:00"/>
    <n v="3.5"/>
    <n v="181.42"/>
    <s v="Dekkari"/>
    <n v="3.5"/>
    <x v="0"/>
    <n v="634.96999999999991"/>
  </r>
  <r>
    <s v="ÓlavurJohannes Kjærbæk"/>
    <x v="5"/>
    <x v="0"/>
    <x v="2"/>
    <n v="61224"/>
    <n v="61224"/>
    <d v="2024-12-06T00:00:00"/>
    <d v="2024-12-06T00:00:00"/>
    <n v="1.5"/>
    <n v="181.42"/>
    <s v="Dekkari"/>
    <n v="1.5"/>
    <x v="0"/>
    <n v="272.13"/>
  </r>
  <r>
    <s v="ÓlavurJohannes Kjærbæk"/>
    <x v="5"/>
    <x v="0"/>
    <x v="2"/>
    <n v="71224"/>
    <n v="71224"/>
    <d v="2024-12-07T00:00:00"/>
    <d v="2024-12-07T00:00:00"/>
    <n v="2"/>
    <n v="181.42"/>
    <s v="Dekkari"/>
    <n v="2"/>
    <x v="0"/>
    <n v="362.84"/>
  </r>
  <r>
    <s v="ÓlavurJohannes Kjærbæk"/>
    <x v="5"/>
    <x v="0"/>
    <x v="2"/>
    <n v="71224"/>
    <n v="71224"/>
    <d v="2024-12-07T00:00:00"/>
    <d v="2024-12-07T00:00:00"/>
    <n v="11"/>
    <n v="181.42"/>
    <s v="Dekkari"/>
    <n v="11"/>
    <x v="0"/>
    <n v="1995.62"/>
  </r>
  <r>
    <s v="ÓlavurJohannes Kjærbæk"/>
    <x v="5"/>
    <x v="0"/>
    <x v="2"/>
    <n v="81224"/>
    <n v="81224"/>
    <d v="2024-12-08T00:00:00"/>
    <d v="2024-12-08T00:00:00"/>
    <n v="5"/>
    <n v="181.42"/>
    <s v="Dekkari"/>
    <n v="5"/>
    <x v="0"/>
    <n v="907.09999999999991"/>
  </r>
  <r>
    <s v="ÓlavurJohannes Kjærbæk"/>
    <x v="5"/>
    <x v="0"/>
    <x v="2"/>
    <n v="81224"/>
    <n v="81224"/>
    <d v="2024-12-08T00:00:00"/>
    <d v="2024-12-08T00:00:00"/>
    <n v="7"/>
    <n v="181.42"/>
    <s v="Dekkari"/>
    <n v="7"/>
    <x v="0"/>
    <n v="1269.9399999999998"/>
  </r>
  <r>
    <s v="ÓlavurJohannes Kjærbæk"/>
    <x v="5"/>
    <x v="0"/>
    <x v="2"/>
    <n v="91224"/>
    <n v="91224"/>
    <d v="2024-12-09T00:00:00"/>
    <d v="2024-12-09T00:00:00"/>
    <n v="2.25"/>
    <n v="181.42"/>
    <s v="Dekkari"/>
    <n v="2.25"/>
    <x v="0"/>
    <n v="408.19499999999999"/>
  </r>
  <r>
    <s v="ÓlavurJohannes Kjærbæk"/>
    <x v="5"/>
    <x v="0"/>
    <x v="2"/>
    <n v="91224"/>
    <n v="91224"/>
    <d v="2024-12-09T00:00:00"/>
    <d v="2024-12-09T00:00:00"/>
    <n v="10.75"/>
    <n v="181.42"/>
    <s v="Dekkari"/>
    <n v="10.75"/>
    <x v="0"/>
    <n v="1950.2649999999999"/>
  </r>
  <r>
    <s v="ÓlavurJohannes Kjærbæk"/>
    <x v="5"/>
    <x v="0"/>
    <x v="2"/>
    <n v="101224"/>
    <n v="101224"/>
    <d v="2024-12-10T00:00:00"/>
    <d v="2024-12-10T00:00:00"/>
    <n v="2.25"/>
    <n v="181.42"/>
    <s v="Dekkari"/>
    <n v="2.25"/>
    <x v="0"/>
    <n v="408.19499999999999"/>
  </r>
  <r>
    <s v="ÓlavurJohannes Kjærbæk"/>
    <x v="5"/>
    <x v="0"/>
    <x v="2"/>
    <n v="101224"/>
    <n v="101224"/>
    <d v="2024-12-10T00:00:00"/>
    <d v="2024-12-10T00:00:00"/>
    <n v="10.75"/>
    <n v="181.42"/>
    <s v="Dekkari"/>
    <n v="10.75"/>
    <x v="0"/>
    <n v="1950.2649999999999"/>
  </r>
  <r>
    <s v="ÓlavurJohannes Kjærbæk"/>
    <x v="5"/>
    <x v="0"/>
    <x v="2"/>
    <n v="111224"/>
    <n v="111224"/>
    <d v="2024-12-11T00:00:00"/>
    <d v="2024-12-11T00:00:00"/>
    <n v="7"/>
    <n v="181.42"/>
    <s v="Dekkari"/>
    <n v="7"/>
    <x v="0"/>
    <n v="1269.9399999999998"/>
  </r>
  <r>
    <s v="ÓlavurJohannes Kjærbæk"/>
    <x v="5"/>
    <x v="0"/>
    <x v="2"/>
    <n v="111224"/>
    <n v="111224"/>
    <d v="2024-12-11T00:00:00"/>
    <d v="2024-12-11T00:00:00"/>
    <n v="7"/>
    <n v="181.42"/>
    <s v="Dekkari"/>
    <n v="7"/>
    <x v="0"/>
    <n v="1269.9399999999998"/>
  </r>
  <r>
    <s v="ÓlavurJohannes Kjærbæk"/>
    <x v="5"/>
    <x v="0"/>
    <x v="2"/>
    <n v="121224"/>
    <n v="121224"/>
    <d v="2024-12-12T00:00:00"/>
    <d v="2024-12-12T00:00:00"/>
    <n v="3"/>
    <n v="181.42"/>
    <s v="Dekkari"/>
    <n v="3"/>
    <x v="0"/>
    <n v="544.26"/>
  </r>
  <r>
    <s v="ÓlavurJohannes Kjærbæk"/>
    <x v="5"/>
    <x v="0"/>
    <x v="2"/>
    <n v="121224"/>
    <n v="121224"/>
    <d v="2024-12-12T00:00:00"/>
    <d v="2024-12-12T00:00:00"/>
    <n v="2"/>
    <n v="181.42"/>
    <s v="Dekkari"/>
    <n v="2"/>
    <x v="0"/>
    <n v="362.84"/>
  </r>
  <r>
    <s v="Petur Mohr"/>
    <x v="3"/>
    <x v="0"/>
    <x v="2"/>
    <n v="160624"/>
    <n v="160624"/>
    <d v="2024-06-16T00:00:00"/>
    <d v="2024-06-16T00:00:00"/>
    <n v="3.5"/>
    <n v="181.42"/>
    <s v="Dekkari"/>
    <n v="3.5"/>
    <x v="0"/>
    <n v="634.96999999999991"/>
  </r>
  <r>
    <s v="Petur Mohr"/>
    <x v="3"/>
    <x v="0"/>
    <x v="2"/>
    <n v="160624"/>
    <n v="160624"/>
    <d v="2024-06-16T00:00:00"/>
    <d v="2024-06-16T00:00:00"/>
    <n v="7.75"/>
    <n v="181.42"/>
    <s v="Dekkari"/>
    <n v="7.75"/>
    <x v="0"/>
    <n v="1406.0049999999999"/>
  </r>
  <r>
    <s v="Petur Mohr"/>
    <x v="3"/>
    <x v="0"/>
    <x v="2"/>
    <n v="170624"/>
    <n v="170624"/>
    <d v="2024-06-17T00:00:00"/>
    <d v="2024-06-17T00:00:00"/>
    <n v="5"/>
    <n v="181.42"/>
    <s v="Dekkari"/>
    <n v="5"/>
    <x v="0"/>
    <n v="907.09999999999991"/>
  </r>
  <r>
    <s v="Petur Mohr"/>
    <x v="3"/>
    <x v="0"/>
    <x v="2"/>
    <n v="170624"/>
    <n v="170624"/>
    <d v="2024-06-17T00:00:00"/>
    <d v="2024-06-17T00:00:00"/>
    <n v="7.75"/>
    <n v="181.42"/>
    <s v="Dekkari"/>
    <n v="7.75"/>
    <x v="0"/>
    <n v="1406.0049999999999"/>
  </r>
  <r>
    <s v="Petur Mohr"/>
    <x v="3"/>
    <x v="0"/>
    <x v="2"/>
    <n v="180624"/>
    <n v="180624"/>
    <d v="2024-06-18T00:00:00"/>
    <d v="2024-06-18T00:00:00"/>
    <n v="4.75"/>
    <n v="181.42"/>
    <s v="Dekkari"/>
    <n v="4.75"/>
    <x v="0"/>
    <n v="861.74499999999989"/>
  </r>
  <r>
    <s v="Petur Mohr"/>
    <x v="3"/>
    <x v="0"/>
    <x v="2"/>
    <n v="180624"/>
    <n v="180624"/>
    <d v="2024-06-18T00:00:00"/>
    <d v="2024-06-18T00:00:00"/>
    <n v="7.75"/>
    <n v="181.42"/>
    <s v="Dekkari"/>
    <n v="7.75"/>
    <x v="0"/>
    <n v="1406.0049999999999"/>
  </r>
  <r>
    <s v="Petur Mohr"/>
    <x v="3"/>
    <x v="0"/>
    <x v="2"/>
    <n v="210624"/>
    <n v="210624"/>
    <d v="2024-06-21T00:00:00"/>
    <d v="2024-06-21T00:00:00"/>
    <n v="5"/>
    <n v="181.42"/>
    <s v="Dekkari"/>
    <n v="5"/>
    <x v="0"/>
    <n v="907.09999999999991"/>
  </r>
  <r>
    <s v="Petur Mohr"/>
    <x v="3"/>
    <x v="0"/>
    <x v="2"/>
    <n v="210624"/>
    <n v="210624"/>
    <d v="2024-06-21T00:00:00"/>
    <d v="2024-06-21T00:00:00"/>
    <n v="7.75"/>
    <n v="181.42"/>
    <s v="Dekkari"/>
    <n v="7.75"/>
    <x v="0"/>
    <n v="1406.0049999999999"/>
  </r>
  <r>
    <s v="Petur Mohr"/>
    <x v="3"/>
    <x v="0"/>
    <x v="2"/>
    <n v="220624"/>
    <n v="220624"/>
    <d v="2024-06-22T00:00:00"/>
    <d v="2024-06-22T00:00:00"/>
    <n v="4.75"/>
    <n v="181.42"/>
    <s v="Dekkari"/>
    <n v="4.75"/>
    <x v="0"/>
    <n v="861.74499999999989"/>
  </r>
  <r>
    <s v="Petur Mohr"/>
    <x v="3"/>
    <x v="0"/>
    <x v="2"/>
    <n v="220624"/>
    <n v="220624"/>
    <d v="2024-06-22T00:00:00"/>
    <d v="2024-06-22T00:00:00"/>
    <n v="7.75"/>
    <n v="181.42"/>
    <s v="Dekkari"/>
    <n v="7.75"/>
    <x v="0"/>
    <n v="1406.0049999999999"/>
  </r>
  <r>
    <s v="Petur Mohr"/>
    <x v="3"/>
    <x v="0"/>
    <x v="2"/>
    <n v="230624"/>
    <n v="230624"/>
    <d v="2024-06-23T00:00:00"/>
    <d v="2024-06-23T00:00:00"/>
    <n v="3.5"/>
    <n v="181.42"/>
    <s v="Dekkari"/>
    <n v="3.5"/>
    <x v="0"/>
    <n v="634.96999999999991"/>
  </r>
  <r>
    <s v="Petur Mohr"/>
    <x v="3"/>
    <x v="0"/>
    <x v="2"/>
    <n v="230624"/>
    <n v="230624"/>
    <d v="2024-06-23T00:00:00"/>
    <d v="2024-06-23T00:00:00"/>
    <n v="7.75"/>
    <n v="181.42"/>
    <s v="Dekkari"/>
    <n v="7.75"/>
    <x v="0"/>
    <n v="1406.0049999999999"/>
  </r>
  <r>
    <s v="Petur Mohr"/>
    <x v="3"/>
    <x v="0"/>
    <x v="2"/>
    <n v="240624"/>
    <n v="240624"/>
    <d v="2024-06-24T00:00:00"/>
    <d v="2024-06-24T00:00:00"/>
    <n v="7.25"/>
    <n v="181.42"/>
    <s v="Dekkari"/>
    <n v="7.25"/>
    <x v="0"/>
    <n v="1315.2949999999998"/>
  </r>
  <r>
    <s v="Petur Mohr"/>
    <x v="3"/>
    <x v="0"/>
    <x v="2"/>
    <n v="240624"/>
    <n v="240624"/>
    <d v="2024-06-24T00:00:00"/>
    <d v="2024-06-24T00:00:00"/>
    <n v="7.75"/>
    <n v="181.42"/>
    <s v="Dekkari"/>
    <n v="7.75"/>
    <x v="0"/>
    <n v="1406.0049999999999"/>
  </r>
  <r>
    <s v="Petur Mohr"/>
    <x v="3"/>
    <x v="0"/>
    <x v="2"/>
    <n v="260624"/>
    <n v="260624"/>
    <d v="2024-06-26T00:00:00"/>
    <d v="2024-06-26T00:00:00"/>
    <n v="7.25"/>
    <n v="181.42"/>
    <s v="Dekkari"/>
    <n v="7.25"/>
    <x v="0"/>
    <n v="1315.2949999999998"/>
  </r>
  <r>
    <s v="Petur Mohr"/>
    <x v="3"/>
    <x v="0"/>
    <x v="2"/>
    <n v="260624"/>
    <n v="260624"/>
    <d v="2024-06-26T00:00:00"/>
    <d v="2024-06-26T00:00:00"/>
    <n v="7.75"/>
    <n v="181.42"/>
    <s v="Dekkari"/>
    <n v="7.75"/>
    <x v="0"/>
    <n v="1406.0049999999999"/>
  </r>
  <r>
    <s v="Petur Mohr"/>
    <x v="3"/>
    <x v="0"/>
    <x v="2"/>
    <n v="270624"/>
    <n v="270624"/>
    <d v="2024-06-27T00:00:00"/>
    <d v="2024-06-27T00:00:00"/>
    <n v="5"/>
    <n v="181.42"/>
    <s v="Dekkari"/>
    <n v="5"/>
    <x v="0"/>
    <n v="907.09999999999991"/>
  </r>
  <r>
    <s v="Petur Mohr"/>
    <x v="3"/>
    <x v="0"/>
    <x v="2"/>
    <n v="270624"/>
    <n v="270624"/>
    <d v="2024-06-27T00:00:00"/>
    <d v="2024-06-27T00:00:00"/>
    <n v="7.75"/>
    <n v="181.42"/>
    <s v="Dekkari"/>
    <n v="7.75"/>
    <x v="0"/>
    <n v="1406.0049999999999"/>
  </r>
  <r>
    <s v="Petur Mohr"/>
    <x v="3"/>
    <x v="0"/>
    <x v="2"/>
    <n v="260724"/>
    <n v="260724"/>
    <d v="2024-07-26T00:00:00"/>
    <d v="2024-07-26T00:00:00"/>
    <n v="5"/>
    <n v="181.42"/>
    <s v="Dekkari"/>
    <n v="5"/>
    <x v="0"/>
    <n v="907.09999999999991"/>
  </r>
  <r>
    <s v="Petur Mohr"/>
    <x v="3"/>
    <x v="0"/>
    <x v="2"/>
    <n v="260724"/>
    <n v="260724"/>
    <d v="2024-07-26T00:00:00"/>
    <d v="2024-07-26T00:00:00"/>
    <n v="7.75"/>
    <n v="181.42"/>
    <s v="Dekkari"/>
    <n v="7.75"/>
    <x v="0"/>
    <n v="1406.0049999999999"/>
  </r>
  <r>
    <s v="Petur Mohr"/>
    <x v="3"/>
    <x v="0"/>
    <x v="2"/>
    <n v="270724"/>
    <n v="270724"/>
    <d v="2024-07-27T00:00:00"/>
    <d v="2024-07-27T00:00:00"/>
    <n v="4.75"/>
    <n v="181.42"/>
    <s v="Dekkari"/>
    <n v="4.75"/>
    <x v="0"/>
    <n v="861.74499999999989"/>
  </r>
  <r>
    <s v="Petur Mohr"/>
    <x v="3"/>
    <x v="0"/>
    <x v="2"/>
    <n v="270724"/>
    <n v="270724"/>
    <d v="2024-07-27T00:00:00"/>
    <d v="2024-07-27T00:00:00"/>
    <n v="7.75"/>
    <n v="181.42"/>
    <s v="Dekkari"/>
    <n v="7.75"/>
    <x v="0"/>
    <n v="1406.0049999999999"/>
  </r>
  <r>
    <s v="Petur Mohr"/>
    <x v="3"/>
    <x v="0"/>
    <x v="2"/>
    <n v="280724"/>
    <n v="280724"/>
    <d v="2024-07-28T00:00:00"/>
    <d v="2024-07-28T00:00:00"/>
    <n v="3.5"/>
    <n v="181.42"/>
    <s v="Dekkari"/>
    <n v="3.5"/>
    <x v="0"/>
    <n v="634.96999999999991"/>
  </r>
  <r>
    <s v="Petur Mohr"/>
    <x v="3"/>
    <x v="0"/>
    <x v="2"/>
    <n v="280724"/>
    <n v="280724"/>
    <d v="2024-07-28T00:00:00"/>
    <d v="2024-07-28T00:00:00"/>
    <n v="7.75"/>
    <n v="181.42"/>
    <s v="Dekkari"/>
    <n v="7.75"/>
    <x v="0"/>
    <n v="1406.0049999999999"/>
  </r>
  <r>
    <s v="Petur Mohr"/>
    <x v="3"/>
    <x v="0"/>
    <x v="2"/>
    <n v="290724"/>
    <n v="290724"/>
    <d v="2024-07-29T00:00:00"/>
    <d v="2024-07-29T00:00:00"/>
    <n v="7.25"/>
    <n v="181.42"/>
    <s v="Dekkari"/>
    <n v="7.25"/>
    <x v="0"/>
    <n v="1315.2949999999998"/>
  </r>
  <r>
    <s v="Petur Mohr"/>
    <x v="3"/>
    <x v="0"/>
    <x v="2"/>
    <n v="290724"/>
    <n v="290724"/>
    <d v="2024-07-29T00:00:00"/>
    <d v="2024-07-29T00:00:00"/>
    <n v="7.75"/>
    <n v="181.42"/>
    <s v="Dekkari"/>
    <n v="7.75"/>
    <x v="0"/>
    <n v="1406.0049999999999"/>
  </r>
  <r>
    <s v="Petur Mohr"/>
    <x v="3"/>
    <x v="0"/>
    <x v="2"/>
    <n v="10824"/>
    <n v="10824"/>
    <d v="2024-08-01T00:00:00"/>
    <d v="2024-08-01T00:00:00"/>
    <n v="5"/>
    <n v="181.42"/>
    <s v="Dekkari"/>
    <n v="5"/>
    <x v="0"/>
    <n v="907.09999999999991"/>
  </r>
  <r>
    <s v="Petur Mohr"/>
    <x v="3"/>
    <x v="0"/>
    <x v="2"/>
    <n v="10824"/>
    <n v="10824"/>
    <d v="2024-08-01T00:00:00"/>
    <d v="2024-08-01T00:00:00"/>
    <n v="7.75"/>
    <n v="181.42"/>
    <s v="Dekkari"/>
    <n v="7.75"/>
    <x v="0"/>
    <n v="1406.0049999999999"/>
  </r>
  <r>
    <s v="Petur Mohr"/>
    <x v="6"/>
    <x v="0"/>
    <x v="2"/>
    <n v="191024"/>
    <n v="191024"/>
    <d v="2024-10-19T00:00:00"/>
    <d v="2024-10-19T00:00:00"/>
    <n v="3.5"/>
    <n v="181.42"/>
    <s v="Dekkari"/>
    <n v="3.5"/>
    <x v="0"/>
    <n v="634.96999999999991"/>
  </r>
  <r>
    <s v="Petur Mohr"/>
    <x v="6"/>
    <x v="0"/>
    <x v="2"/>
    <n v="191024"/>
    <n v="191024"/>
    <d v="2024-10-19T00:00:00"/>
    <d v="2024-10-19T00:00:00"/>
    <n v="7"/>
    <n v="181.42"/>
    <s v="Dekkari"/>
    <n v="7"/>
    <x v="0"/>
    <n v="1269.9399999999998"/>
  </r>
  <r>
    <s v="Remi Sørensen"/>
    <x v="3"/>
    <x v="0"/>
    <x v="2"/>
    <n v="160824"/>
    <n v="160824"/>
    <d v="2024-08-16T00:00:00"/>
    <d v="2024-08-16T00:00:00"/>
    <n v="5"/>
    <n v="181.42"/>
    <s v="Dekkari"/>
    <n v="5"/>
    <x v="0"/>
    <n v="907.09999999999991"/>
  </r>
  <r>
    <s v="Remi Sørensen"/>
    <x v="3"/>
    <x v="0"/>
    <x v="2"/>
    <n v="160824"/>
    <n v="160824"/>
    <d v="2024-08-16T00:00:00"/>
    <d v="2024-08-16T00:00:00"/>
    <n v="7.75"/>
    <n v="181.42"/>
    <s v="Dekkari"/>
    <n v="7.75"/>
    <x v="0"/>
    <n v="1406.0049999999999"/>
  </r>
  <r>
    <s v="Asbjørn Schmidt Joensen"/>
    <x v="9"/>
    <x v="0"/>
    <x v="2"/>
    <n v="120424"/>
    <n v="120424"/>
    <d v="2024-04-12T00:00:00"/>
    <d v="2024-04-12T00:00:00"/>
    <n v="6.5"/>
    <n v="185.82"/>
    <s v="Kokkur"/>
    <n v="6.5"/>
    <x v="0"/>
    <n v="1207.83"/>
  </r>
  <r>
    <s v="Asbjørn Schmidt Joensen"/>
    <x v="9"/>
    <x v="0"/>
    <x v="2"/>
    <n v="130424"/>
    <n v="130424"/>
    <d v="2024-04-13T00:00:00"/>
    <d v="2024-04-13T00:00:00"/>
    <n v="6.5"/>
    <n v="185.82"/>
    <s v="Kokkur"/>
    <n v="6.5"/>
    <x v="0"/>
    <n v="1207.83"/>
  </r>
  <r>
    <s v="Asbjørn Schmidt Joensen"/>
    <x v="9"/>
    <x v="0"/>
    <x v="2"/>
    <n v="130424"/>
    <n v="130424"/>
    <d v="2024-04-13T00:00:00"/>
    <d v="2024-04-13T00:00:00"/>
    <n v="6.5"/>
    <n v="185.82"/>
    <s v="Kokkur"/>
    <n v="6.5"/>
    <x v="0"/>
    <n v="1207.83"/>
  </r>
  <r>
    <s v="Asbjørn Schmidt Joensen"/>
    <x v="9"/>
    <x v="0"/>
    <x v="2"/>
    <n v="140424"/>
    <n v="140424"/>
    <d v="2024-04-14T00:00:00"/>
    <d v="2024-04-14T00:00:00"/>
    <n v="6"/>
    <n v="185.82"/>
    <s v="Kokkur"/>
    <n v="6"/>
    <x v="0"/>
    <n v="1114.92"/>
  </r>
  <r>
    <s v="Asbjørn Schmidt Joensen"/>
    <x v="9"/>
    <x v="0"/>
    <x v="2"/>
    <n v="140424"/>
    <n v="140424"/>
    <d v="2024-04-14T00:00:00"/>
    <d v="2024-04-14T00:00:00"/>
    <n v="7"/>
    <n v="185.82"/>
    <s v="Kokkur"/>
    <n v="7"/>
    <x v="0"/>
    <n v="1300.74"/>
  </r>
  <r>
    <s v="Asbjørn Schmidt Joensen"/>
    <x v="9"/>
    <x v="0"/>
    <x v="2"/>
    <n v="150424"/>
    <n v="150424"/>
    <d v="2024-04-15T00:00:00"/>
    <d v="2024-04-15T00:00:00"/>
    <n v="7.5"/>
    <n v="185.82"/>
    <s v="Kokkur"/>
    <n v="7.5"/>
    <x v="0"/>
    <n v="1393.6499999999999"/>
  </r>
  <r>
    <s v="Asbjørn Schmidt Joensen"/>
    <x v="9"/>
    <x v="0"/>
    <x v="2"/>
    <n v="150424"/>
    <n v="150424"/>
    <d v="2024-04-15T00:00:00"/>
    <d v="2024-04-15T00:00:00"/>
    <n v="5.5"/>
    <n v="185.82"/>
    <s v="Kokkur"/>
    <n v="5.5"/>
    <x v="0"/>
    <n v="1022.01"/>
  </r>
  <r>
    <s v="Asbjørn Schmidt Joensen"/>
    <x v="9"/>
    <x v="0"/>
    <x v="2"/>
    <n v="160424"/>
    <n v="160424"/>
    <d v="2024-04-16T00:00:00"/>
    <d v="2024-04-16T00:00:00"/>
    <n v="5"/>
    <n v="185.82"/>
    <s v="Kokkur"/>
    <n v="5"/>
    <x v="0"/>
    <n v="929.09999999999991"/>
  </r>
  <r>
    <s v="Asbjørn Schmidt Joensen"/>
    <x v="9"/>
    <x v="0"/>
    <x v="2"/>
    <n v="160424"/>
    <n v="160424"/>
    <d v="2024-04-16T00:00:00"/>
    <d v="2024-04-16T00:00:00"/>
    <n v="8"/>
    <n v="185.82"/>
    <s v="Kokkur"/>
    <n v="8"/>
    <x v="0"/>
    <n v="1486.56"/>
  </r>
  <r>
    <s v="Asbjørn Schmidt Joensen"/>
    <x v="9"/>
    <x v="0"/>
    <x v="2"/>
    <n v="170424"/>
    <n v="170424"/>
    <d v="2024-04-17T00:00:00"/>
    <d v="2024-04-17T00:00:00"/>
    <n v="6.5"/>
    <n v="185.82"/>
    <s v="Kokkur"/>
    <n v="6.5"/>
    <x v="0"/>
    <n v="1207.83"/>
  </r>
  <r>
    <s v="Asbjørn Schmidt Joensen"/>
    <x v="9"/>
    <x v="0"/>
    <x v="2"/>
    <n v="170424"/>
    <n v="170424"/>
    <d v="2024-04-17T00:00:00"/>
    <d v="2024-04-17T00:00:00"/>
    <n v="6.5"/>
    <n v="185.82"/>
    <s v="Kokkur"/>
    <n v="6.5"/>
    <x v="0"/>
    <n v="1207.83"/>
  </r>
  <r>
    <s v="Asbjørn Schmidt Joensen"/>
    <x v="9"/>
    <x v="0"/>
    <x v="2"/>
    <n v="180424"/>
    <n v="180424"/>
    <d v="2024-04-18T00:00:00"/>
    <d v="2024-04-18T00:00:00"/>
    <n v="10.5"/>
    <n v="185.82"/>
    <s v="Kokkur"/>
    <n v="10.5"/>
    <x v="0"/>
    <n v="1951.11"/>
  </r>
  <r>
    <s v="Asbjørn Schmidt Joensen"/>
    <x v="9"/>
    <x v="0"/>
    <x v="2"/>
    <n v="180424"/>
    <n v="180424"/>
    <d v="2024-04-18T00:00:00"/>
    <d v="2024-04-18T00:00:00"/>
    <n v="2.5"/>
    <n v="185.82"/>
    <s v="Kokkur"/>
    <n v="2.5"/>
    <x v="0"/>
    <n v="464.54999999999995"/>
  </r>
  <r>
    <s v="Asbjørn Schmidt Joensen"/>
    <x v="9"/>
    <x v="0"/>
    <x v="2"/>
    <n v="190424"/>
    <n v="190424"/>
    <d v="2024-04-19T00:00:00"/>
    <d v="2024-04-19T00:00:00"/>
    <n v="6.5"/>
    <n v="185.82"/>
    <s v="Kokkur"/>
    <n v="6.5"/>
    <x v="0"/>
    <n v="1207.83"/>
  </r>
  <r>
    <s v="Asbjørn Schmidt Joensen"/>
    <x v="9"/>
    <x v="0"/>
    <x v="2"/>
    <n v="190424"/>
    <n v="190424"/>
    <d v="2024-04-19T00:00:00"/>
    <d v="2024-04-19T00:00:00"/>
    <n v="5.5"/>
    <n v="185.82"/>
    <s v="Kokkur"/>
    <n v="5.5"/>
    <x v="0"/>
    <n v="1022.01"/>
  </r>
  <r>
    <s v="Asbjørn Schmidt Joensen"/>
    <x v="9"/>
    <x v="0"/>
    <x v="2"/>
    <n v="30724"/>
    <n v="30724"/>
    <d v="2024-07-03T00:00:00"/>
    <d v="2024-07-03T00:00:00"/>
    <n v="6.5"/>
    <n v="185.82"/>
    <s v="Kokkur"/>
    <n v="6.5"/>
    <x v="0"/>
    <n v="1207.83"/>
  </r>
  <r>
    <s v="Asbjørn Schmidt Joensen"/>
    <x v="9"/>
    <x v="0"/>
    <x v="2"/>
    <n v="30724"/>
    <n v="30724"/>
    <d v="2024-07-03T00:00:00"/>
    <d v="2024-07-03T00:00:00"/>
    <n v="6.5"/>
    <n v="185.82"/>
    <s v="Kokkur"/>
    <n v="6.5"/>
    <x v="0"/>
    <n v="1207.83"/>
  </r>
  <r>
    <s v="Asbjørn Schmidt Joensen"/>
    <x v="9"/>
    <x v="0"/>
    <x v="2"/>
    <n v="40724"/>
    <n v="40724"/>
    <d v="2024-07-04T00:00:00"/>
    <d v="2024-07-04T00:00:00"/>
    <n v="10.5"/>
    <n v="185.82"/>
    <s v="Kokkur"/>
    <n v="10.5"/>
    <x v="0"/>
    <n v="1951.11"/>
  </r>
  <r>
    <s v="Asbjørn Schmidt Joensen"/>
    <x v="9"/>
    <x v="0"/>
    <x v="2"/>
    <n v="40724"/>
    <n v="40724"/>
    <d v="2024-07-04T00:00:00"/>
    <d v="2024-07-04T00:00:00"/>
    <n v="2.5"/>
    <n v="185.82"/>
    <s v="Kokkur"/>
    <n v="2.5"/>
    <x v="0"/>
    <n v="464.54999999999995"/>
  </r>
  <r>
    <s v="Asbjørn Schmidt Joensen"/>
    <x v="9"/>
    <x v="0"/>
    <x v="2"/>
    <n v="50724"/>
    <n v="50724"/>
    <d v="2024-07-05T00:00:00"/>
    <d v="2024-07-05T00:00:00"/>
    <n v="6.5"/>
    <n v="185.82"/>
    <s v="Kokkur"/>
    <n v="6.5"/>
    <x v="0"/>
    <n v="1207.83"/>
  </r>
  <r>
    <s v="Asbjørn Schmidt Joensen"/>
    <x v="9"/>
    <x v="0"/>
    <x v="2"/>
    <n v="50724"/>
    <n v="50724"/>
    <d v="2024-07-05T00:00:00"/>
    <d v="2024-07-05T00:00:00"/>
    <n v="6.5"/>
    <n v="185.82"/>
    <s v="Kokkur"/>
    <n v="6.5"/>
    <x v="0"/>
    <n v="1207.83"/>
  </r>
  <r>
    <s v="Asbjørn Schmidt Joensen"/>
    <x v="9"/>
    <x v="0"/>
    <x v="2"/>
    <n v="60724"/>
    <n v="60724"/>
    <d v="2024-07-06T00:00:00"/>
    <d v="2024-07-06T00:00:00"/>
    <n v="6.5"/>
    <n v="185.82"/>
    <s v="Kokkur"/>
    <n v="6.5"/>
    <x v="0"/>
    <n v="1207.83"/>
  </r>
  <r>
    <s v="Asbjørn Schmidt Joensen"/>
    <x v="9"/>
    <x v="0"/>
    <x v="2"/>
    <n v="60724"/>
    <n v="60724"/>
    <d v="2024-07-06T00:00:00"/>
    <d v="2024-07-06T00:00:00"/>
    <n v="6.5"/>
    <n v="185.82"/>
    <s v="Kokkur"/>
    <n v="6.5"/>
    <x v="0"/>
    <n v="1207.83"/>
  </r>
  <r>
    <s v="Asbjørn Schmidt Joensen"/>
    <x v="9"/>
    <x v="0"/>
    <x v="2"/>
    <n v="70724"/>
    <n v="70724"/>
    <d v="2024-07-07T00:00:00"/>
    <d v="2024-07-07T00:00:00"/>
    <n v="6"/>
    <n v="185.82"/>
    <s v="Kokkur"/>
    <n v="6"/>
    <x v="0"/>
    <n v="1114.92"/>
  </r>
  <r>
    <s v="Asbjørn Schmidt Joensen"/>
    <x v="9"/>
    <x v="0"/>
    <x v="2"/>
    <n v="70724"/>
    <n v="70724"/>
    <d v="2024-07-07T00:00:00"/>
    <d v="2024-07-07T00:00:00"/>
    <n v="7"/>
    <n v="185.82"/>
    <s v="Kokkur"/>
    <n v="7"/>
    <x v="0"/>
    <n v="1300.74"/>
  </r>
  <r>
    <s v="Asbjørn Schmidt Joensen"/>
    <x v="9"/>
    <x v="0"/>
    <x v="2"/>
    <n v="80724"/>
    <n v="80724"/>
    <d v="2024-07-08T00:00:00"/>
    <d v="2024-07-08T00:00:00"/>
    <n v="7.5"/>
    <n v="185.82"/>
    <s v="Kokkur"/>
    <n v="7.5"/>
    <x v="0"/>
    <n v="1393.6499999999999"/>
  </r>
  <r>
    <s v="Asbjørn Schmidt Joensen"/>
    <x v="9"/>
    <x v="0"/>
    <x v="2"/>
    <n v="80724"/>
    <n v="80724"/>
    <d v="2024-07-08T00:00:00"/>
    <d v="2024-07-08T00:00:00"/>
    <n v="4.75"/>
    <n v="185.82"/>
    <s v="Kokkur"/>
    <n v="4.75"/>
    <x v="0"/>
    <n v="882.64499999999998"/>
  </r>
  <r>
    <s v="Asbjørn Schmidt Joensen"/>
    <x v="9"/>
    <x v="0"/>
    <x v="2"/>
    <n v="210824"/>
    <n v="210824"/>
    <d v="2024-08-21T00:00:00"/>
    <d v="2024-08-21T00:00:00"/>
    <n v="6.5"/>
    <n v="185.82"/>
    <s v="Kokkur"/>
    <n v="6.5"/>
    <x v="0"/>
    <n v="1207.83"/>
  </r>
  <r>
    <s v="Asbjørn Schmidt Joensen"/>
    <x v="9"/>
    <x v="0"/>
    <x v="2"/>
    <n v="210824"/>
    <n v="210824"/>
    <d v="2024-08-21T00:00:00"/>
    <d v="2024-08-21T00:00:00"/>
    <n v="6.5"/>
    <n v="185.82"/>
    <s v="Kokkur"/>
    <n v="6.5"/>
    <x v="0"/>
    <n v="1207.83"/>
  </r>
  <r>
    <s v="Asbjørn Schmidt Joensen"/>
    <x v="9"/>
    <x v="0"/>
    <x v="2"/>
    <n v="220824"/>
    <n v="220824"/>
    <d v="2024-08-22T00:00:00"/>
    <d v="2024-08-22T00:00:00"/>
    <n v="10.5"/>
    <n v="185.82"/>
    <s v="Kokkur"/>
    <n v="10.5"/>
    <x v="0"/>
    <n v="1951.11"/>
  </r>
  <r>
    <s v="Asbjørn Schmidt Joensen"/>
    <x v="9"/>
    <x v="0"/>
    <x v="2"/>
    <n v="220824"/>
    <n v="220824"/>
    <d v="2024-08-22T00:00:00"/>
    <d v="2024-08-22T00:00:00"/>
    <n v="2.5"/>
    <n v="185.82"/>
    <s v="Kokkur"/>
    <n v="2.5"/>
    <x v="0"/>
    <n v="464.54999999999995"/>
  </r>
  <r>
    <s v="Asbjørn Schmidt Joensen"/>
    <x v="9"/>
    <x v="0"/>
    <x v="2"/>
    <n v="230824"/>
    <n v="230824"/>
    <d v="2024-08-23T00:00:00"/>
    <d v="2024-08-23T00:00:00"/>
    <n v="6.5"/>
    <n v="185.82"/>
    <s v="Kokkur"/>
    <n v="6.5"/>
    <x v="0"/>
    <n v="1207.83"/>
  </r>
  <r>
    <s v="Asbjørn Schmidt Joensen"/>
    <x v="9"/>
    <x v="0"/>
    <x v="2"/>
    <n v="230824"/>
    <n v="230824"/>
    <d v="2024-08-23T00:00:00"/>
    <d v="2024-08-23T00:00:00"/>
    <n v="6.5"/>
    <n v="185.82"/>
    <s v="Kokkur"/>
    <n v="6.5"/>
    <x v="0"/>
    <n v="1207.83"/>
  </r>
  <r>
    <s v="Asbjørn Schmidt Joensen"/>
    <x v="9"/>
    <x v="0"/>
    <x v="2"/>
    <n v="240824"/>
    <n v="240824"/>
    <d v="2024-08-24T00:00:00"/>
    <d v="2024-08-24T00:00:00"/>
    <n v="6.5"/>
    <n v="185.82"/>
    <s v="Kokkur"/>
    <n v="6.5"/>
    <x v="0"/>
    <n v="1207.83"/>
  </r>
  <r>
    <s v="Asbjørn Schmidt Joensen"/>
    <x v="9"/>
    <x v="0"/>
    <x v="2"/>
    <n v="240824"/>
    <n v="240824"/>
    <d v="2024-08-24T00:00:00"/>
    <d v="2024-08-24T00:00:00"/>
    <n v="6.5"/>
    <n v="185.82"/>
    <s v="Kokkur"/>
    <n v="6.5"/>
    <x v="0"/>
    <n v="1207.83"/>
  </r>
  <r>
    <s v="Asbjørn Schmidt Joensen"/>
    <x v="9"/>
    <x v="0"/>
    <x v="2"/>
    <n v="250824"/>
    <n v="250824"/>
    <d v="2024-08-25T00:00:00"/>
    <d v="2024-08-25T00:00:00"/>
    <n v="6"/>
    <n v="185.82"/>
    <s v="Kokkur"/>
    <n v="6"/>
    <x v="0"/>
    <n v="1114.92"/>
  </r>
  <r>
    <s v="Asbjørn Schmidt Joensen"/>
    <x v="9"/>
    <x v="0"/>
    <x v="2"/>
    <n v="250824"/>
    <n v="250824"/>
    <d v="2024-08-25T00:00:00"/>
    <d v="2024-08-25T00:00:00"/>
    <n v="7"/>
    <n v="185.82"/>
    <s v="Kokkur"/>
    <n v="7"/>
    <x v="0"/>
    <n v="1300.74"/>
  </r>
  <r>
    <s v="Asbjørn Schmidt Joensen"/>
    <x v="9"/>
    <x v="0"/>
    <x v="2"/>
    <n v="260824"/>
    <n v="260824"/>
    <d v="2024-08-26T00:00:00"/>
    <d v="2024-08-26T00:00:00"/>
    <n v="7.5"/>
    <n v="185.82"/>
    <s v="Kokkur"/>
    <n v="7.5"/>
    <x v="0"/>
    <n v="1393.6499999999999"/>
  </r>
  <r>
    <s v="Asbjørn Schmidt Joensen"/>
    <x v="9"/>
    <x v="0"/>
    <x v="2"/>
    <n v="260824"/>
    <n v="260824"/>
    <d v="2024-08-26T00:00:00"/>
    <d v="2024-08-26T00:00:00"/>
    <n v="5.5"/>
    <n v="185.82"/>
    <s v="Kokkur"/>
    <n v="5.5"/>
    <x v="0"/>
    <n v="1022.01"/>
  </r>
  <r>
    <s v="Asbjørn Schmidt Joensen"/>
    <x v="9"/>
    <x v="0"/>
    <x v="2"/>
    <n v="270824"/>
    <n v="270824"/>
    <d v="2024-08-27T00:00:00"/>
    <d v="2024-08-27T00:00:00"/>
    <n v="5"/>
    <n v="185.82"/>
    <s v="Kokkur"/>
    <n v="5"/>
    <x v="0"/>
    <n v="929.09999999999991"/>
  </r>
  <r>
    <s v="Asbjørn Schmidt Joensen"/>
    <x v="9"/>
    <x v="0"/>
    <x v="2"/>
    <n v="270824"/>
    <n v="270824"/>
    <d v="2024-08-27T00:00:00"/>
    <d v="2024-08-27T00:00:00"/>
    <n v="8"/>
    <n v="185.82"/>
    <s v="Kokkur"/>
    <n v="8"/>
    <x v="0"/>
    <n v="1486.56"/>
  </r>
  <r>
    <s v="Asbjørn Schmidt Joensen"/>
    <x v="9"/>
    <x v="0"/>
    <x v="2"/>
    <n v="110924"/>
    <n v="110924"/>
    <d v="2024-09-11T00:00:00"/>
    <d v="2024-09-11T00:00:00"/>
    <n v="6.5"/>
    <n v="185.82"/>
    <s v="Kokkur"/>
    <n v="6.5"/>
    <x v="0"/>
    <n v="1207.83"/>
  </r>
  <r>
    <s v="Asbjørn Schmidt Joensen"/>
    <x v="9"/>
    <x v="0"/>
    <x v="2"/>
    <n v="110924"/>
    <n v="110924"/>
    <d v="2024-09-11T00:00:00"/>
    <d v="2024-09-11T00:00:00"/>
    <n v="6.5"/>
    <n v="185.82"/>
    <s v="Kokkur"/>
    <n v="6.5"/>
    <x v="0"/>
    <n v="1207.83"/>
  </r>
  <r>
    <s v="Asbjørn Schmidt Joensen"/>
    <x v="9"/>
    <x v="0"/>
    <x v="2"/>
    <n v="120924"/>
    <n v="120924"/>
    <d v="2024-09-12T00:00:00"/>
    <d v="2024-09-12T00:00:00"/>
    <n v="10.5"/>
    <n v="185.82"/>
    <s v="Kokkur"/>
    <n v="10.5"/>
    <x v="0"/>
    <n v="1951.11"/>
  </r>
  <r>
    <s v="Asbjørn Schmidt Joensen"/>
    <x v="9"/>
    <x v="0"/>
    <x v="2"/>
    <n v="120924"/>
    <n v="120924"/>
    <d v="2024-09-12T00:00:00"/>
    <d v="2024-09-12T00:00:00"/>
    <n v="2.5"/>
    <n v="185.82"/>
    <s v="Kokkur"/>
    <n v="2.5"/>
    <x v="0"/>
    <n v="464.54999999999995"/>
  </r>
  <r>
    <s v="Asbjørn Schmidt Joensen"/>
    <x v="9"/>
    <x v="0"/>
    <x v="2"/>
    <n v="130924"/>
    <n v="130924"/>
    <d v="2024-09-13T00:00:00"/>
    <d v="2024-09-13T00:00:00"/>
    <n v="6.5"/>
    <n v="185.82"/>
    <s v="Kokkur"/>
    <n v="6.5"/>
    <x v="0"/>
    <n v="1207.83"/>
  </r>
  <r>
    <s v="Asbjørn Schmidt Joensen"/>
    <x v="9"/>
    <x v="0"/>
    <x v="2"/>
    <n v="130924"/>
    <n v="130924"/>
    <d v="2024-09-13T00:00:00"/>
    <d v="2024-09-13T00:00:00"/>
    <n v="5.5"/>
    <n v="185.82"/>
    <s v="Kokkur"/>
    <n v="5.5"/>
    <x v="0"/>
    <n v="1022.01"/>
  </r>
  <r>
    <s v="Jóanes Reinert"/>
    <x v="9"/>
    <x v="0"/>
    <x v="2"/>
    <n v="271224"/>
    <n v="271224"/>
    <d v="2024-12-27T00:00:00"/>
    <d v="2024-12-27T00:00:00"/>
    <n v="9.5"/>
    <n v="185.82"/>
    <s v="Kokkur"/>
    <n v="9.5"/>
    <x v="0"/>
    <n v="1765.29"/>
  </r>
  <r>
    <s v="Jóanes Reinert"/>
    <x v="9"/>
    <x v="0"/>
    <x v="2"/>
    <n v="271224"/>
    <n v="271224"/>
    <d v="2024-12-27T00:00:00"/>
    <d v="2024-12-27T00:00:00"/>
    <n v="3.5"/>
    <n v="185.82"/>
    <s v="Kokkur"/>
    <n v="3.5"/>
    <x v="0"/>
    <n v="650.37"/>
  </r>
  <r>
    <s v="Jóanes Reinert"/>
    <x v="9"/>
    <x v="0"/>
    <x v="2"/>
    <n v="281224"/>
    <n v="281224"/>
    <d v="2024-12-28T00:00:00"/>
    <d v="2024-12-28T00:00:00"/>
    <n v="6"/>
    <n v="185.82"/>
    <s v="Kokkur"/>
    <n v="6"/>
    <x v="0"/>
    <n v="1114.92"/>
  </r>
  <r>
    <s v="Jóanes Reinert"/>
    <x v="9"/>
    <x v="0"/>
    <x v="2"/>
    <n v="281224"/>
    <n v="281224"/>
    <d v="2024-12-28T00:00:00"/>
    <d v="2024-12-28T00:00:00"/>
    <n v="7"/>
    <n v="185.82"/>
    <s v="Kokkur"/>
    <n v="7"/>
    <x v="0"/>
    <n v="1300.74"/>
  </r>
  <r>
    <s v="Jóanes Reinert"/>
    <x v="9"/>
    <x v="0"/>
    <x v="2"/>
    <n v="291224"/>
    <n v="291224"/>
    <d v="2024-12-29T00:00:00"/>
    <d v="2024-12-29T00:00:00"/>
    <n v="6.5"/>
    <n v="185.82"/>
    <s v="Kokkur"/>
    <n v="6.5"/>
    <x v="0"/>
    <n v="1207.83"/>
  </r>
  <r>
    <s v="Jóanes Reinert"/>
    <x v="9"/>
    <x v="0"/>
    <x v="2"/>
    <n v="291224"/>
    <n v="291224"/>
    <d v="2024-12-29T00:00:00"/>
    <d v="2024-12-29T00:00:00"/>
    <n v="6.5"/>
    <n v="185.82"/>
    <s v="Kokkur"/>
    <n v="6.5"/>
    <x v="0"/>
    <n v="1207.83"/>
  </r>
  <r>
    <s v="Jóanes Reinert"/>
    <x v="9"/>
    <x v="0"/>
    <x v="2"/>
    <n v="301224"/>
    <n v="301224"/>
    <d v="2024-12-30T00:00:00"/>
    <d v="2024-12-30T00:00:00"/>
    <n v="6"/>
    <n v="185.82"/>
    <s v="Kokkur"/>
    <n v="6"/>
    <x v="0"/>
    <n v="1114.92"/>
  </r>
  <r>
    <s v="Jóanes Reinert"/>
    <x v="9"/>
    <x v="0"/>
    <x v="2"/>
    <n v="301224"/>
    <n v="301224"/>
    <d v="2024-12-30T00:00:00"/>
    <d v="2024-12-30T00:00:00"/>
    <n v="7"/>
    <n v="185.82"/>
    <s v="Kokkur"/>
    <n v="7"/>
    <x v="0"/>
    <n v="1300.74"/>
  </r>
  <r>
    <s v="Jóanes Reinert"/>
    <x v="9"/>
    <x v="0"/>
    <x v="2"/>
    <n v="311224"/>
    <n v="311224"/>
    <d v="2024-12-31T00:00:00"/>
    <d v="2024-12-31T00:00:00"/>
    <n v="8"/>
    <n v="185.82"/>
    <s v="Kokkur"/>
    <n v="8"/>
    <x v="0"/>
    <n v="1486.56"/>
  </r>
  <r>
    <s v="Jóanes Reinert"/>
    <x v="9"/>
    <x v="0"/>
    <x v="2"/>
    <n v="311224"/>
    <n v="311224"/>
    <d v="2024-12-31T00:00:00"/>
    <d v="2024-12-31T00:00:00"/>
    <n v="5.5"/>
    <n v="185.82"/>
    <s v="Kokkur"/>
    <n v="5.5"/>
    <x v="0"/>
    <n v="1022.01"/>
  </r>
  <r>
    <s v="Leif Vang"/>
    <x v="9"/>
    <x v="0"/>
    <x v="2"/>
    <n v="30124"/>
    <n v="30124"/>
    <d v="2024-01-03T00:00:00"/>
    <d v="2024-01-03T00:00:00"/>
    <n v="6.5"/>
    <n v="185.82"/>
    <s v="Kokkur"/>
    <n v="6.5"/>
    <x v="0"/>
    <n v="1207.83"/>
  </r>
  <r>
    <s v="Leif Vang"/>
    <x v="9"/>
    <x v="0"/>
    <x v="2"/>
    <n v="30124"/>
    <n v="30124"/>
    <d v="2024-01-03T00:00:00"/>
    <d v="2024-01-03T00:00:00"/>
    <n v="7"/>
    <n v="185.82"/>
    <s v="Kokkur"/>
    <n v="7"/>
    <x v="0"/>
    <n v="1300.74"/>
  </r>
  <r>
    <s v="Leif Vang"/>
    <x v="9"/>
    <x v="0"/>
    <x v="2"/>
    <n v="40124"/>
    <n v="40124"/>
    <d v="2024-01-04T00:00:00"/>
    <d v="2024-01-04T00:00:00"/>
    <n v="6"/>
    <n v="185.82"/>
    <s v="Kokkur"/>
    <n v="6"/>
    <x v="0"/>
    <n v="1114.92"/>
  </r>
  <r>
    <s v="Leif Vang"/>
    <x v="9"/>
    <x v="0"/>
    <x v="2"/>
    <n v="40124"/>
    <n v="40124"/>
    <d v="2024-01-04T00:00:00"/>
    <d v="2024-01-04T00:00:00"/>
    <n v="6"/>
    <n v="185.82"/>
    <s v="Kokkur"/>
    <n v="6"/>
    <x v="0"/>
    <n v="1114.92"/>
  </r>
  <r>
    <s v="Leif Vang"/>
    <x v="9"/>
    <x v="0"/>
    <x v="2"/>
    <n v="50124"/>
    <n v="50124"/>
    <d v="2024-01-05T00:00:00"/>
    <d v="2024-01-05T00:00:00"/>
    <n v="9.5"/>
    <n v="185.82"/>
    <s v="Kokkur"/>
    <n v="9.5"/>
    <x v="0"/>
    <n v="1765.29"/>
  </r>
  <r>
    <s v="Leif Vang"/>
    <x v="9"/>
    <x v="0"/>
    <x v="2"/>
    <n v="50124"/>
    <n v="50124"/>
    <d v="2024-01-05T00:00:00"/>
    <d v="2024-01-05T00:00:00"/>
    <n v="3.5"/>
    <n v="185.82"/>
    <s v="Kokkur"/>
    <n v="3.5"/>
    <x v="0"/>
    <n v="650.37"/>
  </r>
  <r>
    <s v="Leif Vang"/>
    <x v="9"/>
    <x v="0"/>
    <x v="2"/>
    <n v="60124"/>
    <n v="60124"/>
    <d v="2024-01-06T00:00:00"/>
    <d v="2024-01-06T00:00:00"/>
    <n v="6"/>
    <n v="185.82"/>
    <s v="Kokkur"/>
    <n v="6"/>
    <x v="0"/>
    <n v="1114.92"/>
  </r>
  <r>
    <s v="Leif Vang"/>
    <x v="9"/>
    <x v="0"/>
    <x v="2"/>
    <n v="60124"/>
    <n v="60124"/>
    <d v="2024-01-06T00:00:00"/>
    <d v="2024-01-06T00:00:00"/>
    <n v="7"/>
    <n v="185.82"/>
    <s v="Kokkur"/>
    <n v="7"/>
    <x v="0"/>
    <n v="1300.74"/>
  </r>
  <r>
    <s v="Leif Vang"/>
    <x v="9"/>
    <x v="0"/>
    <x v="2"/>
    <n v="70124"/>
    <n v="70124"/>
    <d v="2024-01-07T00:00:00"/>
    <d v="2024-01-07T00:00:00"/>
    <n v="6.5"/>
    <n v="185.82"/>
    <s v="Kokkur"/>
    <n v="6.5"/>
    <x v="0"/>
    <n v="1207.83"/>
  </r>
  <r>
    <s v="Leif Vang"/>
    <x v="9"/>
    <x v="0"/>
    <x v="2"/>
    <n v="70124"/>
    <n v="70124"/>
    <d v="2024-01-07T00:00:00"/>
    <d v="2024-01-07T00:00:00"/>
    <n v="5"/>
    <n v="185.82"/>
    <s v="Kokkur"/>
    <n v="5"/>
    <x v="0"/>
    <n v="929.09999999999991"/>
  </r>
  <r>
    <s v="Leif Vang"/>
    <x v="9"/>
    <x v="0"/>
    <x v="2"/>
    <n v="240124"/>
    <n v="240124"/>
    <d v="2024-01-24T00:00:00"/>
    <d v="2024-01-24T00:00:00"/>
    <n v="6.5"/>
    <n v="185.82"/>
    <s v="Kokkur"/>
    <n v="6.5"/>
    <x v="0"/>
    <n v="1207.83"/>
  </r>
  <r>
    <s v="Leif Vang"/>
    <x v="9"/>
    <x v="0"/>
    <x v="2"/>
    <n v="240124"/>
    <n v="240124"/>
    <d v="2024-01-24T00:00:00"/>
    <d v="2024-01-24T00:00:00"/>
    <n v="6.5"/>
    <n v="185.82"/>
    <s v="Kokkur"/>
    <n v="6.5"/>
    <x v="0"/>
    <n v="1207.83"/>
  </r>
  <r>
    <s v="Leif Vang"/>
    <x v="9"/>
    <x v="0"/>
    <x v="2"/>
    <n v="250124"/>
    <n v="250124"/>
    <d v="2024-01-25T00:00:00"/>
    <d v="2024-01-25T00:00:00"/>
    <n v="10.5"/>
    <n v="185.82"/>
    <s v="Kokkur"/>
    <n v="10.5"/>
    <x v="0"/>
    <n v="1951.11"/>
  </r>
  <r>
    <s v="Leif Vang"/>
    <x v="9"/>
    <x v="0"/>
    <x v="2"/>
    <n v="250124"/>
    <n v="250124"/>
    <d v="2024-01-25T00:00:00"/>
    <d v="2024-01-25T00:00:00"/>
    <n v="2.5"/>
    <n v="185.82"/>
    <s v="Kokkur"/>
    <n v="2.5"/>
    <x v="0"/>
    <n v="464.54999999999995"/>
  </r>
  <r>
    <s v="Leif Vang"/>
    <x v="9"/>
    <x v="0"/>
    <x v="2"/>
    <n v="260124"/>
    <n v="260124"/>
    <d v="2024-01-26T00:00:00"/>
    <d v="2024-01-26T00:00:00"/>
    <n v="6.5"/>
    <n v="185.82"/>
    <s v="Kokkur"/>
    <n v="6.5"/>
    <x v="0"/>
    <n v="1207.83"/>
  </r>
  <r>
    <s v="Leif Vang"/>
    <x v="9"/>
    <x v="0"/>
    <x v="2"/>
    <n v="260124"/>
    <n v="260124"/>
    <d v="2024-01-26T00:00:00"/>
    <d v="2024-01-26T00:00:00"/>
    <n v="6.5"/>
    <n v="185.82"/>
    <s v="Kokkur"/>
    <n v="6.5"/>
    <x v="0"/>
    <n v="1207.83"/>
  </r>
  <r>
    <s v="Leif Vang"/>
    <x v="9"/>
    <x v="0"/>
    <x v="2"/>
    <n v="270124"/>
    <n v="270124"/>
    <d v="2024-01-27T00:00:00"/>
    <d v="2024-01-27T00:00:00"/>
    <n v="6.5"/>
    <n v="185.82"/>
    <s v="Kokkur"/>
    <n v="6.5"/>
    <x v="0"/>
    <n v="1207.83"/>
  </r>
  <r>
    <s v="Leif Vang"/>
    <x v="9"/>
    <x v="0"/>
    <x v="2"/>
    <n v="270124"/>
    <n v="270124"/>
    <d v="2024-01-27T00:00:00"/>
    <d v="2024-01-27T00:00:00"/>
    <n v="6.5"/>
    <n v="185.82"/>
    <s v="Kokkur"/>
    <n v="6.5"/>
    <x v="0"/>
    <n v="1207.83"/>
  </r>
  <r>
    <s v="Leif Vang"/>
    <x v="9"/>
    <x v="0"/>
    <x v="2"/>
    <n v="280124"/>
    <n v="280124"/>
    <d v="2024-01-28T00:00:00"/>
    <d v="2024-01-28T00:00:00"/>
    <n v="6"/>
    <n v="185.82"/>
    <s v="Kokkur"/>
    <n v="6"/>
    <x v="0"/>
    <n v="1114.92"/>
  </r>
  <r>
    <s v="Leif Vang"/>
    <x v="9"/>
    <x v="0"/>
    <x v="2"/>
    <n v="280124"/>
    <n v="280124"/>
    <d v="2024-01-28T00:00:00"/>
    <d v="2024-01-28T00:00:00"/>
    <n v="7"/>
    <n v="185.82"/>
    <s v="Kokkur"/>
    <n v="7"/>
    <x v="0"/>
    <n v="1300.74"/>
  </r>
  <r>
    <s v="Leif Vang"/>
    <x v="9"/>
    <x v="0"/>
    <x v="2"/>
    <n v="290124"/>
    <n v="290124"/>
    <d v="2024-01-29T00:00:00"/>
    <d v="2024-01-29T00:00:00"/>
    <n v="7.5"/>
    <n v="185.82"/>
    <s v="Kokkur"/>
    <n v="7.5"/>
    <x v="0"/>
    <n v="1393.6499999999999"/>
  </r>
  <r>
    <s v="Leif Vang"/>
    <x v="9"/>
    <x v="0"/>
    <x v="2"/>
    <n v="290124"/>
    <n v="290124"/>
    <d v="2024-01-29T00:00:00"/>
    <d v="2024-01-29T00:00:00"/>
    <n v="5.5"/>
    <n v="185.82"/>
    <s v="Kokkur"/>
    <n v="5.5"/>
    <x v="0"/>
    <n v="1022.01"/>
  </r>
  <r>
    <s v="Leif Vang"/>
    <x v="9"/>
    <x v="0"/>
    <x v="2"/>
    <n v="300124"/>
    <n v="300124"/>
    <d v="2024-01-30T00:00:00"/>
    <d v="2024-01-30T00:00:00"/>
    <n v="5"/>
    <n v="185.82"/>
    <s v="Kokkur"/>
    <n v="5"/>
    <x v="0"/>
    <n v="929.09999999999991"/>
  </r>
  <r>
    <s v="Leif Vang"/>
    <x v="9"/>
    <x v="0"/>
    <x v="2"/>
    <n v="300124"/>
    <n v="300124"/>
    <d v="2024-01-30T00:00:00"/>
    <d v="2024-01-30T00:00:00"/>
    <n v="8"/>
    <n v="185.82"/>
    <s v="Kokkur"/>
    <n v="8"/>
    <x v="0"/>
    <n v="1486.56"/>
  </r>
  <r>
    <s v="Leif Vang"/>
    <x v="9"/>
    <x v="0"/>
    <x v="2"/>
    <n v="140224"/>
    <n v="140224"/>
    <d v="2024-02-14T00:00:00"/>
    <d v="2024-02-14T00:00:00"/>
    <n v="6.5"/>
    <n v="185.82"/>
    <s v="Kokkur"/>
    <n v="6.5"/>
    <x v="0"/>
    <n v="1207.83"/>
  </r>
  <r>
    <s v="Leif Vang"/>
    <x v="9"/>
    <x v="0"/>
    <x v="2"/>
    <n v="140224"/>
    <n v="140224"/>
    <d v="2024-02-14T00:00:00"/>
    <d v="2024-02-14T00:00:00"/>
    <n v="7"/>
    <n v="185.82"/>
    <s v="Kokkur"/>
    <n v="7"/>
    <x v="0"/>
    <n v="1300.74"/>
  </r>
  <r>
    <s v="Leif Vang"/>
    <x v="9"/>
    <x v="0"/>
    <x v="2"/>
    <n v="150224"/>
    <n v="150224"/>
    <d v="2024-02-15T00:00:00"/>
    <d v="2024-02-15T00:00:00"/>
    <n v="6"/>
    <n v="185.82"/>
    <s v="Kokkur"/>
    <n v="6"/>
    <x v="0"/>
    <n v="1114.92"/>
  </r>
  <r>
    <s v="Leif Vang"/>
    <x v="9"/>
    <x v="0"/>
    <x v="2"/>
    <n v="150224"/>
    <n v="150224"/>
    <d v="2024-02-15T00:00:00"/>
    <d v="2024-02-15T00:00:00"/>
    <n v="6"/>
    <n v="185.82"/>
    <s v="Kokkur"/>
    <n v="6"/>
    <x v="0"/>
    <n v="1114.92"/>
  </r>
  <r>
    <s v="Leif Vang"/>
    <x v="9"/>
    <x v="0"/>
    <x v="2"/>
    <n v="160224"/>
    <n v="160224"/>
    <d v="2024-02-16T00:00:00"/>
    <d v="2024-02-16T00:00:00"/>
    <n v="3"/>
    <n v="185.82"/>
    <s v="Kokkur"/>
    <n v="3"/>
    <x v="0"/>
    <n v="557.46"/>
  </r>
  <r>
    <s v="Leif Vang"/>
    <x v="9"/>
    <x v="0"/>
    <x v="2"/>
    <n v="190224"/>
    <n v="190224"/>
    <d v="2024-02-19T00:00:00"/>
    <d v="2024-02-19T00:00:00"/>
    <n v="6"/>
    <n v="185.82"/>
    <s v="Kokkur"/>
    <n v="6"/>
    <x v="0"/>
    <n v="1114.92"/>
  </r>
  <r>
    <s v="Leif Vang"/>
    <x v="9"/>
    <x v="0"/>
    <x v="2"/>
    <n v="190224"/>
    <n v="190224"/>
    <d v="2024-02-19T00:00:00"/>
    <d v="2024-02-19T00:00:00"/>
    <n v="7"/>
    <n v="185.82"/>
    <s v="Kokkur"/>
    <n v="7"/>
    <x v="0"/>
    <n v="1300.74"/>
  </r>
  <r>
    <s v="Leif Vang"/>
    <x v="9"/>
    <x v="0"/>
    <x v="2"/>
    <n v="200224"/>
    <n v="200224"/>
    <d v="2024-02-20T00:00:00"/>
    <d v="2024-02-20T00:00:00"/>
    <n v="8"/>
    <n v="185.82"/>
    <s v="Kokkur"/>
    <n v="8"/>
    <x v="0"/>
    <n v="1486.56"/>
  </r>
  <r>
    <s v="Leif Vang"/>
    <x v="9"/>
    <x v="0"/>
    <x v="2"/>
    <n v="200224"/>
    <n v="200224"/>
    <d v="2024-02-20T00:00:00"/>
    <d v="2024-02-20T00:00:00"/>
    <n v="5.5"/>
    <n v="185.82"/>
    <s v="Kokkur"/>
    <n v="5.5"/>
    <x v="0"/>
    <n v="1022.01"/>
  </r>
  <r>
    <s v="Leif Vang"/>
    <x v="9"/>
    <x v="0"/>
    <x v="2"/>
    <n v="210224"/>
    <n v="210224"/>
    <d v="2024-02-21T00:00:00"/>
    <d v="2024-02-21T00:00:00"/>
    <n v="6.5"/>
    <n v="185.82"/>
    <s v="Kokkur"/>
    <n v="6.5"/>
    <x v="0"/>
    <n v="1207.83"/>
  </r>
  <r>
    <s v="Leif Vang"/>
    <x v="9"/>
    <x v="0"/>
    <x v="2"/>
    <n v="210224"/>
    <n v="210224"/>
    <d v="2024-02-21T00:00:00"/>
    <d v="2024-02-21T00:00:00"/>
    <n v="7"/>
    <n v="185.82"/>
    <s v="Kokkur"/>
    <n v="7"/>
    <x v="0"/>
    <n v="1300.74"/>
  </r>
  <r>
    <s v="Leif Vang"/>
    <x v="9"/>
    <x v="0"/>
    <x v="2"/>
    <n v="220224"/>
    <n v="220224"/>
    <d v="2024-02-22T00:00:00"/>
    <d v="2024-02-22T00:00:00"/>
    <n v="6"/>
    <n v="185.82"/>
    <s v="Kokkur"/>
    <n v="6"/>
    <x v="0"/>
    <n v="1114.92"/>
  </r>
  <r>
    <s v="Leif Vang"/>
    <x v="9"/>
    <x v="0"/>
    <x v="2"/>
    <n v="220224"/>
    <n v="220224"/>
    <d v="2024-02-22T00:00:00"/>
    <d v="2024-02-22T00:00:00"/>
    <n v="6"/>
    <n v="185.82"/>
    <s v="Kokkur"/>
    <n v="6"/>
    <x v="0"/>
    <n v="1114.92"/>
  </r>
  <r>
    <s v="Leif Vang"/>
    <x v="9"/>
    <x v="0"/>
    <x v="2"/>
    <n v="230224"/>
    <n v="230224"/>
    <d v="2024-02-23T00:00:00"/>
    <d v="2024-02-23T00:00:00"/>
    <n v="9.5"/>
    <n v="185.82"/>
    <s v="Kokkur"/>
    <n v="9.5"/>
    <x v="0"/>
    <n v="1765.29"/>
  </r>
  <r>
    <s v="Leif Vang"/>
    <x v="9"/>
    <x v="0"/>
    <x v="2"/>
    <n v="230224"/>
    <n v="230224"/>
    <d v="2024-02-23T00:00:00"/>
    <d v="2024-02-23T00:00:00"/>
    <n v="3.5"/>
    <n v="185.82"/>
    <s v="Kokkur"/>
    <n v="3.5"/>
    <x v="0"/>
    <n v="650.37"/>
  </r>
  <r>
    <s v="Leif Vang"/>
    <x v="5"/>
    <x v="0"/>
    <x v="2"/>
    <n v="210324"/>
    <n v="210324"/>
    <d v="2024-03-21T00:00:00"/>
    <d v="2024-03-21T00:00:00"/>
    <n v="4.5"/>
    <n v="185.82"/>
    <s v="Kokkur"/>
    <n v="4.5"/>
    <x v="0"/>
    <n v="836.18999999999994"/>
  </r>
  <r>
    <s v="Leif Vang"/>
    <x v="5"/>
    <x v="0"/>
    <x v="2"/>
    <n v="220324"/>
    <n v="220324"/>
    <d v="2024-03-22T00:00:00"/>
    <d v="2024-03-22T00:00:00"/>
    <n v="13"/>
    <n v="185.82"/>
    <s v="Kokkur"/>
    <n v="13"/>
    <x v="0"/>
    <n v="2415.66"/>
  </r>
  <r>
    <s v="Leif Vang"/>
    <x v="5"/>
    <x v="0"/>
    <x v="2"/>
    <n v="230324"/>
    <n v="230324"/>
    <d v="2024-03-23T00:00:00"/>
    <d v="2024-03-23T00:00:00"/>
    <n v="13"/>
    <n v="185.82"/>
    <s v="Kokkur"/>
    <n v="13"/>
    <x v="0"/>
    <n v="2415.66"/>
  </r>
  <r>
    <s v="Leif Vang"/>
    <x v="5"/>
    <x v="0"/>
    <x v="2"/>
    <n v="240324"/>
    <n v="240324"/>
    <d v="2024-03-24T00:00:00"/>
    <d v="2024-03-24T00:00:00"/>
    <n v="13"/>
    <n v="185.82"/>
    <s v="Kokkur"/>
    <n v="13"/>
    <x v="0"/>
    <n v="2415.66"/>
  </r>
  <r>
    <s v="Leif Vang"/>
    <x v="5"/>
    <x v="0"/>
    <x v="2"/>
    <n v="250324"/>
    <n v="250324"/>
    <d v="2024-03-25T00:00:00"/>
    <d v="2024-03-25T00:00:00"/>
    <n v="13"/>
    <n v="185.82"/>
    <s v="Kokkur"/>
    <n v="13"/>
    <x v="0"/>
    <n v="2415.66"/>
  </r>
  <r>
    <s v="Leif Vang"/>
    <x v="5"/>
    <x v="0"/>
    <x v="2"/>
    <n v="260324"/>
    <n v="260324"/>
    <d v="2024-03-26T00:00:00"/>
    <d v="2024-03-26T00:00:00"/>
    <n v="13"/>
    <n v="185.82"/>
    <s v="Kokkur"/>
    <n v="13"/>
    <x v="0"/>
    <n v="2415.66"/>
  </r>
  <r>
    <s v="Leif Vang"/>
    <x v="5"/>
    <x v="0"/>
    <x v="2"/>
    <n v="270324"/>
    <n v="270324"/>
    <d v="2024-03-27T00:00:00"/>
    <d v="2024-03-27T00:00:00"/>
    <n v="13"/>
    <n v="185.82"/>
    <s v="Kokkur"/>
    <n v="13"/>
    <x v="0"/>
    <n v="2415.66"/>
  </r>
  <r>
    <s v="Leif Vang"/>
    <x v="5"/>
    <x v="0"/>
    <x v="2"/>
    <n v="280324"/>
    <n v="280324"/>
    <d v="2024-03-28T00:00:00"/>
    <d v="2024-03-28T00:00:00"/>
    <n v="8.5"/>
    <n v="185.82"/>
    <s v="Kokkur"/>
    <n v="8.5"/>
    <x v="0"/>
    <n v="1579.47"/>
  </r>
  <r>
    <s v="Leif Vang"/>
    <x v="5"/>
    <x v="0"/>
    <x v="2"/>
    <n v="280324"/>
    <n v="280324"/>
    <d v="2024-03-28T00:00:00"/>
    <d v="2024-03-28T00:00:00"/>
    <n v="4.5"/>
    <n v="185.82"/>
    <s v="Kokkur"/>
    <n v="4.5"/>
    <x v="0"/>
    <n v="836.18999999999994"/>
  </r>
  <r>
    <s v="Leif Vang"/>
    <x v="5"/>
    <x v="0"/>
    <x v="2"/>
    <n v="290324"/>
    <n v="290324"/>
    <d v="2024-03-29T00:00:00"/>
    <d v="2024-03-29T00:00:00"/>
    <n v="13"/>
    <n v="185.82"/>
    <s v="Kokkur"/>
    <n v="13"/>
    <x v="0"/>
    <n v="2415.66"/>
  </r>
  <r>
    <s v="Leif Vang"/>
    <x v="5"/>
    <x v="0"/>
    <x v="2"/>
    <n v="300324"/>
    <n v="300324"/>
    <d v="2024-03-30T00:00:00"/>
    <d v="2024-03-30T00:00:00"/>
    <n v="13"/>
    <n v="185.82"/>
    <s v="Kokkur"/>
    <n v="13"/>
    <x v="0"/>
    <n v="2415.66"/>
  </r>
  <r>
    <s v="Leif Vang"/>
    <x v="5"/>
    <x v="0"/>
    <x v="2"/>
    <n v="310324"/>
    <n v="310324"/>
    <d v="2024-03-31T00:00:00"/>
    <d v="2024-03-31T00:00:00"/>
    <n v="13"/>
    <n v="185.82"/>
    <s v="Kokkur"/>
    <n v="13"/>
    <x v="0"/>
    <n v="2415.66"/>
  </r>
  <r>
    <s v="Leif Vang"/>
    <x v="5"/>
    <x v="0"/>
    <x v="2"/>
    <n v="10424"/>
    <n v="10424"/>
    <d v="2024-04-01T00:00:00"/>
    <d v="2024-04-01T00:00:00"/>
    <n v="13"/>
    <n v="185.82"/>
    <s v="Kokkur"/>
    <n v="13"/>
    <x v="0"/>
    <n v="2415.66"/>
  </r>
  <r>
    <s v="Leif Vang"/>
    <x v="5"/>
    <x v="0"/>
    <x v="2"/>
    <n v="20424"/>
    <n v="20424"/>
    <d v="2024-04-02T00:00:00"/>
    <d v="2024-04-02T00:00:00"/>
    <n v="13"/>
    <n v="185.82"/>
    <s v="Kokkur"/>
    <n v="13"/>
    <x v="0"/>
    <n v="2415.66"/>
  </r>
  <r>
    <s v="Leif Vang"/>
    <x v="5"/>
    <x v="0"/>
    <x v="2"/>
    <n v="30424"/>
    <n v="30424"/>
    <d v="2024-04-03T00:00:00"/>
    <d v="2024-04-03T00:00:00"/>
    <n v="8"/>
    <n v="185.82"/>
    <s v="Kokkur"/>
    <n v="8"/>
    <x v="0"/>
    <n v="1486.56"/>
  </r>
  <r>
    <s v="Leif Vang"/>
    <x v="5"/>
    <x v="0"/>
    <x v="2"/>
    <n v="280624"/>
    <n v="280624"/>
    <d v="2024-06-28T00:00:00"/>
    <d v="2024-06-28T00:00:00"/>
    <n v="6"/>
    <n v="185.82"/>
    <s v="Kokkur"/>
    <n v="6"/>
    <x v="0"/>
    <n v="1114.92"/>
  </r>
  <r>
    <s v="Leif Vang"/>
    <x v="5"/>
    <x v="0"/>
    <x v="2"/>
    <n v="290624"/>
    <n v="290624"/>
    <d v="2024-06-29T00:00:00"/>
    <d v="2024-06-29T00:00:00"/>
    <n v="13"/>
    <n v="185.82"/>
    <s v="Kokkur"/>
    <n v="13"/>
    <x v="0"/>
    <n v="2415.66"/>
  </r>
  <r>
    <s v="Leif Vang"/>
    <x v="5"/>
    <x v="0"/>
    <x v="2"/>
    <n v="300624"/>
    <n v="300624"/>
    <d v="2024-06-30T00:00:00"/>
    <d v="2024-06-30T00:00:00"/>
    <n v="13"/>
    <n v="185.82"/>
    <s v="Kokkur"/>
    <n v="13"/>
    <x v="0"/>
    <n v="2415.66"/>
  </r>
  <r>
    <s v="Leif Vang"/>
    <x v="9"/>
    <x v="0"/>
    <x v="2"/>
    <n v="91024"/>
    <n v="91024"/>
    <d v="2024-10-09T00:00:00"/>
    <d v="2024-10-09T00:00:00"/>
    <n v="6.5"/>
    <n v="185.82"/>
    <s v="Kokkur"/>
    <n v="6.5"/>
    <x v="0"/>
    <n v="1207.83"/>
  </r>
  <r>
    <s v="Leif Vang"/>
    <x v="9"/>
    <x v="0"/>
    <x v="2"/>
    <n v="91024"/>
    <n v="91024"/>
    <d v="2024-10-09T00:00:00"/>
    <d v="2024-10-09T00:00:00"/>
    <n v="6.5"/>
    <n v="185.82"/>
    <s v="Kokkur"/>
    <n v="6.5"/>
    <x v="0"/>
    <n v="1207.83"/>
  </r>
  <r>
    <s v="Leif Vang"/>
    <x v="9"/>
    <x v="0"/>
    <x v="2"/>
    <n v="101024"/>
    <n v="101024"/>
    <d v="2024-10-10T00:00:00"/>
    <d v="2024-10-10T00:00:00"/>
    <n v="10.5"/>
    <n v="185.82"/>
    <s v="Kokkur"/>
    <n v="10.5"/>
    <x v="0"/>
    <n v="1951.11"/>
  </r>
  <r>
    <s v="Leif Vang"/>
    <x v="9"/>
    <x v="0"/>
    <x v="2"/>
    <n v="101024"/>
    <n v="101024"/>
    <d v="2024-10-10T00:00:00"/>
    <d v="2024-10-10T00:00:00"/>
    <n v="2.5"/>
    <n v="185.82"/>
    <s v="Kokkur"/>
    <n v="2.5"/>
    <x v="0"/>
    <n v="464.54999999999995"/>
  </r>
  <r>
    <s v="Leif Vang"/>
    <x v="9"/>
    <x v="0"/>
    <x v="2"/>
    <n v="111024"/>
    <n v="111024"/>
    <d v="2024-10-11T00:00:00"/>
    <d v="2024-10-11T00:00:00"/>
    <n v="6.5"/>
    <n v="185.82"/>
    <s v="Kokkur"/>
    <n v="6.5"/>
    <x v="0"/>
    <n v="1207.83"/>
  </r>
  <r>
    <s v="Leif Vang"/>
    <x v="9"/>
    <x v="0"/>
    <x v="2"/>
    <n v="111024"/>
    <n v="111024"/>
    <d v="2024-10-11T00:00:00"/>
    <d v="2024-10-11T00:00:00"/>
    <n v="6.5"/>
    <n v="185.82"/>
    <s v="Kokkur"/>
    <n v="6.5"/>
    <x v="0"/>
    <n v="1207.83"/>
  </r>
  <r>
    <s v="Leif Vang"/>
    <x v="9"/>
    <x v="0"/>
    <x v="2"/>
    <n v="121024"/>
    <n v="121024"/>
    <d v="2024-10-12T00:00:00"/>
    <d v="2024-10-12T00:00:00"/>
    <n v="6.5"/>
    <n v="185.82"/>
    <s v="Kokkur"/>
    <n v="6.5"/>
    <x v="0"/>
    <n v="1207.83"/>
  </r>
  <r>
    <s v="Leif Vang"/>
    <x v="9"/>
    <x v="0"/>
    <x v="2"/>
    <n v="121024"/>
    <n v="121024"/>
    <d v="2024-10-12T00:00:00"/>
    <d v="2024-10-12T00:00:00"/>
    <n v="6.5"/>
    <n v="185.82"/>
    <s v="Kokkur"/>
    <n v="6.5"/>
    <x v="0"/>
    <n v="1207.83"/>
  </r>
  <r>
    <s v="Leif Vang"/>
    <x v="9"/>
    <x v="0"/>
    <x v="2"/>
    <n v="131024"/>
    <n v="131024"/>
    <d v="2024-10-13T00:00:00"/>
    <d v="2024-10-13T00:00:00"/>
    <n v="6"/>
    <n v="185.82"/>
    <s v="Kokkur"/>
    <n v="6"/>
    <x v="0"/>
    <n v="1114.92"/>
  </r>
  <r>
    <s v="Leif Vang"/>
    <x v="9"/>
    <x v="0"/>
    <x v="2"/>
    <n v="131024"/>
    <n v="131024"/>
    <d v="2024-10-13T00:00:00"/>
    <d v="2024-10-13T00:00:00"/>
    <n v="7"/>
    <n v="185.82"/>
    <s v="Kokkur"/>
    <n v="7"/>
    <x v="0"/>
    <n v="1300.74"/>
  </r>
  <r>
    <s v="Leif Vang"/>
    <x v="9"/>
    <x v="0"/>
    <x v="2"/>
    <n v="141024"/>
    <n v="141024"/>
    <d v="2024-10-14T00:00:00"/>
    <d v="2024-10-14T00:00:00"/>
    <n v="7.5"/>
    <n v="185.82"/>
    <s v="Kokkur"/>
    <n v="7.5"/>
    <x v="0"/>
    <n v="1393.6499999999999"/>
  </r>
  <r>
    <s v="Leif Vang"/>
    <x v="9"/>
    <x v="0"/>
    <x v="2"/>
    <n v="141024"/>
    <n v="141024"/>
    <d v="2024-10-14T00:00:00"/>
    <d v="2024-10-14T00:00:00"/>
    <n v="5.5"/>
    <n v="185.82"/>
    <s v="Kokkur"/>
    <n v="5.5"/>
    <x v="0"/>
    <n v="1022.01"/>
  </r>
  <r>
    <s v="Leif Vang"/>
    <x v="9"/>
    <x v="0"/>
    <x v="2"/>
    <n v="151024"/>
    <n v="151024"/>
    <d v="2024-10-15T00:00:00"/>
    <d v="2024-10-15T00:00:00"/>
    <n v="5"/>
    <n v="185.82"/>
    <s v="Kokkur"/>
    <n v="5"/>
    <x v="0"/>
    <n v="929.09999999999991"/>
  </r>
  <r>
    <s v="Leif Vang"/>
    <x v="9"/>
    <x v="0"/>
    <x v="2"/>
    <n v="151024"/>
    <n v="151024"/>
    <d v="2024-10-15T00:00:00"/>
    <d v="2024-10-15T00:00:00"/>
    <n v="8"/>
    <n v="185.82"/>
    <s v="Kokkur"/>
    <n v="8"/>
    <x v="0"/>
    <n v="1486.56"/>
  </r>
  <r>
    <s v="Leif Vang"/>
    <x v="9"/>
    <x v="0"/>
    <x v="2"/>
    <n v="61124"/>
    <n v="61124"/>
    <d v="2024-11-06T00:00:00"/>
    <d v="2024-11-06T00:00:00"/>
    <n v="6.5"/>
    <n v="185.82"/>
    <s v="Kokkur"/>
    <n v="6.5"/>
    <x v="0"/>
    <n v="1207.83"/>
  </r>
  <r>
    <s v="Leif Vang"/>
    <x v="9"/>
    <x v="0"/>
    <x v="2"/>
    <n v="61124"/>
    <n v="61124"/>
    <d v="2024-11-06T00:00:00"/>
    <d v="2024-11-06T00:00:00"/>
    <n v="6.5"/>
    <n v="185.82"/>
    <s v="Kokkur"/>
    <n v="6.5"/>
    <x v="0"/>
    <n v="1207.83"/>
  </r>
  <r>
    <s v="Leif Vang"/>
    <x v="9"/>
    <x v="0"/>
    <x v="2"/>
    <n v="71124"/>
    <n v="71124"/>
    <d v="2024-11-07T00:00:00"/>
    <d v="2024-11-07T00:00:00"/>
    <n v="10.5"/>
    <n v="185.82"/>
    <s v="Kokkur"/>
    <n v="10.5"/>
    <x v="0"/>
    <n v="1951.11"/>
  </r>
  <r>
    <s v="Leif Vang"/>
    <x v="9"/>
    <x v="0"/>
    <x v="2"/>
    <n v="71124"/>
    <n v="71124"/>
    <d v="2024-11-07T00:00:00"/>
    <d v="2024-11-07T00:00:00"/>
    <n v="2.5"/>
    <n v="185.82"/>
    <s v="Kokkur"/>
    <n v="2.5"/>
    <x v="0"/>
    <n v="464.54999999999995"/>
  </r>
  <r>
    <s v="Leif Vang"/>
    <x v="9"/>
    <x v="0"/>
    <x v="2"/>
    <n v="111124"/>
    <n v="111124"/>
    <d v="2024-11-11T00:00:00"/>
    <d v="2024-11-11T00:00:00"/>
    <n v="7.5"/>
    <n v="185.82"/>
    <s v="Kokkur"/>
    <n v="7.5"/>
    <x v="0"/>
    <n v="1393.6499999999999"/>
  </r>
  <r>
    <s v="Leif Vang"/>
    <x v="9"/>
    <x v="0"/>
    <x v="2"/>
    <n v="111124"/>
    <n v="111124"/>
    <d v="2024-11-11T00:00:00"/>
    <d v="2024-11-11T00:00:00"/>
    <n v="5.5"/>
    <n v="185.82"/>
    <s v="Kokkur"/>
    <n v="5.5"/>
    <x v="0"/>
    <n v="1022.01"/>
  </r>
  <r>
    <s v="Leif Vang"/>
    <x v="9"/>
    <x v="0"/>
    <x v="2"/>
    <n v="121124"/>
    <n v="121124"/>
    <d v="2024-11-12T00:00:00"/>
    <d v="2024-11-12T00:00:00"/>
    <n v="5"/>
    <n v="185.82"/>
    <s v="Kokkur"/>
    <n v="5"/>
    <x v="0"/>
    <n v="929.09999999999991"/>
  </r>
  <r>
    <s v="Leif Vang"/>
    <x v="9"/>
    <x v="0"/>
    <x v="2"/>
    <n v="121124"/>
    <n v="121124"/>
    <d v="2024-11-12T00:00:00"/>
    <d v="2024-11-12T00:00:00"/>
    <n v="8"/>
    <n v="185.82"/>
    <s v="Kokkur"/>
    <n v="8"/>
    <x v="0"/>
    <n v="1486.56"/>
  </r>
  <r>
    <s v="Leif Vang"/>
    <x v="9"/>
    <x v="0"/>
    <x v="2"/>
    <n v="201124"/>
    <n v="201124"/>
    <d v="2024-11-20T00:00:00"/>
    <d v="2024-11-20T00:00:00"/>
    <n v="6.5"/>
    <n v="185.82"/>
    <s v="Kokkur"/>
    <n v="6.5"/>
    <x v="0"/>
    <n v="1207.83"/>
  </r>
  <r>
    <s v="Leif Vang"/>
    <x v="9"/>
    <x v="0"/>
    <x v="2"/>
    <n v="201124"/>
    <n v="201124"/>
    <d v="2024-11-20T00:00:00"/>
    <d v="2024-11-20T00:00:00"/>
    <n v="7"/>
    <n v="185.82"/>
    <s v="Kokkur"/>
    <n v="7"/>
    <x v="0"/>
    <n v="1300.74"/>
  </r>
  <r>
    <s v="Leif Vang"/>
    <x v="9"/>
    <x v="0"/>
    <x v="2"/>
    <n v="211124"/>
    <n v="211124"/>
    <d v="2024-11-21T00:00:00"/>
    <d v="2024-11-21T00:00:00"/>
    <n v="6"/>
    <n v="185.82"/>
    <s v="Kokkur"/>
    <n v="6"/>
    <x v="0"/>
    <n v="1114.92"/>
  </r>
  <r>
    <s v="Leif Vang"/>
    <x v="9"/>
    <x v="0"/>
    <x v="2"/>
    <n v="211124"/>
    <n v="211124"/>
    <d v="2024-11-21T00:00:00"/>
    <d v="2024-11-21T00:00:00"/>
    <n v="6"/>
    <n v="185.82"/>
    <s v="Kokkur"/>
    <n v="6"/>
    <x v="0"/>
    <n v="1114.92"/>
  </r>
  <r>
    <s v="Leif Vang"/>
    <x v="9"/>
    <x v="0"/>
    <x v="2"/>
    <n v="221124"/>
    <n v="221124"/>
    <d v="2024-11-22T00:00:00"/>
    <d v="2024-11-22T00:00:00"/>
    <n v="9.5"/>
    <n v="185.82"/>
    <s v="Kokkur"/>
    <n v="9.5"/>
    <x v="0"/>
    <n v="1765.29"/>
  </r>
  <r>
    <s v="Leif Vang"/>
    <x v="9"/>
    <x v="0"/>
    <x v="2"/>
    <n v="221124"/>
    <n v="221124"/>
    <d v="2024-11-22T00:00:00"/>
    <d v="2024-11-22T00:00:00"/>
    <n v="3.5"/>
    <n v="185.82"/>
    <s v="Kokkur"/>
    <n v="3.5"/>
    <x v="0"/>
    <n v="650.37"/>
  </r>
  <r>
    <s v="Leif Vang"/>
    <x v="9"/>
    <x v="0"/>
    <x v="2"/>
    <n v="231124"/>
    <n v="231124"/>
    <d v="2024-11-23T00:00:00"/>
    <d v="2024-11-23T00:00:00"/>
    <n v="6"/>
    <n v="185.82"/>
    <s v="Kokkur"/>
    <n v="6"/>
    <x v="0"/>
    <n v="1114.92"/>
  </r>
  <r>
    <s v="Leif Vang"/>
    <x v="9"/>
    <x v="0"/>
    <x v="2"/>
    <n v="231124"/>
    <n v="231124"/>
    <d v="2024-11-23T00:00:00"/>
    <d v="2024-11-23T00:00:00"/>
    <n v="7"/>
    <n v="185.82"/>
    <s v="Kokkur"/>
    <n v="7"/>
    <x v="0"/>
    <n v="1300.74"/>
  </r>
  <r>
    <s v="Leif Vang"/>
    <x v="9"/>
    <x v="0"/>
    <x v="2"/>
    <n v="241124"/>
    <n v="241124"/>
    <d v="2024-11-24T00:00:00"/>
    <d v="2024-11-24T00:00:00"/>
    <n v="6.5"/>
    <n v="185.82"/>
    <s v="Kokkur"/>
    <n v="6.5"/>
    <x v="0"/>
    <n v="1207.83"/>
  </r>
  <r>
    <s v="Leif Vang"/>
    <x v="9"/>
    <x v="0"/>
    <x v="2"/>
    <n v="241124"/>
    <n v="241124"/>
    <d v="2024-11-24T00:00:00"/>
    <d v="2024-11-24T00:00:00"/>
    <n v="6.5"/>
    <n v="185.82"/>
    <s v="Kokkur"/>
    <n v="6.5"/>
    <x v="0"/>
    <n v="1207.83"/>
  </r>
  <r>
    <s v="Leif Vang"/>
    <x v="9"/>
    <x v="0"/>
    <x v="2"/>
    <n v="251124"/>
    <n v="251124"/>
    <d v="2024-11-25T00:00:00"/>
    <d v="2024-11-25T00:00:00"/>
    <n v="6"/>
    <n v="185.82"/>
    <s v="Kokkur"/>
    <n v="6"/>
    <x v="0"/>
    <n v="1114.92"/>
  </r>
  <r>
    <s v="Leif Vang"/>
    <x v="9"/>
    <x v="0"/>
    <x v="2"/>
    <n v="251124"/>
    <n v="251124"/>
    <d v="2024-11-25T00:00:00"/>
    <d v="2024-11-25T00:00:00"/>
    <n v="7"/>
    <n v="185.82"/>
    <s v="Kokkur"/>
    <n v="7"/>
    <x v="0"/>
    <n v="1300.74"/>
  </r>
  <r>
    <s v="Leif Vang"/>
    <x v="9"/>
    <x v="0"/>
    <x v="2"/>
    <n v="261124"/>
    <n v="261124"/>
    <d v="2024-11-26T00:00:00"/>
    <d v="2024-11-26T00:00:00"/>
    <n v="8"/>
    <n v="185.82"/>
    <s v="Kokkur"/>
    <n v="8"/>
    <x v="0"/>
    <n v="1486.56"/>
  </r>
  <r>
    <s v="Leif Vang"/>
    <x v="9"/>
    <x v="0"/>
    <x v="2"/>
    <n v="261124"/>
    <n v="261124"/>
    <d v="2024-11-26T00:00:00"/>
    <d v="2024-11-26T00:00:00"/>
    <n v="5.5"/>
    <n v="185.82"/>
    <s v="Kokkur"/>
    <n v="5.5"/>
    <x v="0"/>
    <n v="1022.01"/>
  </r>
  <r>
    <s v="Ólafur Sigurðsson"/>
    <x v="5"/>
    <x v="0"/>
    <x v="2"/>
    <n v="30424"/>
    <n v="30424"/>
    <d v="2024-04-03T00:00:00"/>
    <d v="2024-04-03T00:00:00"/>
    <n v="5"/>
    <n v="185.82"/>
    <s v="Kokkur"/>
    <n v="5"/>
    <x v="0"/>
    <n v="929.09999999999991"/>
  </r>
  <r>
    <s v="Ólafur Sigurðsson"/>
    <x v="5"/>
    <x v="0"/>
    <x v="2"/>
    <n v="40424"/>
    <n v="40424"/>
    <d v="2024-04-04T00:00:00"/>
    <d v="2024-04-04T00:00:00"/>
    <n v="13"/>
    <n v="185.82"/>
    <s v="Kokkur"/>
    <n v="13"/>
    <x v="0"/>
    <n v="2415.66"/>
  </r>
  <r>
    <s v="Ólafur Sigurðsson"/>
    <x v="5"/>
    <x v="0"/>
    <x v="2"/>
    <n v="50424"/>
    <n v="50424"/>
    <d v="2024-04-05T00:00:00"/>
    <d v="2024-04-05T00:00:00"/>
    <n v="13"/>
    <n v="185.82"/>
    <s v="Kokkur"/>
    <n v="13"/>
    <x v="0"/>
    <n v="2415.66"/>
  </r>
  <r>
    <s v="Ólafur Sigurðsson"/>
    <x v="5"/>
    <x v="0"/>
    <x v="2"/>
    <n v="60424"/>
    <n v="60424"/>
    <d v="2024-04-06T00:00:00"/>
    <d v="2024-04-06T00:00:00"/>
    <n v="13"/>
    <n v="185.82"/>
    <s v="Kokkur"/>
    <n v="13"/>
    <x v="0"/>
    <n v="2415.66"/>
  </r>
  <r>
    <s v="Ólafur Sigurðsson"/>
    <x v="5"/>
    <x v="0"/>
    <x v="2"/>
    <n v="70424"/>
    <n v="70424"/>
    <d v="2024-04-07T00:00:00"/>
    <d v="2024-04-07T00:00:00"/>
    <n v="13"/>
    <n v="185.82"/>
    <s v="Kokkur"/>
    <n v="13"/>
    <x v="0"/>
    <n v="2415.66"/>
  </r>
  <r>
    <s v="Ólafur Sigurðsson"/>
    <x v="5"/>
    <x v="0"/>
    <x v="2"/>
    <n v="80424"/>
    <n v="80424"/>
    <d v="2024-04-08T00:00:00"/>
    <d v="2024-04-08T00:00:00"/>
    <n v="13"/>
    <n v="185.82"/>
    <s v="Kokkur"/>
    <n v="13"/>
    <x v="0"/>
    <n v="2415.66"/>
  </r>
  <r>
    <s v="Ólafur Sigurðsson"/>
    <x v="5"/>
    <x v="0"/>
    <x v="2"/>
    <n v="90424"/>
    <n v="90424"/>
    <d v="2024-04-09T00:00:00"/>
    <d v="2024-04-09T00:00:00"/>
    <n v="13"/>
    <n v="185.82"/>
    <s v="Kokkur"/>
    <n v="13"/>
    <x v="0"/>
    <n v="2415.66"/>
  </r>
  <r>
    <s v="Ólafur Sigurðsson"/>
    <x v="5"/>
    <x v="0"/>
    <x v="2"/>
    <n v="100424"/>
    <n v="100424"/>
    <d v="2024-04-10T00:00:00"/>
    <d v="2024-04-10T00:00:00"/>
    <n v="13"/>
    <n v="185.82"/>
    <s v="Kokkur"/>
    <n v="13"/>
    <x v="0"/>
    <n v="2415.66"/>
  </r>
  <r>
    <s v="Ólafur Sigurðsson"/>
    <x v="5"/>
    <x v="0"/>
    <x v="2"/>
    <n v="110424"/>
    <n v="110424"/>
    <d v="2024-04-11T00:00:00"/>
    <d v="2024-04-11T00:00:00"/>
    <n v="13"/>
    <n v="185.82"/>
    <s v="Kokkur"/>
    <n v="13"/>
    <x v="0"/>
    <n v="2415.66"/>
  </r>
  <r>
    <s v="Ólafur Sigurðsson"/>
    <x v="5"/>
    <x v="0"/>
    <x v="2"/>
    <n v="120424"/>
    <n v="120424"/>
    <d v="2024-04-12T00:00:00"/>
    <d v="2024-04-12T00:00:00"/>
    <n v="13"/>
    <n v="185.82"/>
    <s v="Kokkur"/>
    <n v="13"/>
    <x v="0"/>
    <n v="2415.66"/>
  </r>
  <r>
    <s v="Ólafur Sigurðsson"/>
    <x v="5"/>
    <x v="0"/>
    <x v="2"/>
    <n v="130424"/>
    <n v="130424"/>
    <d v="2024-04-13T00:00:00"/>
    <d v="2024-04-13T00:00:00"/>
    <n v="13"/>
    <n v="185.82"/>
    <s v="Kokkur"/>
    <n v="13"/>
    <x v="0"/>
    <n v="2415.66"/>
  </r>
  <r>
    <s v="Ólafur Sigurðsson"/>
    <x v="5"/>
    <x v="0"/>
    <x v="2"/>
    <n v="140424"/>
    <n v="140424"/>
    <d v="2024-04-14T00:00:00"/>
    <d v="2024-04-14T00:00:00"/>
    <n v="13"/>
    <n v="185.82"/>
    <s v="Kokkur"/>
    <n v="13"/>
    <x v="0"/>
    <n v="2415.66"/>
  </r>
  <r>
    <s v="Ólafur Sigurðsson"/>
    <x v="5"/>
    <x v="0"/>
    <x v="2"/>
    <n v="150424"/>
    <n v="150424"/>
    <d v="2024-04-15T00:00:00"/>
    <d v="2024-04-15T00:00:00"/>
    <n v="13"/>
    <n v="185.82"/>
    <s v="Kokkur"/>
    <n v="13"/>
    <x v="0"/>
    <n v="2415.66"/>
  </r>
  <r>
    <s v="Ólafur Sigurðsson"/>
    <x v="5"/>
    <x v="0"/>
    <x v="2"/>
    <n v="160424"/>
    <n v="160424"/>
    <d v="2024-04-16T00:00:00"/>
    <d v="2024-04-16T00:00:00"/>
    <n v="13"/>
    <n v="185.82"/>
    <s v="Kokkur"/>
    <n v="13"/>
    <x v="0"/>
    <n v="2415.66"/>
  </r>
  <r>
    <s v="Ólafur Sigurðsson"/>
    <x v="5"/>
    <x v="0"/>
    <x v="2"/>
    <n v="170424"/>
    <n v="170424"/>
    <d v="2024-04-17T00:00:00"/>
    <d v="2024-04-17T00:00:00"/>
    <n v="13"/>
    <n v="185.82"/>
    <s v="Kokkur"/>
    <n v="13"/>
    <x v="0"/>
    <n v="2415.66"/>
  </r>
  <r>
    <s v="Ólafur Sigurðsson"/>
    <x v="5"/>
    <x v="0"/>
    <x v="2"/>
    <n v="180424"/>
    <n v="180424"/>
    <d v="2024-04-18T00:00:00"/>
    <d v="2024-04-18T00:00:00"/>
    <n v="8.5"/>
    <n v="185.82"/>
    <s v="Kokkur"/>
    <n v="8.5"/>
    <x v="0"/>
    <n v="1579.47"/>
  </r>
  <r>
    <s v="Ólafur Sigurðsson"/>
    <x v="5"/>
    <x v="0"/>
    <x v="2"/>
    <n v="160524"/>
    <n v="160524"/>
    <d v="2024-05-16T00:00:00"/>
    <d v="2024-05-16T00:00:00"/>
    <n v="4.5"/>
    <n v="185.82"/>
    <s v="Kokkur"/>
    <n v="4.5"/>
    <x v="0"/>
    <n v="836.18999999999994"/>
  </r>
  <r>
    <s v="Ólafur Sigurðsson"/>
    <x v="5"/>
    <x v="0"/>
    <x v="2"/>
    <n v="170524"/>
    <n v="170524"/>
    <d v="2024-05-17T00:00:00"/>
    <d v="2024-05-17T00:00:00"/>
    <n v="13"/>
    <n v="185.82"/>
    <s v="Kokkur"/>
    <n v="13"/>
    <x v="0"/>
    <n v="2415.66"/>
  </r>
  <r>
    <s v="Ólafur Sigurðsson"/>
    <x v="5"/>
    <x v="0"/>
    <x v="2"/>
    <n v="180524"/>
    <n v="180524"/>
    <d v="2024-05-18T00:00:00"/>
    <d v="2024-05-18T00:00:00"/>
    <n v="13"/>
    <n v="185.82"/>
    <s v="Kokkur"/>
    <n v="13"/>
    <x v="0"/>
    <n v="2415.66"/>
  </r>
  <r>
    <s v="Ólafur Sigurðsson"/>
    <x v="5"/>
    <x v="0"/>
    <x v="2"/>
    <n v="190524"/>
    <n v="190524"/>
    <d v="2024-05-19T00:00:00"/>
    <d v="2024-05-19T00:00:00"/>
    <n v="13"/>
    <n v="185.82"/>
    <s v="Kokkur"/>
    <n v="13"/>
    <x v="0"/>
    <n v="2415.66"/>
  </r>
  <r>
    <s v="Ólafur Sigurðsson"/>
    <x v="5"/>
    <x v="0"/>
    <x v="2"/>
    <n v="170624"/>
    <n v="170624"/>
    <d v="2024-06-17T00:00:00"/>
    <d v="2024-06-17T00:00:00"/>
    <n v="13"/>
    <n v="185.82"/>
    <s v="Kokkur"/>
    <n v="13"/>
    <x v="0"/>
    <n v="2415.66"/>
  </r>
  <r>
    <s v="Ólafur Sigurðsson"/>
    <x v="5"/>
    <x v="0"/>
    <x v="2"/>
    <n v="180624"/>
    <n v="180624"/>
    <d v="2024-06-18T00:00:00"/>
    <d v="2024-06-18T00:00:00"/>
    <n v="13"/>
    <n v="185.82"/>
    <s v="Kokkur"/>
    <n v="13"/>
    <x v="0"/>
    <n v="2415.66"/>
  </r>
  <r>
    <s v="Ólafur Sigurðsson"/>
    <x v="5"/>
    <x v="0"/>
    <x v="2"/>
    <n v="190624"/>
    <n v="190624"/>
    <d v="2024-06-19T00:00:00"/>
    <d v="2024-06-19T00:00:00"/>
    <n v="13"/>
    <n v="185.82"/>
    <s v="Kokkur"/>
    <n v="13"/>
    <x v="0"/>
    <n v="2415.66"/>
  </r>
  <r>
    <s v="Ólafur Sigurðsson"/>
    <x v="5"/>
    <x v="0"/>
    <x v="2"/>
    <n v="200624"/>
    <n v="200624"/>
    <d v="2024-06-20T00:00:00"/>
    <d v="2024-06-20T00:00:00"/>
    <n v="8.5"/>
    <n v="185.82"/>
    <s v="Kokkur"/>
    <n v="8.5"/>
    <x v="0"/>
    <n v="1579.47"/>
  </r>
  <r>
    <s v="Ólafur Sigurðsson"/>
    <x v="5"/>
    <x v="0"/>
    <x v="2"/>
    <n v="80824"/>
    <n v="80824"/>
    <d v="2024-08-08T00:00:00"/>
    <d v="2024-08-08T00:00:00"/>
    <n v="4.5"/>
    <n v="185.82"/>
    <s v="Kokkur"/>
    <n v="4.5"/>
    <x v="0"/>
    <n v="836.18999999999994"/>
  </r>
  <r>
    <s v="Ólafur Sigurðsson"/>
    <x v="5"/>
    <x v="0"/>
    <x v="2"/>
    <n v="90824"/>
    <n v="90824"/>
    <d v="2024-08-09T00:00:00"/>
    <d v="2024-08-09T00:00:00"/>
    <n v="13"/>
    <n v="185.82"/>
    <s v="Kokkur"/>
    <n v="13"/>
    <x v="0"/>
    <n v="2415.66"/>
  </r>
  <r>
    <s v="Ólafur Sigurðsson"/>
    <x v="5"/>
    <x v="0"/>
    <x v="2"/>
    <n v="100824"/>
    <n v="100824"/>
    <d v="2024-08-10T00:00:00"/>
    <d v="2024-08-10T00:00:00"/>
    <n v="13"/>
    <n v="185.82"/>
    <s v="Kokkur"/>
    <n v="13"/>
    <x v="0"/>
    <n v="2415.66"/>
  </r>
  <r>
    <s v="Ólafur Sigurðsson"/>
    <x v="5"/>
    <x v="0"/>
    <x v="2"/>
    <n v="110824"/>
    <n v="110824"/>
    <d v="2024-08-11T00:00:00"/>
    <d v="2024-08-11T00:00:00"/>
    <n v="13"/>
    <n v="185.82"/>
    <s v="Kokkur"/>
    <n v="13"/>
    <x v="0"/>
    <n v="2415.66"/>
  </r>
  <r>
    <s v="Ólafur Sigurðsson"/>
    <x v="5"/>
    <x v="0"/>
    <x v="2"/>
    <n v="120824"/>
    <n v="120824"/>
    <d v="2024-08-12T00:00:00"/>
    <d v="2024-08-12T00:00:00"/>
    <n v="13"/>
    <n v="185.82"/>
    <s v="Kokkur"/>
    <n v="13"/>
    <x v="0"/>
    <n v="2415.66"/>
  </r>
  <r>
    <s v="Ólafur Sigurðsson"/>
    <x v="5"/>
    <x v="0"/>
    <x v="2"/>
    <n v="130824"/>
    <n v="130824"/>
    <d v="2024-08-13T00:00:00"/>
    <d v="2024-08-13T00:00:00"/>
    <n v="13"/>
    <n v="185.82"/>
    <s v="Kokkur"/>
    <n v="13"/>
    <x v="0"/>
    <n v="2415.66"/>
  </r>
  <r>
    <s v="Ólafur Sigurðsson"/>
    <x v="5"/>
    <x v="0"/>
    <x v="2"/>
    <n v="140824"/>
    <n v="140824"/>
    <d v="2024-08-14T00:00:00"/>
    <d v="2024-08-14T00:00:00"/>
    <n v="13"/>
    <n v="185.82"/>
    <s v="Kokkur"/>
    <n v="13"/>
    <x v="0"/>
    <n v="2415.66"/>
  </r>
  <r>
    <s v="Ólafur Sigurðsson"/>
    <x v="5"/>
    <x v="0"/>
    <x v="2"/>
    <n v="150824"/>
    <n v="150824"/>
    <d v="2024-08-15T00:00:00"/>
    <d v="2024-08-15T00:00:00"/>
    <n v="8.5"/>
    <n v="185.82"/>
    <s v="Kokkur"/>
    <n v="8.5"/>
    <x v="0"/>
    <n v="1579.47"/>
  </r>
  <r>
    <s v="Ólafur Sigurðsson"/>
    <x v="5"/>
    <x v="0"/>
    <x v="2"/>
    <n v="220824"/>
    <n v="220824"/>
    <d v="2024-08-22T00:00:00"/>
    <d v="2024-08-22T00:00:00"/>
    <n v="4.5"/>
    <n v="185.82"/>
    <s v="Kokkur"/>
    <n v="4.5"/>
    <x v="0"/>
    <n v="836.18999999999994"/>
  </r>
  <r>
    <s v="Ólafur Sigurðsson"/>
    <x v="5"/>
    <x v="0"/>
    <x v="2"/>
    <n v="230824"/>
    <n v="230824"/>
    <d v="2024-08-23T00:00:00"/>
    <d v="2024-08-23T00:00:00"/>
    <n v="13"/>
    <n v="185.82"/>
    <s v="Kokkur"/>
    <n v="13"/>
    <x v="0"/>
    <n v="2415.66"/>
  </r>
  <r>
    <s v="Ólafur Sigurðsson"/>
    <x v="5"/>
    <x v="0"/>
    <x v="2"/>
    <n v="240824"/>
    <n v="240824"/>
    <d v="2024-08-24T00:00:00"/>
    <d v="2024-08-24T00:00:00"/>
    <n v="13"/>
    <n v="185.82"/>
    <s v="Kokkur"/>
    <n v="13"/>
    <x v="0"/>
    <n v="2415.66"/>
  </r>
  <r>
    <s v="Ólafur Sigurðsson"/>
    <x v="5"/>
    <x v="0"/>
    <x v="2"/>
    <n v="250824"/>
    <n v="250824"/>
    <d v="2024-08-25T00:00:00"/>
    <d v="2024-08-25T00:00:00"/>
    <n v="13"/>
    <n v="185.82"/>
    <s v="Kokkur"/>
    <n v="13"/>
    <x v="0"/>
    <n v="2415.66"/>
  </r>
  <r>
    <s v="Ólafur Sigurðsson"/>
    <x v="5"/>
    <x v="0"/>
    <x v="2"/>
    <n v="260824"/>
    <n v="260824"/>
    <d v="2024-08-26T00:00:00"/>
    <d v="2024-08-26T00:00:00"/>
    <n v="13"/>
    <n v="185.82"/>
    <s v="Kokkur"/>
    <n v="13"/>
    <x v="0"/>
    <n v="2415.66"/>
  </r>
  <r>
    <s v="Ólafur Sigurðsson"/>
    <x v="5"/>
    <x v="0"/>
    <x v="2"/>
    <n v="270824"/>
    <n v="270824"/>
    <d v="2024-08-27T00:00:00"/>
    <d v="2024-08-27T00:00:00"/>
    <n v="13"/>
    <n v="185.82"/>
    <s v="Kokkur"/>
    <n v="13"/>
    <x v="0"/>
    <n v="2415.66"/>
  </r>
  <r>
    <s v="Ólafur Sigurðsson"/>
    <x v="5"/>
    <x v="0"/>
    <x v="2"/>
    <n v="280824"/>
    <n v="280824"/>
    <d v="2024-08-28T00:00:00"/>
    <d v="2024-08-28T00:00:00"/>
    <n v="13"/>
    <n v="185.82"/>
    <s v="Kokkur"/>
    <n v="13"/>
    <x v="0"/>
    <n v="2415.66"/>
  </r>
  <r>
    <s v="Ólafur Sigurðsson"/>
    <x v="5"/>
    <x v="0"/>
    <x v="2"/>
    <n v="290824"/>
    <n v="290824"/>
    <d v="2024-08-29T00:00:00"/>
    <d v="2024-08-29T00:00:00"/>
    <n v="8.5"/>
    <n v="185.82"/>
    <s v="Kokkur"/>
    <n v="8.5"/>
    <x v="0"/>
    <n v="1579.47"/>
  </r>
  <r>
    <s v="Ólafur Sigurðsson"/>
    <x v="5"/>
    <x v="0"/>
    <x v="2"/>
    <n v="50924"/>
    <n v="50924"/>
    <d v="2024-09-05T00:00:00"/>
    <d v="2024-09-05T00:00:00"/>
    <n v="4.5"/>
    <n v="185.82"/>
    <s v="Kokkur"/>
    <n v="4.5"/>
    <x v="0"/>
    <n v="836.18999999999994"/>
  </r>
  <r>
    <s v="Ólafur Sigurðsson"/>
    <x v="5"/>
    <x v="0"/>
    <x v="2"/>
    <n v="60924"/>
    <n v="60924"/>
    <d v="2024-09-06T00:00:00"/>
    <d v="2024-09-06T00:00:00"/>
    <n v="13"/>
    <n v="185.82"/>
    <s v="Kokkur"/>
    <n v="13"/>
    <x v="0"/>
    <n v="2415.66"/>
  </r>
  <r>
    <s v="Ólafur Sigurðsson"/>
    <x v="5"/>
    <x v="0"/>
    <x v="2"/>
    <n v="70924"/>
    <n v="70924"/>
    <d v="2024-09-07T00:00:00"/>
    <d v="2024-09-07T00:00:00"/>
    <n v="13"/>
    <n v="185.82"/>
    <s v="Kokkur"/>
    <n v="13"/>
    <x v="0"/>
    <n v="2415.66"/>
  </r>
  <r>
    <s v="Ólafur Sigurðsson"/>
    <x v="5"/>
    <x v="0"/>
    <x v="2"/>
    <n v="80924"/>
    <n v="80924"/>
    <d v="2024-09-08T00:00:00"/>
    <d v="2024-09-08T00:00:00"/>
    <n v="13"/>
    <n v="185.82"/>
    <s v="Kokkur"/>
    <n v="13"/>
    <x v="0"/>
    <n v="2415.66"/>
  </r>
  <r>
    <s v="Ólafur Sigurðsson"/>
    <x v="5"/>
    <x v="0"/>
    <x v="2"/>
    <n v="90924"/>
    <n v="90924"/>
    <d v="2024-09-09T00:00:00"/>
    <d v="2024-09-09T00:00:00"/>
    <n v="13"/>
    <n v="185.82"/>
    <s v="Kokkur"/>
    <n v="13"/>
    <x v="0"/>
    <n v="2415.66"/>
  </r>
  <r>
    <s v="Ólafur Sigurðsson"/>
    <x v="5"/>
    <x v="0"/>
    <x v="2"/>
    <n v="100924"/>
    <n v="100924"/>
    <d v="2024-09-10T00:00:00"/>
    <d v="2024-09-10T00:00:00"/>
    <n v="13"/>
    <n v="185.82"/>
    <s v="Kokkur"/>
    <n v="13"/>
    <x v="0"/>
    <n v="2415.66"/>
  </r>
  <r>
    <s v="Ólafur Sigurðsson"/>
    <x v="5"/>
    <x v="0"/>
    <x v="2"/>
    <n v="110924"/>
    <n v="110924"/>
    <d v="2024-09-11T00:00:00"/>
    <d v="2024-09-11T00:00:00"/>
    <n v="13"/>
    <n v="185.82"/>
    <s v="Kokkur"/>
    <n v="13"/>
    <x v="0"/>
    <n v="2415.66"/>
  </r>
  <r>
    <s v="Ólafur Sigurðsson"/>
    <x v="5"/>
    <x v="0"/>
    <x v="2"/>
    <n v="120924"/>
    <n v="120924"/>
    <d v="2024-09-12T00:00:00"/>
    <d v="2024-09-12T00:00:00"/>
    <n v="8.5"/>
    <n v="185.82"/>
    <s v="Kokkur"/>
    <n v="8.5"/>
    <x v="0"/>
    <n v="1579.47"/>
  </r>
  <r>
    <s v="Ólafur Sigurðsson"/>
    <x v="5"/>
    <x v="0"/>
    <x v="2"/>
    <n v="241024"/>
    <n v="241024"/>
    <d v="2024-10-24T00:00:00"/>
    <d v="2024-10-24T00:00:00"/>
    <n v="4.5"/>
    <n v="185.82"/>
    <s v="Kokkur"/>
    <n v="4.5"/>
    <x v="0"/>
    <n v="836.18999999999994"/>
  </r>
  <r>
    <s v="Ólafur Sigurðsson"/>
    <x v="5"/>
    <x v="0"/>
    <x v="2"/>
    <n v="251024"/>
    <n v="251024"/>
    <d v="2024-10-25T00:00:00"/>
    <d v="2024-10-25T00:00:00"/>
    <n v="13"/>
    <n v="185.82"/>
    <s v="Kokkur"/>
    <n v="13"/>
    <x v="0"/>
    <n v="2415.66"/>
  </r>
  <r>
    <s v="Ólafur Sigurðsson"/>
    <x v="5"/>
    <x v="0"/>
    <x v="2"/>
    <n v="261024"/>
    <n v="261024"/>
    <d v="2024-10-26T00:00:00"/>
    <d v="2024-10-26T00:00:00"/>
    <n v="13"/>
    <n v="185.82"/>
    <s v="Kokkur"/>
    <n v="13"/>
    <x v="0"/>
    <n v="2415.66"/>
  </r>
  <r>
    <s v="Ólafur Sigurðsson"/>
    <x v="5"/>
    <x v="0"/>
    <x v="2"/>
    <n v="271024"/>
    <n v="271024"/>
    <d v="2024-10-27T00:00:00"/>
    <d v="2024-10-27T00:00:00"/>
    <n v="13"/>
    <n v="185.82"/>
    <s v="Kokkur"/>
    <n v="13"/>
    <x v="0"/>
    <n v="2415.66"/>
  </r>
  <r>
    <s v="Ólafur Sigurðsson"/>
    <x v="5"/>
    <x v="0"/>
    <x v="2"/>
    <n v="281024"/>
    <n v="281024"/>
    <d v="2024-10-28T00:00:00"/>
    <d v="2024-10-28T00:00:00"/>
    <n v="13"/>
    <n v="185.82"/>
    <s v="Kokkur"/>
    <n v="13"/>
    <x v="0"/>
    <n v="2415.66"/>
  </r>
  <r>
    <s v="Ólafur Sigurðsson"/>
    <x v="5"/>
    <x v="0"/>
    <x v="2"/>
    <n v="291024"/>
    <n v="291024"/>
    <d v="2024-10-29T00:00:00"/>
    <d v="2024-10-29T00:00:00"/>
    <n v="13"/>
    <n v="185.82"/>
    <s v="Kokkur"/>
    <n v="13"/>
    <x v="0"/>
    <n v="2415.66"/>
  </r>
  <r>
    <s v="Ólafur Sigurðsson"/>
    <x v="5"/>
    <x v="0"/>
    <x v="2"/>
    <n v="301024"/>
    <n v="301024"/>
    <d v="2024-10-30T00:00:00"/>
    <d v="2024-10-30T00:00:00"/>
    <n v="13"/>
    <n v="185.82"/>
    <s v="Kokkur"/>
    <n v="13"/>
    <x v="0"/>
    <n v="2415.66"/>
  </r>
  <r>
    <s v="Ólafur Sigurðsson"/>
    <x v="5"/>
    <x v="0"/>
    <x v="2"/>
    <n v="311024"/>
    <n v="311024"/>
    <d v="2024-10-31T00:00:00"/>
    <d v="2024-10-31T00:00:00"/>
    <n v="8.5"/>
    <n v="185.82"/>
    <s v="Kokkur"/>
    <n v="8.5"/>
    <x v="0"/>
    <n v="1579.47"/>
  </r>
  <r>
    <s v="Ólafur Sigurðsson"/>
    <x v="5"/>
    <x v="0"/>
    <x v="2"/>
    <n v="41124"/>
    <n v="41124"/>
    <d v="2024-11-04T00:00:00"/>
    <d v="2024-11-04T00:00:00"/>
    <n v="9"/>
    <n v="185.82"/>
    <s v="Kokkur"/>
    <n v="9"/>
    <x v="0"/>
    <n v="1672.3799999999999"/>
  </r>
  <r>
    <s v="Ólafur Sigurðsson"/>
    <x v="5"/>
    <x v="0"/>
    <x v="2"/>
    <n v="51124"/>
    <n v="51124"/>
    <d v="2024-11-05T00:00:00"/>
    <d v="2024-11-05T00:00:00"/>
    <n v="13"/>
    <n v="185.82"/>
    <s v="Kokkur"/>
    <n v="13"/>
    <x v="0"/>
    <n v="2415.66"/>
  </r>
  <r>
    <s v="Ólafur Sigurðsson"/>
    <x v="5"/>
    <x v="0"/>
    <x v="2"/>
    <n v="61124"/>
    <n v="61124"/>
    <d v="2024-11-06T00:00:00"/>
    <d v="2024-11-06T00:00:00"/>
    <n v="13"/>
    <n v="185.82"/>
    <s v="Kokkur"/>
    <n v="13"/>
    <x v="0"/>
    <n v="2415.66"/>
  </r>
  <r>
    <s v="Ólafur Sigurðsson"/>
    <x v="5"/>
    <x v="0"/>
    <x v="2"/>
    <n v="71124"/>
    <n v="71124"/>
    <d v="2024-11-07T00:00:00"/>
    <d v="2024-11-07T00:00:00"/>
    <n v="8.5"/>
    <n v="185.82"/>
    <s v="Kokkur"/>
    <n v="8.5"/>
    <x v="0"/>
    <n v="1579.47"/>
  </r>
  <r>
    <s v="Rúni Berg í Lágabø"/>
    <x v="5"/>
    <x v="0"/>
    <x v="2"/>
    <n v="80224"/>
    <n v="80224"/>
    <d v="2024-02-08T00:00:00"/>
    <d v="2024-02-08T00:00:00"/>
    <n v="4.5"/>
    <n v="185.82"/>
    <s v="Kokkur"/>
    <n v="4.5"/>
    <x v="0"/>
    <n v="836.18999999999994"/>
  </r>
  <r>
    <s v="Rúni Berg í Lágabø"/>
    <x v="5"/>
    <x v="0"/>
    <x v="2"/>
    <n v="90224"/>
    <n v="90224"/>
    <d v="2024-02-09T00:00:00"/>
    <d v="2024-02-09T00:00:00"/>
    <n v="13"/>
    <n v="185.82"/>
    <s v="Kokkur"/>
    <n v="13"/>
    <x v="0"/>
    <n v="2415.66"/>
  </r>
  <r>
    <s v="Rúni Berg í Lágabø"/>
    <x v="5"/>
    <x v="0"/>
    <x v="2"/>
    <n v="100224"/>
    <n v="100224"/>
    <d v="2024-02-10T00:00:00"/>
    <d v="2024-02-10T00:00:00"/>
    <n v="13"/>
    <n v="185.82"/>
    <s v="Kokkur"/>
    <n v="13"/>
    <x v="0"/>
    <n v="2415.66"/>
  </r>
  <r>
    <s v="Rúni Berg í Lágabø"/>
    <x v="5"/>
    <x v="0"/>
    <x v="2"/>
    <n v="110224"/>
    <n v="110224"/>
    <d v="2024-02-11T00:00:00"/>
    <d v="2024-02-11T00:00:00"/>
    <n v="13"/>
    <n v="185.82"/>
    <s v="Kokkur"/>
    <n v="13"/>
    <x v="0"/>
    <n v="2415.66"/>
  </r>
  <r>
    <s v="Rúni Berg í Lágabø"/>
    <x v="5"/>
    <x v="0"/>
    <x v="2"/>
    <n v="120224"/>
    <n v="120224"/>
    <d v="2024-02-12T00:00:00"/>
    <d v="2024-02-12T00:00:00"/>
    <n v="13"/>
    <n v="185.82"/>
    <s v="Kokkur"/>
    <n v="13"/>
    <x v="0"/>
    <n v="2415.66"/>
  </r>
  <r>
    <s v="Rúni Berg í Lágabø"/>
    <x v="5"/>
    <x v="0"/>
    <x v="2"/>
    <n v="130224"/>
    <n v="130224"/>
    <d v="2024-02-13T00:00:00"/>
    <d v="2024-02-13T00:00:00"/>
    <n v="13"/>
    <n v="185.82"/>
    <s v="Kokkur"/>
    <n v="13"/>
    <x v="0"/>
    <n v="2415.66"/>
  </r>
  <r>
    <s v="Rúni Berg í Lágabø"/>
    <x v="9"/>
    <x v="0"/>
    <x v="2"/>
    <n v="140224"/>
    <n v="140224"/>
    <d v="2024-02-14T00:00:00"/>
    <d v="2024-02-14T00:00:00"/>
    <n v="6.5"/>
    <n v="185.82"/>
    <s v="Kokkur"/>
    <n v="6.5"/>
    <x v="0"/>
    <n v="1207.83"/>
  </r>
  <r>
    <s v="Rúni Berg í Lágabø"/>
    <x v="5"/>
    <x v="0"/>
    <x v="2"/>
    <n v="140224"/>
    <n v="140224"/>
    <d v="2024-02-14T00:00:00"/>
    <d v="2024-02-14T00:00:00"/>
    <n v="13"/>
    <n v="185.82"/>
    <s v="Kokkur"/>
    <n v="13"/>
    <x v="0"/>
    <n v="2415.66"/>
  </r>
  <r>
    <s v="Rúni Berg í Lágabø"/>
    <x v="9"/>
    <x v="0"/>
    <x v="2"/>
    <n v="140224"/>
    <n v="140224"/>
    <d v="2024-02-14T00:00:00"/>
    <d v="2024-02-14T00:00:00"/>
    <n v="7"/>
    <n v="185.82"/>
    <s v="Kokkur"/>
    <n v="7"/>
    <x v="0"/>
    <n v="1300.74"/>
  </r>
  <r>
    <s v="Rúni Berg í Lágabø"/>
    <x v="5"/>
    <x v="0"/>
    <x v="2"/>
    <n v="150224"/>
    <n v="150224"/>
    <d v="2024-02-15T00:00:00"/>
    <d v="2024-02-15T00:00:00"/>
    <n v="8.5"/>
    <n v="185.82"/>
    <s v="Kokkur"/>
    <n v="8.5"/>
    <x v="0"/>
    <n v="1579.47"/>
  </r>
  <r>
    <s v="Rúni Berg í Lágabø"/>
    <x v="9"/>
    <x v="0"/>
    <x v="2"/>
    <n v="150224"/>
    <n v="150224"/>
    <d v="2024-02-15T00:00:00"/>
    <d v="2024-02-15T00:00:00"/>
    <n v="6"/>
    <n v="185.82"/>
    <s v="Kokkur"/>
    <n v="6"/>
    <x v="0"/>
    <n v="1114.92"/>
  </r>
  <r>
    <s v="Rúni Berg í Lágabø"/>
    <x v="9"/>
    <x v="0"/>
    <x v="2"/>
    <n v="150224"/>
    <n v="150224"/>
    <d v="2024-02-15T00:00:00"/>
    <d v="2024-02-15T00:00:00"/>
    <n v="6"/>
    <n v="185.82"/>
    <s v="Kokkur"/>
    <n v="6"/>
    <x v="0"/>
    <n v="1114.92"/>
  </r>
  <r>
    <s v="Rúni Berg í Lágabø"/>
    <x v="9"/>
    <x v="0"/>
    <x v="2"/>
    <n v="160224"/>
    <n v="160224"/>
    <d v="2024-02-16T00:00:00"/>
    <d v="2024-02-16T00:00:00"/>
    <n v="9.5"/>
    <n v="185.82"/>
    <s v="Kokkur"/>
    <n v="9.5"/>
    <x v="0"/>
    <n v="1765.29"/>
  </r>
  <r>
    <s v="Rúni Berg í Lágabø"/>
    <x v="9"/>
    <x v="0"/>
    <x v="2"/>
    <n v="160224"/>
    <n v="160224"/>
    <d v="2024-02-16T00:00:00"/>
    <d v="2024-02-16T00:00:00"/>
    <n v="3.5"/>
    <n v="185.82"/>
    <s v="Kokkur"/>
    <n v="3.5"/>
    <x v="0"/>
    <n v="650.37"/>
  </r>
  <r>
    <s v="Rúni Berg í Lágabø"/>
    <x v="9"/>
    <x v="0"/>
    <x v="2"/>
    <n v="170224"/>
    <n v="170224"/>
    <d v="2024-02-17T00:00:00"/>
    <d v="2024-02-17T00:00:00"/>
    <n v="6"/>
    <n v="185.82"/>
    <s v="Kokkur"/>
    <n v="6"/>
    <x v="0"/>
    <n v="1114.92"/>
  </r>
  <r>
    <s v="Rúni Berg í Lágabø"/>
    <x v="9"/>
    <x v="0"/>
    <x v="2"/>
    <n v="170224"/>
    <n v="170224"/>
    <d v="2024-02-17T00:00:00"/>
    <d v="2024-02-17T00:00:00"/>
    <n v="7"/>
    <n v="185.82"/>
    <s v="Kokkur"/>
    <n v="7"/>
    <x v="0"/>
    <n v="1300.74"/>
  </r>
  <r>
    <s v="Rúni Berg í Lágabø"/>
    <x v="9"/>
    <x v="0"/>
    <x v="2"/>
    <n v="180224"/>
    <n v="180224"/>
    <d v="2024-02-18T00:00:00"/>
    <d v="2024-02-18T00:00:00"/>
    <n v="6.5"/>
    <n v="185.82"/>
    <s v="Kokkur"/>
    <n v="6.5"/>
    <x v="0"/>
    <n v="1207.83"/>
  </r>
  <r>
    <s v="Rúni Berg í Lágabø"/>
    <x v="9"/>
    <x v="0"/>
    <x v="2"/>
    <n v="180224"/>
    <n v="180224"/>
    <d v="2024-02-18T00:00:00"/>
    <d v="2024-02-18T00:00:00"/>
    <n v="6.5"/>
    <n v="185.82"/>
    <s v="Kokkur"/>
    <n v="6.5"/>
    <x v="0"/>
    <n v="1207.83"/>
  </r>
  <r>
    <s v="Rúni Berg í Lágabø"/>
    <x v="9"/>
    <x v="0"/>
    <x v="2"/>
    <n v="240224"/>
    <n v="240224"/>
    <d v="2024-02-24T00:00:00"/>
    <d v="2024-02-24T00:00:00"/>
    <n v="4"/>
    <n v="185.82"/>
    <s v="Kokkur"/>
    <n v="4"/>
    <x v="0"/>
    <n v="743.28"/>
  </r>
  <r>
    <s v="Rúni Berg í Lágabø"/>
    <x v="9"/>
    <x v="0"/>
    <x v="2"/>
    <n v="240224"/>
    <n v="240224"/>
    <d v="2024-02-24T00:00:00"/>
    <d v="2024-02-24T00:00:00"/>
    <n v="7"/>
    <n v="185.82"/>
    <s v="Kokkur"/>
    <n v="7"/>
    <x v="0"/>
    <n v="1300.74"/>
  </r>
  <r>
    <s v="Rúni Berg í Lágabø"/>
    <x v="9"/>
    <x v="0"/>
    <x v="2"/>
    <n v="250224"/>
    <n v="250224"/>
    <d v="2024-02-25T00:00:00"/>
    <d v="2024-02-25T00:00:00"/>
    <n v="6.5"/>
    <n v="185.82"/>
    <s v="Kokkur"/>
    <n v="6.5"/>
    <x v="0"/>
    <n v="1207.83"/>
  </r>
  <r>
    <s v="Rúni Berg í Lágabø"/>
    <x v="9"/>
    <x v="0"/>
    <x v="2"/>
    <n v="250224"/>
    <n v="250224"/>
    <d v="2024-02-25T00:00:00"/>
    <d v="2024-02-25T00:00:00"/>
    <n v="6.5"/>
    <n v="185.82"/>
    <s v="Kokkur"/>
    <n v="6.5"/>
    <x v="0"/>
    <n v="1207.83"/>
  </r>
  <r>
    <s v="Rúni Berg í Lágabø"/>
    <x v="9"/>
    <x v="0"/>
    <x v="2"/>
    <n v="260224"/>
    <n v="260224"/>
    <d v="2024-02-26T00:00:00"/>
    <d v="2024-02-26T00:00:00"/>
    <n v="6"/>
    <n v="185.82"/>
    <s v="Kokkur"/>
    <n v="6"/>
    <x v="0"/>
    <n v="1114.92"/>
  </r>
  <r>
    <s v="Rúni Berg í Lágabø"/>
    <x v="9"/>
    <x v="0"/>
    <x v="2"/>
    <n v="260224"/>
    <n v="260224"/>
    <d v="2024-02-26T00:00:00"/>
    <d v="2024-02-26T00:00:00"/>
    <n v="7"/>
    <n v="185.82"/>
    <s v="Kokkur"/>
    <n v="7"/>
    <x v="0"/>
    <n v="1300.74"/>
  </r>
  <r>
    <s v="Rúni Berg í Lágabø"/>
    <x v="9"/>
    <x v="0"/>
    <x v="2"/>
    <n v="270224"/>
    <n v="270224"/>
    <d v="2024-02-27T00:00:00"/>
    <d v="2024-02-27T00:00:00"/>
    <n v="8"/>
    <n v="185.82"/>
    <s v="Kokkur"/>
    <n v="8"/>
    <x v="0"/>
    <n v="1486.56"/>
  </r>
  <r>
    <s v="Rúni Berg í Lágabø"/>
    <x v="9"/>
    <x v="0"/>
    <x v="2"/>
    <n v="270224"/>
    <n v="270224"/>
    <d v="2024-02-27T00:00:00"/>
    <d v="2024-02-27T00:00:00"/>
    <n v="5.5"/>
    <n v="185.82"/>
    <s v="Kokkur"/>
    <n v="5.5"/>
    <x v="0"/>
    <n v="1022.01"/>
  </r>
  <r>
    <s v="Rúni Berg í Lágabø"/>
    <x v="9"/>
    <x v="0"/>
    <x v="2"/>
    <n v="120324"/>
    <n v="120324"/>
    <d v="2024-03-12T00:00:00"/>
    <d v="2024-03-12T00:00:00"/>
    <n v="5"/>
    <n v="185.82"/>
    <s v="Kokkur"/>
    <n v="5"/>
    <x v="0"/>
    <n v="929.09999999999991"/>
  </r>
  <r>
    <s v="Rúni Berg í Lágabø"/>
    <x v="9"/>
    <x v="0"/>
    <x v="2"/>
    <n v="120324"/>
    <n v="120324"/>
    <d v="2024-03-12T00:00:00"/>
    <d v="2024-03-12T00:00:00"/>
    <n v="8"/>
    <n v="185.82"/>
    <s v="Kokkur"/>
    <n v="8"/>
    <x v="0"/>
    <n v="1486.56"/>
  </r>
  <r>
    <s v="Rúni Berg í Lágabø"/>
    <x v="9"/>
    <x v="0"/>
    <x v="2"/>
    <n v="160324"/>
    <n v="160324"/>
    <d v="2024-03-16T00:00:00"/>
    <d v="2024-03-16T00:00:00"/>
    <n v="4"/>
    <n v="185.82"/>
    <s v="Kokkur"/>
    <n v="4"/>
    <x v="0"/>
    <n v="743.28"/>
  </r>
  <r>
    <s v="Rúni Berg í Lágabø"/>
    <x v="9"/>
    <x v="0"/>
    <x v="2"/>
    <n v="160324"/>
    <n v="160324"/>
    <d v="2024-03-16T00:00:00"/>
    <d v="2024-03-16T00:00:00"/>
    <n v="7"/>
    <n v="185.82"/>
    <s v="Kokkur"/>
    <n v="7"/>
    <x v="0"/>
    <n v="1300.74"/>
  </r>
  <r>
    <s v="Rúni Berg í Lágabø"/>
    <x v="9"/>
    <x v="0"/>
    <x v="2"/>
    <n v="170324"/>
    <n v="170324"/>
    <d v="2024-03-17T00:00:00"/>
    <d v="2024-03-17T00:00:00"/>
    <n v="6.5"/>
    <n v="185.82"/>
    <s v="Kokkur"/>
    <n v="6.5"/>
    <x v="0"/>
    <n v="1207.83"/>
  </r>
  <r>
    <s v="Rúni Berg í Lágabø"/>
    <x v="9"/>
    <x v="0"/>
    <x v="2"/>
    <n v="170324"/>
    <n v="170324"/>
    <d v="2024-03-17T00:00:00"/>
    <d v="2024-03-17T00:00:00"/>
    <n v="6.5"/>
    <n v="185.82"/>
    <s v="Kokkur"/>
    <n v="6.5"/>
    <x v="0"/>
    <n v="1207.83"/>
  </r>
  <r>
    <s v="Rúni Berg í Lágabø"/>
    <x v="9"/>
    <x v="0"/>
    <x v="2"/>
    <n v="200324"/>
    <n v="200324"/>
    <d v="2024-03-20T00:00:00"/>
    <d v="2024-03-20T00:00:00"/>
    <n v="6.5"/>
    <n v="185.82"/>
    <s v="Kokkur"/>
    <n v="6.5"/>
    <x v="0"/>
    <n v="1207.83"/>
  </r>
  <r>
    <s v="Rúni Berg í Lágabø"/>
    <x v="9"/>
    <x v="0"/>
    <x v="2"/>
    <n v="200324"/>
    <n v="200324"/>
    <d v="2024-03-20T00:00:00"/>
    <d v="2024-03-20T00:00:00"/>
    <n v="6.5"/>
    <n v="185.82"/>
    <s v="Kokkur"/>
    <n v="6.5"/>
    <x v="0"/>
    <n v="1207.83"/>
  </r>
  <r>
    <s v="Rúni Berg í Lágabø"/>
    <x v="9"/>
    <x v="0"/>
    <x v="2"/>
    <n v="210324"/>
    <n v="210324"/>
    <d v="2024-03-21T00:00:00"/>
    <d v="2024-03-21T00:00:00"/>
    <n v="10.5"/>
    <n v="185.82"/>
    <s v="Kokkur"/>
    <n v="10.5"/>
    <x v="0"/>
    <n v="1951.11"/>
  </r>
  <r>
    <s v="Rúni Berg í Lágabø"/>
    <x v="9"/>
    <x v="0"/>
    <x v="2"/>
    <n v="210324"/>
    <n v="210324"/>
    <d v="2024-03-21T00:00:00"/>
    <d v="2024-03-21T00:00:00"/>
    <n v="2.5"/>
    <n v="185.82"/>
    <s v="Kokkur"/>
    <n v="2.5"/>
    <x v="0"/>
    <n v="464.54999999999995"/>
  </r>
  <r>
    <s v="Rúni Berg í Lágabø"/>
    <x v="9"/>
    <x v="0"/>
    <x v="2"/>
    <n v="220324"/>
    <n v="220324"/>
    <d v="2024-03-22T00:00:00"/>
    <d v="2024-03-22T00:00:00"/>
    <n v="6.5"/>
    <n v="185.82"/>
    <s v="Kokkur"/>
    <n v="6.5"/>
    <x v="0"/>
    <n v="1207.83"/>
  </r>
  <r>
    <s v="Rúni Berg í Lágabø"/>
    <x v="9"/>
    <x v="0"/>
    <x v="2"/>
    <n v="220324"/>
    <n v="220324"/>
    <d v="2024-03-22T00:00:00"/>
    <d v="2024-03-22T00:00:00"/>
    <n v="6.5"/>
    <n v="185.82"/>
    <s v="Kokkur"/>
    <n v="6.5"/>
    <x v="0"/>
    <n v="1207.83"/>
  </r>
  <r>
    <s v="Rúni Berg í Lágabø"/>
    <x v="9"/>
    <x v="0"/>
    <x v="2"/>
    <n v="230324"/>
    <n v="230324"/>
    <d v="2024-03-23T00:00:00"/>
    <d v="2024-03-23T00:00:00"/>
    <n v="6.5"/>
    <n v="185.82"/>
    <s v="Kokkur"/>
    <n v="6.5"/>
    <x v="0"/>
    <n v="1207.83"/>
  </r>
  <r>
    <s v="Rúni Berg í Lágabø"/>
    <x v="9"/>
    <x v="0"/>
    <x v="2"/>
    <n v="230324"/>
    <n v="230324"/>
    <d v="2024-03-23T00:00:00"/>
    <d v="2024-03-23T00:00:00"/>
    <n v="6.5"/>
    <n v="185.82"/>
    <s v="Kokkur"/>
    <n v="6.5"/>
    <x v="0"/>
    <n v="1207.83"/>
  </r>
  <r>
    <s v="Rúni Berg í Lágabø"/>
    <x v="9"/>
    <x v="0"/>
    <x v="2"/>
    <n v="240324"/>
    <n v="240324"/>
    <d v="2024-03-24T00:00:00"/>
    <d v="2024-03-24T00:00:00"/>
    <n v="6"/>
    <n v="185.82"/>
    <s v="Kokkur"/>
    <n v="6"/>
    <x v="0"/>
    <n v="1114.92"/>
  </r>
  <r>
    <s v="Rúni Berg í Lágabø"/>
    <x v="9"/>
    <x v="0"/>
    <x v="2"/>
    <n v="240324"/>
    <n v="240324"/>
    <d v="2024-03-24T00:00:00"/>
    <d v="2024-03-24T00:00:00"/>
    <n v="7"/>
    <n v="185.82"/>
    <s v="Kokkur"/>
    <n v="7"/>
    <x v="0"/>
    <n v="1300.74"/>
  </r>
  <r>
    <s v="Rúni Berg í Lágabø"/>
    <x v="9"/>
    <x v="0"/>
    <x v="2"/>
    <n v="250324"/>
    <n v="250324"/>
    <d v="2024-03-25T00:00:00"/>
    <d v="2024-03-25T00:00:00"/>
    <n v="7.5"/>
    <n v="185.82"/>
    <s v="Kokkur"/>
    <n v="7.5"/>
    <x v="0"/>
    <n v="1393.6499999999999"/>
  </r>
  <r>
    <s v="Rúni Berg í Lágabø"/>
    <x v="9"/>
    <x v="0"/>
    <x v="2"/>
    <n v="250324"/>
    <n v="250324"/>
    <d v="2024-03-25T00:00:00"/>
    <d v="2024-03-25T00:00:00"/>
    <n v="5.5"/>
    <n v="185.82"/>
    <s v="Kokkur"/>
    <n v="5.5"/>
    <x v="0"/>
    <n v="1022.01"/>
  </r>
  <r>
    <s v="Rúni Berg í Lágabø"/>
    <x v="9"/>
    <x v="0"/>
    <x v="2"/>
    <n v="260324"/>
    <n v="260324"/>
    <d v="2024-03-26T00:00:00"/>
    <d v="2024-03-26T00:00:00"/>
    <n v="5"/>
    <n v="185.82"/>
    <s v="Kokkur"/>
    <n v="5"/>
    <x v="0"/>
    <n v="929.09999999999991"/>
  </r>
  <r>
    <s v="Rúni Berg í Lágabø"/>
    <x v="9"/>
    <x v="0"/>
    <x v="2"/>
    <n v="260324"/>
    <n v="260324"/>
    <d v="2024-03-26T00:00:00"/>
    <d v="2024-03-26T00:00:00"/>
    <n v="8"/>
    <n v="185.82"/>
    <s v="Kokkur"/>
    <n v="8"/>
    <x v="0"/>
    <n v="1486.56"/>
  </r>
  <r>
    <s v="Rúni Berg í Lágabø"/>
    <x v="9"/>
    <x v="0"/>
    <x v="2"/>
    <n v="270324"/>
    <n v="270324"/>
    <d v="2024-03-27T00:00:00"/>
    <d v="2024-03-27T00:00:00"/>
    <n v="6.5"/>
    <n v="185.82"/>
    <s v="Kokkur"/>
    <n v="6.5"/>
    <x v="0"/>
    <n v="1207.83"/>
  </r>
  <r>
    <s v="Rúni Berg í Lágabø"/>
    <x v="9"/>
    <x v="0"/>
    <x v="2"/>
    <n v="270324"/>
    <n v="270324"/>
    <d v="2024-03-27T00:00:00"/>
    <d v="2024-03-27T00:00:00"/>
    <n v="6.5"/>
    <n v="185.82"/>
    <s v="Kokkur"/>
    <n v="6.5"/>
    <x v="0"/>
    <n v="1207.83"/>
  </r>
  <r>
    <s v="Rúni Berg í Lágabø"/>
    <x v="9"/>
    <x v="0"/>
    <x v="2"/>
    <n v="280324"/>
    <n v="280324"/>
    <d v="2024-03-28T00:00:00"/>
    <d v="2024-03-28T00:00:00"/>
    <n v="10.5"/>
    <n v="185.82"/>
    <s v="Kokkur"/>
    <n v="10.5"/>
    <x v="0"/>
    <n v="1951.11"/>
  </r>
  <r>
    <s v="Rúni Berg í Lágabø"/>
    <x v="9"/>
    <x v="0"/>
    <x v="2"/>
    <n v="280324"/>
    <n v="280324"/>
    <d v="2024-03-28T00:00:00"/>
    <d v="2024-03-28T00:00:00"/>
    <n v="2.5"/>
    <n v="185.82"/>
    <s v="Kokkur"/>
    <n v="2.5"/>
    <x v="0"/>
    <n v="464.54999999999995"/>
  </r>
  <r>
    <s v="Rúni Berg í Lágabø"/>
    <x v="9"/>
    <x v="0"/>
    <x v="2"/>
    <n v="60424"/>
    <n v="60424"/>
    <d v="2024-04-06T00:00:00"/>
    <d v="2024-04-06T00:00:00"/>
    <n v="4"/>
    <n v="185.82"/>
    <s v="Kokkur"/>
    <n v="4"/>
    <x v="0"/>
    <n v="743.28"/>
  </r>
  <r>
    <s v="Rúni Berg í Lágabø"/>
    <x v="9"/>
    <x v="0"/>
    <x v="2"/>
    <n v="60424"/>
    <n v="60424"/>
    <d v="2024-04-06T00:00:00"/>
    <d v="2024-04-06T00:00:00"/>
    <n v="6.5"/>
    <n v="185.82"/>
    <s v="Kokkur"/>
    <n v="6.5"/>
    <x v="0"/>
    <n v="1207.83"/>
  </r>
  <r>
    <s v="Rúni Berg í Lágabø"/>
    <x v="9"/>
    <x v="0"/>
    <x v="2"/>
    <n v="70424"/>
    <n v="70424"/>
    <d v="2024-04-07T00:00:00"/>
    <d v="2024-04-07T00:00:00"/>
    <n v="6"/>
    <n v="185.82"/>
    <s v="Kokkur"/>
    <n v="6"/>
    <x v="0"/>
    <n v="1114.92"/>
  </r>
  <r>
    <s v="Rúni Berg í Lágabø"/>
    <x v="9"/>
    <x v="0"/>
    <x v="2"/>
    <n v="70424"/>
    <n v="70424"/>
    <d v="2024-04-07T00:00:00"/>
    <d v="2024-04-07T00:00:00"/>
    <n v="7"/>
    <n v="185.82"/>
    <s v="Kokkur"/>
    <n v="7"/>
    <x v="0"/>
    <n v="1300.74"/>
  </r>
  <r>
    <s v="Rúni Berg í Lágabø"/>
    <x v="9"/>
    <x v="0"/>
    <x v="2"/>
    <n v="80424"/>
    <n v="80424"/>
    <d v="2024-04-08T00:00:00"/>
    <d v="2024-04-08T00:00:00"/>
    <n v="7.5"/>
    <n v="185.82"/>
    <s v="Kokkur"/>
    <n v="7.5"/>
    <x v="0"/>
    <n v="1393.6499999999999"/>
  </r>
  <r>
    <s v="Rúni Berg í Lágabø"/>
    <x v="9"/>
    <x v="0"/>
    <x v="2"/>
    <n v="80424"/>
    <n v="80424"/>
    <d v="2024-04-08T00:00:00"/>
    <d v="2024-04-08T00:00:00"/>
    <n v="5.5"/>
    <n v="185.82"/>
    <s v="Kokkur"/>
    <n v="5.5"/>
    <x v="0"/>
    <n v="1022.01"/>
  </r>
  <r>
    <s v="Rúni Berg í Lágabø"/>
    <x v="9"/>
    <x v="0"/>
    <x v="2"/>
    <n v="90424"/>
    <n v="90424"/>
    <d v="2024-04-09T00:00:00"/>
    <d v="2024-04-09T00:00:00"/>
    <n v="5"/>
    <n v="185.82"/>
    <s v="Kokkur"/>
    <n v="5"/>
    <x v="0"/>
    <n v="929.09999999999991"/>
  </r>
  <r>
    <s v="Rúni Berg í Lágabø"/>
    <x v="9"/>
    <x v="0"/>
    <x v="2"/>
    <n v="90424"/>
    <n v="90424"/>
    <d v="2024-04-09T00:00:00"/>
    <d v="2024-04-09T00:00:00"/>
    <n v="8"/>
    <n v="185.82"/>
    <s v="Kokkur"/>
    <n v="8"/>
    <x v="0"/>
    <n v="1486.56"/>
  </r>
  <r>
    <s v="Rúni Berg í Lágabø"/>
    <x v="9"/>
    <x v="0"/>
    <x v="2"/>
    <n v="240424"/>
    <n v="240424"/>
    <d v="2024-04-24T00:00:00"/>
    <d v="2024-04-24T00:00:00"/>
    <n v="6.5"/>
    <n v="185.82"/>
    <s v="Kokkur"/>
    <n v="6.5"/>
    <x v="0"/>
    <n v="1207.83"/>
  </r>
  <r>
    <s v="Rúni Berg í Lágabø"/>
    <x v="9"/>
    <x v="0"/>
    <x v="2"/>
    <n v="240424"/>
    <n v="240424"/>
    <d v="2024-04-24T00:00:00"/>
    <d v="2024-04-24T00:00:00"/>
    <n v="6.5"/>
    <n v="185.82"/>
    <s v="Kokkur"/>
    <n v="6.5"/>
    <x v="0"/>
    <n v="1207.83"/>
  </r>
  <r>
    <s v="Rúni Berg í Lágabø"/>
    <x v="9"/>
    <x v="0"/>
    <x v="2"/>
    <n v="250424"/>
    <n v="250424"/>
    <d v="2024-04-25T00:00:00"/>
    <d v="2024-04-25T00:00:00"/>
    <n v="10.5"/>
    <n v="185.82"/>
    <s v="Kokkur"/>
    <n v="10.5"/>
    <x v="0"/>
    <n v="1951.11"/>
  </r>
  <r>
    <s v="Rúni Berg í Lágabø"/>
    <x v="9"/>
    <x v="0"/>
    <x v="2"/>
    <n v="250424"/>
    <n v="250424"/>
    <d v="2024-04-25T00:00:00"/>
    <d v="2024-04-25T00:00:00"/>
    <n v="2.5"/>
    <n v="185.82"/>
    <s v="Kokkur"/>
    <n v="2.5"/>
    <x v="0"/>
    <n v="464.54999999999995"/>
  </r>
  <r>
    <s v="Rúni Berg í Lágabø"/>
    <x v="9"/>
    <x v="0"/>
    <x v="2"/>
    <n v="260424"/>
    <n v="260424"/>
    <d v="2024-04-26T00:00:00"/>
    <d v="2024-04-26T00:00:00"/>
    <n v="6.5"/>
    <n v="185.82"/>
    <s v="Kokkur"/>
    <n v="6.5"/>
    <x v="0"/>
    <n v="1207.83"/>
  </r>
  <r>
    <s v="Rúni Berg í Lágabø"/>
    <x v="9"/>
    <x v="0"/>
    <x v="2"/>
    <n v="260424"/>
    <n v="260424"/>
    <d v="2024-04-26T00:00:00"/>
    <d v="2024-04-26T00:00:00"/>
    <n v="6.5"/>
    <n v="185.82"/>
    <s v="Kokkur"/>
    <n v="6.5"/>
    <x v="0"/>
    <n v="1207.83"/>
  </r>
  <r>
    <s v="Rúni Berg í Lágabø"/>
    <x v="9"/>
    <x v="0"/>
    <x v="2"/>
    <n v="270424"/>
    <n v="270424"/>
    <d v="2024-04-27T00:00:00"/>
    <d v="2024-04-27T00:00:00"/>
    <n v="6.5"/>
    <n v="185.82"/>
    <s v="Kokkur"/>
    <n v="6.5"/>
    <x v="0"/>
    <n v="1207.83"/>
  </r>
  <r>
    <s v="Rúni Berg í Lágabø"/>
    <x v="9"/>
    <x v="0"/>
    <x v="2"/>
    <n v="270424"/>
    <n v="270424"/>
    <d v="2024-04-27T00:00:00"/>
    <d v="2024-04-27T00:00:00"/>
    <n v="6.5"/>
    <n v="185.82"/>
    <s v="Kokkur"/>
    <n v="6.5"/>
    <x v="0"/>
    <n v="1207.83"/>
  </r>
  <r>
    <s v="Rúni Berg í Lágabø"/>
    <x v="9"/>
    <x v="0"/>
    <x v="2"/>
    <n v="280424"/>
    <n v="280424"/>
    <d v="2024-04-28T00:00:00"/>
    <d v="2024-04-28T00:00:00"/>
    <n v="6"/>
    <n v="185.82"/>
    <s v="Kokkur"/>
    <n v="6"/>
    <x v="0"/>
    <n v="1114.92"/>
  </r>
  <r>
    <s v="Rúni Berg í Lágabø"/>
    <x v="9"/>
    <x v="0"/>
    <x v="2"/>
    <n v="280424"/>
    <n v="280424"/>
    <d v="2024-04-28T00:00:00"/>
    <d v="2024-04-28T00:00:00"/>
    <n v="7"/>
    <n v="185.82"/>
    <s v="Kokkur"/>
    <n v="7"/>
    <x v="0"/>
    <n v="1300.74"/>
  </r>
  <r>
    <s v="Rúni Berg í Lágabø"/>
    <x v="9"/>
    <x v="0"/>
    <x v="2"/>
    <n v="290424"/>
    <n v="290424"/>
    <d v="2024-04-29T00:00:00"/>
    <d v="2024-04-29T00:00:00"/>
    <n v="7.5"/>
    <n v="185.82"/>
    <s v="Kokkur"/>
    <n v="7.5"/>
    <x v="0"/>
    <n v="1393.6499999999999"/>
  </r>
  <r>
    <s v="Rúni Berg í Lágabø"/>
    <x v="9"/>
    <x v="0"/>
    <x v="2"/>
    <n v="290424"/>
    <n v="290424"/>
    <d v="2024-04-29T00:00:00"/>
    <d v="2024-04-29T00:00:00"/>
    <n v="5.5"/>
    <n v="185.82"/>
    <s v="Kokkur"/>
    <n v="5.5"/>
    <x v="0"/>
    <n v="1022.01"/>
  </r>
  <r>
    <s v="Rúni Berg í Lágabø"/>
    <x v="9"/>
    <x v="0"/>
    <x v="2"/>
    <n v="300424"/>
    <n v="300424"/>
    <d v="2024-04-30T00:00:00"/>
    <d v="2024-04-30T00:00:00"/>
    <n v="5"/>
    <n v="185.82"/>
    <s v="Kokkur"/>
    <n v="5"/>
    <x v="0"/>
    <n v="929.09999999999991"/>
  </r>
  <r>
    <s v="Rúni Berg í Lágabø"/>
    <x v="9"/>
    <x v="0"/>
    <x v="2"/>
    <n v="300424"/>
    <n v="300424"/>
    <d v="2024-04-30T00:00:00"/>
    <d v="2024-04-30T00:00:00"/>
    <n v="8"/>
    <n v="185.82"/>
    <s v="Kokkur"/>
    <n v="8"/>
    <x v="0"/>
    <n v="1486.56"/>
  </r>
  <r>
    <s v="Rúni Berg í Lágabø"/>
    <x v="9"/>
    <x v="0"/>
    <x v="2"/>
    <n v="50524"/>
    <n v="50524"/>
    <d v="2024-05-05T00:00:00"/>
    <d v="2024-05-05T00:00:00"/>
    <n v="6"/>
    <n v="185.82"/>
    <s v="Kokkur"/>
    <n v="6"/>
    <x v="0"/>
    <n v="1114.92"/>
  </r>
  <r>
    <s v="Rúni Berg í Lágabø"/>
    <x v="9"/>
    <x v="0"/>
    <x v="2"/>
    <n v="50524"/>
    <n v="50524"/>
    <d v="2024-05-05T00:00:00"/>
    <d v="2024-05-05T00:00:00"/>
    <n v="7"/>
    <n v="185.82"/>
    <s v="Kokkur"/>
    <n v="7"/>
    <x v="0"/>
    <n v="1300.74"/>
  </r>
  <r>
    <s v="Rúni Berg í Lágabø"/>
    <x v="9"/>
    <x v="0"/>
    <x v="2"/>
    <n v="60524"/>
    <n v="60524"/>
    <d v="2024-05-06T00:00:00"/>
    <d v="2024-05-06T00:00:00"/>
    <n v="7.5"/>
    <n v="185.82"/>
    <s v="Kokkur"/>
    <n v="7.5"/>
    <x v="0"/>
    <n v="1393.6499999999999"/>
  </r>
  <r>
    <s v="Rúni Berg í Lágabø"/>
    <x v="9"/>
    <x v="0"/>
    <x v="2"/>
    <n v="60524"/>
    <n v="60524"/>
    <d v="2024-05-06T00:00:00"/>
    <d v="2024-05-06T00:00:00"/>
    <n v="5.5"/>
    <n v="185.82"/>
    <s v="Kokkur"/>
    <n v="5.5"/>
    <x v="0"/>
    <n v="1022.01"/>
  </r>
  <r>
    <s v="Rúni Berg í Lágabø"/>
    <x v="5"/>
    <x v="0"/>
    <x v="2"/>
    <n v="120624"/>
    <n v="120624"/>
    <d v="2024-06-12T00:00:00"/>
    <d v="2024-06-12T00:00:00"/>
    <n v="13"/>
    <n v="185.82"/>
    <s v="Kokkur"/>
    <n v="13"/>
    <x v="0"/>
    <n v="2415.66"/>
  </r>
  <r>
    <s v="Rúni Berg í Lágabø"/>
    <x v="5"/>
    <x v="0"/>
    <x v="2"/>
    <n v="130624"/>
    <n v="130624"/>
    <d v="2024-06-13T00:00:00"/>
    <d v="2024-06-13T00:00:00"/>
    <n v="8.5"/>
    <n v="185.82"/>
    <s v="Kokkur"/>
    <n v="8.5"/>
    <x v="0"/>
    <n v="1579.47"/>
  </r>
  <r>
    <s v="Rúni Berg í Lágabø"/>
    <x v="5"/>
    <x v="0"/>
    <x v="2"/>
    <n v="200624"/>
    <n v="200624"/>
    <d v="2024-06-20T00:00:00"/>
    <d v="2024-06-20T00:00:00"/>
    <n v="4.5"/>
    <n v="185.82"/>
    <s v="Kokkur"/>
    <n v="4.5"/>
    <x v="0"/>
    <n v="836.18999999999994"/>
  </r>
  <r>
    <s v="Rúni Berg í Lágabø"/>
    <x v="5"/>
    <x v="0"/>
    <x v="2"/>
    <n v="210624"/>
    <n v="210624"/>
    <d v="2024-06-21T00:00:00"/>
    <d v="2024-06-21T00:00:00"/>
    <n v="13"/>
    <n v="185.82"/>
    <s v="Kokkur"/>
    <n v="13"/>
    <x v="0"/>
    <n v="2415.66"/>
  </r>
  <r>
    <s v="Rúni Berg í Lágabø"/>
    <x v="5"/>
    <x v="0"/>
    <x v="2"/>
    <n v="220624"/>
    <n v="220624"/>
    <d v="2024-06-22T00:00:00"/>
    <d v="2024-06-22T00:00:00"/>
    <n v="13"/>
    <n v="185.82"/>
    <s v="Kokkur"/>
    <n v="13"/>
    <x v="0"/>
    <n v="2415.66"/>
  </r>
  <r>
    <s v="Rúni Berg í Lágabø"/>
    <x v="5"/>
    <x v="0"/>
    <x v="2"/>
    <n v="230624"/>
    <n v="230624"/>
    <d v="2024-06-23T00:00:00"/>
    <d v="2024-06-23T00:00:00"/>
    <n v="13"/>
    <n v="185.82"/>
    <s v="Kokkur"/>
    <n v="13"/>
    <x v="0"/>
    <n v="2415.66"/>
  </r>
  <r>
    <s v="Rúni Berg í Lágabø"/>
    <x v="5"/>
    <x v="0"/>
    <x v="2"/>
    <n v="240624"/>
    <n v="240624"/>
    <d v="2024-06-24T00:00:00"/>
    <d v="2024-06-24T00:00:00"/>
    <n v="13"/>
    <n v="185.82"/>
    <s v="Kokkur"/>
    <n v="13"/>
    <x v="0"/>
    <n v="2415.66"/>
  </r>
  <r>
    <s v="Rúni Berg í Lágabø"/>
    <x v="5"/>
    <x v="0"/>
    <x v="2"/>
    <n v="250624"/>
    <n v="250624"/>
    <d v="2024-06-25T00:00:00"/>
    <d v="2024-06-25T00:00:00"/>
    <n v="13"/>
    <n v="185.82"/>
    <s v="Kokkur"/>
    <n v="13"/>
    <x v="0"/>
    <n v="2415.66"/>
  </r>
  <r>
    <s v="Rúni Berg í Lágabø"/>
    <x v="5"/>
    <x v="0"/>
    <x v="2"/>
    <n v="260624"/>
    <n v="260624"/>
    <d v="2024-06-26T00:00:00"/>
    <d v="2024-06-26T00:00:00"/>
    <n v="13"/>
    <n v="185.82"/>
    <s v="Kokkur"/>
    <n v="13"/>
    <x v="0"/>
    <n v="2415.66"/>
  </r>
  <r>
    <s v="Rúni Berg í Lágabø"/>
    <x v="5"/>
    <x v="0"/>
    <x v="2"/>
    <n v="270624"/>
    <n v="270624"/>
    <d v="2024-06-27T00:00:00"/>
    <d v="2024-06-27T00:00:00"/>
    <n v="8.5"/>
    <n v="185.82"/>
    <s v="Kokkur"/>
    <n v="8.5"/>
    <x v="0"/>
    <n v="1579.47"/>
  </r>
  <r>
    <s v="Rúni Berg í Lágabø"/>
    <x v="5"/>
    <x v="0"/>
    <x v="2"/>
    <n v="270624"/>
    <n v="270624"/>
    <d v="2024-06-27T00:00:00"/>
    <d v="2024-06-27T00:00:00"/>
    <n v="4.5"/>
    <n v="185.82"/>
    <s v="Kokkur"/>
    <n v="4.5"/>
    <x v="0"/>
    <n v="836.18999999999994"/>
  </r>
  <r>
    <s v="Rúni Berg í Lágabø"/>
    <x v="5"/>
    <x v="0"/>
    <x v="2"/>
    <n v="280624"/>
    <n v="280624"/>
    <d v="2024-06-28T00:00:00"/>
    <d v="2024-06-28T00:00:00"/>
    <n v="7"/>
    <n v="185.82"/>
    <s v="Kokkur"/>
    <n v="7"/>
    <x v="0"/>
    <n v="1300.74"/>
  </r>
  <r>
    <s v="Rúni Berg í Lágabø"/>
    <x v="5"/>
    <x v="0"/>
    <x v="2"/>
    <n v="10724"/>
    <n v="10724"/>
    <d v="2024-07-01T00:00:00"/>
    <d v="2024-07-01T00:00:00"/>
    <n v="13"/>
    <n v="185.82"/>
    <s v="Kokkur"/>
    <n v="13"/>
    <x v="0"/>
    <n v="2415.66"/>
  </r>
  <r>
    <s v="Rúni Berg í Lágabø"/>
    <x v="5"/>
    <x v="0"/>
    <x v="2"/>
    <n v="20724"/>
    <n v="20724"/>
    <d v="2024-07-02T00:00:00"/>
    <d v="2024-07-02T00:00:00"/>
    <n v="13"/>
    <n v="185.82"/>
    <s v="Kokkur"/>
    <n v="13"/>
    <x v="0"/>
    <n v="2415.66"/>
  </r>
  <r>
    <s v="Rúni Berg í Lágabø"/>
    <x v="5"/>
    <x v="0"/>
    <x v="2"/>
    <n v="30724"/>
    <n v="30724"/>
    <d v="2024-07-03T00:00:00"/>
    <d v="2024-07-03T00:00:00"/>
    <n v="13"/>
    <n v="185.82"/>
    <s v="Kokkur"/>
    <n v="13"/>
    <x v="0"/>
    <n v="2415.66"/>
  </r>
  <r>
    <s v="Rúni Berg í Lágabø"/>
    <x v="5"/>
    <x v="0"/>
    <x v="2"/>
    <n v="40724"/>
    <n v="40724"/>
    <d v="2024-07-04T00:00:00"/>
    <d v="2024-07-04T00:00:00"/>
    <n v="8.5"/>
    <n v="185.82"/>
    <s v="Kokkur"/>
    <n v="8.5"/>
    <x v="0"/>
    <n v="1579.47"/>
  </r>
  <r>
    <s v="Rúni Berg í Lágabø"/>
    <x v="5"/>
    <x v="0"/>
    <x v="2"/>
    <n v="110724"/>
    <n v="110724"/>
    <d v="2024-07-11T00:00:00"/>
    <d v="2024-07-11T00:00:00"/>
    <n v="4.5"/>
    <n v="185.82"/>
    <s v="Kokkur"/>
    <n v="4.5"/>
    <x v="0"/>
    <n v="836.18999999999994"/>
  </r>
  <r>
    <s v="Rúni Berg í Lágabø"/>
    <x v="5"/>
    <x v="0"/>
    <x v="2"/>
    <n v="120724"/>
    <n v="120724"/>
    <d v="2024-07-12T00:00:00"/>
    <d v="2024-07-12T00:00:00"/>
    <n v="13"/>
    <n v="185.82"/>
    <s v="Kokkur"/>
    <n v="13"/>
    <x v="0"/>
    <n v="2415.66"/>
  </r>
  <r>
    <s v="Rúni Berg í Lágabø"/>
    <x v="5"/>
    <x v="0"/>
    <x v="2"/>
    <n v="130724"/>
    <n v="130724"/>
    <d v="2024-07-13T00:00:00"/>
    <d v="2024-07-13T00:00:00"/>
    <n v="13"/>
    <n v="185.82"/>
    <s v="Kokkur"/>
    <n v="13"/>
    <x v="0"/>
    <n v="2415.66"/>
  </r>
  <r>
    <s v="Rúni Berg í Lágabø"/>
    <x v="5"/>
    <x v="0"/>
    <x v="2"/>
    <n v="140724"/>
    <n v="140724"/>
    <d v="2024-07-14T00:00:00"/>
    <d v="2024-07-14T00:00:00"/>
    <n v="13"/>
    <n v="185.82"/>
    <s v="Kokkur"/>
    <n v="13"/>
    <x v="0"/>
    <n v="2415.66"/>
  </r>
  <r>
    <s v="Rúni Berg í Lágabø"/>
    <x v="5"/>
    <x v="0"/>
    <x v="2"/>
    <n v="150724"/>
    <n v="150724"/>
    <d v="2024-07-15T00:00:00"/>
    <d v="2024-07-15T00:00:00"/>
    <n v="3.7"/>
    <n v="185.82"/>
    <s v="Kokkur"/>
    <n v="3.7"/>
    <x v="0"/>
    <n v="687.53399999999999"/>
  </r>
  <r>
    <s v="Rúni Berg í Lágabø"/>
    <x v="5"/>
    <x v="0"/>
    <x v="2"/>
    <n v="160724"/>
    <n v="160724"/>
    <d v="2024-07-16T00:00:00"/>
    <d v="2024-07-16T00:00:00"/>
    <n v="13"/>
    <n v="185.82"/>
    <s v="Kokkur"/>
    <n v="13"/>
    <x v="0"/>
    <n v="2415.66"/>
  </r>
  <r>
    <s v="Rúni Berg í Lágabø"/>
    <x v="5"/>
    <x v="0"/>
    <x v="2"/>
    <n v="170724"/>
    <n v="170724"/>
    <d v="2024-07-17T00:00:00"/>
    <d v="2024-07-17T00:00:00"/>
    <n v="13"/>
    <n v="185.82"/>
    <s v="Kokkur"/>
    <n v="13"/>
    <x v="0"/>
    <n v="2415.66"/>
  </r>
  <r>
    <s v="Rúni Berg í Lágabø"/>
    <x v="5"/>
    <x v="0"/>
    <x v="2"/>
    <n v="180724"/>
    <n v="180724"/>
    <d v="2024-07-18T00:00:00"/>
    <d v="2024-07-18T00:00:00"/>
    <n v="8.5"/>
    <n v="185.82"/>
    <s v="Kokkur"/>
    <n v="8.5"/>
    <x v="0"/>
    <n v="1579.47"/>
  </r>
  <r>
    <s v="Kaj Joensen"/>
    <x v="6"/>
    <x v="2"/>
    <x v="2"/>
    <n v="180724"/>
    <n v="180724"/>
    <d v="2024-07-18T00:00:00"/>
    <d v="2024-07-18T00:00:00"/>
    <n v="8.75"/>
    <n v="194.35"/>
    <s v="Yvirstýrimaður"/>
    <n v="8.75"/>
    <x v="0"/>
    <n v="1700.5625"/>
  </r>
  <r>
    <s v="Kaj Joensen"/>
    <x v="6"/>
    <x v="2"/>
    <x v="2"/>
    <n v="190724"/>
    <n v="190724"/>
    <d v="2024-07-19T00:00:00"/>
    <d v="2024-07-19T00:00:00"/>
    <n v="5.25"/>
    <n v="194.35"/>
    <s v="Yvirstýrimaður"/>
    <n v="5.25"/>
    <x v="0"/>
    <n v="1020.3375"/>
  </r>
  <r>
    <s v="Kaj Joensen"/>
    <x v="6"/>
    <x v="2"/>
    <x v="2"/>
    <n v="190724"/>
    <n v="190724"/>
    <d v="2024-07-19T00:00:00"/>
    <d v="2024-07-19T00:00:00"/>
    <n v="8.75"/>
    <n v="194.35"/>
    <s v="Yvirstýrimaður"/>
    <n v="8.75"/>
    <x v="0"/>
    <n v="1700.5625"/>
  </r>
  <r>
    <s v="Kaj Joensen"/>
    <x v="6"/>
    <x v="2"/>
    <x v="2"/>
    <n v="200724"/>
    <n v="200724"/>
    <d v="2024-07-20T00:00:00"/>
    <d v="2024-07-20T00:00:00"/>
    <n v="3.5"/>
    <n v="194.35"/>
    <s v="Yvirstýrimaður"/>
    <n v="3.5"/>
    <x v="0"/>
    <n v="680.22500000000002"/>
  </r>
  <r>
    <s v="Kaj Joensen"/>
    <x v="6"/>
    <x v="2"/>
    <x v="2"/>
    <n v="200724"/>
    <n v="200724"/>
    <d v="2024-07-20T00:00:00"/>
    <d v="2024-07-20T00:00:00"/>
    <n v="9.5"/>
    <n v="194.35"/>
    <s v="Yvirstýrimaður"/>
    <n v="9.5"/>
    <x v="0"/>
    <n v="1846.325"/>
  </r>
  <r>
    <s v="Kaj Joensen"/>
    <x v="6"/>
    <x v="2"/>
    <x v="2"/>
    <n v="210724"/>
    <n v="210724"/>
    <d v="2024-07-21T00:00:00"/>
    <d v="2024-07-21T00:00:00"/>
    <n v="1.5"/>
    <n v="194.35"/>
    <s v="Yvirstýrimaður"/>
    <n v="1.5"/>
    <x v="0"/>
    <n v="291.52499999999998"/>
  </r>
  <r>
    <s v="Kaj Joensen"/>
    <x v="6"/>
    <x v="2"/>
    <x v="2"/>
    <n v="210724"/>
    <n v="210724"/>
    <d v="2024-07-21T00:00:00"/>
    <d v="2024-07-21T00:00:00"/>
    <n v="9.5"/>
    <n v="194.35"/>
    <s v="Yvirstýrimaður"/>
    <n v="9.5"/>
    <x v="0"/>
    <n v="1846.325"/>
  </r>
  <r>
    <s v="Kaj Joensen"/>
    <x v="6"/>
    <x v="2"/>
    <x v="2"/>
    <n v="220724"/>
    <n v="220724"/>
    <d v="2024-07-22T00:00:00"/>
    <d v="2024-07-22T00:00:00"/>
    <n v="5.25"/>
    <n v="194.35"/>
    <s v="Yvirstýrimaður"/>
    <n v="5.25"/>
    <x v="0"/>
    <n v="1020.3375"/>
  </r>
  <r>
    <s v="Kaj Joensen"/>
    <x v="6"/>
    <x v="2"/>
    <x v="2"/>
    <n v="220724"/>
    <n v="220724"/>
    <d v="2024-07-22T00:00:00"/>
    <d v="2024-07-22T00:00:00"/>
    <n v="8.75"/>
    <n v="194.35"/>
    <s v="Yvirstýrimaður"/>
    <n v="8.75"/>
    <x v="0"/>
    <n v="1700.5625"/>
  </r>
  <r>
    <s v="Kaj Joensen"/>
    <x v="6"/>
    <x v="2"/>
    <x v="2"/>
    <n v="230724"/>
    <n v="230724"/>
    <d v="2024-07-23T00:00:00"/>
    <d v="2024-07-23T00:00:00"/>
    <n v="3.75"/>
    <n v="194.35"/>
    <s v="Yvirstýrimaður"/>
    <n v="3.75"/>
    <x v="0"/>
    <n v="728.8125"/>
  </r>
  <r>
    <s v="Kaj Joensen"/>
    <x v="6"/>
    <x v="2"/>
    <x v="2"/>
    <n v="230724"/>
    <n v="230724"/>
    <d v="2024-07-23T00:00:00"/>
    <d v="2024-07-23T00:00:00"/>
    <n v="8.75"/>
    <n v="194.35"/>
    <s v="Yvirstýrimaður"/>
    <n v="8.75"/>
    <x v="0"/>
    <n v="1700.5625"/>
  </r>
  <r>
    <s v="Kaj Joensen"/>
    <x v="6"/>
    <x v="2"/>
    <x v="2"/>
    <n v="240724"/>
    <n v="240724"/>
    <d v="2024-07-24T00:00:00"/>
    <d v="2024-07-24T00:00:00"/>
    <n v="5.25"/>
    <n v="194.35"/>
    <s v="Yvirstýrimaður"/>
    <n v="5.25"/>
    <x v="0"/>
    <n v="1020.3375"/>
  </r>
  <r>
    <s v="Kaj Joensen"/>
    <x v="6"/>
    <x v="2"/>
    <x v="2"/>
    <n v="240724"/>
    <n v="240724"/>
    <d v="2024-07-24T00:00:00"/>
    <d v="2024-07-24T00:00:00"/>
    <n v="8.75"/>
    <n v="194.35"/>
    <s v="Yvirstýrimaður"/>
    <n v="8.75"/>
    <x v="0"/>
    <n v="1700.5625"/>
  </r>
  <r>
    <s v="Kaj Joensen"/>
    <x v="6"/>
    <x v="2"/>
    <x v="2"/>
    <n v="250724"/>
    <n v="250724"/>
    <d v="2024-07-25T00:00:00"/>
    <d v="2024-07-25T00:00:00"/>
    <n v="3.75"/>
    <n v="194.35"/>
    <s v="Yvirstýrimaður"/>
    <n v="3.75"/>
    <x v="0"/>
    <n v="728.8125"/>
  </r>
  <r>
    <s v="Kaj Joensen"/>
    <x v="6"/>
    <x v="2"/>
    <x v="2"/>
    <n v="250724"/>
    <n v="250724"/>
    <d v="2024-07-25T00:00:00"/>
    <d v="2024-07-25T00:00:00"/>
    <n v="8.75"/>
    <n v="194.35"/>
    <s v="Yvirstýrimaður"/>
    <n v="8.75"/>
    <x v="0"/>
    <n v="1700.5625"/>
  </r>
  <r>
    <s v="Kaj Joensen"/>
    <x v="6"/>
    <x v="2"/>
    <x v="2"/>
    <n v="260724"/>
    <n v="260724"/>
    <d v="2024-07-26T00:00:00"/>
    <d v="2024-07-26T00:00:00"/>
    <n v="5.25"/>
    <n v="194.35"/>
    <s v="Yvirstýrimaður"/>
    <n v="5.25"/>
    <x v="0"/>
    <n v="1020.3375"/>
  </r>
  <r>
    <s v="Kaj Joensen"/>
    <x v="6"/>
    <x v="2"/>
    <x v="2"/>
    <n v="260724"/>
    <n v="260724"/>
    <d v="2024-07-26T00:00:00"/>
    <d v="2024-07-26T00:00:00"/>
    <n v="8.75"/>
    <n v="194.35"/>
    <s v="Yvirstýrimaður"/>
    <n v="8.75"/>
    <x v="0"/>
    <n v="1700.5625"/>
  </r>
  <r>
    <s v="Kaj Joensen"/>
    <x v="6"/>
    <x v="2"/>
    <x v="2"/>
    <n v="270724"/>
    <n v="270724"/>
    <d v="2024-07-27T00:00:00"/>
    <d v="2024-07-27T00:00:00"/>
    <n v="3.5"/>
    <n v="194.35"/>
    <s v="Yvirstýrimaður"/>
    <n v="3.5"/>
    <x v="0"/>
    <n v="680.22500000000002"/>
  </r>
  <r>
    <s v="Kaj Joensen"/>
    <x v="6"/>
    <x v="2"/>
    <x v="2"/>
    <n v="270724"/>
    <n v="270724"/>
    <d v="2024-07-27T00:00:00"/>
    <d v="2024-07-27T00:00:00"/>
    <n v="10"/>
    <n v="194.35"/>
    <s v="Yvirstýrimaður"/>
    <n v="10"/>
    <x v="0"/>
    <n v="1943.5"/>
  </r>
  <r>
    <s v="Kaj Joensen"/>
    <x v="6"/>
    <x v="2"/>
    <x v="2"/>
    <n v="280724"/>
    <n v="280724"/>
    <d v="2024-07-28T00:00:00"/>
    <d v="2024-07-28T00:00:00"/>
    <n v="3.5"/>
    <n v="194.35"/>
    <s v="Yvirstýrimaður"/>
    <n v="3.5"/>
    <x v="0"/>
    <n v="680.22500000000002"/>
  </r>
  <r>
    <s v="Kaj Joensen"/>
    <x v="6"/>
    <x v="2"/>
    <x v="2"/>
    <n v="280724"/>
    <n v="280724"/>
    <d v="2024-07-28T00:00:00"/>
    <d v="2024-07-28T00:00:00"/>
    <n v="9.5"/>
    <n v="194.35"/>
    <s v="Yvirstýrimaður"/>
    <n v="9.5"/>
    <x v="0"/>
    <n v="1846.325"/>
  </r>
  <r>
    <s v="Kaj Joensen"/>
    <x v="6"/>
    <x v="2"/>
    <x v="2"/>
    <n v="290724"/>
    <n v="290724"/>
    <d v="2024-07-29T00:00:00"/>
    <d v="2024-07-29T00:00:00"/>
    <n v="5.25"/>
    <n v="194.35"/>
    <s v="Yvirstýrimaður"/>
    <n v="5.25"/>
    <x v="0"/>
    <n v="1020.3375"/>
  </r>
  <r>
    <s v="Kaj Joensen"/>
    <x v="6"/>
    <x v="2"/>
    <x v="2"/>
    <n v="290724"/>
    <n v="290724"/>
    <d v="2024-07-29T00:00:00"/>
    <d v="2024-07-29T00:00:00"/>
    <n v="8.75"/>
    <n v="194.35"/>
    <s v="Yvirstýrimaður"/>
    <n v="8.75"/>
    <x v="0"/>
    <n v="1700.5625"/>
  </r>
  <r>
    <s v="Kaj Joensen"/>
    <x v="6"/>
    <x v="2"/>
    <x v="2"/>
    <n v="300724"/>
    <n v="300724"/>
    <d v="2024-07-30T00:00:00"/>
    <d v="2024-07-30T00:00:00"/>
    <n v="3.75"/>
    <n v="194.35"/>
    <s v="Yvirstýrimaður"/>
    <n v="3.75"/>
    <x v="0"/>
    <n v="728.8125"/>
  </r>
  <r>
    <s v="Kaj Joensen"/>
    <x v="6"/>
    <x v="2"/>
    <x v="2"/>
    <n v="300724"/>
    <n v="300724"/>
    <d v="2024-07-30T00:00:00"/>
    <d v="2024-07-30T00:00:00"/>
    <n v="8.75"/>
    <n v="194.35"/>
    <s v="Yvirstýrimaður"/>
    <n v="8.75"/>
    <x v="0"/>
    <n v="1700.5625"/>
  </r>
  <r>
    <s v="Kaj Joensen"/>
    <x v="6"/>
    <x v="2"/>
    <x v="2"/>
    <n v="310724"/>
    <n v="310724"/>
    <d v="2024-07-31T00:00:00"/>
    <d v="2024-07-31T00:00:00"/>
    <n v="5.25"/>
    <n v="194.35"/>
    <s v="Yvirstýrimaður"/>
    <n v="5.25"/>
    <x v="0"/>
    <n v="1020.3375"/>
  </r>
  <r>
    <s v="Kaj Joensen"/>
    <x v="6"/>
    <x v="2"/>
    <x v="2"/>
    <n v="310724"/>
    <n v="310724"/>
    <d v="2024-07-31T00:00:00"/>
    <d v="2024-07-31T00:00:00"/>
    <n v="8.75"/>
    <n v="194.35"/>
    <s v="Yvirstýrimaður"/>
    <n v="8.75"/>
    <x v="0"/>
    <n v="1700.5625"/>
  </r>
  <r>
    <s v="Kaj Joensen"/>
    <x v="6"/>
    <x v="2"/>
    <x v="2"/>
    <n v="10824"/>
    <n v="10824"/>
    <d v="2024-08-01T00:00:00"/>
    <d v="2024-08-01T00:00:00"/>
    <n v="3.75"/>
    <n v="194.35"/>
    <s v="Yvirstýrimaður"/>
    <n v="3.75"/>
    <x v="0"/>
    <n v="728.8125"/>
  </r>
  <r>
    <s v="Bergleif Láberg"/>
    <x v="5"/>
    <x v="2"/>
    <x v="2"/>
    <n v="200124"/>
    <n v="200124"/>
    <d v="2024-01-20T00:00:00"/>
    <d v="2024-01-20T00:00:00"/>
    <n v="13"/>
    <n v="201.08"/>
    <s v="1. stýrimaður í bólki II"/>
    <n v="13"/>
    <x v="0"/>
    <n v="2614.04"/>
  </r>
  <r>
    <s v="Bergleif Láberg"/>
    <x v="5"/>
    <x v="2"/>
    <x v="2"/>
    <n v="210124"/>
    <n v="210124"/>
    <d v="2024-01-21T00:00:00"/>
    <d v="2024-01-21T00:00:00"/>
    <n v="13"/>
    <n v="201.08"/>
    <s v="1. stýrimaður í bólki II"/>
    <n v="13"/>
    <x v="0"/>
    <n v="2614.04"/>
  </r>
  <r>
    <s v="Bergleif Láberg"/>
    <x v="5"/>
    <x v="2"/>
    <x v="2"/>
    <n v="220124"/>
    <n v="220124"/>
    <d v="2024-01-22T00:00:00"/>
    <d v="2024-01-22T00:00:00"/>
    <n v="6.5"/>
    <n v="201.08"/>
    <s v="1. stýrimaður í bólki II"/>
    <n v="6.5"/>
    <x v="0"/>
    <n v="1307.02"/>
  </r>
  <r>
    <s v="Bergleif Láberg"/>
    <x v="5"/>
    <x v="2"/>
    <x v="2"/>
    <n v="220124"/>
    <n v="220124"/>
    <d v="2024-01-22T00:00:00"/>
    <d v="2024-01-22T00:00:00"/>
    <n v="6.5"/>
    <n v="201.08"/>
    <s v="1. stýrimaður í bólki II"/>
    <n v="6.5"/>
    <x v="0"/>
    <n v="1307.02"/>
  </r>
  <r>
    <s v="Bergleif Láberg"/>
    <x v="5"/>
    <x v="2"/>
    <x v="2"/>
    <n v="230124"/>
    <n v="230124"/>
    <d v="2024-01-23T00:00:00"/>
    <d v="2024-01-23T00:00:00"/>
    <n v="6.5"/>
    <n v="201.08"/>
    <s v="1. stýrimaður í bólki II"/>
    <n v="6.5"/>
    <x v="0"/>
    <n v="1307.02"/>
  </r>
  <r>
    <s v="Bergleif Láberg"/>
    <x v="5"/>
    <x v="2"/>
    <x v="2"/>
    <n v="230124"/>
    <n v="230124"/>
    <d v="2024-01-23T00:00:00"/>
    <d v="2024-01-23T00:00:00"/>
    <n v="6.5"/>
    <n v="201.08"/>
    <s v="1. stýrimaður í bólki II"/>
    <n v="6.5"/>
    <x v="0"/>
    <n v="1307.02"/>
  </r>
  <r>
    <s v="Bergleif Láberg"/>
    <x v="5"/>
    <x v="2"/>
    <x v="2"/>
    <n v="240124"/>
    <n v="240124"/>
    <d v="2024-01-24T00:00:00"/>
    <d v="2024-01-24T00:00:00"/>
    <n v="6.5"/>
    <n v="201.08"/>
    <s v="1. stýrimaður í bólki II"/>
    <n v="6.5"/>
    <x v="0"/>
    <n v="1307.02"/>
  </r>
  <r>
    <s v="Bergleif Láberg"/>
    <x v="5"/>
    <x v="2"/>
    <x v="2"/>
    <n v="240124"/>
    <n v="240124"/>
    <d v="2024-01-24T00:00:00"/>
    <d v="2024-01-24T00:00:00"/>
    <n v="6.5"/>
    <n v="201.08"/>
    <s v="1. stýrimaður í bólki II"/>
    <n v="6.5"/>
    <x v="0"/>
    <n v="1307.02"/>
  </r>
  <r>
    <s v="Bergleif Láberg"/>
    <x v="5"/>
    <x v="2"/>
    <x v="2"/>
    <n v="250124"/>
    <n v="250124"/>
    <d v="2024-01-25T00:00:00"/>
    <d v="2024-01-25T00:00:00"/>
    <n v="6.5"/>
    <n v="201.08"/>
    <s v="1. stýrimaður í bólki II"/>
    <n v="6.5"/>
    <x v="0"/>
    <n v="1307.02"/>
  </r>
  <r>
    <s v="Bergleif Láberg"/>
    <x v="5"/>
    <x v="2"/>
    <x v="2"/>
    <n v="250124"/>
    <n v="250124"/>
    <d v="2024-01-25T00:00:00"/>
    <d v="2024-01-25T00:00:00"/>
    <n v="0.5"/>
    <n v="201.08"/>
    <s v="1. stýrimaður í bólki II"/>
    <n v="0.5"/>
    <x v="0"/>
    <n v="100.54"/>
  </r>
  <r>
    <s v="Evald Norðberg"/>
    <x v="4"/>
    <x v="2"/>
    <x v="2"/>
    <n v="40424"/>
    <n v="40424"/>
    <d v="2024-04-04T00:00:00"/>
    <d v="2024-04-04T00:00:00"/>
    <n v="7"/>
    <n v="201.08"/>
    <s v="1. stýrimaður í bólki II"/>
    <n v="7"/>
    <x v="0"/>
    <n v="1407.5600000000002"/>
  </r>
  <r>
    <s v="Evald Norðberg"/>
    <x v="4"/>
    <x v="2"/>
    <x v="2"/>
    <n v="50424"/>
    <n v="50424"/>
    <d v="2024-04-05T00:00:00"/>
    <d v="2024-04-05T00:00:00"/>
    <n v="6"/>
    <n v="201.08"/>
    <s v="1. stýrimaður í bólki II"/>
    <n v="6"/>
    <x v="0"/>
    <n v="1206.48"/>
  </r>
  <r>
    <s v="Evald Norðberg"/>
    <x v="4"/>
    <x v="2"/>
    <x v="2"/>
    <n v="50424"/>
    <n v="50424"/>
    <d v="2024-04-05T00:00:00"/>
    <d v="2024-04-05T00:00:00"/>
    <n v="7"/>
    <n v="201.08"/>
    <s v="1. stýrimaður í bólki II"/>
    <n v="7"/>
    <x v="0"/>
    <n v="1407.5600000000002"/>
  </r>
  <r>
    <s v="Evald Norðberg"/>
    <x v="4"/>
    <x v="2"/>
    <x v="2"/>
    <n v="60424"/>
    <n v="60424"/>
    <d v="2024-04-06T00:00:00"/>
    <d v="2024-04-06T00:00:00"/>
    <n v="13"/>
    <n v="201.08"/>
    <s v="1. stýrimaður í bólki II"/>
    <n v="13"/>
    <x v="0"/>
    <n v="2614.04"/>
  </r>
  <r>
    <s v="Evald Norðberg"/>
    <x v="4"/>
    <x v="2"/>
    <x v="2"/>
    <n v="70424"/>
    <n v="70424"/>
    <d v="2024-04-07T00:00:00"/>
    <d v="2024-04-07T00:00:00"/>
    <n v="13"/>
    <n v="201.08"/>
    <s v="1. stýrimaður í bólki II"/>
    <n v="13"/>
    <x v="0"/>
    <n v="2614.04"/>
  </r>
  <r>
    <s v="Evald Norðberg"/>
    <x v="4"/>
    <x v="2"/>
    <x v="2"/>
    <n v="80424"/>
    <n v="80424"/>
    <d v="2024-04-08T00:00:00"/>
    <d v="2024-04-08T00:00:00"/>
    <n v="6"/>
    <n v="201.08"/>
    <s v="1. stýrimaður í bólki II"/>
    <n v="6"/>
    <x v="0"/>
    <n v="1206.48"/>
  </r>
  <r>
    <s v="Evald Norðberg"/>
    <x v="4"/>
    <x v="2"/>
    <x v="2"/>
    <n v="80424"/>
    <n v="80424"/>
    <d v="2024-04-08T00:00:00"/>
    <d v="2024-04-08T00:00:00"/>
    <n v="7"/>
    <n v="201.08"/>
    <s v="1. stýrimaður í bólki II"/>
    <n v="7"/>
    <x v="0"/>
    <n v="1407.5600000000002"/>
  </r>
  <r>
    <s v="Evald Norðberg"/>
    <x v="4"/>
    <x v="2"/>
    <x v="2"/>
    <n v="90424"/>
    <n v="90424"/>
    <d v="2024-04-09T00:00:00"/>
    <d v="2024-04-09T00:00:00"/>
    <n v="6"/>
    <n v="201.08"/>
    <s v="1. stýrimaður í bólki II"/>
    <n v="6"/>
    <x v="0"/>
    <n v="1206.48"/>
  </r>
  <r>
    <s v="Evald Norðberg"/>
    <x v="4"/>
    <x v="2"/>
    <x v="2"/>
    <n v="90424"/>
    <n v="90424"/>
    <d v="2024-04-09T00:00:00"/>
    <d v="2024-04-09T00:00:00"/>
    <n v="7"/>
    <n v="201.08"/>
    <s v="1. stýrimaður í bólki II"/>
    <n v="7"/>
    <x v="0"/>
    <n v="1407.5600000000002"/>
  </r>
  <r>
    <s v="Evald Norðberg"/>
    <x v="4"/>
    <x v="2"/>
    <x v="2"/>
    <n v="100424"/>
    <n v="100424"/>
    <d v="2024-04-10T00:00:00"/>
    <d v="2024-04-10T00:00:00"/>
    <n v="6"/>
    <n v="201.08"/>
    <s v="1. stýrimaður í bólki II"/>
    <n v="6"/>
    <x v="0"/>
    <n v="1206.48"/>
  </r>
  <r>
    <s v="Evald Norðberg"/>
    <x v="4"/>
    <x v="2"/>
    <x v="2"/>
    <n v="100424"/>
    <n v="100424"/>
    <d v="2024-04-10T00:00:00"/>
    <d v="2024-04-10T00:00:00"/>
    <n v="7"/>
    <n v="201.08"/>
    <s v="1. stýrimaður í bólki II"/>
    <n v="7"/>
    <x v="0"/>
    <n v="1407.5600000000002"/>
  </r>
  <r>
    <s v="Evald Norðberg"/>
    <x v="4"/>
    <x v="2"/>
    <x v="2"/>
    <n v="110424"/>
    <n v="110424"/>
    <d v="2024-04-11T00:00:00"/>
    <d v="2024-04-11T00:00:00"/>
    <n v="6"/>
    <n v="201.08"/>
    <s v="1. stýrimaður í bólki II"/>
    <n v="6"/>
    <x v="0"/>
    <n v="1206.48"/>
  </r>
  <r>
    <s v="Elfinn J. Tróndheim"/>
    <x v="6"/>
    <x v="1"/>
    <x v="2"/>
    <n v="90524"/>
    <n v="90524"/>
    <d v="2024-05-09T00:00:00"/>
    <d v="2024-05-09T00:00:00"/>
    <n v="8.75"/>
    <n v="201.26"/>
    <s v="Maskinstjóri í bólki III"/>
    <n v="8.75"/>
    <x v="0"/>
    <n v="1761.0249999999999"/>
  </r>
  <r>
    <s v="Elfinn J. Tróndheim"/>
    <x v="6"/>
    <x v="1"/>
    <x v="2"/>
    <n v="100524"/>
    <n v="100524"/>
    <d v="2024-05-10T00:00:00"/>
    <d v="2024-05-10T00:00:00"/>
    <n v="5.25"/>
    <n v="201.26"/>
    <s v="Maskinstjóri í bólki III"/>
    <n v="5.25"/>
    <x v="0"/>
    <n v="1056.615"/>
  </r>
  <r>
    <s v="Elfinn J. Tróndheim"/>
    <x v="6"/>
    <x v="1"/>
    <x v="2"/>
    <n v="100524"/>
    <n v="100524"/>
    <d v="2024-05-10T00:00:00"/>
    <d v="2024-05-10T00:00:00"/>
    <n v="8.75"/>
    <n v="201.26"/>
    <s v="Maskinstjóri í bólki III"/>
    <n v="8.75"/>
    <x v="0"/>
    <n v="1761.0249999999999"/>
  </r>
  <r>
    <s v="Elfinn J. Tróndheim"/>
    <x v="6"/>
    <x v="1"/>
    <x v="2"/>
    <n v="110524"/>
    <n v="110524"/>
    <d v="2024-05-11T00:00:00"/>
    <d v="2024-05-11T00:00:00"/>
    <n v="3.5"/>
    <n v="201.26"/>
    <s v="Maskinstjóri í bólki III"/>
    <n v="3.5"/>
    <x v="0"/>
    <n v="704.41"/>
  </r>
  <r>
    <s v="Elfinn J. Tróndheim"/>
    <x v="6"/>
    <x v="1"/>
    <x v="2"/>
    <n v="110524"/>
    <n v="110524"/>
    <d v="2024-05-11T00:00:00"/>
    <d v="2024-05-11T00:00:00"/>
    <n v="9.5"/>
    <n v="201.26"/>
    <s v="Maskinstjóri í bólki III"/>
    <n v="9.5"/>
    <x v="0"/>
    <n v="1911.9699999999998"/>
  </r>
  <r>
    <s v="Elfinn J. Tróndheim"/>
    <x v="6"/>
    <x v="1"/>
    <x v="2"/>
    <n v="120524"/>
    <n v="120524"/>
    <d v="2024-05-12T00:00:00"/>
    <d v="2024-05-12T00:00:00"/>
    <n v="1.5"/>
    <n v="201.26"/>
    <s v="Maskinstjóri í bólki III"/>
    <n v="1.5"/>
    <x v="0"/>
    <n v="301.89"/>
  </r>
  <r>
    <s v="Elfinn J. Tróndheim"/>
    <x v="6"/>
    <x v="1"/>
    <x v="2"/>
    <n v="120524"/>
    <n v="120524"/>
    <d v="2024-05-12T00:00:00"/>
    <d v="2024-05-12T00:00:00"/>
    <n v="9.5"/>
    <n v="201.26"/>
    <s v="Maskinstjóri í bólki III"/>
    <n v="9.5"/>
    <x v="0"/>
    <n v="1911.9699999999998"/>
  </r>
  <r>
    <s v="Elfinn J. Tróndheim"/>
    <x v="6"/>
    <x v="1"/>
    <x v="2"/>
    <n v="130524"/>
    <n v="130524"/>
    <d v="2024-05-13T00:00:00"/>
    <d v="2024-05-13T00:00:00"/>
    <n v="5.25"/>
    <n v="201.26"/>
    <s v="Maskinstjóri í bólki III"/>
    <n v="5.25"/>
    <x v="0"/>
    <n v="1056.615"/>
  </r>
  <r>
    <s v="Elfinn J. Tróndheim"/>
    <x v="6"/>
    <x v="1"/>
    <x v="2"/>
    <n v="130524"/>
    <n v="130524"/>
    <d v="2024-05-13T00:00:00"/>
    <d v="2024-05-13T00:00:00"/>
    <n v="8.75"/>
    <n v="201.26"/>
    <s v="Maskinstjóri í bólki III"/>
    <n v="8.75"/>
    <x v="0"/>
    <n v="1761.0249999999999"/>
  </r>
  <r>
    <s v="Elfinn J. Tróndheim"/>
    <x v="6"/>
    <x v="1"/>
    <x v="2"/>
    <n v="140524"/>
    <n v="140524"/>
    <d v="2024-05-14T00:00:00"/>
    <d v="2024-05-14T00:00:00"/>
    <n v="3.75"/>
    <n v="201.26"/>
    <s v="Maskinstjóri í bólki III"/>
    <n v="3.75"/>
    <x v="0"/>
    <n v="754.72499999999991"/>
  </r>
  <r>
    <s v="Elfinn J. Tróndheim"/>
    <x v="6"/>
    <x v="1"/>
    <x v="2"/>
    <n v="140524"/>
    <n v="140524"/>
    <d v="2024-05-14T00:00:00"/>
    <d v="2024-05-14T00:00:00"/>
    <n v="8.75"/>
    <n v="201.26"/>
    <s v="Maskinstjóri í bólki III"/>
    <n v="8.75"/>
    <x v="0"/>
    <n v="1761.0249999999999"/>
  </r>
  <r>
    <s v="Elfinn J. Tróndheim"/>
    <x v="6"/>
    <x v="1"/>
    <x v="2"/>
    <n v="150524"/>
    <n v="150524"/>
    <d v="2024-05-15T00:00:00"/>
    <d v="2024-05-15T00:00:00"/>
    <n v="5.25"/>
    <n v="201.26"/>
    <s v="Maskinstjóri í bólki III"/>
    <n v="5.25"/>
    <x v="0"/>
    <n v="1056.615"/>
  </r>
  <r>
    <s v="Elfinn J. Tróndheim"/>
    <x v="6"/>
    <x v="1"/>
    <x v="2"/>
    <n v="150524"/>
    <n v="150524"/>
    <d v="2024-05-15T00:00:00"/>
    <d v="2024-05-15T00:00:00"/>
    <n v="8.75"/>
    <n v="201.26"/>
    <s v="Maskinstjóri í bólki III"/>
    <n v="8.75"/>
    <x v="0"/>
    <n v="1761.0249999999999"/>
  </r>
  <r>
    <s v="Elfinn J. Tróndheim"/>
    <x v="6"/>
    <x v="1"/>
    <x v="2"/>
    <n v="160524"/>
    <n v="160524"/>
    <d v="2024-05-16T00:00:00"/>
    <d v="2024-05-16T00:00:00"/>
    <n v="3.75"/>
    <n v="201.26"/>
    <s v="Maskinstjóri í bólki III"/>
    <n v="3.75"/>
    <x v="0"/>
    <n v="754.72499999999991"/>
  </r>
  <r>
    <s v="Elfinn J. Tróndheim"/>
    <x v="6"/>
    <x v="1"/>
    <x v="2"/>
    <n v="220524"/>
    <n v="220524"/>
    <d v="2024-05-22T00:00:00"/>
    <d v="2024-05-22T00:00:00"/>
    <n v="8.75"/>
    <n v="201.26"/>
    <s v="Maskinstjóri í bólki III"/>
    <n v="8.75"/>
    <x v="0"/>
    <n v="1761.0249999999999"/>
  </r>
  <r>
    <s v="Elfinn J. Tróndheim"/>
    <x v="6"/>
    <x v="1"/>
    <x v="2"/>
    <n v="160624"/>
    <n v="160624"/>
    <d v="2024-06-16T00:00:00"/>
    <d v="2024-06-16T00:00:00"/>
    <n v="7.5"/>
    <n v="201.26"/>
    <s v="Maskinstjóri í bólki III"/>
    <n v="7.5"/>
    <x v="0"/>
    <n v="1509.4499999999998"/>
  </r>
  <r>
    <s v="Elfinn J. Tróndheim"/>
    <x v="6"/>
    <x v="1"/>
    <x v="2"/>
    <n v="250724"/>
    <n v="250724"/>
    <d v="2024-07-25T00:00:00"/>
    <d v="2024-07-25T00:00:00"/>
    <n v="8.75"/>
    <n v="201.26"/>
    <s v="Maskinstjóri í bólki III"/>
    <n v="8.75"/>
    <x v="0"/>
    <n v="1761.0249999999999"/>
  </r>
  <r>
    <s v="Elfinn J. Tróndheim"/>
    <x v="6"/>
    <x v="1"/>
    <x v="2"/>
    <n v="260724"/>
    <n v="260724"/>
    <d v="2024-07-26T00:00:00"/>
    <d v="2024-07-26T00:00:00"/>
    <n v="5.25"/>
    <n v="201.26"/>
    <s v="Maskinstjóri í bólki III"/>
    <n v="5.25"/>
    <x v="0"/>
    <n v="1056.615"/>
  </r>
  <r>
    <s v="Elfinn J. Tróndheim"/>
    <x v="6"/>
    <x v="1"/>
    <x v="2"/>
    <n v="260724"/>
    <n v="260724"/>
    <d v="2024-07-26T00:00:00"/>
    <d v="2024-07-26T00:00:00"/>
    <n v="8.75"/>
    <n v="201.26"/>
    <s v="Maskinstjóri í bólki III"/>
    <n v="8.75"/>
    <x v="0"/>
    <n v="1761.0249999999999"/>
  </r>
  <r>
    <s v="Elfinn J. Tróndheim"/>
    <x v="6"/>
    <x v="1"/>
    <x v="2"/>
    <n v="270724"/>
    <n v="270724"/>
    <d v="2024-07-27T00:00:00"/>
    <d v="2024-07-27T00:00:00"/>
    <n v="3.5"/>
    <n v="201.26"/>
    <s v="Maskinstjóri í bólki III"/>
    <n v="3.5"/>
    <x v="0"/>
    <n v="704.41"/>
  </r>
  <r>
    <s v="Elfinn J. Tróndheim"/>
    <x v="6"/>
    <x v="1"/>
    <x v="2"/>
    <n v="270724"/>
    <n v="270724"/>
    <d v="2024-07-27T00:00:00"/>
    <d v="2024-07-27T00:00:00"/>
    <n v="10"/>
    <n v="201.26"/>
    <s v="Maskinstjóri í bólki III"/>
    <n v="10"/>
    <x v="0"/>
    <n v="2012.6"/>
  </r>
  <r>
    <s v="Elfinn J. Tróndheim"/>
    <x v="6"/>
    <x v="1"/>
    <x v="2"/>
    <n v="280724"/>
    <n v="280724"/>
    <d v="2024-07-28T00:00:00"/>
    <d v="2024-07-28T00:00:00"/>
    <n v="3.5"/>
    <n v="201.26"/>
    <s v="Maskinstjóri í bólki III"/>
    <n v="3.5"/>
    <x v="0"/>
    <n v="704.41"/>
  </r>
  <r>
    <s v="Elfinn J. Tróndheim"/>
    <x v="6"/>
    <x v="1"/>
    <x v="2"/>
    <n v="280724"/>
    <n v="280724"/>
    <d v="2024-07-28T00:00:00"/>
    <d v="2024-07-28T00:00:00"/>
    <n v="9.5"/>
    <n v="201.26"/>
    <s v="Maskinstjóri í bólki III"/>
    <n v="9.5"/>
    <x v="0"/>
    <n v="1911.9699999999998"/>
  </r>
  <r>
    <s v="Elfinn J. Tróndheim"/>
    <x v="6"/>
    <x v="1"/>
    <x v="2"/>
    <n v="290724"/>
    <n v="290724"/>
    <d v="2024-07-29T00:00:00"/>
    <d v="2024-07-29T00:00:00"/>
    <n v="5.25"/>
    <n v="201.26"/>
    <s v="Maskinstjóri í bólki III"/>
    <n v="5.25"/>
    <x v="0"/>
    <n v="1056.615"/>
  </r>
  <r>
    <s v="Elfinn J. Tróndheim"/>
    <x v="6"/>
    <x v="1"/>
    <x v="2"/>
    <n v="290724"/>
    <n v="290724"/>
    <d v="2024-07-29T00:00:00"/>
    <d v="2024-07-29T00:00:00"/>
    <n v="8.75"/>
    <n v="201.26"/>
    <s v="Maskinstjóri í bólki III"/>
    <n v="8.75"/>
    <x v="0"/>
    <n v="1761.0249999999999"/>
  </r>
  <r>
    <s v="Elfinn J. Tróndheim"/>
    <x v="6"/>
    <x v="1"/>
    <x v="2"/>
    <n v="300724"/>
    <n v="300724"/>
    <d v="2024-07-30T00:00:00"/>
    <d v="2024-07-30T00:00:00"/>
    <n v="3.75"/>
    <n v="201.26"/>
    <s v="Maskinstjóri í bólki III"/>
    <n v="3.75"/>
    <x v="0"/>
    <n v="754.72499999999991"/>
  </r>
  <r>
    <s v="Elfinn J. Tróndheim"/>
    <x v="6"/>
    <x v="1"/>
    <x v="2"/>
    <n v="300724"/>
    <n v="300724"/>
    <d v="2024-07-30T00:00:00"/>
    <d v="2024-07-30T00:00:00"/>
    <n v="8.75"/>
    <n v="201.26"/>
    <s v="Maskinstjóri í bólki III"/>
    <n v="8.75"/>
    <x v="0"/>
    <n v="1761.0249999999999"/>
  </r>
  <r>
    <s v="Elfinn J. Tróndheim"/>
    <x v="6"/>
    <x v="1"/>
    <x v="2"/>
    <n v="310724"/>
    <n v="310724"/>
    <d v="2024-07-31T00:00:00"/>
    <d v="2024-07-31T00:00:00"/>
    <n v="5.25"/>
    <n v="201.26"/>
    <s v="Maskinstjóri í bólki III"/>
    <n v="5.25"/>
    <x v="0"/>
    <n v="1056.615"/>
  </r>
  <r>
    <s v="Elfinn J. Tróndheim"/>
    <x v="6"/>
    <x v="1"/>
    <x v="2"/>
    <n v="310724"/>
    <n v="310724"/>
    <d v="2024-07-31T00:00:00"/>
    <d v="2024-07-31T00:00:00"/>
    <n v="8.75"/>
    <n v="201.26"/>
    <s v="Maskinstjóri í bólki III"/>
    <n v="8.75"/>
    <x v="0"/>
    <n v="1761.0249999999999"/>
  </r>
  <r>
    <s v="Elfinn J. Tróndheim"/>
    <x v="6"/>
    <x v="1"/>
    <x v="2"/>
    <n v="10824"/>
    <n v="10824"/>
    <d v="2024-08-01T00:00:00"/>
    <d v="2024-08-01T00:00:00"/>
    <n v="3.75"/>
    <n v="201.26"/>
    <s v="Maskinstjóri í bólki III"/>
    <n v="3.75"/>
    <x v="0"/>
    <n v="754.72499999999991"/>
  </r>
  <r>
    <s v="Elfinn J. Tróndheim"/>
    <x v="6"/>
    <x v="1"/>
    <x v="2"/>
    <n v="50824"/>
    <n v="50824"/>
    <d v="2024-08-05T00:00:00"/>
    <d v="2024-08-05T00:00:00"/>
    <n v="8.75"/>
    <n v="201.26"/>
    <s v="Maskinstjóri í bólki III"/>
    <n v="8.75"/>
    <x v="0"/>
    <n v="1761.0249999999999"/>
  </r>
  <r>
    <s v="Elfinn J. Tróndheim"/>
    <x v="6"/>
    <x v="1"/>
    <x v="2"/>
    <n v="60824"/>
    <n v="60824"/>
    <d v="2024-08-06T00:00:00"/>
    <d v="2024-08-06T00:00:00"/>
    <n v="5.25"/>
    <n v="201.26"/>
    <s v="Maskinstjóri í bólki III"/>
    <n v="5.25"/>
    <x v="0"/>
    <n v="1056.615"/>
  </r>
  <r>
    <s v="Elfinn J. Tróndheim"/>
    <x v="6"/>
    <x v="1"/>
    <x v="2"/>
    <n v="140824"/>
    <n v="140824"/>
    <d v="2024-08-14T00:00:00"/>
    <d v="2024-08-14T00:00:00"/>
    <n v="8.75"/>
    <n v="201.26"/>
    <s v="Maskinstjóri í bólki III"/>
    <n v="8.75"/>
    <x v="0"/>
    <n v="1761.0249999999999"/>
  </r>
  <r>
    <s v="Elfinn J. Tróndheim"/>
    <x v="6"/>
    <x v="1"/>
    <x v="2"/>
    <n v="150824"/>
    <n v="150824"/>
    <d v="2024-08-15T00:00:00"/>
    <d v="2024-08-15T00:00:00"/>
    <n v="3.75"/>
    <n v="201.26"/>
    <s v="Maskinstjóri í bólki III"/>
    <n v="3.75"/>
    <x v="0"/>
    <n v="754.72499999999991"/>
  </r>
  <r>
    <s v="Elfinn J. Tróndheim"/>
    <x v="6"/>
    <x v="1"/>
    <x v="2"/>
    <n v="150824"/>
    <n v="150824"/>
    <d v="2024-08-15T00:00:00"/>
    <d v="2024-08-15T00:00:00"/>
    <n v="2"/>
    <n v="201.26"/>
    <s v="Maskinstjóri í bólki III"/>
    <n v="2"/>
    <x v="0"/>
    <n v="402.52"/>
  </r>
  <r>
    <s v="Elfinn J. Tróndheim"/>
    <x v="6"/>
    <x v="1"/>
    <x v="2"/>
    <n v="150824"/>
    <n v="150824"/>
    <d v="2024-08-15T00:00:00"/>
    <d v="2024-08-15T00:00:00"/>
    <n v="8.75"/>
    <n v="201.26"/>
    <s v="Maskinstjóri í bólki III"/>
    <n v="8.75"/>
    <x v="0"/>
    <n v="1761.0249999999999"/>
  </r>
  <r>
    <s v="Elfinn J. Tróndheim"/>
    <x v="6"/>
    <x v="1"/>
    <x v="2"/>
    <n v="160824"/>
    <n v="160824"/>
    <d v="2024-08-16T00:00:00"/>
    <d v="2024-08-16T00:00:00"/>
    <n v="5.25"/>
    <n v="201.26"/>
    <s v="Maskinstjóri í bólki III"/>
    <n v="5.25"/>
    <x v="0"/>
    <n v="1056.615"/>
  </r>
  <r>
    <s v="Jónhard Berg"/>
    <x v="3"/>
    <x v="1"/>
    <x v="2"/>
    <n v="10324"/>
    <n v="10324"/>
    <d v="2024-03-01T00:00:00"/>
    <d v="2024-03-01T00:00:00"/>
    <n v="6.5"/>
    <n v="201.26"/>
    <s v="Motorpassari bólkur III"/>
    <n v="6.5"/>
    <x v="0"/>
    <n v="1308.19"/>
  </r>
  <r>
    <s v="Jónhard Berg"/>
    <x v="3"/>
    <x v="1"/>
    <x v="2"/>
    <n v="120424"/>
    <n v="120424"/>
    <d v="2024-04-12T00:00:00"/>
    <d v="2024-04-12T00:00:00"/>
    <n v="5"/>
    <n v="201.26"/>
    <s v="Motorpassari bólkur III"/>
    <n v="5"/>
    <x v="0"/>
    <n v="1006.3"/>
  </r>
  <r>
    <s v="Jónhard Berg"/>
    <x v="3"/>
    <x v="1"/>
    <x v="2"/>
    <n v="120424"/>
    <n v="120424"/>
    <d v="2024-04-12T00:00:00"/>
    <d v="2024-04-12T00:00:00"/>
    <n v="7.75"/>
    <n v="201.26"/>
    <s v="Motorpassari bólkur III"/>
    <n v="7.75"/>
    <x v="0"/>
    <n v="1559.7649999999999"/>
  </r>
  <r>
    <s v="Jónhard Berg"/>
    <x v="3"/>
    <x v="1"/>
    <x v="2"/>
    <n v="130424"/>
    <n v="130424"/>
    <d v="2024-04-13T00:00:00"/>
    <d v="2024-04-13T00:00:00"/>
    <n v="4.75"/>
    <n v="201.26"/>
    <s v="Motorpassari bólkur III"/>
    <n v="4.75"/>
    <x v="0"/>
    <n v="955.9849999999999"/>
  </r>
  <r>
    <s v="Jónhard Berg"/>
    <x v="3"/>
    <x v="1"/>
    <x v="2"/>
    <n v="130424"/>
    <n v="130424"/>
    <d v="2024-04-13T00:00:00"/>
    <d v="2024-04-13T00:00:00"/>
    <n v="7.75"/>
    <n v="201.26"/>
    <s v="Motorpassari bólkur III"/>
    <n v="7.75"/>
    <x v="0"/>
    <n v="1559.7649999999999"/>
  </r>
  <r>
    <s v="Jónhard Berg"/>
    <x v="3"/>
    <x v="1"/>
    <x v="2"/>
    <n v="140424"/>
    <n v="140424"/>
    <d v="2024-04-14T00:00:00"/>
    <d v="2024-04-14T00:00:00"/>
    <n v="3.5"/>
    <n v="201.26"/>
    <s v="Motorpassari bólkur III"/>
    <n v="3.5"/>
    <x v="0"/>
    <n v="704.41"/>
  </r>
  <r>
    <s v="Jónhard Berg"/>
    <x v="3"/>
    <x v="1"/>
    <x v="2"/>
    <n v="140424"/>
    <n v="140424"/>
    <d v="2024-04-14T00:00:00"/>
    <d v="2024-04-14T00:00:00"/>
    <n v="7.75"/>
    <n v="201.26"/>
    <s v="Motorpassari bólkur III"/>
    <n v="7.75"/>
    <x v="0"/>
    <n v="1559.7649999999999"/>
  </r>
  <r>
    <s v="Jónhard Berg"/>
    <x v="3"/>
    <x v="1"/>
    <x v="2"/>
    <n v="150424"/>
    <n v="150424"/>
    <d v="2024-04-15T00:00:00"/>
    <d v="2024-04-15T00:00:00"/>
    <n v="7.25"/>
    <n v="201.26"/>
    <s v="Motorpassari bólkur III"/>
    <n v="7.25"/>
    <x v="0"/>
    <n v="1459.135"/>
  </r>
  <r>
    <s v="Jónhard Berg"/>
    <x v="3"/>
    <x v="1"/>
    <x v="2"/>
    <n v="150424"/>
    <n v="150424"/>
    <d v="2024-04-15T00:00:00"/>
    <d v="2024-04-15T00:00:00"/>
    <n v="7.75"/>
    <n v="201.26"/>
    <s v="Motorpassari bólkur III"/>
    <n v="7.75"/>
    <x v="0"/>
    <n v="1559.7649999999999"/>
  </r>
  <r>
    <s v="Jónhard Berg"/>
    <x v="3"/>
    <x v="1"/>
    <x v="2"/>
    <n v="110624"/>
    <n v="110624"/>
    <d v="2024-06-11T00:00:00"/>
    <d v="2024-06-11T00:00:00"/>
    <n v="4"/>
    <n v="201.26"/>
    <s v="Motorpassari bólkur III"/>
    <n v="4"/>
    <x v="0"/>
    <n v="805.04"/>
  </r>
  <r>
    <s v="Jónhard Berg"/>
    <x v="3"/>
    <x v="1"/>
    <x v="2"/>
    <n v="110624"/>
    <n v="110624"/>
    <d v="2024-06-11T00:00:00"/>
    <d v="2024-06-11T00:00:00"/>
    <n v="7.75"/>
    <n v="201.26"/>
    <s v="Motorpassari bólkur III"/>
    <n v="7.75"/>
    <x v="0"/>
    <n v="1559.7649999999999"/>
  </r>
  <r>
    <s v="Jónhard Berg"/>
    <x v="3"/>
    <x v="1"/>
    <x v="2"/>
    <n v="280624"/>
    <n v="280624"/>
    <d v="2024-06-28T00:00:00"/>
    <d v="2024-06-28T00:00:00"/>
    <n v="5"/>
    <n v="201.26"/>
    <s v="Motorpassari bólkur III"/>
    <n v="5"/>
    <x v="0"/>
    <n v="1006.3"/>
  </r>
  <r>
    <s v="Jónhard Berg"/>
    <x v="3"/>
    <x v="1"/>
    <x v="2"/>
    <n v="280624"/>
    <n v="280624"/>
    <d v="2024-06-28T00:00:00"/>
    <d v="2024-06-28T00:00:00"/>
    <n v="7.75"/>
    <n v="201.26"/>
    <s v="Motorpassari bólkur III"/>
    <n v="7.75"/>
    <x v="0"/>
    <n v="1559.7649999999999"/>
  </r>
  <r>
    <s v="Jónhard Berg"/>
    <x v="3"/>
    <x v="1"/>
    <x v="2"/>
    <n v="290624"/>
    <n v="290624"/>
    <d v="2024-06-29T00:00:00"/>
    <d v="2024-06-29T00:00:00"/>
    <n v="4.75"/>
    <n v="201.26"/>
    <s v="Motorpassari bólkur III"/>
    <n v="4.75"/>
    <x v="0"/>
    <n v="955.9849999999999"/>
  </r>
  <r>
    <s v="Jónhard Berg"/>
    <x v="3"/>
    <x v="1"/>
    <x v="2"/>
    <n v="290624"/>
    <n v="290624"/>
    <d v="2024-06-29T00:00:00"/>
    <d v="2024-06-29T00:00:00"/>
    <n v="7.75"/>
    <n v="201.26"/>
    <s v="Motorpassari bólkur III"/>
    <n v="7.75"/>
    <x v="0"/>
    <n v="1559.7649999999999"/>
  </r>
  <r>
    <s v="Jónhard Berg"/>
    <x v="3"/>
    <x v="1"/>
    <x v="2"/>
    <n v="300624"/>
    <n v="300624"/>
    <d v="2024-06-30T00:00:00"/>
    <d v="2024-06-30T00:00:00"/>
    <n v="3.5"/>
    <n v="201.26"/>
    <s v="Motorpassari bólkur III"/>
    <n v="3.5"/>
    <x v="0"/>
    <n v="704.41"/>
  </r>
  <r>
    <s v="Jónhard Berg"/>
    <x v="3"/>
    <x v="1"/>
    <x v="2"/>
    <n v="300624"/>
    <n v="300624"/>
    <d v="2024-06-30T00:00:00"/>
    <d v="2024-06-30T00:00:00"/>
    <n v="7.75"/>
    <n v="201.26"/>
    <s v="Motorpassari bólkur III"/>
    <n v="7.75"/>
    <x v="0"/>
    <n v="1559.7649999999999"/>
  </r>
  <r>
    <s v="Jónhard Berg"/>
    <x v="3"/>
    <x v="1"/>
    <x v="2"/>
    <n v="10724"/>
    <n v="10724"/>
    <d v="2024-07-01T00:00:00"/>
    <d v="2024-07-01T00:00:00"/>
    <n v="7.25"/>
    <n v="201.26"/>
    <s v="Motorpassari bólkur III"/>
    <n v="7.25"/>
    <x v="0"/>
    <n v="1459.135"/>
  </r>
  <r>
    <s v="Jónhard Berg"/>
    <x v="3"/>
    <x v="1"/>
    <x v="2"/>
    <n v="10724"/>
    <n v="10724"/>
    <d v="2024-07-01T00:00:00"/>
    <d v="2024-07-01T00:00:00"/>
    <n v="7.75"/>
    <n v="201.26"/>
    <s v="Motorpassari bólkur III"/>
    <n v="7.75"/>
    <x v="0"/>
    <n v="1559.7649999999999"/>
  </r>
  <r>
    <s v="Jónhard Berg"/>
    <x v="3"/>
    <x v="1"/>
    <x v="2"/>
    <n v="20724"/>
    <n v="20724"/>
    <d v="2024-07-02T00:00:00"/>
    <d v="2024-07-02T00:00:00"/>
    <n v="4"/>
    <n v="201.26"/>
    <s v="Motorpassari bólkur III"/>
    <n v="4"/>
    <x v="0"/>
    <n v="805.04"/>
  </r>
  <r>
    <s v="Jónhard Berg"/>
    <x v="3"/>
    <x v="1"/>
    <x v="2"/>
    <n v="20724"/>
    <n v="20724"/>
    <d v="2024-07-02T00:00:00"/>
    <d v="2024-07-02T00:00:00"/>
    <n v="7.75"/>
    <n v="201.26"/>
    <s v="Motorpassari bólkur III"/>
    <n v="7.75"/>
    <x v="0"/>
    <n v="1559.7649999999999"/>
  </r>
  <r>
    <s v="Jónhard Berg"/>
    <x v="3"/>
    <x v="1"/>
    <x v="2"/>
    <n v="30724"/>
    <n v="30724"/>
    <d v="2024-07-03T00:00:00"/>
    <d v="2024-07-03T00:00:00"/>
    <n v="7.25"/>
    <n v="201.26"/>
    <s v="Motorpassari bólkur III"/>
    <n v="7.25"/>
    <x v="0"/>
    <n v="1459.135"/>
  </r>
  <r>
    <s v="Jónhard Berg"/>
    <x v="3"/>
    <x v="1"/>
    <x v="2"/>
    <n v="30724"/>
    <n v="30724"/>
    <d v="2024-07-03T00:00:00"/>
    <d v="2024-07-03T00:00:00"/>
    <n v="7.75"/>
    <n v="201.26"/>
    <s v="Motorpassari bólkur III"/>
    <n v="7.75"/>
    <x v="0"/>
    <n v="1559.7649999999999"/>
  </r>
  <r>
    <s v="Jónhard Berg"/>
    <x v="3"/>
    <x v="1"/>
    <x v="2"/>
    <n v="40724"/>
    <n v="40724"/>
    <d v="2024-07-04T00:00:00"/>
    <d v="2024-07-04T00:00:00"/>
    <n v="5"/>
    <n v="201.26"/>
    <s v="Motorpassari bólkur III"/>
    <n v="5"/>
    <x v="0"/>
    <n v="1006.3"/>
  </r>
  <r>
    <s v="Jónhard Berg"/>
    <x v="3"/>
    <x v="1"/>
    <x v="2"/>
    <n v="40724"/>
    <n v="40724"/>
    <d v="2024-07-04T00:00:00"/>
    <d v="2024-07-04T00:00:00"/>
    <n v="7.75"/>
    <n v="201.26"/>
    <s v="Motorpassari bólkur III"/>
    <n v="7.75"/>
    <x v="0"/>
    <n v="1559.7649999999999"/>
  </r>
  <r>
    <s v="Jónhard Berg"/>
    <x v="3"/>
    <x v="1"/>
    <x v="2"/>
    <n v="70924"/>
    <n v="70924"/>
    <d v="2024-09-07T00:00:00"/>
    <d v="2024-09-07T00:00:00"/>
    <n v="13"/>
    <n v="201.26"/>
    <s v="Motorpassari bólkur III"/>
    <n v="13"/>
    <x v="0"/>
    <n v="2616.38"/>
  </r>
  <r>
    <s v="Jónhard Berg"/>
    <x v="3"/>
    <x v="1"/>
    <x v="2"/>
    <n v="270924"/>
    <n v="270924"/>
    <d v="2024-09-27T00:00:00"/>
    <d v="2024-09-27T00:00:00"/>
    <n v="13"/>
    <n v="201.26"/>
    <s v="Motorpassari bólkur III"/>
    <n v="13"/>
    <x v="0"/>
    <n v="2616.38"/>
  </r>
  <r>
    <s v="Jónhard Berg"/>
    <x v="3"/>
    <x v="1"/>
    <x v="2"/>
    <n v="280924"/>
    <n v="280924"/>
    <d v="2024-09-28T00:00:00"/>
    <d v="2024-09-28T00:00:00"/>
    <n v="13"/>
    <n v="201.26"/>
    <s v="Motorpassari bólkur III"/>
    <n v="13"/>
    <x v="0"/>
    <n v="2616.38"/>
  </r>
  <r>
    <s v="Jónhard Berg"/>
    <x v="3"/>
    <x v="1"/>
    <x v="2"/>
    <n v="290924"/>
    <n v="290924"/>
    <d v="2024-09-29T00:00:00"/>
    <d v="2024-09-29T00:00:00"/>
    <n v="13"/>
    <n v="201.26"/>
    <s v="Motorpassari bólkur III"/>
    <n v="13"/>
    <x v="0"/>
    <n v="2616.38"/>
  </r>
  <r>
    <s v="Jónhard Berg"/>
    <x v="3"/>
    <x v="1"/>
    <x v="2"/>
    <n v="300924"/>
    <n v="300924"/>
    <d v="2024-09-30T00:00:00"/>
    <d v="2024-09-30T00:00:00"/>
    <n v="13"/>
    <n v="201.26"/>
    <s v="Motorpassari bólkur III"/>
    <n v="13"/>
    <x v="0"/>
    <n v="2616.38"/>
  </r>
  <r>
    <s v="Jónhard Berg"/>
    <x v="3"/>
    <x v="1"/>
    <x v="2"/>
    <n v="11024"/>
    <n v="11024"/>
    <d v="2024-10-01T00:00:00"/>
    <d v="2024-10-01T00:00:00"/>
    <n v="13"/>
    <n v="201.26"/>
    <s v="Motorpassari bólkur III"/>
    <n v="13"/>
    <x v="0"/>
    <n v="2616.38"/>
  </r>
  <r>
    <s v="Jónhard Berg"/>
    <x v="3"/>
    <x v="1"/>
    <x v="2"/>
    <n v="21024"/>
    <n v="21024"/>
    <d v="2024-10-02T00:00:00"/>
    <d v="2024-10-02T00:00:00"/>
    <n v="13"/>
    <n v="201.26"/>
    <s v="Motorpassari bólkur III"/>
    <n v="13"/>
    <x v="0"/>
    <n v="2616.38"/>
  </r>
  <r>
    <s v="Jónhard Berg"/>
    <x v="3"/>
    <x v="1"/>
    <x v="2"/>
    <n v="31024"/>
    <n v="31024"/>
    <d v="2024-10-03T00:00:00"/>
    <d v="2024-10-03T00:00:00"/>
    <n v="13"/>
    <n v="201.26"/>
    <s v="Motorpassari bólkur III"/>
    <n v="13"/>
    <x v="0"/>
    <n v="2616.38"/>
  </r>
  <r>
    <s v="Jónhard Berg"/>
    <x v="3"/>
    <x v="1"/>
    <x v="2"/>
    <n v="41024"/>
    <n v="41024"/>
    <d v="2024-10-04T00:00:00"/>
    <d v="2024-10-04T00:00:00"/>
    <n v="13"/>
    <n v="201.26"/>
    <s v="Motorpassari bólkur III"/>
    <n v="13"/>
    <x v="0"/>
    <n v="2616.38"/>
  </r>
  <r>
    <s v="Jónhard Berg"/>
    <x v="3"/>
    <x v="1"/>
    <x v="2"/>
    <n v="51024"/>
    <n v="51024"/>
    <d v="2024-10-05T00:00:00"/>
    <d v="2024-10-05T00:00:00"/>
    <n v="13"/>
    <n v="201.26"/>
    <s v="Motorpassari bólkur III"/>
    <n v="13"/>
    <x v="0"/>
    <n v="2616.38"/>
  </r>
  <r>
    <s v="Jónhard Berg"/>
    <x v="3"/>
    <x v="1"/>
    <x v="2"/>
    <n v="61024"/>
    <n v="61024"/>
    <d v="2024-10-06T00:00:00"/>
    <d v="2024-10-06T00:00:00"/>
    <n v="13"/>
    <n v="201.26"/>
    <s v="Motorpassari bólkur III"/>
    <n v="13"/>
    <x v="0"/>
    <n v="2616.38"/>
  </r>
  <r>
    <s v="Jónhard Berg"/>
    <x v="3"/>
    <x v="1"/>
    <x v="2"/>
    <n v="71024"/>
    <n v="71024"/>
    <d v="2024-10-07T00:00:00"/>
    <d v="2024-10-07T00:00:00"/>
    <n v="13"/>
    <n v="201.26"/>
    <s v="Motorpassari bólkur III"/>
    <n v="13"/>
    <x v="0"/>
    <n v="2616.38"/>
  </r>
  <r>
    <s v="Jónhard Berg"/>
    <x v="3"/>
    <x v="1"/>
    <x v="2"/>
    <n v="81024"/>
    <n v="81024"/>
    <d v="2024-10-08T00:00:00"/>
    <d v="2024-10-08T00:00:00"/>
    <n v="13"/>
    <n v="201.26"/>
    <s v="Motorpassari bólkur III"/>
    <n v="13"/>
    <x v="0"/>
    <n v="2616.38"/>
  </r>
  <r>
    <s v="Jónhard Berg"/>
    <x v="3"/>
    <x v="1"/>
    <x v="2"/>
    <n v="91024"/>
    <n v="91024"/>
    <d v="2024-10-09T00:00:00"/>
    <d v="2024-10-09T00:00:00"/>
    <n v="13"/>
    <n v="201.26"/>
    <s v="Motorpassari bólkur III"/>
    <n v="13"/>
    <x v="0"/>
    <n v="2616.38"/>
  </r>
  <r>
    <s v="Jónhard Berg"/>
    <x v="3"/>
    <x v="1"/>
    <x v="2"/>
    <n v="101024"/>
    <n v="101024"/>
    <d v="2024-10-10T00:00:00"/>
    <d v="2024-10-10T00:00:00"/>
    <n v="13"/>
    <n v="201.26"/>
    <s v="Motorpassari bólkur III"/>
    <n v="13"/>
    <x v="0"/>
    <n v="2616.38"/>
  </r>
  <r>
    <s v="Edmar Joensen"/>
    <x v="6"/>
    <x v="2"/>
    <x v="2"/>
    <n v="220224"/>
    <n v="220224"/>
    <d v="2024-02-22T00:00:00"/>
    <d v="2024-02-22T00:00:00"/>
    <n v="8.75"/>
    <n v="204.37"/>
    <s v="Stýrimaður í bólki III"/>
    <n v="8.75"/>
    <x v="0"/>
    <n v="1788.2375"/>
  </r>
  <r>
    <s v="Edmar Joensen"/>
    <x v="6"/>
    <x v="2"/>
    <x v="2"/>
    <n v="230224"/>
    <n v="230224"/>
    <d v="2024-02-23T00:00:00"/>
    <d v="2024-02-23T00:00:00"/>
    <n v="5.25"/>
    <n v="204.37"/>
    <s v="Stýrimaður í bólki III"/>
    <n v="5.25"/>
    <x v="0"/>
    <n v="1072.9425000000001"/>
  </r>
  <r>
    <s v="Edmar Joensen"/>
    <x v="6"/>
    <x v="2"/>
    <x v="2"/>
    <n v="230224"/>
    <n v="230224"/>
    <d v="2024-02-23T00:00:00"/>
    <d v="2024-02-23T00:00:00"/>
    <n v="8.75"/>
    <n v="204.37"/>
    <s v="Stýrimaður í bólki III"/>
    <n v="8.75"/>
    <x v="0"/>
    <n v="1788.2375"/>
  </r>
  <r>
    <s v="Edmar Joensen"/>
    <x v="6"/>
    <x v="2"/>
    <x v="2"/>
    <n v="110424"/>
    <n v="110424"/>
    <d v="2024-04-11T00:00:00"/>
    <d v="2024-04-11T00:00:00"/>
    <n v="8.75"/>
    <n v="204.37"/>
    <s v="Stýrimaður í bólki III"/>
    <n v="8.75"/>
    <x v="0"/>
    <n v="1788.2375"/>
  </r>
  <r>
    <s v="Evald Norðberg"/>
    <x v="1"/>
    <x v="2"/>
    <x v="2"/>
    <n v="240324"/>
    <n v="250324"/>
    <d v="2024-03-24T00:00:00"/>
    <d v="2024-03-25T00:00:00"/>
    <n v="5"/>
    <n v="204.37"/>
    <s v="2. stýrimaður bólku I"/>
    <n v="5"/>
    <x v="0"/>
    <n v="1021.85"/>
  </r>
  <r>
    <s v="Evald Norðberg"/>
    <x v="1"/>
    <x v="2"/>
    <x v="2"/>
    <n v="250324"/>
    <n v="260324"/>
    <d v="2024-03-25T00:00:00"/>
    <d v="2024-03-26T00:00:00"/>
    <n v="13"/>
    <n v="204.37"/>
    <s v="2. stýrimaður bólku I"/>
    <n v="13"/>
    <x v="0"/>
    <n v="2656.81"/>
  </r>
  <r>
    <s v="Evald Norðberg"/>
    <x v="1"/>
    <x v="2"/>
    <x v="2"/>
    <n v="260324"/>
    <n v="270324"/>
    <d v="2024-03-26T00:00:00"/>
    <d v="2024-03-27T00:00:00"/>
    <n v="13"/>
    <n v="204.37"/>
    <s v="2. stýrimaður bólku I"/>
    <n v="13"/>
    <x v="0"/>
    <n v="2656.81"/>
  </r>
  <r>
    <s v="Evald Norðberg"/>
    <x v="1"/>
    <x v="2"/>
    <x v="2"/>
    <n v="270324"/>
    <n v="270324"/>
    <d v="2024-03-27T00:00:00"/>
    <d v="2024-03-27T00:00:00"/>
    <n v="9.5"/>
    <n v="204.37"/>
    <s v="2. stýrimaður bólku I"/>
    <n v="9.5"/>
    <x v="0"/>
    <n v="1941.5150000000001"/>
  </r>
  <r>
    <s v="Evald Norðberg"/>
    <x v="1"/>
    <x v="2"/>
    <x v="2"/>
    <n v="250424"/>
    <n v="260424"/>
    <d v="2024-04-25T00:00:00"/>
    <d v="2024-04-26T00:00:00"/>
    <n v="6.5"/>
    <n v="204.37"/>
    <s v="2. stýrimaður bólku I"/>
    <n v="6.5"/>
    <x v="0"/>
    <n v="1328.405"/>
  </r>
  <r>
    <s v="Evald Norðberg"/>
    <x v="1"/>
    <x v="2"/>
    <x v="2"/>
    <n v="260424"/>
    <n v="260424"/>
    <d v="2024-04-26T00:00:00"/>
    <d v="2024-04-26T00:00:00"/>
    <n v="6.5"/>
    <n v="204.37"/>
    <s v="2. stýrimaður bólku I"/>
    <n v="6.5"/>
    <x v="0"/>
    <n v="1328.405"/>
  </r>
  <r>
    <s v="Evald Norðberg"/>
    <x v="1"/>
    <x v="2"/>
    <x v="2"/>
    <n v="260424"/>
    <n v="270424"/>
    <d v="2024-04-26T00:00:00"/>
    <d v="2024-04-27T00:00:00"/>
    <n v="6.5"/>
    <n v="204.37"/>
    <s v="2. stýrimaður bólku I"/>
    <n v="6.5"/>
    <x v="0"/>
    <n v="1328.405"/>
  </r>
  <r>
    <s v="Evald Norðberg"/>
    <x v="1"/>
    <x v="2"/>
    <x v="2"/>
    <n v="270424"/>
    <n v="270424"/>
    <d v="2024-04-27T00:00:00"/>
    <d v="2024-04-27T00:00:00"/>
    <n v="6.5"/>
    <n v="204.37"/>
    <s v="2. stýrimaður bólku I"/>
    <n v="6.5"/>
    <x v="0"/>
    <n v="1328.405"/>
  </r>
  <r>
    <s v="Evald Norðberg"/>
    <x v="1"/>
    <x v="2"/>
    <x v="2"/>
    <n v="270424"/>
    <n v="280424"/>
    <d v="2024-04-27T00:00:00"/>
    <d v="2024-04-28T00:00:00"/>
    <n v="6.5"/>
    <n v="204.37"/>
    <s v="2. stýrimaður bólku I"/>
    <n v="6.5"/>
    <x v="0"/>
    <n v="1328.405"/>
  </r>
  <r>
    <s v="Evald Norðberg"/>
    <x v="1"/>
    <x v="2"/>
    <x v="2"/>
    <n v="280424"/>
    <n v="280424"/>
    <d v="2024-04-28T00:00:00"/>
    <d v="2024-04-28T00:00:00"/>
    <n v="6.5"/>
    <n v="204.37"/>
    <s v="2. stýrimaður bólku I"/>
    <n v="6.5"/>
    <x v="0"/>
    <n v="1328.405"/>
  </r>
  <r>
    <s v="Evald Norðberg"/>
    <x v="1"/>
    <x v="2"/>
    <x v="2"/>
    <n v="280424"/>
    <n v="290424"/>
    <d v="2024-04-28T00:00:00"/>
    <d v="2024-04-29T00:00:00"/>
    <n v="6.5"/>
    <n v="204.37"/>
    <s v="2. stýrimaður bólku I"/>
    <n v="6.5"/>
    <x v="0"/>
    <n v="1328.405"/>
  </r>
  <r>
    <s v="Evald Norðberg"/>
    <x v="1"/>
    <x v="2"/>
    <x v="2"/>
    <n v="290424"/>
    <n v="290424"/>
    <d v="2024-04-29T00:00:00"/>
    <d v="2024-04-29T00:00:00"/>
    <n v="6.5"/>
    <n v="204.37"/>
    <s v="2. stýrimaður bólku I"/>
    <n v="6.5"/>
    <x v="0"/>
    <n v="1328.405"/>
  </r>
  <r>
    <s v="Evald Norðberg"/>
    <x v="1"/>
    <x v="2"/>
    <x v="2"/>
    <n v="290424"/>
    <n v="300424"/>
    <d v="2024-04-29T00:00:00"/>
    <d v="2024-04-30T00:00:00"/>
    <n v="6.5"/>
    <n v="204.37"/>
    <s v="2. stýrimaður bólku I"/>
    <n v="6.5"/>
    <x v="0"/>
    <n v="1328.405"/>
  </r>
  <r>
    <s v="Evald Norðberg"/>
    <x v="1"/>
    <x v="2"/>
    <x v="2"/>
    <n v="300424"/>
    <n v="300424"/>
    <d v="2024-04-30T00:00:00"/>
    <d v="2024-04-30T00:00:00"/>
    <n v="6.5"/>
    <n v="204.37"/>
    <s v="2. stýrimaður bólku I"/>
    <n v="6.5"/>
    <x v="0"/>
    <n v="1328.405"/>
  </r>
  <r>
    <s v="Evald Norðberg"/>
    <x v="1"/>
    <x v="2"/>
    <x v="2"/>
    <n v="300424"/>
    <n v="10524"/>
    <d v="2024-04-30T00:00:00"/>
    <d v="2024-05-01T00:00:00"/>
    <n v="6.5"/>
    <n v="204.37"/>
    <s v="2. stýrimaður bólku I"/>
    <n v="6.5"/>
    <x v="0"/>
    <n v="1328.405"/>
  </r>
  <r>
    <s v="Evald Norðberg"/>
    <x v="1"/>
    <x v="2"/>
    <x v="2"/>
    <n v="10524"/>
    <n v="10524"/>
    <d v="2024-05-01T00:00:00"/>
    <d v="2024-05-01T00:00:00"/>
    <n v="6.5"/>
    <n v="204.37"/>
    <s v="2. stýrimaður bólku I"/>
    <n v="6.5"/>
    <x v="0"/>
    <n v="1328.405"/>
  </r>
  <r>
    <s v="Evald Norðberg"/>
    <x v="1"/>
    <x v="2"/>
    <x v="2"/>
    <n v="10524"/>
    <n v="10524"/>
    <d v="2024-05-01T00:00:00"/>
    <d v="2024-05-01T00:00:00"/>
    <n v="3"/>
    <n v="204.37"/>
    <s v="2. stýrimaður bólku I"/>
    <n v="3"/>
    <x v="0"/>
    <n v="613.11"/>
  </r>
  <r>
    <s v="Kaj Joensen"/>
    <x v="5"/>
    <x v="2"/>
    <x v="2"/>
    <n v="160524"/>
    <n v="160524"/>
    <d v="2024-05-16T00:00:00"/>
    <d v="2024-05-16T00:00:00"/>
    <n v="9"/>
    <n v="204.37"/>
    <s v="1. stýrimaður í bólki II"/>
    <n v="9"/>
    <x v="0"/>
    <n v="1839.33"/>
  </r>
  <r>
    <s v="Kaj Joensen"/>
    <x v="5"/>
    <x v="2"/>
    <x v="2"/>
    <n v="170524"/>
    <n v="170524"/>
    <d v="2024-05-17T00:00:00"/>
    <d v="2024-05-17T00:00:00"/>
    <n v="7"/>
    <n v="204.37"/>
    <s v="1. stýrimaður í bólki II"/>
    <n v="7"/>
    <x v="0"/>
    <n v="1430.5900000000001"/>
  </r>
  <r>
    <s v="Kaj Joensen"/>
    <x v="5"/>
    <x v="2"/>
    <x v="2"/>
    <n v="170524"/>
    <n v="170524"/>
    <d v="2024-05-17T00:00:00"/>
    <d v="2024-05-17T00:00:00"/>
    <n v="3.5"/>
    <n v="204.37"/>
    <s v="1. stýrimaður í bólki II"/>
    <n v="3.5"/>
    <x v="0"/>
    <n v="715.29500000000007"/>
  </r>
  <r>
    <s v="Kaj Joensen"/>
    <x v="5"/>
    <x v="2"/>
    <x v="2"/>
    <n v="170524"/>
    <n v="170524"/>
    <d v="2024-05-17T00:00:00"/>
    <d v="2024-05-17T00:00:00"/>
    <n v="1.5"/>
    <n v="204.37"/>
    <s v="1. stýrimaður í bólki II"/>
    <n v="1.5"/>
    <x v="0"/>
    <n v="306.55500000000001"/>
  </r>
  <r>
    <s v="Kaj Joensen"/>
    <x v="5"/>
    <x v="2"/>
    <x v="2"/>
    <n v="240524"/>
    <n v="240524"/>
    <d v="2024-05-24T00:00:00"/>
    <d v="2024-05-24T00:00:00"/>
    <n v="1.5"/>
    <n v="204.37"/>
    <s v="1. stýrimaður í bólki II"/>
    <n v="1.5"/>
    <x v="0"/>
    <n v="306.55500000000001"/>
  </r>
  <r>
    <s v="Kaj Joensen"/>
    <x v="5"/>
    <x v="2"/>
    <x v="2"/>
    <n v="240524"/>
    <n v="240524"/>
    <d v="2024-05-24T00:00:00"/>
    <d v="2024-05-24T00:00:00"/>
    <n v="3.5"/>
    <n v="204.37"/>
    <s v="1. stýrimaður í bólki II"/>
    <n v="3.5"/>
    <x v="0"/>
    <n v="715.29500000000007"/>
  </r>
  <r>
    <s v="Kaj Joensen"/>
    <x v="5"/>
    <x v="2"/>
    <x v="2"/>
    <n v="240524"/>
    <n v="240524"/>
    <d v="2024-05-24T00:00:00"/>
    <d v="2024-05-24T00:00:00"/>
    <n v="1.5"/>
    <n v="204.37"/>
    <s v="1. stýrimaður í bólki II"/>
    <n v="1.5"/>
    <x v="0"/>
    <n v="306.55500000000001"/>
  </r>
  <r>
    <s v="Kaj Joensen"/>
    <x v="5"/>
    <x v="2"/>
    <x v="2"/>
    <n v="250524"/>
    <n v="250524"/>
    <d v="2024-05-25T00:00:00"/>
    <d v="2024-05-25T00:00:00"/>
    <n v="2"/>
    <n v="204.37"/>
    <s v="1. stýrimaður í bólki II"/>
    <n v="2"/>
    <x v="0"/>
    <n v="408.74"/>
  </r>
  <r>
    <s v="Kaj Joensen"/>
    <x v="5"/>
    <x v="2"/>
    <x v="2"/>
    <n v="250524"/>
    <n v="250524"/>
    <d v="2024-05-25T00:00:00"/>
    <d v="2024-05-25T00:00:00"/>
    <n v="11"/>
    <n v="204.37"/>
    <s v="1. stýrimaður í bólki II"/>
    <n v="11"/>
    <x v="0"/>
    <n v="2248.0700000000002"/>
  </r>
  <r>
    <s v="Kaj Joensen"/>
    <x v="5"/>
    <x v="2"/>
    <x v="2"/>
    <n v="260524"/>
    <n v="260524"/>
    <d v="2024-05-26T00:00:00"/>
    <d v="2024-05-26T00:00:00"/>
    <n v="5"/>
    <n v="204.37"/>
    <s v="1. stýrimaður í bólki II"/>
    <n v="5"/>
    <x v="0"/>
    <n v="1021.85"/>
  </r>
  <r>
    <s v="Kaj Joensen"/>
    <x v="5"/>
    <x v="2"/>
    <x v="2"/>
    <n v="260524"/>
    <n v="260524"/>
    <d v="2024-05-26T00:00:00"/>
    <d v="2024-05-26T00:00:00"/>
    <n v="7"/>
    <n v="204.37"/>
    <s v="1. stýrimaður í bólki II"/>
    <n v="7"/>
    <x v="0"/>
    <n v="1430.5900000000001"/>
  </r>
  <r>
    <s v="Kaj Joensen"/>
    <x v="5"/>
    <x v="2"/>
    <x v="2"/>
    <n v="300524"/>
    <n v="300524"/>
    <d v="2024-05-30T00:00:00"/>
    <d v="2024-05-30T00:00:00"/>
    <n v="9"/>
    <n v="204.37"/>
    <s v="1. stýrimaður í bólki II"/>
    <n v="9"/>
    <x v="0"/>
    <n v="1839.33"/>
  </r>
  <r>
    <s v="Kaj Joensen"/>
    <x v="5"/>
    <x v="2"/>
    <x v="2"/>
    <n v="310524"/>
    <n v="310524"/>
    <d v="2024-05-31T00:00:00"/>
    <d v="2024-05-31T00:00:00"/>
    <n v="7"/>
    <n v="204.37"/>
    <s v="1. stýrimaður í bólki II"/>
    <n v="7"/>
    <x v="0"/>
    <n v="1430.5900000000001"/>
  </r>
  <r>
    <s v="Kaj Joensen"/>
    <x v="5"/>
    <x v="2"/>
    <x v="2"/>
    <n v="310524"/>
    <n v="310524"/>
    <d v="2024-05-31T00:00:00"/>
    <d v="2024-05-31T00:00:00"/>
    <n v="3.5"/>
    <n v="204.37"/>
    <s v="1. stýrimaður í bólki II"/>
    <n v="3.5"/>
    <x v="0"/>
    <n v="715.29500000000007"/>
  </r>
  <r>
    <s v="Kaj Joensen"/>
    <x v="5"/>
    <x v="2"/>
    <x v="2"/>
    <n v="310524"/>
    <n v="310524"/>
    <d v="2024-05-31T00:00:00"/>
    <d v="2024-05-31T00:00:00"/>
    <n v="1.5"/>
    <n v="204.37"/>
    <s v="1. stýrimaður í bólki II"/>
    <n v="1.5"/>
    <x v="0"/>
    <n v="306.55500000000001"/>
  </r>
  <r>
    <s v="Kaj Joensen"/>
    <x v="5"/>
    <x v="2"/>
    <x v="2"/>
    <n v="10624"/>
    <n v="10624"/>
    <d v="2024-06-01T00:00:00"/>
    <d v="2024-06-01T00:00:00"/>
    <n v="2"/>
    <n v="204.37"/>
    <s v="1. stýrimaður í bólki II"/>
    <n v="2"/>
    <x v="0"/>
    <n v="408.74"/>
  </r>
  <r>
    <s v="Kaj Joensen"/>
    <x v="5"/>
    <x v="2"/>
    <x v="2"/>
    <n v="10624"/>
    <n v="10624"/>
    <d v="2024-06-01T00:00:00"/>
    <d v="2024-06-01T00:00:00"/>
    <n v="11"/>
    <n v="204.37"/>
    <s v="1. stýrimaður í bólki II"/>
    <n v="11"/>
    <x v="0"/>
    <n v="2248.0700000000002"/>
  </r>
  <r>
    <s v="Kaj Joensen"/>
    <x v="5"/>
    <x v="2"/>
    <x v="2"/>
    <n v="20624"/>
    <n v="20624"/>
    <d v="2024-06-02T00:00:00"/>
    <d v="2024-06-02T00:00:00"/>
    <n v="5"/>
    <n v="204.37"/>
    <s v="1. stýrimaður í bólki II"/>
    <n v="5"/>
    <x v="0"/>
    <n v="1021.85"/>
  </r>
  <r>
    <s v="Kaj Joensen"/>
    <x v="5"/>
    <x v="2"/>
    <x v="2"/>
    <n v="20624"/>
    <n v="20624"/>
    <d v="2024-06-02T00:00:00"/>
    <d v="2024-06-02T00:00:00"/>
    <n v="7"/>
    <n v="204.37"/>
    <s v="1. stýrimaður í bólki II"/>
    <n v="7"/>
    <x v="0"/>
    <n v="1430.5900000000001"/>
  </r>
  <r>
    <s v="Kaj Joensen"/>
    <x v="5"/>
    <x v="2"/>
    <x v="2"/>
    <n v="30624"/>
    <n v="30624"/>
    <d v="2024-06-03T00:00:00"/>
    <d v="2024-06-03T00:00:00"/>
    <n v="2.25"/>
    <n v="204.37"/>
    <s v="1. stýrimaður í bólki II"/>
    <n v="2.25"/>
    <x v="0"/>
    <n v="459.83249999999998"/>
  </r>
  <r>
    <s v="Kaj Joensen"/>
    <x v="5"/>
    <x v="2"/>
    <x v="2"/>
    <n v="200624"/>
    <n v="200624"/>
    <d v="2024-06-20T00:00:00"/>
    <d v="2024-06-20T00:00:00"/>
    <n v="3"/>
    <n v="204.37"/>
    <s v="1. stýrimaður í bólki II"/>
    <n v="3"/>
    <x v="0"/>
    <n v="613.11"/>
  </r>
  <r>
    <s v="Kaj Joensen"/>
    <x v="5"/>
    <x v="2"/>
    <x v="2"/>
    <n v="200624"/>
    <n v="200624"/>
    <d v="2024-06-20T00:00:00"/>
    <d v="2024-06-20T00:00:00"/>
    <n v="2"/>
    <n v="204.37"/>
    <s v="1. stýrimaður í bólki II"/>
    <n v="2"/>
    <x v="0"/>
    <n v="408.74"/>
  </r>
  <r>
    <s v="Kaj Joensen"/>
    <x v="5"/>
    <x v="2"/>
    <x v="2"/>
    <n v="200624"/>
    <n v="200624"/>
    <d v="2024-06-20T00:00:00"/>
    <d v="2024-06-20T00:00:00"/>
    <n v="9"/>
    <n v="204.37"/>
    <s v="1. stýrimaður í bólki II"/>
    <n v="9"/>
    <x v="0"/>
    <n v="1839.33"/>
  </r>
  <r>
    <s v="Kaj Joensen"/>
    <x v="5"/>
    <x v="2"/>
    <x v="2"/>
    <n v="210624"/>
    <n v="210624"/>
    <d v="2024-06-21T00:00:00"/>
    <d v="2024-06-21T00:00:00"/>
    <n v="7"/>
    <n v="204.37"/>
    <s v="1. stýrimaður í bólki II"/>
    <n v="7"/>
    <x v="0"/>
    <n v="1430.5900000000001"/>
  </r>
  <r>
    <s v="Kaj Joensen"/>
    <x v="5"/>
    <x v="2"/>
    <x v="2"/>
    <n v="210624"/>
    <n v="210624"/>
    <d v="2024-06-21T00:00:00"/>
    <d v="2024-06-21T00:00:00"/>
    <n v="3.5"/>
    <n v="204.37"/>
    <s v="1. stýrimaður í bólki II"/>
    <n v="3.5"/>
    <x v="0"/>
    <n v="715.29500000000007"/>
  </r>
  <r>
    <s v="Kaj Joensen"/>
    <x v="5"/>
    <x v="2"/>
    <x v="2"/>
    <n v="210624"/>
    <n v="210624"/>
    <d v="2024-06-21T00:00:00"/>
    <d v="2024-06-21T00:00:00"/>
    <n v="1.5"/>
    <n v="204.37"/>
    <s v="1. stýrimaður í bólki II"/>
    <n v="1.5"/>
    <x v="0"/>
    <n v="306.55500000000001"/>
  </r>
  <r>
    <s v="Kaj Joensen"/>
    <x v="5"/>
    <x v="2"/>
    <x v="2"/>
    <n v="220624"/>
    <n v="220624"/>
    <d v="2024-06-22T00:00:00"/>
    <d v="2024-06-22T00:00:00"/>
    <n v="2"/>
    <n v="204.37"/>
    <s v="1. stýrimaður í bólki II"/>
    <n v="2"/>
    <x v="0"/>
    <n v="408.74"/>
  </r>
  <r>
    <s v="Kaj Joensen"/>
    <x v="5"/>
    <x v="2"/>
    <x v="2"/>
    <n v="220624"/>
    <n v="220624"/>
    <d v="2024-06-22T00:00:00"/>
    <d v="2024-06-22T00:00:00"/>
    <n v="11"/>
    <n v="204.37"/>
    <s v="1. stýrimaður í bólki II"/>
    <n v="11"/>
    <x v="0"/>
    <n v="2248.0700000000002"/>
  </r>
  <r>
    <s v="Kaj Joensen"/>
    <x v="5"/>
    <x v="2"/>
    <x v="2"/>
    <n v="230624"/>
    <n v="230624"/>
    <d v="2024-06-23T00:00:00"/>
    <d v="2024-06-23T00:00:00"/>
    <n v="5"/>
    <n v="204.37"/>
    <s v="1. stýrimaður í bólki II"/>
    <n v="5"/>
    <x v="0"/>
    <n v="1021.85"/>
  </r>
  <r>
    <s v="Kaj Joensen"/>
    <x v="5"/>
    <x v="2"/>
    <x v="2"/>
    <n v="230624"/>
    <n v="230624"/>
    <d v="2024-06-23T00:00:00"/>
    <d v="2024-06-23T00:00:00"/>
    <n v="7"/>
    <n v="204.37"/>
    <s v="1. stýrimaður í bólki II"/>
    <n v="7"/>
    <x v="0"/>
    <n v="1430.5900000000001"/>
  </r>
  <r>
    <s v="Kaj Joensen"/>
    <x v="5"/>
    <x v="2"/>
    <x v="2"/>
    <n v="240624"/>
    <n v="240624"/>
    <d v="2024-06-24T00:00:00"/>
    <d v="2024-06-24T00:00:00"/>
    <n v="2.25"/>
    <n v="204.37"/>
    <s v="1. stýrimaður í bólki II"/>
    <n v="2.25"/>
    <x v="0"/>
    <n v="459.83249999999998"/>
  </r>
  <r>
    <s v="Kaj Joensen"/>
    <x v="5"/>
    <x v="2"/>
    <x v="2"/>
    <n v="240624"/>
    <n v="240624"/>
    <d v="2024-06-24T00:00:00"/>
    <d v="2024-06-24T00:00:00"/>
    <n v="10.75"/>
    <n v="204.37"/>
    <s v="1. stýrimaður í bólki II"/>
    <n v="10.75"/>
    <x v="0"/>
    <n v="2196.9775"/>
  </r>
  <r>
    <s v="Kaj Joensen"/>
    <x v="5"/>
    <x v="2"/>
    <x v="2"/>
    <n v="250624"/>
    <n v="250624"/>
    <d v="2024-06-25T00:00:00"/>
    <d v="2024-06-25T00:00:00"/>
    <n v="2.25"/>
    <n v="204.37"/>
    <s v="1. stýrimaður í bólki II"/>
    <n v="2.25"/>
    <x v="0"/>
    <n v="459.83249999999998"/>
  </r>
  <r>
    <s v="Kaj Joensen"/>
    <x v="5"/>
    <x v="2"/>
    <x v="2"/>
    <n v="250624"/>
    <n v="250624"/>
    <d v="2024-06-25T00:00:00"/>
    <d v="2024-06-25T00:00:00"/>
    <n v="10.75"/>
    <n v="204.37"/>
    <s v="1. stýrimaður í bólki II"/>
    <n v="10.75"/>
    <x v="0"/>
    <n v="2196.9775"/>
  </r>
  <r>
    <s v="Kaj Joensen"/>
    <x v="5"/>
    <x v="2"/>
    <x v="2"/>
    <n v="260624"/>
    <n v="260624"/>
    <d v="2024-06-26T00:00:00"/>
    <d v="2024-06-26T00:00:00"/>
    <n v="7"/>
    <n v="204.37"/>
    <s v="1. stýrimaður í bólki II"/>
    <n v="7"/>
    <x v="0"/>
    <n v="1430.5900000000001"/>
  </r>
  <r>
    <s v="Kaj Joensen"/>
    <x v="5"/>
    <x v="2"/>
    <x v="2"/>
    <n v="260624"/>
    <n v="260624"/>
    <d v="2024-06-26T00:00:00"/>
    <d v="2024-06-26T00:00:00"/>
    <n v="7"/>
    <n v="204.37"/>
    <s v="1. stýrimaður í bólki II"/>
    <n v="7"/>
    <x v="0"/>
    <n v="1430.5900000000001"/>
  </r>
  <r>
    <s v="Kaj Joensen"/>
    <x v="5"/>
    <x v="2"/>
    <x v="2"/>
    <n v="270624"/>
    <n v="270624"/>
    <d v="2024-06-27T00:00:00"/>
    <d v="2024-06-27T00:00:00"/>
    <n v="3"/>
    <n v="204.37"/>
    <s v="1. stýrimaður í bólki II"/>
    <n v="3"/>
    <x v="0"/>
    <n v="613.11"/>
  </r>
  <r>
    <s v="Kaj Joensen"/>
    <x v="5"/>
    <x v="2"/>
    <x v="2"/>
    <n v="270624"/>
    <n v="270624"/>
    <d v="2024-06-27T00:00:00"/>
    <d v="2024-06-27T00:00:00"/>
    <n v="2"/>
    <n v="204.37"/>
    <s v="1. stýrimaður í bólki II"/>
    <n v="2"/>
    <x v="0"/>
    <n v="408.74"/>
  </r>
  <r>
    <s v="Kaj Joensen"/>
    <x v="5"/>
    <x v="2"/>
    <x v="2"/>
    <n v="270624"/>
    <n v="270624"/>
    <d v="2024-06-27T00:00:00"/>
    <d v="2024-06-27T00:00:00"/>
    <n v="9"/>
    <n v="204.37"/>
    <s v="1. stýrimaður í bólki II"/>
    <n v="9"/>
    <x v="0"/>
    <n v="1839.33"/>
  </r>
  <r>
    <s v="Kaj Joensen"/>
    <x v="5"/>
    <x v="2"/>
    <x v="2"/>
    <n v="280624"/>
    <n v="280624"/>
    <d v="2024-06-28T00:00:00"/>
    <d v="2024-06-28T00:00:00"/>
    <n v="7"/>
    <n v="204.37"/>
    <s v="1. stýrimaður í bólki II"/>
    <n v="7"/>
    <x v="0"/>
    <n v="1430.5900000000001"/>
  </r>
  <r>
    <s v="Kaj Joensen"/>
    <x v="5"/>
    <x v="2"/>
    <x v="2"/>
    <n v="280624"/>
    <n v="280624"/>
    <d v="2024-06-28T00:00:00"/>
    <d v="2024-06-28T00:00:00"/>
    <n v="3.5"/>
    <n v="204.37"/>
    <s v="1. stýrimaður í bólki II"/>
    <n v="3.5"/>
    <x v="0"/>
    <n v="715.29500000000007"/>
  </r>
  <r>
    <s v="Kaj Joensen"/>
    <x v="5"/>
    <x v="2"/>
    <x v="2"/>
    <n v="280624"/>
    <n v="280624"/>
    <d v="2024-06-28T00:00:00"/>
    <d v="2024-06-28T00:00:00"/>
    <n v="1.5"/>
    <n v="204.37"/>
    <s v="1. stýrimaður í bólki II"/>
    <n v="1.5"/>
    <x v="0"/>
    <n v="306.55500000000001"/>
  </r>
  <r>
    <s v="Kaj Joensen"/>
    <x v="5"/>
    <x v="2"/>
    <x v="2"/>
    <n v="290624"/>
    <n v="290624"/>
    <d v="2024-06-29T00:00:00"/>
    <d v="2024-06-29T00:00:00"/>
    <n v="2"/>
    <n v="204.37"/>
    <s v="1. stýrimaður í bólki II"/>
    <n v="2"/>
    <x v="0"/>
    <n v="408.74"/>
  </r>
  <r>
    <s v="Kaj Joensen"/>
    <x v="5"/>
    <x v="2"/>
    <x v="2"/>
    <n v="290624"/>
    <n v="290624"/>
    <d v="2024-06-29T00:00:00"/>
    <d v="2024-06-29T00:00:00"/>
    <n v="11"/>
    <n v="204.37"/>
    <s v="1. stýrimaður í bólki II"/>
    <n v="11"/>
    <x v="0"/>
    <n v="2248.0700000000002"/>
  </r>
  <r>
    <s v="Kaj Joensen"/>
    <x v="5"/>
    <x v="2"/>
    <x v="2"/>
    <n v="300624"/>
    <n v="300624"/>
    <d v="2024-06-30T00:00:00"/>
    <d v="2024-06-30T00:00:00"/>
    <n v="5"/>
    <n v="204.37"/>
    <s v="1. stýrimaður í bólki II"/>
    <n v="5"/>
    <x v="0"/>
    <n v="1021.85"/>
  </r>
  <r>
    <s v="Kaj Joensen"/>
    <x v="5"/>
    <x v="2"/>
    <x v="2"/>
    <n v="300624"/>
    <n v="300624"/>
    <d v="2024-06-30T00:00:00"/>
    <d v="2024-06-30T00:00:00"/>
    <n v="7"/>
    <n v="204.37"/>
    <s v="1. stýrimaður í bólki II"/>
    <n v="7"/>
    <x v="0"/>
    <n v="1430.5900000000001"/>
  </r>
  <r>
    <s v="Kaj Joensen"/>
    <x v="5"/>
    <x v="2"/>
    <x v="2"/>
    <n v="10724"/>
    <n v="10724"/>
    <d v="2024-07-01T00:00:00"/>
    <d v="2024-07-01T00:00:00"/>
    <n v="2.25"/>
    <n v="204.37"/>
    <s v="1. stýrimaður í bólki II"/>
    <n v="2.25"/>
    <x v="0"/>
    <n v="459.83249999999998"/>
  </r>
  <r>
    <s v="Kaj Joensen"/>
    <x v="5"/>
    <x v="2"/>
    <x v="2"/>
    <n v="10724"/>
    <n v="10724"/>
    <d v="2024-07-01T00:00:00"/>
    <d v="2024-07-01T00:00:00"/>
    <n v="10.75"/>
    <n v="204.37"/>
    <s v="1. stýrimaður í bólki II"/>
    <n v="10.75"/>
    <x v="0"/>
    <n v="2196.9775"/>
  </r>
  <r>
    <s v="Kaj Joensen"/>
    <x v="5"/>
    <x v="2"/>
    <x v="2"/>
    <n v="20724"/>
    <n v="20724"/>
    <d v="2024-07-02T00:00:00"/>
    <d v="2024-07-02T00:00:00"/>
    <n v="2.25"/>
    <n v="204.37"/>
    <s v="1. stýrimaður í bólki II"/>
    <n v="2.25"/>
    <x v="0"/>
    <n v="459.83249999999998"/>
  </r>
  <r>
    <s v="Kaj Joensen"/>
    <x v="5"/>
    <x v="2"/>
    <x v="2"/>
    <n v="20724"/>
    <n v="20724"/>
    <d v="2024-07-02T00:00:00"/>
    <d v="2024-07-02T00:00:00"/>
    <n v="10.75"/>
    <n v="204.37"/>
    <s v="1. stýrimaður í bólki II"/>
    <n v="10.75"/>
    <x v="0"/>
    <n v="2196.9775"/>
  </r>
  <r>
    <s v="Kaj Joensen"/>
    <x v="5"/>
    <x v="2"/>
    <x v="2"/>
    <n v="30724"/>
    <n v="30724"/>
    <d v="2024-07-03T00:00:00"/>
    <d v="2024-07-03T00:00:00"/>
    <n v="7"/>
    <n v="204.37"/>
    <s v="1. stýrimaður í bólki II"/>
    <n v="7"/>
    <x v="0"/>
    <n v="1430.5900000000001"/>
  </r>
  <r>
    <s v="Kaj Joensen"/>
    <x v="5"/>
    <x v="2"/>
    <x v="2"/>
    <n v="30724"/>
    <n v="30724"/>
    <d v="2024-07-03T00:00:00"/>
    <d v="2024-07-03T00:00:00"/>
    <n v="7"/>
    <n v="204.37"/>
    <s v="1. stýrimaður í bólki II"/>
    <n v="7"/>
    <x v="0"/>
    <n v="1430.5900000000001"/>
  </r>
  <r>
    <s v="Kaj Joensen"/>
    <x v="5"/>
    <x v="2"/>
    <x v="2"/>
    <n v="40724"/>
    <n v="40724"/>
    <d v="2024-07-04T00:00:00"/>
    <d v="2024-07-04T00:00:00"/>
    <n v="3"/>
    <n v="204.37"/>
    <s v="1. stýrimaður í bólki II"/>
    <n v="3"/>
    <x v="0"/>
    <n v="613.11"/>
  </r>
  <r>
    <s v="Kaj Joensen"/>
    <x v="5"/>
    <x v="2"/>
    <x v="2"/>
    <n v="40724"/>
    <n v="40724"/>
    <d v="2024-07-04T00:00:00"/>
    <d v="2024-07-04T00:00:00"/>
    <n v="2"/>
    <n v="204.37"/>
    <s v="1. stýrimaður í bólki II"/>
    <n v="2"/>
    <x v="0"/>
    <n v="408.74"/>
  </r>
  <r>
    <s v="Kaj Joensen"/>
    <x v="5"/>
    <x v="2"/>
    <x v="2"/>
    <n v="40724"/>
    <n v="40724"/>
    <d v="2024-07-04T00:00:00"/>
    <d v="2024-07-04T00:00:00"/>
    <n v="9"/>
    <n v="204.37"/>
    <s v="1. stýrimaður í bólki II"/>
    <n v="9"/>
    <x v="0"/>
    <n v="1839.33"/>
  </r>
  <r>
    <s v="Kaj Joensen"/>
    <x v="5"/>
    <x v="2"/>
    <x v="2"/>
    <n v="50724"/>
    <n v="50724"/>
    <d v="2024-07-05T00:00:00"/>
    <d v="2024-07-05T00:00:00"/>
    <n v="1.2"/>
    <n v="204.37"/>
    <s v="1. stýrimaður í bólki II"/>
    <n v="1.2"/>
    <x v="0"/>
    <n v="245.244"/>
  </r>
  <r>
    <s v="Kári Lindenskov Dal Christiansen"/>
    <x v="4"/>
    <x v="2"/>
    <x v="2"/>
    <n v="150424"/>
    <n v="150424"/>
    <d v="2024-04-15T00:00:00"/>
    <d v="2024-04-15T00:00:00"/>
    <n v="6"/>
    <n v="204.37"/>
    <s v="1. Stýrimaður bólku II"/>
    <n v="6"/>
    <x v="0"/>
    <n v="1226.22"/>
  </r>
  <r>
    <s v="Kári Lindenskov Dal Christiansen"/>
    <x v="4"/>
    <x v="2"/>
    <x v="2"/>
    <n v="150424"/>
    <n v="150424"/>
    <d v="2024-04-15T00:00:00"/>
    <d v="2024-04-15T00:00:00"/>
    <n v="7"/>
    <n v="204.37"/>
    <s v="1. Stýrimaður bólku II"/>
    <n v="7"/>
    <x v="0"/>
    <n v="1430.5900000000001"/>
  </r>
  <r>
    <s v="Kári Lindenskov Dal Christiansen"/>
    <x v="4"/>
    <x v="2"/>
    <x v="2"/>
    <n v="160424"/>
    <n v="160424"/>
    <d v="2024-04-16T00:00:00"/>
    <d v="2024-04-16T00:00:00"/>
    <n v="6"/>
    <n v="204.37"/>
    <s v="1. Stýrimaður bólku II"/>
    <n v="6"/>
    <x v="0"/>
    <n v="1226.22"/>
  </r>
  <r>
    <s v="Kári Lindenskov Dal Christiansen"/>
    <x v="4"/>
    <x v="2"/>
    <x v="2"/>
    <n v="160424"/>
    <n v="160424"/>
    <d v="2024-04-16T00:00:00"/>
    <d v="2024-04-16T00:00:00"/>
    <n v="7"/>
    <n v="204.37"/>
    <s v="1. Stýrimaður bólku II"/>
    <n v="7"/>
    <x v="0"/>
    <n v="1430.5900000000001"/>
  </r>
  <r>
    <s v="Kári Lindenskov Dal Christiansen"/>
    <x v="4"/>
    <x v="2"/>
    <x v="2"/>
    <n v="170424"/>
    <n v="170424"/>
    <d v="2024-04-17T00:00:00"/>
    <d v="2024-04-17T00:00:00"/>
    <n v="6"/>
    <n v="204.37"/>
    <s v="1. Stýrimaður bólku II"/>
    <n v="6"/>
    <x v="0"/>
    <n v="1226.22"/>
  </r>
  <r>
    <s v="Kári Lindenskov Dal Christiansen"/>
    <x v="4"/>
    <x v="2"/>
    <x v="2"/>
    <n v="170424"/>
    <n v="170424"/>
    <d v="2024-04-17T00:00:00"/>
    <d v="2024-04-17T00:00:00"/>
    <n v="2"/>
    <n v="204.37"/>
    <s v="1. Stýrimaður bólku II"/>
    <n v="2"/>
    <x v="0"/>
    <n v="408.74"/>
  </r>
  <r>
    <s v="Kári Lindenskov Dal Christiansen"/>
    <x v="4"/>
    <x v="2"/>
    <x v="2"/>
    <n v="170424"/>
    <n v="170424"/>
    <d v="2024-04-17T00:00:00"/>
    <d v="2024-04-17T00:00:00"/>
    <n v="7"/>
    <n v="204.37"/>
    <s v="1. Stýrimaður bólku II"/>
    <n v="7"/>
    <x v="0"/>
    <n v="1430.5900000000001"/>
  </r>
  <r>
    <s v="Kári Lindenskov Dal Christiansen"/>
    <x v="4"/>
    <x v="2"/>
    <x v="2"/>
    <n v="180424"/>
    <n v="180424"/>
    <d v="2024-04-18T00:00:00"/>
    <d v="2024-04-18T00:00:00"/>
    <n v="6"/>
    <n v="204.37"/>
    <s v="1. Stýrimaður bólku II"/>
    <n v="6"/>
    <x v="0"/>
    <n v="1226.22"/>
  </r>
  <r>
    <s v="Kári Lindenskov Dal Christiansen"/>
    <x v="4"/>
    <x v="2"/>
    <x v="2"/>
    <n v="180424"/>
    <n v="180424"/>
    <d v="2024-04-18T00:00:00"/>
    <d v="2024-04-18T00:00:00"/>
    <n v="7"/>
    <n v="204.37"/>
    <s v="1. Stýrimaður bólku II"/>
    <n v="7"/>
    <x v="0"/>
    <n v="1430.5900000000001"/>
  </r>
  <r>
    <s v="Kári Lindenskov Dal Christiansen"/>
    <x v="4"/>
    <x v="2"/>
    <x v="2"/>
    <n v="190424"/>
    <n v="190424"/>
    <d v="2024-04-19T00:00:00"/>
    <d v="2024-04-19T00:00:00"/>
    <n v="6"/>
    <n v="204.37"/>
    <s v="1. Stýrimaður bólku II"/>
    <n v="6"/>
    <x v="0"/>
    <n v="1226.22"/>
  </r>
  <r>
    <s v="Kári Lindenskov Dal Christiansen"/>
    <x v="4"/>
    <x v="2"/>
    <x v="2"/>
    <n v="190424"/>
    <n v="190424"/>
    <d v="2024-04-19T00:00:00"/>
    <d v="2024-04-19T00:00:00"/>
    <n v="7"/>
    <n v="204.37"/>
    <s v="1. Stýrimaður bólku II"/>
    <n v="7"/>
    <x v="0"/>
    <n v="1430.5900000000001"/>
  </r>
  <r>
    <s v="Kári Lindenskov Dal Christiansen"/>
    <x v="4"/>
    <x v="2"/>
    <x v="2"/>
    <n v="200424"/>
    <n v="200424"/>
    <d v="2024-04-20T00:00:00"/>
    <d v="2024-04-20T00:00:00"/>
    <n v="13"/>
    <n v="204.37"/>
    <s v="1. Stýrimaður bólku II"/>
    <n v="13"/>
    <x v="0"/>
    <n v="2656.81"/>
  </r>
  <r>
    <s v="Kári Lindenskov Dal Christiansen"/>
    <x v="4"/>
    <x v="2"/>
    <x v="2"/>
    <n v="210424"/>
    <n v="210424"/>
    <d v="2024-04-21T00:00:00"/>
    <d v="2024-04-21T00:00:00"/>
    <n v="13"/>
    <n v="204.37"/>
    <s v="1. Stýrimaður bólku II"/>
    <n v="13"/>
    <x v="0"/>
    <n v="2656.81"/>
  </r>
  <r>
    <s v="Kári Lindenskov Dal Christiansen"/>
    <x v="4"/>
    <x v="2"/>
    <x v="2"/>
    <n v="220424"/>
    <n v="220424"/>
    <d v="2024-04-22T00:00:00"/>
    <d v="2024-04-22T00:00:00"/>
    <n v="6"/>
    <n v="204.37"/>
    <s v="1. Stýrimaður bólku II"/>
    <n v="6"/>
    <x v="0"/>
    <n v="1226.22"/>
  </r>
  <r>
    <s v="Kári Lindenskov Dal Christiansen"/>
    <x v="4"/>
    <x v="2"/>
    <x v="2"/>
    <n v="220424"/>
    <n v="220424"/>
    <d v="2024-04-22T00:00:00"/>
    <d v="2024-04-22T00:00:00"/>
    <n v="7"/>
    <n v="204.37"/>
    <s v="1. Stýrimaður bólku II"/>
    <n v="7"/>
    <x v="0"/>
    <n v="1430.5900000000001"/>
  </r>
  <r>
    <s v="Kári Lindenskov Dal Christiansen"/>
    <x v="4"/>
    <x v="2"/>
    <x v="2"/>
    <n v="230424"/>
    <n v="230424"/>
    <d v="2024-04-23T00:00:00"/>
    <d v="2024-04-23T00:00:00"/>
    <n v="6"/>
    <n v="204.37"/>
    <s v="1. Stýrimaður bólku II"/>
    <n v="6"/>
    <x v="0"/>
    <n v="1226.22"/>
  </r>
  <r>
    <s v="Kári Lindenskov Dal Christiansen"/>
    <x v="4"/>
    <x v="2"/>
    <x v="2"/>
    <n v="230424"/>
    <n v="230424"/>
    <d v="2024-04-23T00:00:00"/>
    <d v="2024-04-23T00:00:00"/>
    <n v="7"/>
    <n v="204.37"/>
    <s v="1. Stýrimaður bólku II"/>
    <n v="7"/>
    <x v="0"/>
    <n v="1430.5900000000001"/>
  </r>
  <r>
    <s v="Kári Lindenskov Dal Christiansen"/>
    <x v="4"/>
    <x v="2"/>
    <x v="2"/>
    <n v="240424"/>
    <n v="240424"/>
    <d v="2024-04-24T00:00:00"/>
    <d v="2024-04-24T00:00:00"/>
    <n v="6"/>
    <n v="204.37"/>
    <s v="1. Stýrimaður bólku II"/>
    <n v="6"/>
    <x v="0"/>
    <n v="1226.22"/>
  </r>
  <r>
    <s v="Kári Lindenskov Dal Christiansen"/>
    <x v="4"/>
    <x v="2"/>
    <x v="2"/>
    <n v="240424"/>
    <n v="240424"/>
    <d v="2024-04-24T00:00:00"/>
    <d v="2024-04-24T00:00:00"/>
    <n v="7"/>
    <n v="204.37"/>
    <s v="1. Stýrimaður bólku II"/>
    <n v="7"/>
    <x v="0"/>
    <n v="1430.5900000000001"/>
  </r>
  <r>
    <s v="Kári Lindenskov Dal Christiansen"/>
    <x v="4"/>
    <x v="2"/>
    <x v="2"/>
    <n v="250424"/>
    <n v="250424"/>
    <d v="2024-04-25T00:00:00"/>
    <d v="2024-04-25T00:00:00"/>
    <n v="6"/>
    <n v="204.37"/>
    <s v="1. Stýrimaður bólku II"/>
    <n v="6"/>
    <x v="0"/>
    <n v="1226.22"/>
  </r>
  <r>
    <s v="Kári Lindenskov Dal Christiansen"/>
    <x v="4"/>
    <x v="2"/>
    <x v="2"/>
    <n v="60624"/>
    <n v="60624"/>
    <d v="2024-06-06T00:00:00"/>
    <d v="2024-06-06T00:00:00"/>
    <n v="7"/>
    <n v="204.37"/>
    <s v="1. Stýrimaður bólku II"/>
    <n v="7"/>
    <x v="0"/>
    <n v="1430.5900000000001"/>
  </r>
  <r>
    <s v="Kári Lindenskov Dal Christiansen"/>
    <x v="4"/>
    <x v="2"/>
    <x v="2"/>
    <n v="70624"/>
    <n v="70624"/>
    <d v="2024-06-07T00:00:00"/>
    <d v="2024-06-07T00:00:00"/>
    <n v="6"/>
    <n v="204.37"/>
    <s v="1. Stýrimaður bólku II"/>
    <n v="6"/>
    <x v="0"/>
    <n v="1226.22"/>
  </r>
  <r>
    <s v="Kári Lindenskov Dal Christiansen"/>
    <x v="4"/>
    <x v="2"/>
    <x v="2"/>
    <n v="70624"/>
    <n v="70624"/>
    <d v="2024-06-07T00:00:00"/>
    <d v="2024-06-07T00:00:00"/>
    <n v="7"/>
    <n v="204.37"/>
    <s v="1. Stýrimaður bólku II"/>
    <n v="7"/>
    <x v="0"/>
    <n v="1430.5900000000001"/>
  </r>
  <r>
    <s v="Kári Lindenskov Dal Christiansen"/>
    <x v="4"/>
    <x v="2"/>
    <x v="2"/>
    <n v="80624"/>
    <n v="80624"/>
    <d v="2024-06-08T00:00:00"/>
    <d v="2024-06-08T00:00:00"/>
    <n v="13"/>
    <n v="204.37"/>
    <s v="1. Stýrimaður bólku II"/>
    <n v="13"/>
    <x v="0"/>
    <n v="2656.81"/>
  </r>
  <r>
    <s v="Kári Lindenskov Dal Christiansen"/>
    <x v="4"/>
    <x v="2"/>
    <x v="2"/>
    <n v="90624"/>
    <n v="90624"/>
    <d v="2024-06-09T00:00:00"/>
    <d v="2024-06-09T00:00:00"/>
    <n v="13"/>
    <n v="204.37"/>
    <s v="1. Stýrimaður bólku II"/>
    <n v="13"/>
    <x v="0"/>
    <n v="2656.81"/>
  </r>
  <r>
    <s v="Kári Lindenskov Dal Christiansen"/>
    <x v="4"/>
    <x v="2"/>
    <x v="2"/>
    <n v="100624"/>
    <n v="100624"/>
    <d v="2024-06-10T00:00:00"/>
    <d v="2024-06-10T00:00:00"/>
    <n v="6"/>
    <n v="204.37"/>
    <s v="1. Stýrimaður bólku II"/>
    <n v="6"/>
    <x v="0"/>
    <n v="1226.22"/>
  </r>
  <r>
    <s v="Kári Lindenskov Dal Christiansen"/>
    <x v="4"/>
    <x v="2"/>
    <x v="2"/>
    <n v="100624"/>
    <n v="100624"/>
    <d v="2024-06-10T00:00:00"/>
    <d v="2024-06-10T00:00:00"/>
    <n v="2"/>
    <n v="204.37"/>
    <s v="1. Stýrimaður bólku II"/>
    <n v="2"/>
    <x v="0"/>
    <n v="408.74"/>
  </r>
  <r>
    <s v="Kári Lindenskov Dal Christiansen"/>
    <x v="4"/>
    <x v="2"/>
    <x v="2"/>
    <n v="100624"/>
    <n v="100624"/>
    <d v="2024-06-10T00:00:00"/>
    <d v="2024-06-10T00:00:00"/>
    <n v="7"/>
    <n v="204.37"/>
    <s v="1. Stýrimaður bólku II"/>
    <n v="7"/>
    <x v="0"/>
    <n v="1430.5900000000001"/>
  </r>
  <r>
    <s v="Kári Lindenskov Dal Christiansen"/>
    <x v="4"/>
    <x v="2"/>
    <x v="2"/>
    <n v="110624"/>
    <n v="110624"/>
    <d v="2024-06-11T00:00:00"/>
    <d v="2024-06-11T00:00:00"/>
    <n v="6"/>
    <n v="204.37"/>
    <s v="1. Stýrimaður bólku II"/>
    <n v="6"/>
    <x v="0"/>
    <n v="1226.22"/>
  </r>
  <r>
    <s v="Kári Lindenskov Dal Christiansen"/>
    <x v="4"/>
    <x v="2"/>
    <x v="2"/>
    <n v="110624"/>
    <n v="110624"/>
    <d v="2024-06-11T00:00:00"/>
    <d v="2024-06-11T00:00:00"/>
    <n v="7"/>
    <n v="204.37"/>
    <s v="1. Stýrimaður bólku II"/>
    <n v="7"/>
    <x v="0"/>
    <n v="1430.5900000000001"/>
  </r>
  <r>
    <s v="Kári Lindenskov Dal Christiansen"/>
    <x v="4"/>
    <x v="2"/>
    <x v="2"/>
    <n v="120624"/>
    <n v="120624"/>
    <d v="2024-06-12T00:00:00"/>
    <d v="2024-06-12T00:00:00"/>
    <n v="6"/>
    <n v="204.37"/>
    <s v="1. Stýrimaður bólku II"/>
    <n v="6"/>
    <x v="0"/>
    <n v="1226.22"/>
  </r>
  <r>
    <s v="Kári Lindenskov Dal Christiansen"/>
    <x v="4"/>
    <x v="2"/>
    <x v="2"/>
    <n v="120624"/>
    <n v="120624"/>
    <d v="2024-06-12T00:00:00"/>
    <d v="2024-06-12T00:00:00"/>
    <n v="7"/>
    <n v="204.37"/>
    <s v="1. Stýrimaður bólku II"/>
    <n v="7"/>
    <x v="0"/>
    <n v="1430.5900000000001"/>
  </r>
  <r>
    <s v="Kári Lindenskov Dal Christiansen"/>
    <x v="4"/>
    <x v="2"/>
    <x v="2"/>
    <n v="130624"/>
    <n v="130624"/>
    <d v="2024-06-13T00:00:00"/>
    <d v="2024-06-13T00:00:00"/>
    <n v="6"/>
    <n v="204.37"/>
    <s v="1. Stýrimaður bólku II"/>
    <n v="6"/>
    <x v="0"/>
    <n v="1226.22"/>
  </r>
  <r>
    <s v="Kári Lindenskov Dal Christiansen"/>
    <x v="4"/>
    <x v="2"/>
    <x v="2"/>
    <n v="280824"/>
    <n v="280824"/>
    <d v="2024-08-28T00:00:00"/>
    <d v="2024-08-28T00:00:00"/>
    <n v="2"/>
    <n v="204.37"/>
    <s v="1. Stýrimaður bólku II"/>
    <n v="2"/>
    <x v="0"/>
    <n v="408.74"/>
  </r>
  <r>
    <s v="Kári Lindenskov Dal Christiansen"/>
    <x v="4"/>
    <x v="2"/>
    <x v="2"/>
    <n v="280824"/>
    <n v="280824"/>
    <d v="2024-08-28T00:00:00"/>
    <d v="2024-08-28T00:00:00"/>
    <n v="6.5"/>
    <n v="204.37"/>
    <s v="1. Stýrimaður bólku II"/>
    <n v="6.5"/>
    <x v="0"/>
    <n v="1328.405"/>
  </r>
  <r>
    <s v="Kári Lindenskov Dal Christiansen"/>
    <x v="4"/>
    <x v="2"/>
    <x v="2"/>
    <n v="280824"/>
    <n v="280824"/>
    <d v="2024-08-28T00:00:00"/>
    <d v="2024-08-28T00:00:00"/>
    <n v="2.25"/>
    <n v="204.37"/>
    <s v="1. Stýrimaður bólku II"/>
    <n v="2.25"/>
    <x v="0"/>
    <n v="459.83249999999998"/>
  </r>
  <r>
    <s v="Kári Lindenskov Dal Christiansen"/>
    <x v="4"/>
    <x v="2"/>
    <x v="2"/>
    <n v="290824"/>
    <n v="290824"/>
    <d v="2024-08-29T00:00:00"/>
    <d v="2024-08-29T00:00:00"/>
    <n v="3.75"/>
    <n v="204.37"/>
    <s v="1. Stýrimaður bólku II"/>
    <n v="3.75"/>
    <x v="0"/>
    <n v="766.38750000000005"/>
  </r>
  <r>
    <s v="Kári Lindenskov Dal Christiansen"/>
    <x v="4"/>
    <x v="2"/>
    <x v="2"/>
    <n v="290824"/>
    <n v="290824"/>
    <d v="2024-08-29T00:00:00"/>
    <d v="2024-08-29T00:00:00"/>
    <n v="8.75"/>
    <n v="204.37"/>
    <s v="1. Stýrimaður bólku II"/>
    <n v="8.75"/>
    <x v="0"/>
    <n v="1788.2375"/>
  </r>
  <r>
    <s v="Kári Lindenskov Dal Christiansen"/>
    <x v="4"/>
    <x v="2"/>
    <x v="2"/>
    <n v="300824"/>
    <n v="300824"/>
    <d v="2024-08-30T00:00:00"/>
    <d v="2024-08-30T00:00:00"/>
    <n v="5.25"/>
    <n v="204.37"/>
    <s v="1. Stýrimaður bólku II"/>
    <n v="5.25"/>
    <x v="0"/>
    <n v="1072.9425000000001"/>
  </r>
  <r>
    <s v="Kári Lindenskov Dal Christiansen"/>
    <x v="4"/>
    <x v="2"/>
    <x v="2"/>
    <n v="300824"/>
    <n v="300824"/>
    <d v="2024-08-30T00:00:00"/>
    <d v="2024-08-30T00:00:00"/>
    <n v="8.75"/>
    <n v="204.37"/>
    <s v="1. Stýrimaður bólku II"/>
    <n v="8.75"/>
    <x v="0"/>
    <n v="1788.2375"/>
  </r>
  <r>
    <s v="Kári Lindenskov Dal Christiansen"/>
    <x v="4"/>
    <x v="2"/>
    <x v="2"/>
    <n v="310824"/>
    <n v="310824"/>
    <d v="2024-08-31T00:00:00"/>
    <d v="2024-08-31T00:00:00"/>
    <n v="3.5"/>
    <n v="204.37"/>
    <s v="1. Stýrimaður bólku II"/>
    <n v="3.5"/>
    <x v="0"/>
    <n v="715.29500000000007"/>
  </r>
  <r>
    <s v="Kári Lindenskov Dal Christiansen"/>
    <x v="4"/>
    <x v="2"/>
    <x v="2"/>
    <n v="310824"/>
    <n v="310824"/>
    <d v="2024-08-31T00:00:00"/>
    <d v="2024-08-31T00:00:00"/>
    <n v="9.5"/>
    <n v="204.37"/>
    <s v="1. Stýrimaður bólku II"/>
    <n v="9.5"/>
    <x v="0"/>
    <n v="1941.5150000000001"/>
  </r>
  <r>
    <s v="Kári Lindenskov Dal Christiansen"/>
    <x v="4"/>
    <x v="2"/>
    <x v="2"/>
    <n v="10924"/>
    <n v="10924"/>
    <d v="2024-09-01T00:00:00"/>
    <d v="2024-09-01T00:00:00"/>
    <n v="1.5"/>
    <n v="204.37"/>
    <s v="1. Stýrimaður bólku II"/>
    <n v="1.5"/>
    <x v="0"/>
    <n v="306.55500000000001"/>
  </r>
  <r>
    <s v="Kári Lindenskov Dal Christiansen"/>
    <x v="4"/>
    <x v="2"/>
    <x v="2"/>
    <n v="10924"/>
    <n v="10924"/>
    <d v="2024-09-01T00:00:00"/>
    <d v="2024-09-01T00:00:00"/>
    <n v="9.5"/>
    <n v="204.37"/>
    <s v="1. Stýrimaður bólku II"/>
    <n v="9.5"/>
    <x v="0"/>
    <n v="1941.5150000000001"/>
  </r>
  <r>
    <s v="Kári Lindenskov Dal Christiansen"/>
    <x v="4"/>
    <x v="2"/>
    <x v="2"/>
    <n v="20924"/>
    <n v="20924"/>
    <d v="2024-09-02T00:00:00"/>
    <d v="2024-09-02T00:00:00"/>
    <n v="5.25"/>
    <n v="204.37"/>
    <s v="1. Stýrimaður bólku II"/>
    <n v="5.25"/>
    <x v="0"/>
    <n v="1072.9425000000001"/>
  </r>
  <r>
    <s v="Kári Lindenskov Dal Christiansen"/>
    <x v="4"/>
    <x v="2"/>
    <x v="2"/>
    <n v="20924"/>
    <n v="20924"/>
    <d v="2024-09-02T00:00:00"/>
    <d v="2024-09-02T00:00:00"/>
    <n v="8.75"/>
    <n v="204.37"/>
    <s v="1. Stýrimaður bólku II"/>
    <n v="8.75"/>
    <x v="0"/>
    <n v="1788.2375"/>
  </r>
  <r>
    <s v="Kári Lindenskov Dal Christiansen"/>
    <x v="4"/>
    <x v="2"/>
    <x v="2"/>
    <n v="30924"/>
    <n v="30924"/>
    <d v="2024-09-03T00:00:00"/>
    <d v="2024-09-03T00:00:00"/>
    <n v="3.75"/>
    <n v="204.37"/>
    <s v="1. Stýrimaður bólku II"/>
    <n v="3.75"/>
    <x v="0"/>
    <n v="766.38750000000005"/>
  </r>
  <r>
    <s v="Kári Lindenskov Dal Christiansen"/>
    <x v="4"/>
    <x v="2"/>
    <x v="2"/>
    <n v="30924"/>
    <n v="30924"/>
    <d v="2024-09-03T00:00:00"/>
    <d v="2024-09-03T00:00:00"/>
    <n v="8.75"/>
    <n v="204.37"/>
    <s v="1. Stýrimaður bólku II"/>
    <n v="8.75"/>
    <x v="0"/>
    <n v="1788.2375"/>
  </r>
  <r>
    <s v="Kári Lindenskov Dal Christiansen"/>
    <x v="4"/>
    <x v="2"/>
    <x v="2"/>
    <n v="40924"/>
    <n v="40924"/>
    <d v="2024-09-04T00:00:00"/>
    <d v="2024-09-04T00:00:00"/>
    <n v="5.25"/>
    <n v="204.37"/>
    <s v="1. Stýrimaður bólku II"/>
    <n v="5.25"/>
    <x v="0"/>
    <n v="1072.9425000000001"/>
  </r>
  <r>
    <s v="Kári Lindenskov Dal Christiansen"/>
    <x v="4"/>
    <x v="2"/>
    <x v="2"/>
    <n v="40924"/>
    <n v="40924"/>
    <d v="2024-09-04T00:00:00"/>
    <d v="2024-09-04T00:00:00"/>
    <n v="6.5"/>
    <n v="204.37"/>
    <s v="1. Stýrimaður bólku II"/>
    <n v="6.5"/>
    <x v="0"/>
    <n v="1328.405"/>
  </r>
  <r>
    <s v="Petur Mohr"/>
    <x v="6"/>
    <x v="2"/>
    <x v="2"/>
    <n v="180424"/>
    <n v="180424"/>
    <d v="2024-04-18T00:00:00"/>
    <d v="2024-04-18T00:00:00"/>
    <n v="8.75"/>
    <n v="204.37"/>
    <s v="Yvirstýrimaður í bólki III"/>
    <n v="8.75"/>
    <x v="0"/>
    <n v="1788.2375"/>
  </r>
  <r>
    <s v="Petur Mohr"/>
    <x v="6"/>
    <x v="2"/>
    <x v="2"/>
    <n v="190424"/>
    <n v="190424"/>
    <d v="2024-04-19T00:00:00"/>
    <d v="2024-04-19T00:00:00"/>
    <n v="5.25"/>
    <n v="204.37"/>
    <s v="Yvirstýrimaður í bólki III"/>
    <n v="5.25"/>
    <x v="0"/>
    <n v="1072.9425000000001"/>
  </r>
  <r>
    <s v="Petur Mohr"/>
    <x v="6"/>
    <x v="2"/>
    <x v="2"/>
    <n v="190424"/>
    <n v="190424"/>
    <d v="2024-04-19T00:00:00"/>
    <d v="2024-04-19T00:00:00"/>
    <n v="8.75"/>
    <n v="204.37"/>
    <s v="Yvirstýrimaður í bólki III"/>
    <n v="8.75"/>
    <x v="0"/>
    <n v="1788.2375"/>
  </r>
  <r>
    <s v="Petur Mohr"/>
    <x v="6"/>
    <x v="2"/>
    <x v="2"/>
    <n v="200424"/>
    <n v="200424"/>
    <d v="2024-04-20T00:00:00"/>
    <d v="2024-04-20T00:00:00"/>
    <n v="3.5"/>
    <n v="204.37"/>
    <s v="Yvirstýrimaður í bólki III"/>
    <n v="3.5"/>
    <x v="0"/>
    <n v="715.29500000000007"/>
  </r>
  <r>
    <s v="Petur Mohr"/>
    <x v="6"/>
    <x v="2"/>
    <x v="2"/>
    <n v="200424"/>
    <n v="200424"/>
    <d v="2024-04-20T00:00:00"/>
    <d v="2024-04-20T00:00:00"/>
    <n v="2.25"/>
    <n v="204.37"/>
    <s v="Yvirstýrimaður í bólki III"/>
    <n v="2.25"/>
    <x v="0"/>
    <n v="459.83249999999998"/>
  </r>
  <r>
    <s v="Petur Mohr"/>
    <x v="6"/>
    <x v="2"/>
    <x v="2"/>
    <n v="210424"/>
    <n v="210424"/>
    <d v="2024-04-21T00:00:00"/>
    <d v="2024-04-21T00:00:00"/>
    <n v="1.5"/>
    <n v="204.37"/>
    <s v="Yvirstýrimaður í bólki III"/>
    <n v="1.5"/>
    <x v="0"/>
    <n v="306.55500000000001"/>
  </r>
  <r>
    <s v="Petur Mohr"/>
    <x v="6"/>
    <x v="2"/>
    <x v="2"/>
    <n v="210424"/>
    <n v="210424"/>
    <d v="2024-04-21T00:00:00"/>
    <d v="2024-04-21T00:00:00"/>
    <n v="9.5"/>
    <n v="204.37"/>
    <s v="Yvirstýrimaður í bólki III"/>
    <n v="9.5"/>
    <x v="0"/>
    <n v="1941.5150000000001"/>
  </r>
  <r>
    <s v="Petur Mohr"/>
    <x v="6"/>
    <x v="2"/>
    <x v="2"/>
    <n v="220424"/>
    <n v="220424"/>
    <d v="2024-04-22T00:00:00"/>
    <d v="2024-04-22T00:00:00"/>
    <n v="5.25"/>
    <n v="204.37"/>
    <s v="Yvirstýrimaður í bólki III"/>
    <n v="5.25"/>
    <x v="0"/>
    <n v="1072.9425000000001"/>
  </r>
  <r>
    <s v="Petur Mohr"/>
    <x v="6"/>
    <x v="2"/>
    <x v="2"/>
    <n v="220424"/>
    <n v="220424"/>
    <d v="2024-04-22T00:00:00"/>
    <d v="2024-04-22T00:00:00"/>
    <n v="8.75"/>
    <n v="204.37"/>
    <s v="Yvirstýrimaður í bólki III"/>
    <n v="8.75"/>
    <x v="0"/>
    <n v="1788.2375"/>
  </r>
  <r>
    <s v="Petur Mohr"/>
    <x v="6"/>
    <x v="2"/>
    <x v="2"/>
    <n v="230424"/>
    <n v="230424"/>
    <d v="2024-04-23T00:00:00"/>
    <d v="2024-04-23T00:00:00"/>
    <n v="3.75"/>
    <n v="204.37"/>
    <s v="Yvirstýrimaður í bólki III"/>
    <n v="3.75"/>
    <x v="0"/>
    <n v="766.38750000000005"/>
  </r>
  <r>
    <s v="Petur Mohr"/>
    <x v="6"/>
    <x v="2"/>
    <x v="2"/>
    <n v="230424"/>
    <n v="230424"/>
    <d v="2024-04-23T00:00:00"/>
    <d v="2024-04-23T00:00:00"/>
    <n v="4.5"/>
    <n v="204.37"/>
    <s v="Yvirstýrimaður í bólki III"/>
    <n v="4.5"/>
    <x v="0"/>
    <n v="919.66499999999996"/>
  </r>
  <r>
    <s v="Petur Mohr"/>
    <x v="6"/>
    <x v="2"/>
    <x v="2"/>
    <n v="230424"/>
    <n v="230424"/>
    <d v="2024-04-23T00:00:00"/>
    <d v="2024-04-23T00:00:00"/>
    <n v="8.75"/>
    <n v="204.37"/>
    <s v="Yvirstýrimaður í bólki III"/>
    <n v="8.75"/>
    <x v="0"/>
    <n v="1788.2375"/>
  </r>
  <r>
    <s v="Petur Mohr"/>
    <x v="6"/>
    <x v="2"/>
    <x v="2"/>
    <n v="240424"/>
    <n v="240424"/>
    <d v="2024-04-24T00:00:00"/>
    <d v="2024-04-24T00:00:00"/>
    <n v="5.25"/>
    <n v="204.37"/>
    <s v="Yvirstýrimaður í bólki III"/>
    <n v="5.25"/>
    <x v="0"/>
    <n v="1072.9425000000001"/>
  </r>
  <r>
    <s v="Petur Mohr"/>
    <x v="6"/>
    <x v="2"/>
    <x v="2"/>
    <n v="240424"/>
    <n v="240424"/>
    <d v="2024-04-24T00:00:00"/>
    <d v="2024-04-24T00:00:00"/>
    <n v="8.75"/>
    <n v="204.37"/>
    <s v="Yvirstýrimaður í bólki III"/>
    <n v="8.75"/>
    <x v="0"/>
    <n v="1788.2375"/>
  </r>
  <r>
    <s v="Petur Mohr"/>
    <x v="6"/>
    <x v="2"/>
    <x v="2"/>
    <n v="250424"/>
    <n v="250424"/>
    <d v="2024-04-25T00:00:00"/>
    <d v="2024-04-25T00:00:00"/>
    <n v="3.75"/>
    <n v="204.37"/>
    <s v="Yvirstýrimaður í bólki III"/>
    <n v="3.75"/>
    <x v="0"/>
    <n v="766.38750000000005"/>
  </r>
  <r>
    <s v="Petur Mohr"/>
    <x v="6"/>
    <x v="2"/>
    <x v="2"/>
    <n v="150824"/>
    <n v="150824"/>
    <d v="2024-08-15T00:00:00"/>
    <d v="2024-08-15T00:00:00"/>
    <n v="8.75"/>
    <n v="204.37"/>
    <s v="Yvirstýrimaður í bólki III"/>
    <n v="8.75"/>
    <x v="0"/>
    <n v="1788.2375"/>
  </r>
  <r>
    <s v="Petur Mohr"/>
    <x v="6"/>
    <x v="2"/>
    <x v="2"/>
    <n v="160824"/>
    <n v="160824"/>
    <d v="2024-08-16T00:00:00"/>
    <d v="2024-08-16T00:00:00"/>
    <n v="5.25"/>
    <n v="204.37"/>
    <s v="Yvirstýrimaður í bólki III"/>
    <n v="5.25"/>
    <x v="0"/>
    <n v="1072.9425000000001"/>
  </r>
  <r>
    <s v="Petur Mohr"/>
    <x v="6"/>
    <x v="2"/>
    <x v="2"/>
    <n v="160824"/>
    <n v="160824"/>
    <d v="2024-08-16T00:00:00"/>
    <d v="2024-08-16T00:00:00"/>
    <n v="8.75"/>
    <n v="204.37"/>
    <s v="Yvirstýrimaður í bólki III"/>
    <n v="8.75"/>
    <x v="0"/>
    <n v="1788.2375"/>
  </r>
  <r>
    <s v="Petur Mohr"/>
    <x v="6"/>
    <x v="2"/>
    <x v="2"/>
    <n v="170824"/>
    <n v="170824"/>
    <d v="2024-08-17T00:00:00"/>
    <d v="2024-08-17T00:00:00"/>
    <n v="3.5"/>
    <n v="204.37"/>
    <s v="Yvirstýrimaður í bólki III"/>
    <n v="3.5"/>
    <x v="0"/>
    <n v="715.29500000000007"/>
  </r>
  <r>
    <s v="Petur Mohr"/>
    <x v="6"/>
    <x v="2"/>
    <x v="2"/>
    <n v="170824"/>
    <n v="170824"/>
    <d v="2024-08-17T00:00:00"/>
    <d v="2024-08-17T00:00:00"/>
    <n v="9.5"/>
    <n v="204.37"/>
    <s v="Yvirstýrimaður í bólki III"/>
    <n v="9.5"/>
    <x v="0"/>
    <n v="1941.5150000000001"/>
  </r>
  <r>
    <s v="Petur Mohr"/>
    <x v="6"/>
    <x v="2"/>
    <x v="2"/>
    <n v="190824"/>
    <n v="190824"/>
    <d v="2024-08-19T00:00:00"/>
    <d v="2024-08-19T00:00:00"/>
    <n v="5.25"/>
    <n v="204.37"/>
    <s v="Yvirstýrimaður í bólki III"/>
    <n v="5.25"/>
    <x v="0"/>
    <n v="1072.9425000000001"/>
  </r>
  <r>
    <s v="Atli Reginsson Mikkelsen"/>
    <x v="4"/>
    <x v="2"/>
    <x v="2"/>
    <n v="280324"/>
    <n v="280324"/>
    <d v="2024-03-28T00:00:00"/>
    <d v="2024-03-28T00:00:00"/>
    <n v="2"/>
    <n v="207.65"/>
    <s v="1. stýrimaður í bólki II"/>
    <n v="2"/>
    <x v="0"/>
    <n v="415.3"/>
  </r>
  <r>
    <s v="Atli Reginsson Mikkelsen"/>
    <x v="4"/>
    <x v="2"/>
    <x v="2"/>
    <n v="280324"/>
    <n v="280324"/>
    <d v="2024-03-28T00:00:00"/>
    <d v="2024-03-28T00:00:00"/>
    <n v="2"/>
    <n v="207.65"/>
    <s v="1. stýrimaður í bólki II"/>
    <n v="2"/>
    <x v="0"/>
    <n v="415.3"/>
  </r>
  <r>
    <s v="Atli Reginsson Mikkelsen"/>
    <x v="4"/>
    <x v="2"/>
    <x v="2"/>
    <n v="280324"/>
    <n v="280324"/>
    <d v="2024-03-28T00:00:00"/>
    <d v="2024-03-28T00:00:00"/>
    <n v="7"/>
    <n v="207.65"/>
    <s v="1. stýrimaður í bólki II"/>
    <n v="7"/>
    <x v="0"/>
    <n v="1453.55"/>
  </r>
  <r>
    <s v="Atli Reginsson Mikkelsen"/>
    <x v="4"/>
    <x v="2"/>
    <x v="2"/>
    <n v="290324"/>
    <n v="290324"/>
    <d v="2024-03-29T00:00:00"/>
    <d v="2024-03-29T00:00:00"/>
    <n v="6"/>
    <n v="207.65"/>
    <s v="1. stýrimaður í bólki II"/>
    <n v="6"/>
    <x v="0"/>
    <n v="1245.9000000000001"/>
  </r>
  <r>
    <s v="Atli Reginsson Mikkelsen"/>
    <x v="4"/>
    <x v="2"/>
    <x v="2"/>
    <n v="290324"/>
    <n v="290324"/>
    <d v="2024-03-29T00:00:00"/>
    <d v="2024-03-29T00:00:00"/>
    <n v="7"/>
    <n v="207.65"/>
    <s v="1. stýrimaður í bólki II"/>
    <n v="7"/>
    <x v="0"/>
    <n v="1453.55"/>
  </r>
  <r>
    <s v="Atli Reginsson Mikkelsen"/>
    <x v="4"/>
    <x v="2"/>
    <x v="2"/>
    <n v="300324"/>
    <n v="300324"/>
    <d v="2024-03-30T00:00:00"/>
    <d v="2024-03-30T00:00:00"/>
    <n v="13"/>
    <n v="207.65"/>
    <s v="1. stýrimaður í bólki II"/>
    <n v="13"/>
    <x v="0"/>
    <n v="2699.4500000000003"/>
  </r>
  <r>
    <s v="Atli Reginsson Mikkelsen"/>
    <x v="4"/>
    <x v="2"/>
    <x v="2"/>
    <n v="310324"/>
    <n v="310324"/>
    <d v="2024-03-31T00:00:00"/>
    <d v="2024-03-31T00:00:00"/>
    <n v="13"/>
    <n v="207.65"/>
    <s v="1. stýrimaður í bólki II"/>
    <n v="13"/>
    <x v="0"/>
    <n v="2699.4500000000003"/>
  </r>
  <r>
    <s v="Atli Reginsson Mikkelsen"/>
    <x v="4"/>
    <x v="2"/>
    <x v="2"/>
    <n v="10424"/>
    <n v="10424"/>
    <d v="2024-04-01T00:00:00"/>
    <d v="2024-04-01T00:00:00"/>
    <n v="6"/>
    <n v="207.65"/>
    <s v="1. stýrimaður í bólki II"/>
    <n v="6"/>
    <x v="0"/>
    <n v="1245.9000000000001"/>
  </r>
  <r>
    <s v="Atli Reginsson Mikkelsen"/>
    <x v="4"/>
    <x v="2"/>
    <x v="2"/>
    <n v="10424"/>
    <n v="10424"/>
    <d v="2024-04-01T00:00:00"/>
    <d v="2024-04-01T00:00:00"/>
    <n v="7"/>
    <n v="207.65"/>
    <s v="1. stýrimaður í bólki II"/>
    <n v="7"/>
    <x v="0"/>
    <n v="1453.55"/>
  </r>
  <r>
    <s v="Atli Reginsson Mikkelsen"/>
    <x v="4"/>
    <x v="2"/>
    <x v="2"/>
    <n v="20424"/>
    <n v="20424"/>
    <d v="2024-04-02T00:00:00"/>
    <d v="2024-04-02T00:00:00"/>
    <n v="6"/>
    <n v="207.65"/>
    <s v="1. stýrimaður í bólki II"/>
    <n v="6"/>
    <x v="0"/>
    <n v="1245.9000000000001"/>
  </r>
  <r>
    <s v="Atli Reginsson Mikkelsen"/>
    <x v="4"/>
    <x v="2"/>
    <x v="2"/>
    <n v="20424"/>
    <n v="20424"/>
    <d v="2024-04-02T00:00:00"/>
    <d v="2024-04-02T00:00:00"/>
    <n v="7"/>
    <n v="207.65"/>
    <s v="1. stýrimaður í bólki II"/>
    <n v="7"/>
    <x v="0"/>
    <n v="1453.55"/>
  </r>
  <r>
    <s v="Atli Reginsson Mikkelsen"/>
    <x v="4"/>
    <x v="2"/>
    <x v="2"/>
    <n v="30424"/>
    <n v="30424"/>
    <d v="2024-04-03T00:00:00"/>
    <d v="2024-04-03T00:00:00"/>
    <n v="6"/>
    <n v="207.65"/>
    <s v="1. stýrimaður í bólki II"/>
    <n v="6"/>
    <x v="0"/>
    <n v="1245.9000000000001"/>
  </r>
  <r>
    <s v="Atli Reginsson Mikkelsen"/>
    <x v="4"/>
    <x v="2"/>
    <x v="2"/>
    <n v="30424"/>
    <n v="30424"/>
    <d v="2024-04-03T00:00:00"/>
    <d v="2024-04-03T00:00:00"/>
    <n v="7"/>
    <n v="207.65"/>
    <s v="1. stýrimaður í bólki II"/>
    <n v="7"/>
    <x v="0"/>
    <n v="1453.55"/>
  </r>
  <r>
    <s v="Atli Reginsson Mikkelsen"/>
    <x v="4"/>
    <x v="2"/>
    <x v="2"/>
    <n v="40424"/>
    <n v="40424"/>
    <d v="2024-04-04T00:00:00"/>
    <d v="2024-04-04T00:00:00"/>
    <n v="6"/>
    <n v="207.65"/>
    <s v="1. stýrimaður í bólki II"/>
    <n v="6"/>
    <x v="0"/>
    <n v="1245.9000000000001"/>
  </r>
  <r>
    <s v="Atli Reginsson Mikkelsen"/>
    <x v="4"/>
    <x v="2"/>
    <x v="2"/>
    <n v="110424"/>
    <n v="110424"/>
    <d v="2024-04-11T00:00:00"/>
    <d v="2024-04-11T00:00:00"/>
    <n v="7"/>
    <n v="207.65"/>
    <s v="1. stýrimaður í bólki II"/>
    <n v="7"/>
    <x v="0"/>
    <n v="1453.55"/>
  </r>
  <r>
    <s v="Atli Reginsson Mikkelsen"/>
    <x v="4"/>
    <x v="2"/>
    <x v="2"/>
    <n v="120424"/>
    <n v="120424"/>
    <d v="2024-04-12T00:00:00"/>
    <d v="2024-04-12T00:00:00"/>
    <n v="6"/>
    <n v="207.65"/>
    <s v="1. stýrimaður í bólki II"/>
    <n v="6"/>
    <x v="0"/>
    <n v="1245.9000000000001"/>
  </r>
  <r>
    <s v="Atli Reginsson Mikkelsen"/>
    <x v="4"/>
    <x v="2"/>
    <x v="2"/>
    <n v="120424"/>
    <n v="120424"/>
    <d v="2024-04-12T00:00:00"/>
    <d v="2024-04-12T00:00:00"/>
    <n v="7"/>
    <n v="207.65"/>
    <s v="1. stýrimaður í bólki II"/>
    <n v="7"/>
    <x v="0"/>
    <n v="1453.55"/>
  </r>
  <r>
    <s v="Atli Reginsson Mikkelsen"/>
    <x v="4"/>
    <x v="2"/>
    <x v="2"/>
    <n v="130424"/>
    <n v="130424"/>
    <d v="2024-04-13T00:00:00"/>
    <d v="2024-04-13T00:00:00"/>
    <n v="13"/>
    <n v="207.65"/>
    <s v="1. stýrimaður í bólki II"/>
    <n v="13"/>
    <x v="0"/>
    <n v="2699.4500000000003"/>
  </r>
  <r>
    <s v="Atli Reginsson Mikkelsen"/>
    <x v="4"/>
    <x v="2"/>
    <x v="2"/>
    <n v="140424"/>
    <n v="140424"/>
    <d v="2024-04-14T00:00:00"/>
    <d v="2024-04-14T00:00:00"/>
    <n v="13"/>
    <n v="207.65"/>
    <s v="1. stýrimaður í bólki II"/>
    <n v="13"/>
    <x v="0"/>
    <n v="2699.4500000000003"/>
  </r>
  <r>
    <s v="Atli Reginsson Mikkelsen"/>
    <x v="5"/>
    <x v="2"/>
    <x v="2"/>
    <n v="50524"/>
    <n v="50524"/>
    <d v="2024-05-05T00:00:00"/>
    <d v="2024-05-05T00:00:00"/>
    <n v="7"/>
    <n v="207.65"/>
    <s v="1. stýrimaður í bólki II"/>
    <n v="7"/>
    <x v="0"/>
    <n v="1453.55"/>
  </r>
  <r>
    <s v="Atli Reginsson Mikkelsen"/>
    <x v="5"/>
    <x v="2"/>
    <x v="2"/>
    <n v="60524"/>
    <n v="60524"/>
    <d v="2024-05-06T00:00:00"/>
    <d v="2024-05-06T00:00:00"/>
    <n v="2.25"/>
    <n v="207.65"/>
    <s v="1. stýrimaður í bólki II"/>
    <n v="2.25"/>
    <x v="0"/>
    <n v="467.21250000000003"/>
  </r>
  <r>
    <s v="Atli Reginsson Mikkelsen"/>
    <x v="5"/>
    <x v="2"/>
    <x v="2"/>
    <n v="60524"/>
    <n v="60524"/>
    <d v="2024-05-06T00:00:00"/>
    <d v="2024-05-06T00:00:00"/>
    <n v="10.75"/>
    <n v="207.65"/>
    <s v="1. stýrimaður í bólki II"/>
    <n v="10.75"/>
    <x v="0"/>
    <n v="2232.2375000000002"/>
  </r>
  <r>
    <s v="Atli Reginsson Mikkelsen"/>
    <x v="5"/>
    <x v="2"/>
    <x v="2"/>
    <n v="70524"/>
    <n v="70524"/>
    <d v="2024-05-07T00:00:00"/>
    <d v="2024-05-07T00:00:00"/>
    <n v="2.25"/>
    <n v="207.65"/>
    <s v="1. stýrimaður í bólki II"/>
    <n v="2.25"/>
    <x v="0"/>
    <n v="467.21250000000003"/>
  </r>
  <r>
    <s v="Atli Reginsson Mikkelsen"/>
    <x v="5"/>
    <x v="2"/>
    <x v="2"/>
    <n v="70524"/>
    <n v="70524"/>
    <d v="2024-05-07T00:00:00"/>
    <d v="2024-05-07T00:00:00"/>
    <n v="3.5"/>
    <n v="207.65"/>
    <s v="1. stýrimaður í bólki II"/>
    <n v="3.5"/>
    <x v="0"/>
    <n v="726.77499999999998"/>
  </r>
  <r>
    <s v="Atli Reginsson Mikkelsen"/>
    <x v="5"/>
    <x v="2"/>
    <x v="2"/>
    <n v="70524"/>
    <n v="70524"/>
    <d v="2024-05-07T00:00:00"/>
    <d v="2024-05-07T00:00:00"/>
    <n v="10.75"/>
    <n v="207.65"/>
    <s v="1. stýrimaður í bólki II"/>
    <n v="10.75"/>
    <x v="0"/>
    <n v="2232.2375000000002"/>
  </r>
  <r>
    <s v="Atli Reginsson Mikkelsen"/>
    <x v="5"/>
    <x v="2"/>
    <x v="2"/>
    <n v="80524"/>
    <n v="80524"/>
    <d v="2024-05-08T00:00:00"/>
    <d v="2024-05-08T00:00:00"/>
    <n v="7"/>
    <n v="207.65"/>
    <s v="1. stýrimaður í bólki II"/>
    <n v="7"/>
    <x v="0"/>
    <n v="1453.55"/>
  </r>
  <r>
    <s v="Atli Reginsson Mikkelsen"/>
    <x v="5"/>
    <x v="2"/>
    <x v="2"/>
    <n v="80524"/>
    <n v="80524"/>
    <d v="2024-05-08T00:00:00"/>
    <d v="2024-05-08T00:00:00"/>
    <n v="7"/>
    <n v="207.65"/>
    <s v="1. stýrimaður í bólki II"/>
    <n v="7"/>
    <x v="0"/>
    <n v="1453.55"/>
  </r>
  <r>
    <s v="Atli Reginsson Mikkelsen"/>
    <x v="5"/>
    <x v="2"/>
    <x v="2"/>
    <n v="90524"/>
    <n v="90524"/>
    <d v="2024-05-09T00:00:00"/>
    <d v="2024-05-09T00:00:00"/>
    <n v="3"/>
    <n v="207.65"/>
    <s v="1. stýrimaður í bólki II"/>
    <n v="3"/>
    <x v="0"/>
    <n v="622.95000000000005"/>
  </r>
  <r>
    <s v="Atli Reginsson Mikkelsen"/>
    <x v="5"/>
    <x v="2"/>
    <x v="2"/>
    <n v="180524"/>
    <n v="180524"/>
    <d v="2024-05-18T00:00:00"/>
    <d v="2024-05-18T00:00:00"/>
    <n v="8"/>
    <n v="207.65"/>
    <s v="1. stýrimaður í bólki II"/>
    <n v="8"/>
    <x v="0"/>
    <n v="1661.2"/>
  </r>
  <r>
    <s v="Atli Reginsson Mikkelsen"/>
    <x v="5"/>
    <x v="2"/>
    <x v="2"/>
    <n v="180524"/>
    <n v="180524"/>
    <d v="2024-05-18T00:00:00"/>
    <d v="2024-05-18T00:00:00"/>
    <n v="5"/>
    <n v="207.65"/>
    <s v="1. stýrimaður í bólki II"/>
    <n v="5"/>
    <x v="0"/>
    <n v="1038.25"/>
  </r>
  <r>
    <s v="Atli Reginsson Mikkelsen"/>
    <x v="5"/>
    <x v="2"/>
    <x v="2"/>
    <n v="190524"/>
    <n v="190524"/>
    <d v="2024-05-19T00:00:00"/>
    <d v="2024-05-19T00:00:00"/>
    <n v="9"/>
    <n v="207.65"/>
    <s v="1. stýrimaður í bólki II"/>
    <n v="9"/>
    <x v="0"/>
    <n v="1868.8500000000001"/>
  </r>
  <r>
    <s v="Atli Reginsson Mikkelsen"/>
    <x v="5"/>
    <x v="2"/>
    <x v="2"/>
    <n v="190524"/>
    <n v="190524"/>
    <d v="2024-05-19T00:00:00"/>
    <d v="2024-05-19T00:00:00"/>
    <n v="3"/>
    <n v="207.65"/>
    <s v="1. stýrimaður í bólki II"/>
    <n v="3"/>
    <x v="0"/>
    <n v="622.95000000000005"/>
  </r>
  <r>
    <s v="Atli Reginsson Mikkelsen"/>
    <x v="5"/>
    <x v="2"/>
    <x v="2"/>
    <n v="200524"/>
    <n v="200524"/>
    <d v="2024-05-20T00:00:00"/>
    <d v="2024-05-20T00:00:00"/>
    <n v="2.25"/>
    <n v="207.65"/>
    <s v="1. stýrimaður í bólki II"/>
    <n v="2.25"/>
    <x v="0"/>
    <n v="467.21250000000003"/>
  </r>
  <r>
    <s v="Atli Reginsson Mikkelsen"/>
    <x v="5"/>
    <x v="2"/>
    <x v="2"/>
    <n v="200524"/>
    <n v="200524"/>
    <d v="2024-05-20T00:00:00"/>
    <d v="2024-05-20T00:00:00"/>
    <n v="10.75"/>
    <n v="207.65"/>
    <s v="1. stýrimaður í bólki II"/>
    <n v="10.75"/>
    <x v="0"/>
    <n v="2232.2375000000002"/>
  </r>
  <r>
    <s v="Atli Reginsson Mikkelsen"/>
    <x v="5"/>
    <x v="2"/>
    <x v="2"/>
    <n v="210524"/>
    <n v="210524"/>
    <d v="2024-05-21T00:00:00"/>
    <d v="2024-05-21T00:00:00"/>
    <n v="2.25"/>
    <n v="207.65"/>
    <s v="1. stýrimaður í bólki II"/>
    <n v="2.25"/>
    <x v="0"/>
    <n v="467.21250000000003"/>
  </r>
  <r>
    <s v="Atli Reginsson Mikkelsen"/>
    <x v="5"/>
    <x v="2"/>
    <x v="2"/>
    <n v="210524"/>
    <n v="210524"/>
    <d v="2024-05-21T00:00:00"/>
    <d v="2024-05-21T00:00:00"/>
    <n v="10.75"/>
    <n v="207.65"/>
    <s v="1. stýrimaður í bólki II"/>
    <n v="10.75"/>
    <x v="0"/>
    <n v="2232.2375000000002"/>
  </r>
  <r>
    <s v="Atli Reginsson Mikkelsen"/>
    <x v="5"/>
    <x v="2"/>
    <x v="2"/>
    <n v="220524"/>
    <n v="220524"/>
    <d v="2024-05-22T00:00:00"/>
    <d v="2024-05-22T00:00:00"/>
    <n v="7"/>
    <n v="207.65"/>
    <s v="1. stýrimaður í bólki II"/>
    <n v="7"/>
    <x v="0"/>
    <n v="1453.55"/>
  </r>
  <r>
    <s v="Atli Reginsson Mikkelsen"/>
    <x v="5"/>
    <x v="2"/>
    <x v="2"/>
    <n v="220524"/>
    <n v="220524"/>
    <d v="2024-05-22T00:00:00"/>
    <d v="2024-05-22T00:00:00"/>
    <n v="2.5"/>
    <n v="207.65"/>
    <s v="1. stýrimaður í bólki II"/>
    <n v="2.5"/>
    <x v="0"/>
    <n v="519.125"/>
  </r>
  <r>
    <s v="Atli Reginsson Mikkelsen"/>
    <x v="5"/>
    <x v="2"/>
    <x v="2"/>
    <n v="220524"/>
    <n v="220524"/>
    <d v="2024-05-22T00:00:00"/>
    <d v="2024-05-22T00:00:00"/>
    <n v="7"/>
    <n v="207.65"/>
    <s v="1. stýrimaður í bólki II"/>
    <n v="7"/>
    <x v="0"/>
    <n v="1453.55"/>
  </r>
  <r>
    <s v="Atli Reginsson Mikkelsen"/>
    <x v="5"/>
    <x v="2"/>
    <x v="2"/>
    <n v="230524"/>
    <n v="230524"/>
    <d v="2024-05-23T00:00:00"/>
    <d v="2024-05-23T00:00:00"/>
    <n v="3"/>
    <n v="207.65"/>
    <s v="1. stýrimaður í bólki II"/>
    <n v="3"/>
    <x v="0"/>
    <n v="622.95000000000005"/>
  </r>
  <r>
    <s v="Atli Reginsson Mikkelsen"/>
    <x v="5"/>
    <x v="2"/>
    <x v="2"/>
    <n v="230524"/>
    <n v="230524"/>
    <d v="2024-05-23T00:00:00"/>
    <d v="2024-05-23T00:00:00"/>
    <n v="2"/>
    <n v="207.65"/>
    <s v="1. stýrimaður í bólki II"/>
    <n v="2"/>
    <x v="0"/>
    <n v="415.3"/>
  </r>
  <r>
    <s v="Hanus Byrgir Petersen"/>
    <x v="4"/>
    <x v="2"/>
    <x v="2"/>
    <n v="90924"/>
    <n v="90924"/>
    <d v="2024-09-09T00:00:00"/>
    <d v="2024-09-09T00:00:00"/>
    <n v="5.25"/>
    <n v="207.65"/>
    <s v="1. stýrimaður í bólki II"/>
    <n v="5.25"/>
    <x v="0"/>
    <n v="1090.1625000000001"/>
  </r>
  <r>
    <s v="Hanus Byrgir Petersen"/>
    <x v="4"/>
    <x v="2"/>
    <x v="2"/>
    <n v="90924"/>
    <n v="90924"/>
    <d v="2024-09-09T00:00:00"/>
    <d v="2024-09-09T00:00:00"/>
    <n v="8.75"/>
    <n v="207.65"/>
    <s v="1. stýrimaður í bólki II"/>
    <n v="8.75"/>
    <x v="0"/>
    <n v="1816.9375"/>
  </r>
  <r>
    <s v="Hanus Byrgir Petersen"/>
    <x v="4"/>
    <x v="2"/>
    <x v="2"/>
    <n v="100924"/>
    <n v="100924"/>
    <d v="2024-09-10T00:00:00"/>
    <d v="2024-09-10T00:00:00"/>
    <n v="3.75"/>
    <n v="207.65"/>
    <s v="1. stýrimaður í bólki II"/>
    <n v="3.75"/>
    <x v="0"/>
    <n v="778.6875"/>
  </r>
  <r>
    <s v="Hanus Byrgir Petersen"/>
    <x v="4"/>
    <x v="2"/>
    <x v="2"/>
    <n v="100924"/>
    <n v="100924"/>
    <d v="2024-09-10T00:00:00"/>
    <d v="2024-09-10T00:00:00"/>
    <n v="7.25"/>
    <n v="207.65"/>
    <s v="1. stýrimaður í bólki II"/>
    <n v="7.25"/>
    <x v="0"/>
    <n v="1505.4625000000001"/>
  </r>
  <r>
    <s v="Jógvan Atli Johansen"/>
    <x v="5"/>
    <x v="1"/>
    <x v="2"/>
    <n v="40124"/>
    <n v="40124"/>
    <d v="2024-01-04T00:00:00"/>
    <d v="2024-01-04T00:00:00"/>
    <n v="6"/>
    <n v="213.6"/>
    <s v="1. meistari í bólki II"/>
    <n v="6"/>
    <x v="0"/>
    <n v="1281.5999999999999"/>
  </r>
  <r>
    <s v="Jógvan Atli Johansen"/>
    <x v="5"/>
    <x v="1"/>
    <x v="2"/>
    <n v="50124"/>
    <n v="50124"/>
    <d v="2024-01-05T00:00:00"/>
    <d v="2024-01-05T00:00:00"/>
    <n v="6.5"/>
    <n v="213.6"/>
    <s v="1. meistari í bólki II"/>
    <n v="6.5"/>
    <x v="0"/>
    <n v="1388.3999999999999"/>
  </r>
  <r>
    <s v="Jógvan Atli Johansen"/>
    <x v="5"/>
    <x v="1"/>
    <x v="2"/>
    <n v="50124"/>
    <n v="50124"/>
    <d v="2024-01-05T00:00:00"/>
    <d v="2024-01-05T00:00:00"/>
    <n v="6.5"/>
    <n v="213.6"/>
    <s v="1. meistari í bólki II"/>
    <n v="6.5"/>
    <x v="0"/>
    <n v="1388.3999999999999"/>
  </r>
  <r>
    <s v="Jógvan Atli Johansen"/>
    <x v="5"/>
    <x v="1"/>
    <x v="2"/>
    <n v="60124"/>
    <n v="60124"/>
    <d v="2024-01-06T00:00:00"/>
    <d v="2024-01-06T00:00:00"/>
    <n v="13"/>
    <n v="213.6"/>
    <s v="1. meistari í bólki II"/>
    <n v="13"/>
    <x v="0"/>
    <n v="2776.7999999999997"/>
  </r>
  <r>
    <s v="Jógvan Atli Johansen"/>
    <x v="5"/>
    <x v="1"/>
    <x v="2"/>
    <n v="70124"/>
    <n v="70124"/>
    <d v="2024-01-07T00:00:00"/>
    <d v="2024-01-07T00:00:00"/>
    <n v="13"/>
    <n v="213.6"/>
    <s v="1. meistari í bólki II"/>
    <n v="13"/>
    <x v="0"/>
    <n v="2776.7999999999997"/>
  </r>
  <r>
    <s v="Jógvan Atli Johansen"/>
    <x v="5"/>
    <x v="1"/>
    <x v="2"/>
    <n v="80124"/>
    <n v="80124"/>
    <d v="2024-01-08T00:00:00"/>
    <d v="2024-01-08T00:00:00"/>
    <n v="6.5"/>
    <n v="213.6"/>
    <s v="1. meistari í bólki II"/>
    <n v="6.5"/>
    <x v="0"/>
    <n v="1388.3999999999999"/>
  </r>
  <r>
    <s v="Jógvan Atli Johansen"/>
    <x v="5"/>
    <x v="1"/>
    <x v="2"/>
    <n v="80124"/>
    <n v="80124"/>
    <d v="2024-01-08T00:00:00"/>
    <d v="2024-01-08T00:00:00"/>
    <n v="6.5"/>
    <n v="213.6"/>
    <s v="1. meistari í bólki II"/>
    <n v="6.5"/>
    <x v="0"/>
    <n v="1388.3999999999999"/>
  </r>
  <r>
    <s v="Jógvan Atli Johansen"/>
    <x v="5"/>
    <x v="1"/>
    <x v="2"/>
    <n v="90124"/>
    <n v="90124"/>
    <d v="2024-01-09T00:00:00"/>
    <d v="2024-01-09T00:00:00"/>
    <n v="6.5"/>
    <n v="213.6"/>
    <s v="1. meistari í bólki II"/>
    <n v="6.5"/>
    <x v="0"/>
    <n v="1388.3999999999999"/>
  </r>
  <r>
    <s v="Jógvan Atli Johansen"/>
    <x v="5"/>
    <x v="1"/>
    <x v="2"/>
    <n v="90124"/>
    <n v="90124"/>
    <d v="2024-01-09T00:00:00"/>
    <d v="2024-01-09T00:00:00"/>
    <n v="6.5"/>
    <n v="213.6"/>
    <s v="1. meistari í bólki II"/>
    <n v="6.5"/>
    <x v="0"/>
    <n v="1388.3999999999999"/>
  </r>
  <r>
    <s v="Jógvan Atli Johansen"/>
    <x v="5"/>
    <x v="1"/>
    <x v="2"/>
    <n v="100124"/>
    <n v="100124"/>
    <d v="2024-01-10T00:00:00"/>
    <d v="2024-01-10T00:00:00"/>
    <n v="6.5"/>
    <n v="213.6"/>
    <s v="1. meistari í bólki II"/>
    <n v="6.5"/>
    <x v="0"/>
    <n v="1388.3999999999999"/>
  </r>
  <r>
    <s v="Jógvan Atli Johansen"/>
    <x v="5"/>
    <x v="1"/>
    <x v="2"/>
    <n v="100124"/>
    <n v="100124"/>
    <d v="2024-01-10T00:00:00"/>
    <d v="2024-01-10T00:00:00"/>
    <n v="6.5"/>
    <n v="213.6"/>
    <s v="1. meistari í bólki II"/>
    <n v="6.5"/>
    <x v="0"/>
    <n v="1388.3999999999999"/>
  </r>
  <r>
    <s v="Jógvan Atli Johansen"/>
    <x v="5"/>
    <x v="1"/>
    <x v="2"/>
    <n v="110124"/>
    <n v="110124"/>
    <d v="2024-01-11T00:00:00"/>
    <d v="2024-01-11T00:00:00"/>
    <n v="6.5"/>
    <n v="213.6"/>
    <s v="1. meistari í bólki II"/>
    <n v="6.5"/>
    <x v="0"/>
    <n v="1388.3999999999999"/>
  </r>
  <r>
    <s v="Jógvan Atli Johansen"/>
    <x v="5"/>
    <x v="1"/>
    <x v="2"/>
    <n v="110124"/>
    <n v="110124"/>
    <d v="2024-01-11T00:00:00"/>
    <d v="2024-01-11T00:00:00"/>
    <n v="0.5"/>
    <n v="213.6"/>
    <s v="1. meistari í bólki II"/>
    <n v="0.5"/>
    <x v="0"/>
    <n v="106.8"/>
  </r>
  <r>
    <s v="Jógvan Atli Johansen"/>
    <x v="7"/>
    <x v="1"/>
    <x v="2"/>
    <n v="80224"/>
    <n v="80224"/>
    <d v="2024-02-08T00:00:00"/>
    <d v="2024-02-08T00:00:00"/>
    <n v="10"/>
    <n v="213.6"/>
    <s v="3. meistar bólkur I, avl"/>
    <n v="10"/>
    <x v="0"/>
    <n v="2136"/>
  </r>
  <r>
    <s v="Jógvan Atli Johansen"/>
    <x v="7"/>
    <x v="1"/>
    <x v="2"/>
    <n v="90224"/>
    <n v="90224"/>
    <d v="2024-02-09T00:00:00"/>
    <d v="2024-02-09T00:00:00"/>
    <n v="13"/>
    <n v="213.6"/>
    <s v="3. meistar bólkur I, avl"/>
    <n v="13"/>
    <x v="0"/>
    <n v="2776.7999999999997"/>
  </r>
  <r>
    <s v="Jógvan Atli Johansen"/>
    <x v="7"/>
    <x v="1"/>
    <x v="2"/>
    <n v="100224"/>
    <n v="100224"/>
    <d v="2024-02-10T00:00:00"/>
    <d v="2024-02-10T00:00:00"/>
    <n v="13"/>
    <n v="213.6"/>
    <s v="3. meistar bólkur I, avl"/>
    <n v="13"/>
    <x v="0"/>
    <n v="2776.7999999999997"/>
  </r>
  <r>
    <s v="Jógvan Atli Johansen"/>
    <x v="7"/>
    <x v="1"/>
    <x v="2"/>
    <n v="110224"/>
    <n v="110224"/>
    <d v="2024-02-11T00:00:00"/>
    <d v="2024-02-11T00:00:00"/>
    <n v="13"/>
    <n v="213.6"/>
    <s v="3. meistar bólkur I, avl"/>
    <n v="13"/>
    <x v="0"/>
    <n v="2776.7999999999997"/>
  </r>
  <r>
    <s v="Jógvan Atli Johansen"/>
    <x v="7"/>
    <x v="1"/>
    <x v="2"/>
    <n v="120224"/>
    <n v="120224"/>
    <d v="2024-02-12T00:00:00"/>
    <d v="2024-02-12T00:00:00"/>
    <n v="13"/>
    <n v="213.6"/>
    <s v="3. meistar bólkur I, avl"/>
    <n v="13"/>
    <x v="0"/>
    <n v="2776.7999999999997"/>
  </r>
  <r>
    <s v="Jógvan Atli Johansen"/>
    <x v="7"/>
    <x v="1"/>
    <x v="2"/>
    <n v="130224"/>
    <n v="130224"/>
    <d v="2024-02-13T00:00:00"/>
    <d v="2024-02-13T00:00:00"/>
    <n v="13"/>
    <n v="213.6"/>
    <s v="3. meistar bólkur I, avl"/>
    <n v="13"/>
    <x v="0"/>
    <n v="2776.7999999999997"/>
  </r>
  <r>
    <s v="Jógvan Atli Johansen"/>
    <x v="7"/>
    <x v="1"/>
    <x v="2"/>
    <n v="140224"/>
    <n v="140224"/>
    <d v="2024-02-14T00:00:00"/>
    <d v="2024-02-14T00:00:00"/>
    <n v="13"/>
    <n v="213.6"/>
    <s v="3. meistar bólkur I, avl"/>
    <n v="13"/>
    <x v="0"/>
    <n v="2776.7999999999997"/>
  </r>
  <r>
    <s v="Jógvan Atli Johansen"/>
    <x v="7"/>
    <x v="1"/>
    <x v="2"/>
    <n v="150224"/>
    <n v="150224"/>
    <d v="2024-02-15T00:00:00"/>
    <d v="2024-02-15T00:00:00"/>
    <n v="3"/>
    <n v="213.6"/>
    <s v="3. meistar bólkur I, avl"/>
    <n v="3"/>
    <x v="0"/>
    <n v="640.79999999999995"/>
  </r>
  <r>
    <s v="Jógvan Atli Johansen"/>
    <x v="7"/>
    <x v="1"/>
    <x v="2"/>
    <n v="150224"/>
    <n v="150224"/>
    <d v="2024-02-15T00:00:00"/>
    <d v="2024-02-15T00:00:00"/>
    <n v="12"/>
    <n v="213.6"/>
    <s v="3. meistar bólkur I, avl"/>
    <n v="12"/>
    <x v="0"/>
    <n v="2563.1999999999998"/>
  </r>
  <r>
    <s v="Jógvan Atli Johansen"/>
    <x v="7"/>
    <x v="1"/>
    <x v="2"/>
    <n v="160224"/>
    <n v="160224"/>
    <d v="2024-02-16T00:00:00"/>
    <d v="2024-02-16T00:00:00"/>
    <n v="13"/>
    <n v="213.6"/>
    <s v="3. meistar bólkur I, avl"/>
    <n v="13"/>
    <x v="0"/>
    <n v="2776.7999999999997"/>
  </r>
  <r>
    <s v="Jógvan Atli Johansen"/>
    <x v="7"/>
    <x v="1"/>
    <x v="2"/>
    <n v="170224"/>
    <n v="170224"/>
    <d v="2024-02-17T00:00:00"/>
    <d v="2024-02-17T00:00:00"/>
    <n v="13"/>
    <n v="213.6"/>
    <s v="3. meistar bólkur I, avl"/>
    <n v="13"/>
    <x v="0"/>
    <n v="2776.7999999999997"/>
  </r>
  <r>
    <s v="Jógvan Atli Johansen"/>
    <x v="7"/>
    <x v="1"/>
    <x v="2"/>
    <n v="180224"/>
    <n v="180224"/>
    <d v="2024-02-18T00:00:00"/>
    <d v="2024-02-18T00:00:00"/>
    <n v="12"/>
    <n v="213.6"/>
    <s v="3. meistar bólkur I, avl"/>
    <n v="12"/>
    <x v="0"/>
    <n v="2563.1999999999998"/>
  </r>
  <r>
    <s v="Jógvan Atli Johansen"/>
    <x v="7"/>
    <x v="1"/>
    <x v="2"/>
    <n v="190224"/>
    <n v="190224"/>
    <d v="2024-02-19T00:00:00"/>
    <d v="2024-02-19T00:00:00"/>
    <n v="13"/>
    <n v="213.6"/>
    <s v="3. meistar bólkur I, avl"/>
    <n v="13"/>
    <x v="0"/>
    <n v="2776.7999999999997"/>
  </r>
  <r>
    <s v="Jógvan Atli Johansen"/>
    <x v="7"/>
    <x v="1"/>
    <x v="2"/>
    <n v="200224"/>
    <n v="200224"/>
    <d v="2024-02-20T00:00:00"/>
    <d v="2024-02-20T00:00:00"/>
    <n v="13"/>
    <n v="213.6"/>
    <s v="3. meistar bólkur I, avl"/>
    <n v="13"/>
    <x v="0"/>
    <n v="2776.7999999999997"/>
  </r>
  <r>
    <s v="Jógvan Atli Johansen"/>
    <x v="7"/>
    <x v="1"/>
    <x v="2"/>
    <n v="210224"/>
    <n v="210224"/>
    <d v="2024-02-21T00:00:00"/>
    <d v="2024-02-21T00:00:00"/>
    <n v="13"/>
    <n v="213.6"/>
    <s v="3. meistar bólkur I, avl"/>
    <n v="13"/>
    <x v="0"/>
    <n v="2776.7999999999997"/>
  </r>
  <r>
    <s v="Jógvan Atli Johansen"/>
    <x v="7"/>
    <x v="1"/>
    <x v="2"/>
    <n v="220224"/>
    <n v="220224"/>
    <d v="2024-02-22T00:00:00"/>
    <d v="2024-02-22T00:00:00"/>
    <n v="4"/>
    <n v="213.6"/>
    <s v="3. meistar bólkur I, avl"/>
    <n v="4"/>
    <x v="0"/>
    <n v="854.4"/>
  </r>
  <r>
    <s v="Jógvan Atli Johansen"/>
    <x v="7"/>
    <x v="1"/>
    <x v="2"/>
    <n v="140324"/>
    <n v="140324"/>
    <d v="2024-03-14T00:00:00"/>
    <d v="2024-03-14T00:00:00"/>
    <n v="12"/>
    <n v="213.6"/>
    <s v="3. meistar bólkur I, avl"/>
    <n v="12"/>
    <x v="0"/>
    <n v="2563.1999999999998"/>
  </r>
  <r>
    <s v="Jógvan Atli Johansen"/>
    <x v="7"/>
    <x v="1"/>
    <x v="2"/>
    <n v="150324"/>
    <n v="150324"/>
    <d v="2024-03-15T00:00:00"/>
    <d v="2024-03-15T00:00:00"/>
    <n v="13"/>
    <n v="213.6"/>
    <s v="3. meistar bólkur I, avl"/>
    <n v="13"/>
    <x v="0"/>
    <n v="2776.7999999999997"/>
  </r>
  <r>
    <s v="Jógvan Atli Johansen"/>
    <x v="7"/>
    <x v="1"/>
    <x v="2"/>
    <n v="160324"/>
    <n v="160324"/>
    <d v="2024-03-16T00:00:00"/>
    <d v="2024-03-16T00:00:00"/>
    <n v="13"/>
    <n v="213.6"/>
    <s v="3. meistar bólkur I, avl"/>
    <n v="13"/>
    <x v="0"/>
    <n v="2776.7999999999997"/>
  </r>
  <r>
    <s v="Jógvan Atli Johansen"/>
    <x v="7"/>
    <x v="1"/>
    <x v="2"/>
    <n v="170324"/>
    <n v="170324"/>
    <d v="2024-03-17T00:00:00"/>
    <d v="2024-03-17T00:00:00"/>
    <n v="12"/>
    <n v="213.6"/>
    <s v="3. meistar bólkur I, avl"/>
    <n v="12"/>
    <x v="0"/>
    <n v="2563.1999999999998"/>
  </r>
  <r>
    <s v="Jógvan Atli Johansen"/>
    <x v="7"/>
    <x v="1"/>
    <x v="2"/>
    <n v="180324"/>
    <n v="180324"/>
    <d v="2024-03-18T00:00:00"/>
    <d v="2024-03-18T00:00:00"/>
    <n v="13"/>
    <n v="213.6"/>
    <s v="3. meistar bólkur I, avl"/>
    <n v="13"/>
    <x v="0"/>
    <n v="2776.7999999999997"/>
  </r>
  <r>
    <s v="Jógvan Atli Johansen"/>
    <x v="7"/>
    <x v="1"/>
    <x v="2"/>
    <n v="190324"/>
    <n v="190324"/>
    <d v="2024-03-19T00:00:00"/>
    <d v="2024-03-19T00:00:00"/>
    <n v="13"/>
    <n v="213.6"/>
    <s v="3. meistar bólkur I, avl"/>
    <n v="13"/>
    <x v="0"/>
    <n v="2776.7999999999997"/>
  </r>
  <r>
    <s v="Jógvan Atli Johansen"/>
    <x v="7"/>
    <x v="1"/>
    <x v="2"/>
    <n v="200324"/>
    <n v="200324"/>
    <d v="2024-03-20T00:00:00"/>
    <d v="2024-03-20T00:00:00"/>
    <n v="13"/>
    <n v="213.6"/>
    <s v="3. meistar bólkur I, avl"/>
    <n v="13"/>
    <x v="0"/>
    <n v="2776.7999999999997"/>
  </r>
  <r>
    <s v="Jógvan Atli Johansen"/>
    <x v="7"/>
    <x v="1"/>
    <x v="2"/>
    <n v="280324"/>
    <n v="280324"/>
    <d v="2024-03-28T00:00:00"/>
    <d v="2024-03-28T00:00:00"/>
    <n v="13"/>
    <n v="213.6"/>
    <s v="3. meistar bólkur I, avl"/>
    <n v="13"/>
    <x v="0"/>
    <n v="2776.7999999999997"/>
  </r>
  <r>
    <s v="Jógvan Atli Johansen"/>
    <x v="7"/>
    <x v="1"/>
    <x v="2"/>
    <n v="290324"/>
    <n v="290324"/>
    <d v="2024-03-29T00:00:00"/>
    <d v="2024-03-29T00:00:00"/>
    <n v="13"/>
    <n v="213.6"/>
    <s v="3. meistar bólkur I, avl"/>
    <n v="13"/>
    <x v="0"/>
    <n v="2776.7999999999997"/>
  </r>
  <r>
    <s v="Jógvan Atli Johansen"/>
    <x v="7"/>
    <x v="1"/>
    <x v="2"/>
    <n v="300324"/>
    <n v="300324"/>
    <d v="2024-03-30T00:00:00"/>
    <d v="2024-03-30T00:00:00"/>
    <n v="13"/>
    <n v="213.6"/>
    <s v="3. meistar bólkur I, avl"/>
    <n v="13"/>
    <x v="0"/>
    <n v="2776.7999999999997"/>
  </r>
  <r>
    <s v="Jógvan Atli Johansen"/>
    <x v="7"/>
    <x v="1"/>
    <x v="2"/>
    <n v="310324"/>
    <n v="310324"/>
    <d v="2024-03-31T00:00:00"/>
    <d v="2024-03-31T00:00:00"/>
    <n v="12"/>
    <n v="213.6"/>
    <s v="3. meistar bólkur I, avl"/>
    <n v="12"/>
    <x v="0"/>
    <n v="2563.1999999999998"/>
  </r>
  <r>
    <s v="Jógvan Atli Johansen"/>
    <x v="7"/>
    <x v="1"/>
    <x v="2"/>
    <n v="10424"/>
    <n v="10424"/>
    <d v="2024-04-01T00:00:00"/>
    <d v="2024-04-01T00:00:00"/>
    <n v="13"/>
    <n v="213.6"/>
    <s v="3. meistar bólkur I, avl"/>
    <n v="13"/>
    <x v="0"/>
    <n v="2776.7999999999997"/>
  </r>
  <r>
    <s v="Jógvan Atli Johansen"/>
    <x v="7"/>
    <x v="1"/>
    <x v="2"/>
    <n v="20424"/>
    <n v="20424"/>
    <d v="2024-04-02T00:00:00"/>
    <d v="2024-04-02T00:00:00"/>
    <n v="13"/>
    <n v="213.6"/>
    <s v="3. meistar bólkur I, avl"/>
    <n v="13"/>
    <x v="0"/>
    <n v="2776.7999999999997"/>
  </r>
  <r>
    <s v="Jógvan Atli Johansen"/>
    <x v="7"/>
    <x v="1"/>
    <x v="2"/>
    <n v="30424"/>
    <n v="30424"/>
    <d v="2024-04-03T00:00:00"/>
    <d v="2024-04-03T00:00:00"/>
    <n v="13"/>
    <n v="213.6"/>
    <s v="3. meistar bólkur I, avl"/>
    <n v="13"/>
    <x v="0"/>
    <n v="2776.7999999999997"/>
  </r>
  <r>
    <s v="Jógvan Atli Johansen"/>
    <x v="7"/>
    <x v="1"/>
    <x v="2"/>
    <n v="40424"/>
    <n v="40424"/>
    <d v="2024-04-04T00:00:00"/>
    <d v="2024-04-04T00:00:00"/>
    <n v="2"/>
    <n v="213.6"/>
    <s v="3. meistar bólkur I, avl"/>
    <n v="2"/>
    <x v="0"/>
    <n v="427.2"/>
  </r>
  <r>
    <s v="Jógvan Atli Johansen"/>
    <x v="7"/>
    <x v="1"/>
    <x v="2"/>
    <n v="250424"/>
    <n v="250424"/>
    <d v="2024-04-25T00:00:00"/>
    <d v="2024-04-25T00:00:00"/>
    <n v="10"/>
    <n v="213.6"/>
    <s v="3. meistar bólkur I, avl"/>
    <n v="10"/>
    <x v="0"/>
    <n v="2136"/>
  </r>
  <r>
    <s v="Jógvan Atli Johansen"/>
    <x v="7"/>
    <x v="1"/>
    <x v="2"/>
    <n v="260424"/>
    <n v="260424"/>
    <d v="2024-04-26T00:00:00"/>
    <d v="2024-04-26T00:00:00"/>
    <n v="4"/>
    <n v="213.6"/>
    <s v="3. meistar bólkur I, avl"/>
    <n v="4"/>
    <x v="0"/>
    <n v="854.4"/>
  </r>
  <r>
    <s v="Jógvan Atli Johansen"/>
    <x v="5"/>
    <x v="1"/>
    <x v="2"/>
    <n v="20524"/>
    <n v="20524"/>
    <d v="2024-05-02T00:00:00"/>
    <d v="2024-05-02T00:00:00"/>
    <n v="9"/>
    <n v="213.6"/>
    <s v="1. meistari í bólki II"/>
    <n v="9"/>
    <x v="0"/>
    <n v="1922.3999999999999"/>
  </r>
  <r>
    <s v="Jógvan Atli Johansen"/>
    <x v="5"/>
    <x v="1"/>
    <x v="2"/>
    <n v="30524"/>
    <n v="30524"/>
    <d v="2024-05-03T00:00:00"/>
    <d v="2024-05-03T00:00:00"/>
    <n v="7"/>
    <n v="213.6"/>
    <s v="1. meistari í bólki II"/>
    <n v="7"/>
    <x v="0"/>
    <n v="1495.2"/>
  </r>
  <r>
    <s v="Jógvan Atli Johansen"/>
    <x v="5"/>
    <x v="1"/>
    <x v="2"/>
    <n v="30524"/>
    <n v="30524"/>
    <d v="2024-05-03T00:00:00"/>
    <d v="2024-05-03T00:00:00"/>
    <n v="3.5"/>
    <n v="213.6"/>
    <s v="1. meistari í bólki II"/>
    <n v="3.5"/>
    <x v="0"/>
    <n v="747.6"/>
  </r>
  <r>
    <s v="Jógvan Atli Johansen"/>
    <x v="5"/>
    <x v="1"/>
    <x v="2"/>
    <n v="30524"/>
    <n v="30524"/>
    <d v="2024-05-03T00:00:00"/>
    <d v="2024-05-03T00:00:00"/>
    <n v="1.5"/>
    <n v="213.6"/>
    <s v="1. meistari í bólki II"/>
    <n v="1.5"/>
    <x v="0"/>
    <n v="320.39999999999998"/>
  </r>
  <r>
    <s v="Jógvan Atli Johansen"/>
    <x v="5"/>
    <x v="1"/>
    <x v="2"/>
    <n v="40524"/>
    <n v="40524"/>
    <d v="2024-05-04T00:00:00"/>
    <d v="2024-05-04T00:00:00"/>
    <n v="2"/>
    <n v="213.6"/>
    <s v="1. meistari í bólki II"/>
    <n v="2"/>
    <x v="0"/>
    <n v="427.2"/>
  </r>
  <r>
    <s v="Jógvan Atli Johansen"/>
    <x v="5"/>
    <x v="1"/>
    <x v="2"/>
    <n v="40524"/>
    <n v="40524"/>
    <d v="2024-05-04T00:00:00"/>
    <d v="2024-05-04T00:00:00"/>
    <n v="11"/>
    <n v="213.6"/>
    <s v="1. meistari í bólki II"/>
    <n v="11"/>
    <x v="0"/>
    <n v="2349.6"/>
  </r>
  <r>
    <s v="Jógvan Atli Johansen"/>
    <x v="5"/>
    <x v="1"/>
    <x v="2"/>
    <n v="50524"/>
    <n v="50524"/>
    <d v="2024-05-05T00:00:00"/>
    <d v="2024-05-05T00:00:00"/>
    <n v="5"/>
    <n v="213.6"/>
    <s v="1. meistari í bólki II"/>
    <n v="5"/>
    <x v="0"/>
    <n v="1068"/>
  </r>
  <r>
    <s v="Jógvan Atli Johansen"/>
    <x v="5"/>
    <x v="1"/>
    <x v="2"/>
    <n v="50524"/>
    <n v="50524"/>
    <d v="2024-05-05T00:00:00"/>
    <d v="2024-05-05T00:00:00"/>
    <n v="7"/>
    <n v="213.6"/>
    <s v="1. meistari í bólki II"/>
    <n v="7"/>
    <x v="0"/>
    <n v="1495.2"/>
  </r>
  <r>
    <s v="Jógvan Atli Johansen"/>
    <x v="5"/>
    <x v="1"/>
    <x v="2"/>
    <n v="60524"/>
    <n v="60524"/>
    <d v="2024-05-06T00:00:00"/>
    <d v="2024-05-06T00:00:00"/>
    <n v="2.25"/>
    <n v="213.6"/>
    <s v="1. meistari í bólki II"/>
    <n v="2.25"/>
    <x v="0"/>
    <n v="480.59999999999997"/>
  </r>
  <r>
    <s v="Jógvan Atli Johansen"/>
    <x v="5"/>
    <x v="1"/>
    <x v="2"/>
    <n v="60524"/>
    <n v="60524"/>
    <d v="2024-05-06T00:00:00"/>
    <d v="2024-05-06T00:00:00"/>
    <n v="10.75"/>
    <n v="213.6"/>
    <s v="1. meistari í bólki II"/>
    <n v="10.75"/>
    <x v="0"/>
    <n v="2296.1999999999998"/>
  </r>
  <r>
    <s v="Jógvan Atli Johansen"/>
    <x v="5"/>
    <x v="1"/>
    <x v="2"/>
    <n v="70524"/>
    <n v="70524"/>
    <d v="2024-05-07T00:00:00"/>
    <d v="2024-05-07T00:00:00"/>
    <n v="2.25"/>
    <n v="213.6"/>
    <s v="1. meistari í bólki II"/>
    <n v="2.25"/>
    <x v="0"/>
    <n v="480.59999999999997"/>
  </r>
  <r>
    <s v="Jógvan Atli Johansen"/>
    <x v="5"/>
    <x v="1"/>
    <x v="2"/>
    <n v="70524"/>
    <n v="70524"/>
    <d v="2024-05-07T00:00:00"/>
    <d v="2024-05-07T00:00:00"/>
    <n v="3.5"/>
    <n v="213.6"/>
    <s v="1. meistari í bólki II"/>
    <n v="3.5"/>
    <x v="0"/>
    <n v="747.6"/>
  </r>
  <r>
    <s v="Jógvan Atli Johansen"/>
    <x v="5"/>
    <x v="1"/>
    <x v="2"/>
    <n v="70524"/>
    <n v="70524"/>
    <d v="2024-05-07T00:00:00"/>
    <d v="2024-05-07T00:00:00"/>
    <n v="10.75"/>
    <n v="213.6"/>
    <s v="1. meistari í bólki II"/>
    <n v="10.75"/>
    <x v="0"/>
    <n v="2296.1999999999998"/>
  </r>
  <r>
    <s v="Jógvan Atli Johansen"/>
    <x v="5"/>
    <x v="1"/>
    <x v="2"/>
    <n v="80524"/>
    <n v="80524"/>
    <d v="2024-05-08T00:00:00"/>
    <d v="2024-05-08T00:00:00"/>
    <n v="7"/>
    <n v="213.6"/>
    <s v="1. meistari í bólki II"/>
    <n v="7"/>
    <x v="0"/>
    <n v="1495.2"/>
  </r>
  <r>
    <s v="Jógvan Atli Johansen"/>
    <x v="5"/>
    <x v="1"/>
    <x v="2"/>
    <n v="80524"/>
    <n v="80524"/>
    <d v="2024-05-08T00:00:00"/>
    <d v="2024-05-08T00:00:00"/>
    <n v="7"/>
    <n v="213.6"/>
    <s v="1. meistari í bólki II"/>
    <n v="7"/>
    <x v="0"/>
    <n v="1495.2"/>
  </r>
  <r>
    <s v="Jógvan Atli Johansen"/>
    <x v="5"/>
    <x v="1"/>
    <x v="2"/>
    <n v="90524"/>
    <n v="90524"/>
    <d v="2024-05-09T00:00:00"/>
    <d v="2024-05-09T00:00:00"/>
    <n v="3"/>
    <n v="213.6"/>
    <s v="1. meistari í bólki II"/>
    <n v="3"/>
    <x v="0"/>
    <n v="640.79999999999995"/>
  </r>
  <r>
    <s v="Jógvan Atli Johansen"/>
    <x v="5"/>
    <x v="1"/>
    <x v="2"/>
    <n v="90524"/>
    <n v="90524"/>
    <d v="2024-05-09T00:00:00"/>
    <d v="2024-05-09T00:00:00"/>
    <n v="2"/>
    <n v="213.6"/>
    <s v="1. meistari í bólki II"/>
    <n v="2"/>
    <x v="0"/>
    <n v="427.2"/>
  </r>
  <r>
    <s v="Jógvan Atli Johansen"/>
    <x v="5"/>
    <x v="1"/>
    <x v="2"/>
    <n v="160524"/>
    <n v="160524"/>
    <d v="2024-05-16T00:00:00"/>
    <d v="2024-05-16T00:00:00"/>
    <n v="9"/>
    <n v="213.6"/>
    <s v="1. meistari í bólki II"/>
    <n v="9"/>
    <x v="0"/>
    <n v="1922.3999999999999"/>
  </r>
  <r>
    <s v="Jógvan Atli Johansen"/>
    <x v="5"/>
    <x v="1"/>
    <x v="2"/>
    <n v="170524"/>
    <n v="170524"/>
    <d v="2024-05-17T00:00:00"/>
    <d v="2024-05-17T00:00:00"/>
    <n v="7"/>
    <n v="213.6"/>
    <s v="1. meistari í bólki II"/>
    <n v="7"/>
    <x v="0"/>
    <n v="1495.2"/>
  </r>
  <r>
    <s v="Jógvan Atli Johansen"/>
    <x v="5"/>
    <x v="1"/>
    <x v="2"/>
    <n v="170524"/>
    <n v="170524"/>
    <d v="2024-05-17T00:00:00"/>
    <d v="2024-05-17T00:00:00"/>
    <n v="3.5"/>
    <n v="213.6"/>
    <s v="1. meistari í bólki II"/>
    <n v="3.5"/>
    <x v="0"/>
    <n v="747.6"/>
  </r>
  <r>
    <s v="Jógvan Atli Johansen"/>
    <x v="5"/>
    <x v="1"/>
    <x v="2"/>
    <n v="170524"/>
    <n v="170524"/>
    <d v="2024-05-17T00:00:00"/>
    <d v="2024-05-17T00:00:00"/>
    <n v="1.5"/>
    <n v="213.6"/>
    <s v="1. meistari í bólki II"/>
    <n v="1.5"/>
    <x v="0"/>
    <n v="320.39999999999998"/>
  </r>
  <r>
    <s v="Jógvan Atli Johansen"/>
    <x v="5"/>
    <x v="1"/>
    <x v="2"/>
    <n v="180524"/>
    <n v="180524"/>
    <d v="2024-05-18T00:00:00"/>
    <d v="2024-05-18T00:00:00"/>
    <n v="2"/>
    <n v="213.6"/>
    <s v="1. meistari í bólki II"/>
    <n v="2"/>
    <x v="0"/>
    <n v="427.2"/>
  </r>
  <r>
    <s v="Jógvan Atli Johansen"/>
    <x v="5"/>
    <x v="1"/>
    <x v="2"/>
    <n v="180524"/>
    <n v="180524"/>
    <d v="2024-05-18T00:00:00"/>
    <d v="2024-05-18T00:00:00"/>
    <n v="11"/>
    <n v="213.6"/>
    <s v="1. meistari í bólki II"/>
    <n v="11"/>
    <x v="0"/>
    <n v="2349.6"/>
  </r>
  <r>
    <s v="Jógvan Atli Johansen"/>
    <x v="5"/>
    <x v="1"/>
    <x v="2"/>
    <n v="190524"/>
    <n v="190524"/>
    <d v="2024-05-19T00:00:00"/>
    <d v="2024-05-19T00:00:00"/>
    <n v="5"/>
    <n v="213.6"/>
    <s v="1. meistari í bólki II"/>
    <n v="5"/>
    <x v="0"/>
    <n v="1068"/>
  </r>
  <r>
    <s v="Jógvan Atli Johansen"/>
    <x v="5"/>
    <x v="1"/>
    <x v="2"/>
    <n v="190524"/>
    <n v="190524"/>
    <d v="2024-05-19T00:00:00"/>
    <d v="2024-05-19T00:00:00"/>
    <n v="7"/>
    <n v="213.6"/>
    <s v="1. meistari í bólki II"/>
    <n v="7"/>
    <x v="0"/>
    <n v="1495.2"/>
  </r>
  <r>
    <s v="Jógvan Atli Johansen"/>
    <x v="5"/>
    <x v="1"/>
    <x v="2"/>
    <n v="200524"/>
    <n v="200524"/>
    <d v="2024-05-20T00:00:00"/>
    <d v="2024-05-20T00:00:00"/>
    <n v="6.5"/>
    <n v="213.6"/>
    <s v="1. meistari í bólki II"/>
    <n v="6.5"/>
    <x v="0"/>
    <n v="1388.3999999999999"/>
  </r>
  <r>
    <s v="Jógvan Atli Johansen"/>
    <x v="5"/>
    <x v="1"/>
    <x v="2"/>
    <n v="200524"/>
    <n v="200524"/>
    <d v="2024-05-20T00:00:00"/>
    <d v="2024-05-20T00:00:00"/>
    <n v="6.5"/>
    <n v="213.6"/>
    <s v="1. meistari í bólki II"/>
    <n v="6.5"/>
    <x v="0"/>
    <n v="1388.3999999999999"/>
  </r>
  <r>
    <s v="Jógvan Atli Johansen"/>
    <x v="5"/>
    <x v="1"/>
    <x v="2"/>
    <n v="210524"/>
    <n v="210524"/>
    <d v="2024-05-21T00:00:00"/>
    <d v="2024-05-21T00:00:00"/>
    <n v="2.25"/>
    <n v="213.6"/>
    <s v="1. meistari í bólki II"/>
    <n v="2.25"/>
    <x v="0"/>
    <n v="480.59999999999997"/>
  </r>
  <r>
    <s v="Jógvan Atli Johansen"/>
    <x v="5"/>
    <x v="1"/>
    <x v="2"/>
    <n v="210524"/>
    <n v="210524"/>
    <d v="2024-05-21T00:00:00"/>
    <d v="2024-05-21T00:00:00"/>
    <n v="10.75"/>
    <n v="213.6"/>
    <s v="1. meistari í bólki II"/>
    <n v="10.75"/>
    <x v="0"/>
    <n v="2296.1999999999998"/>
  </r>
  <r>
    <s v="Jógvan Atli Johansen"/>
    <x v="5"/>
    <x v="1"/>
    <x v="2"/>
    <n v="220524"/>
    <n v="220524"/>
    <d v="2024-05-22T00:00:00"/>
    <d v="2024-05-22T00:00:00"/>
    <n v="7"/>
    <n v="213.6"/>
    <s v="1. meistari í bólki II"/>
    <n v="7"/>
    <x v="0"/>
    <n v="1495.2"/>
  </r>
  <r>
    <s v="Jógvan Atli Johansen"/>
    <x v="5"/>
    <x v="1"/>
    <x v="2"/>
    <n v="220524"/>
    <n v="220524"/>
    <d v="2024-05-22T00:00:00"/>
    <d v="2024-05-22T00:00:00"/>
    <n v="7"/>
    <n v="213.6"/>
    <s v="1. meistari í bólki II"/>
    <n v="7"/>
    <x v="0"/>
    <n v="1495.2"/>
  </r>
  <r>
    <s v="Jógvan Atli Johansen"/>
    <x v="5"/>
    <x v="1"/>
    <x v="2"/>
    <n v="230524"/>
    <n v="230524"/>
    <d v="2024-05-23T00:00:00"/>
    <d v="2024-05-23T00:00:00"/>
    <n v="3"/>
    <n v="213.6"/>
    <s v="1. meistari í bólki II"/>
    <n v="3"/>
    <x v="0"/>
    <n v="640.79999999999995"/>
  </r>
  <r>
    <s v="Jógvan Atli Johansen"/>
    <x v="5"/>
    <x v="1"/>
    <x v="2"/>
    <n v="230524"/>
    <n v="230524"/>
    <d v="2024-05-23T00:00:00"/>
    <d v="2024-05-23T00:00:00"/>
    <n v="2"/>
    <n v="213.6"/>
    <s v="1. meistari í bólki II"/>
    <n v="2"/>
    <x v="0"/>
    <n v="427.2"/>
  </r>
  <r>
    <s v="Jógvan Atli Johansen"/>
    <x v="5"/>
    <x v="1"/>
    <x v="2"/>
    <n v="300524"/>
    <n v="300524"/>
    <d v="2024-05-30T00:00:00"/>
    <d v="2024-05-30T00:00:00"/>
    <n v="9"/>
    <n v="213.6"/>
    <s v="1. meistari í bólki II"/>
    <n v="9"/>
    <x v="0"/>
    <n v="1922.3999999999999"/>
  </r>
  <r>
    <s v="Jógvan Atli Johansen"/>
    <x v="5"/>
    <x v="1"/>
    <x v="2"/>
    <n v="310524"/>
    <n v="310524"/>
    <d v="2024-05-31T00:00:00"/>
    <d v="2024-05-31T00:00:00"/>
    <n v="7"/>
    <n v="213.6"/>
    <s v="1. meistari í bólki II"/>
    <n v="7"/>
    <x v="0"/>
    <n v="1495.2"/>
  </r>
  <r>
    <s v="Jógvan Atli Johansen"/>
    <x v="5"/>
    <x v="1"/>
    <x v="2"/>
    <n v="310524"/>
    <n v="310524"/>
    <d v="2024-05-31T00:00:00"/>
    <d v="2024-05-31T00:00:00"/>
    <n v="3.5"/>
    <n v="213.6"/>
    <s v="1. meistari í bólki II"/>
    <n v="3.5"/>
    <x v="0"/>
    <n v="747.6"/>
  </r>
  <r>
    <s v="Jógvan Atli Johansen"/>
    <x v="5"/>
    <x v="1"/>
    <x v="2"/>
    <n v="310524"/>
    <n v="310524"/>
    <d v="2024-05-31T00:00:00"/>
    <d v="2024-05-31T00:00:00"/>
    <n v="1.5"/>
    <n v="213.6"/>
    <s v="1. meistari í bólki II"/>
    <n v="1.5"/>
    <x v="0"/>
    <n v="320.39999999999998"/>
  </r>
  <r>
    <s v="Jógvan Atli Johansen"/>
    <x v="5"/>
    <x v="1"/>
    <x v="2"/>
    <n v="10624"/>
    <n v="10624"/>
    <d v="2024-06-01T00:00:00"/>
    <d v="2024-06-01T00:00:00"/>
    <n v="2"/>
    <n v="213.6"/>
    <s v="1. meistari í bólki II"/>
    <n v="2"/>
    <x v="0"/>
    <n v="427.2"/>
  </r>
  <r>
    <s v="Jógvan Atli Johansen"/>
    <x v="5"/>
    <x v="1"/>
    <x v="2"/>
    <n v="10624"/>
    <n v="10624"/>
    <d v="2024-06-01T00:00:00"/>
    <d v="2024-06-01T00:00:00"/>
    <n v="11"/>
    <n v="213.6"/>
    <s v="1. meistari í bólki II"/>
    <n v="11"/>
    <x v="0"/>
    <n v="2349.6"/>
  </r>
  <r>
    <s v="Jógvan Atli Johansen"/>
    <x v="5"/>
    <x v="1"/>
    <x v="2"/>
    <n v="20624"/>
    <n v="20624"/>
    <d v="2024-06-02T00:00:00"/>
    <d v="2024-06-02T00:00:00"/>
    <n v="5"/>
    <n v="213.6"/>
    <s v="1. meistari í bólki II"/>
    <n v="5"/>
    <x v="0"/>
    <n v="1068"/>
  </r>
  <r>
    <s v="Jógvan Atli Johansen"/>
    <x v="5"/>
    <x v="1"/>
    <x v="2"/>
    <n v="20624"/>
    <n v="20624"/>
    <d v="2024-06-02T00:00:00"/>
    <d v="2024-06-02T00:00:00"/>
    <n v="4"/>
    <n v="213.6"/>
    <s v="1. meistari í bólki II"/>
    <n v="4"/>
    <x v="0"/>
    <n v="854.4"/>
  </r>
  <r>
    <s v="Jógvan Atli Johansen"/>
    <x v="5"/>
    <x v="1"/>
    <x v="2"/>
    <n v="270624"/>
    <n v="270624"/>
    <d v="2024-06-27T00:00:00"/>
    <d v="2024-06-27T00:00:00"/>
    <n v="9"/>
    <n v="213.6"/>
    <s v="1. meistari í bólki II"/>
    <n v="9"/>
    <x v="0"/>
    <n v="1922.3999999999999"/>
  </r>
  <r>
    <s v="Jógvan Atli Johansen"/>
    <x v="5"/>
    <x v="1"/>
    <x v="2"/>
    <n v="280624"/>
    <n v="280624"/>
    <d v="2024-06-28T00:00:00"/>
    <d v="2024-06-28T00:00:00"/>
    <n v="7"/>
    <n v="213.6"/>
    <s v="1. meistari í bólki II"/>
    <n v="7"/>
    <x v="0"/>
    <n v="1495.2"/>
  </r>
  <r>
    <s v="Jógvan Atli Johansen"/>
    <x v="5"/>
    <x v="1"/>
    <x v="2"/>
    <n v="280624"/>
    <n v="280624"/>
    <d v="2024-06-28T00:00:00"/>
    <d v="2024-06-28T00:00:00"/>
    <n v="3.5"/>
    <n v="213.6"/>
    <s v="1. meistari í bólki II"/>
    <n v="3.5"/>
    <x v="0"/>
    <n v="747.6"/>
  </r>
  <r>
    <s v="Jógvan Atli Johansen"/>
    <x v="5"/>
    <x v="1"/>
    <x v="2"/>
    <n v="280624"/>
    <n v="280624"/>
    <d v="2024-06-28T00:00:00"/>
    <d v="2024-06-28T00:00:00"/>
    <n v="1.5"/>
    <n v="213.6"/>
    <s v="1. meistari í bólki II"/>
    <n v="1.5"/>
    <x v="0"/>
    <n v="320.39999999999998"/>
  </r>
  <r>
    <s v="Jógvan Atli Johansen"/>
    <x v="5"/>
    <x v="1"/>
    <x v="2"/>
    <n v="290624"/>
    <n v="290624"/>
    <d v="2024-06-29T00:00:00"/>
    <d v="2024-06-29T00:00:00"/>
    <n v="2"/>
    <n v="213.6"/>
    <s v="1. meistari í bólki II"/>
    <n v="2"/>
    <x v="0"/>
    <n v="427.2"/>
  </r>
  <r>
    <s v="Jógvan Atli Johansen"/>
    <x v="5"/>
    <x v="1"/>
    <x v="2"/>
    <n v="290624"/>
    <n v="290624"/>
    <d v="2024-06-29T00:00:00"/>
    <d v="2024-06-29T00:00:00"/>
    <n v="11"/>
    <n v="213.6"/>
    <s v="1. meistari í bólki II"/>
    <n v="11"/>
    <x v="0"/>
    <n v="2349.6"/>
  </r>
  <r>
    <s v="Jógvan Atli Johansen"/>
    <x v="5"/>
    <x v="1"/>
    <x v="2"/>
    <n v="300624"/>
    <n v="300624"/>
    <d v="2024-06-30T00:00:00"/>
    <d v="2024-06-30T00:00:00"/>
    <n v="5"/>
    <n v="213.6"/>
    <s v="1. meistari í bólki II"/>
    <n v="5"/>
    <x v="0"/>
    <n v="1068"/>
  </r>
  <r>
    <s v="Jógvan Atli Johansen"/>
    <x v="5"/>
    <x v="1"/>
    <x v="2"/>
    <n v="300624"/>
    <n v="300624"/>
    <d v="2024-06-30T00:00:00"/>
    <d v="2024-06-30T00:00:00"/>
    <n v="7"/>
    <n v="213.6"/>
    <s v="1. meistari í bólki II"/>
    <n v="7"/>
    <x v="0"/>
    <n v="1495.2"/>
  </r>
  <r>
    <s v="Jógvan Atli Johansen"/>
    <x v="5"/>
    <x v="1"/>
    <x v="2"/>
    <n v="10724"/>
    <n v="10724"/>
    <d v="2024-07-01T00:00:00"/>
    <d v="2024-07-01T00:00:00"/>
    <n v="2.25"/>
    <n v="213.6"/>
    <s v="1. meistari í bólki II"/>
    <n v="2.25"/>
    <x v="0"/>
    <n v="480.59999999999997"/>
  </r>
  <r>
    <s v="Jógvan Atli Johansen"/>
    <x v="5"/>
    <x v="1"/>
    <x v="2"/>
    <n v="10724"/>
    <n v="10724"/>
    <d v="2024-07-01T00:00:00"/>
    <d v="2024-07-01T00:00:00"/>
    <n v="10.75"/>
    <n v="213.6"/>
    <s v="1. meistari í bólki II"/>
    <n v="10.75"/>
    <x v="0"/>
    <n v="2296.1999999999998"/>
  </r>
  <r>
    <s v="Jógvan Atli Johansen"/>
    <x v="5"/>
    <x v="1"/>
    <x v="2"/>
    <n v="20724"/>
    <n v="20724"/>
    <d v="2024-07-02T00:00:00"/>
    <d v="2024-07-02T00:00:00"/>
    <n v="2.25"/>
    <n v="213.6"/>
    <s v="1. meistari í bólki II"/>
    <n v="2.25"/>
    <x v="0"/>
    <n v="480.59999999999997"/>
  </r>
  <r>
    <s v="Jógvan Atli Johansen"/>
    <x v="5"/>
    <x v="1"/>
    <x v="2"/>
    <n v="20724"/>
    <n v="20724"/>
    <d v="2024-07-02T00:00:00"/>
    <d v="2024-07-02T00:00:00"/>
    <n v="10.75"/>
    <n v="213.6"/>
    <s v="1. meistari í bólki II"/>
    <n v="10.75"/>
    <x v="0"/>
    <n v="2296.1999999999998"/>
  </r>
  <r>
    <s v="Jógvan Atli Johansen"/>
    <x v="5"/>
    <x v="1"/>
    <x v="2"/>
    <n v="30724"/>
    <n v="30724"/>
    <d v="2024-07-03T00:00:00"/>
    <d v="2024-07-03T00:00:00"/>
    <n v="7"/>
    <n v="213.6"/>
    <s v="1. meistari í bólki II"/>
    <n v="7"/>
    <x v="0"/>
    <n v="1495.2"/>
  </r>
  <r>
    <s v="Jógvan Atli Johansen"/>
    <x v="5"/>
    <x v="1"/>
    <x v="2"/>
    <n v="30724"/>
    <n v="30724"/>
    <d v="2024-07-03T00:00:00"/>
    <d v="2024-07-03T00:00:00"/>
    <n v="7"/>
    <n v="213.6"/>
    <s v="1. meistari í bólki II"/>
    <n v="7"/>
    <x v="0"/>
    <n v="1495.2"/>
  </r>
  <r>
    <s v="Jógvan Atli Johansen"/>
    <x v="5"/>
    <x v="1"/>
    <x v="2"/>
    <n v="40724"/>
    <n v="40724"/>
    <d v="2024-07-04T00:00:00"/>
    <d v="2024-07-04T00:00:00"/>
    <n v="3"/>
    <n v="213.6"/>
    <s v="1. meistari í bólki II"/>
    <n v="3"/>
    <x v="0"/>
    <n v="640.79999999999995"/>
  </r>
  <r>
    <s v="Jógvan Atli Johansen"/>
    <x v="5"/>
    <x v="1"/>
    <x v="2"/>
    <n v="40724"/>
    <n v="40724"/>
    <d v="2024-07-04T00:00:00"/>
    <d v="2024-07-04T00:00:00"/>
    <n v="2"/>
    <n v="213.6"/>
    <s v="1. meistari í bólki II"/>
    <n v="2"/>
    <x v="0"/>
    <n v="427.2"/>
  </r>
  <r>
    <s v="Jógvan Atli Johansen"/>
    <x v="5"/>
    <x v="1"/>
    <x v="2"/>
    <n v="40724"/>
    <n v="40724"/>
    <d v="2024-07-04T00:00:00"/>
    <d v="2024-07-04T00:00:00"/>
    <n v="9"/>
    <n v="213.6"/>
    <s v="1. meistari í bólki II"/>
    <n v="9"/>
    <x v="0"/>
    <n v="1922.3999999999999"/>
  </r>
  <r>
    <s v="Jógvan Atli Johansen"/>
    <x v="5"/>
    <x v="1"/>
    <x v="2"/>
    <n v="50724"/>
    <n v="50724"/>
    <d v="2024-07-05T00:00:00"/>
    <d v="2024-07-05T00:00:00"/>
    <n v="7"/>
    <n v="213.6"/>
    <s v="1. meistari í bólki II"/>
    <n v="7"/>
    <x v="0"/>
    <n v="1495.2"/>
  </r>
  <r>
    <s v="Jógvan Atli Johansen"/>
    <x v="5"/>
    <x v="1"/>
    <x v="2"/>
    <n v="50724"/>
    <n v="50724"/>
    <d v="2024-07-05T00:00:00"/>
    <d v="2024-07-05T00:00:00"/>
    <n v="3.5"/>
    <n v="213.6"/>
    <s v="1. meistari í bólki II"/>
    <n v="3.5"/>
    <x v="0"/>
    <n v="747.6"/>
  </r>
  <r>
    <s v="Jógvan Atli Johansen"/>
    <x v="5"/>
    <x v="1"/>
    <x v="2"/>
    <n v="50724"/>
    <n v="50724"/>
    <d v="2024-07-05T00:00:00"/>
    <d v="2024-07-05T00:00:00"/>
    <n v="1.5"/>
    <n v="213.6"/>
    <s v="1. meistari í bólki II"/>
    <n v="1.5"/>
    <x v="0"/>
    <n v="320.39999999999998"/>
  </r>
  <r>
    <s v="Jógvan Atli Johansen"/>
    <x v="5"/>
    <x v="1"/>
    <x v="2"/>
    <n v="60724"/>
    <n v="60724"/>
    <d v="2024-07-06T00:00:00"/>
    <d v="2024-07-06T00:00:00"/>
    <n v="2"/>
    <n v="213.6"/>
    <s v="1. meistari í bólki II"/>
    <n v="2"/>
    <x v="0"/>
    <n v="427.2"/>
  </r>
  <r>
    <s v="Jógvan Atli Johansen"/>
    <x v="5"/>
    <x v="1"/>
    <x v="2"/>
    <n v="60724"/>
    <n v="60724"/>
    <d v="2024-07-06T00:00:00"/>
    <d v="2024-07-06T00:00:00"/>
    <n v="11"/>
    <n v="213.6"/>
    <s v="1. meistari í bólki II"/>
    <n v="11"/>
    <x v="0"/>
    <n v="2349.6"/>
  </r>
  <r>
    <s v="Jógvan Atli Johansen"/>
    <x v="5"/>
    <x v="1"/>
    <x v="2"/>
    <n v="70724"/>
    <n v="70724"/>
    <d v="2024-07-07T00:00:00"/>
    <d v="2024-07-07T00:00:00"/>
    <n v="5"/>
    <n v="213.6"/>
    <s v="1. meistari í bólki II"/>
    <n v="5"/>
    <x v="0"/>
    <n v="1068"/>
  </r>
  <r>
    <s v="Jógvan Atli Johansen"/>
    <x v="5"/>
    <x v="1"/>
    <x v="2"/>
    <n v="70724"/>
    <n v="70724"/>
    <d v="2024-07-07T00:00:00"/>
    <d v="2024-07-07T00:00:00"/>
    <n v="7"/>
    <n v="213.6"/>
    <s v="1. meistari í bólki II"/>
    <n v="7"/>
    <x v="0"/>
    <n v="1495.2"/>
  </r>
  <r>
    <s v="Jógvan Atli Johansen"/>
    <x v="5"/>
    <x v="1"/>
    <x v="2"/>
    <n v="80724"/>
    <n v="80724"/>
    <d v="2024-07-08T00:00:00"/>
    <d v="2024-07-08T00:00:00"/>
    <n v="6.5"/>
    <n v="213.6"/>
    <s v="1. meistari í bólki II"/>
    <n v="6.5"/>
    <x v="0"/>
    <n v="1388.3999999999999"/>
  </r>
  <r>
    <s v="Jógvan Atli Johansen"/>
    <x v="5"/>
    <x v="1"/>
    <x v="2"/>
    <n v="80724"/>
    <n v="80724"/>
    <d v="2024-07-08T00:00:00"/>
    <d v="2024-07-08T00:00:00"/>
    <n v="6.5"/>
    <n v="213.6"/>
    <s v="1. meistari í bólki II"/>
    <n v="6.5"/>
    <x v="0"/>
    <n v="1388.3999999999999"/>
  </r>
  <r>
    <s v="Jógvan Atli Johansen"/>
    <x v="5"/>
    <x v="1"/>
    <x v="2"/>
    <n v="90724"/>
    <n v="90724"/>
    <d v="2024-07-09T00:00:00"/>
    <d v="2024-07-09T00:00:00"/>
    <n v="2.25"/>
    <n v="213.6"/>
    <s v="1. meistari í bólki II"/>
    <n v="2.25"/>
    <x v="0"/>
    <n v="480.59999999999997"/>
  </r>
  <r>
    <s v="Jógvan Atli Johansen"/>
    <x v="5"/>
    <x v="1"/>
    <x v="2"/>
    <n v="90724"/>
    <n v="90724"/>
    <d v="2024-07-09T00:00:00"/>
    <d v="2024-07-09T00:00:00"/>
    <n v="10.75"/>
    <n v="213.6"/>
    <s v="1. meistari í bólki II"/>
    <n v="10.75"/>
    <x v="0"/>
    <n v="2296.1999999999998"/>
  </r>
  <r>
    <s v="Jógvan Atli Johansen"/>
    <x v="5"/>
    <x v="1"/>
    <x v="2"/>
    <n v="100724"/>
    <n v="100724"/>
    <d v="2024-07-10T00:00:00"/>
    <d v="2024-07-10T00:00:00"/>
    <n v="7"/>
    <n v="213.6"/>
    <s v="1. meistari í bólki II"/>
    <n v="7"/>
    <x v="0"/>
    <n v="1495.2"/>
  </r>
  <r>
    <s v="Jógvan Atli Johansen"/>
    <x v="5"/>
    <x v="1"/>
    <x v="2"/>
    <n v="100724"/>
    <n v="100724"/>
    <d v="2024-07-10T00:00:00"/>
    <d v="2024-07-10T00:00:00"/>
    <n v="7"/>
    <n v="213.6"/>
    <s v="1. meistari í bólki II"/>
    <n v="7"/>
    <x v="0"/>
    <n v="1495.2"/>
  </r>
  <r>
    <s v="Jógvan Atli Johansen"/>
    <x v="5"/>
    <x v="1"/>
    <x v="2"/>
    <n v="110724"/>
    <n v="110724"/>
    <d v="2024-07-11T00:00:00"/>
    <d v="2024-07-11T00:00:00"/>
    <n v="3"/>
    <n v="213.6"/>
    <s v="1. meistari í bólki II"/>
    <n v="3"/>
    <x v="0"/>
    <n v="640.79999999999995"/>
  </r>
  <r>
    <s v="Jógvan Atli Johansen"/>
    <x v="5"/>
    <x v="1"/>
    <x v="2"/>
    <n v="110724"/>
    <n v="110724"/>
    <d v="2024-07-11T00:00:00"/>
    <d v="2024-07-11T00:00:00"/>
    <n v="2"/>
    <n v="213.6"/>
    <s v="1. meistari í bólki II"/>
    <n v="2"/>
    <x v="0"/>
    <n v="427.2"/>
  </r>
  <r>
    <s v="Jógvan Atli Johansen"/>
    <x v="5"/>
    <x v="1"/>
    <x v="2"/>
    <n v="180724"/>
    <n v="180724"/>
    <d v="2024-07-18T00:00:00"/>
    <d v="2024-07-18T00:00:00"/>
    <n v="9"/>
    <n v="213.6"/>
    <s v="1. meistari í bólki II"/>
    <n v="9"/>
    <x v="0"/>
    <n v="1922.3999999999999"/>
  </r>
  <r>
    <s v="Jógvan Atli Johansen"/>
    <x v="5"/>
    <x v="1"/>
    <x v="2"/>
    <n v="190724"/>
    <n v="190724"/>
    <d v="2024-07-19T00:00:00"/>
    <d v="2024-07-19T00:00:00"/>
    <n v="7"/>
    <n v="213.6"/>
    <s v="1. meistari í bólki II"/>
    <n v="7"/>
    <x v="0"/>
    <n v="1495.2"/>
  </r>
  <r>
    <s v="Jógvan Atli Johansen"/>
    <x v="5"/>
    <x v="1"/>
    <x v="2"/>
    <n v="190724"/>
    <n v="190724"/>
    <d v="2024-07-19T00:00:00"/>
    <d v="2024-07-19T00:00:00"/>
    <n v="3.5"/>
    <n v="213.6"/>
    <s v="1. meistari í bólki II"/>
    <n v="3.5"/>
    <x v="0"/>
    <n v="747.6"/>
  </r>
  <r>
    <s v="Jógvan Atli Johansen"/>
    <x v="5"/>
    <x v="1"/>
    <x v="2"/>
    <n v="190724"/>
    <n v="190724"/>
    <d v="2024-07-19T00:00:00"/>
    <d v="2024-07-19T00:00:00"/>
    <n v="1.5"/>
    <n v="213.6"/>
    <s v="1. meistari í bólki II"/>
    <n v="1.5"/>
    <x v="0"/>
    <n v="320.39999999999998"/>
  </r>
  <r>
    <s v="Jógvan Atli Johansen"/>
    <x v="5"/>
    <x v="1"/>
    <x v="2"/>
    <n v="200724"/>
    <n v="200724"/>
    <d v="2024-07-20T00:00:00"/>
    <d v="2024-07-20T00:00:00"/>
    <n v="2"/>
    <n v="213.6"/>
    <s v="1. meistari í bólki II"/>
    <n v="2"/>
    <x v="0"/>
    <n v="427.2"/>
  </r>
  <r>
    <s v="Jógvan Atli Johansen"/>
    <x v="5"/>
    <x v="1"/>
    <x v="2"/>
    <n v="200724"/>
    <n v="200724"/>
    <d v="2024-07-20T00:00:00"/>
    <d v="2024-07-20T00:00:00"/>
    <n v="11"/>
    <n v="213.6"/>
    <s v="1. meistari í bólki II"/>
    <n v="11"/>
    <x v="0"/>
    <n v="2349.6"/>
  </r>
  <r>
    <s v="Jógvan Atli Johansen"/>
    <x v="5"/>
    <x v="1"/>
    <x v="2"/>
    <n v="210724"/>
    <n v="210724"/>
    <d v="2024-07-21T00:00:00"/>
    <d v="2024-07-21T00:00:00"/>
    <n v="5"/>
    <n v="213.6"/>
    <s v="1. meistari í bólki II"/>
    <n v="5"/>
    <x v="0"/>
    <n v="1068"/>
  </r>
  <r>
    <s v="Jógvan Atli Johansen"/>
    <x v="5"/>
    <x v="1"/>
    <x v="2"/>
    <n v="210724"/>
    <n v="210724"/>
    <d v="2024-07-21T00:00:00"/>
    <d v="2024-07-21T00:00:00"/>
    <n v="7"/>
    <n v="213.6"/>
    <s v="1. meistari í bólki II"/>
    <n v="7"/>
    <x v="0"/>
    <n v="1495.2"/>
  </r>
  <r>
    <s v="Jógvan Atli Johansen"/>
    <x v="5"/>
    <x v="1"/>
    <x v="2"/>
    <n v="220724"/>
    <n v="220724"/>
    <d v="2024-07-22T00:00:00"/>
    <d v="2024-07-22T00:00:00"/>
    <n v="2.25"/>
    <n v="213.6"/>
    <s v="1. meistari í bólki II"/>
    <n v="2.25"/>
    <x v="0"/>
    <n v="480.59999999999997"/>
  </r>
  <r>
    <s v="Jógvan Atli Johansen"/>
    <x v="5"/>
    <x v="1"/>
    <x v="2"/>
    <n v="220724"/>
    <n v="220724"/>
    <d v="2024-07-22T00:00:00"/>
    <d v="2024-07-22T00:00:00"/>
    <n v="10.75"/>
    <n v="213.6"/>
    <s v="1. meistari í bólki II"/>
    <n v="10.75"/>
    <x v="0"/>
    <n v="2296.1999999999998"/>
  </r>
  <r>
    <s v="Jógvan Atli Johansen"/>
    <x v="5"/>
    <x v="1"/>
    <x v="2"/>
    <n v="230724"/>
    <n v="230724"/>
    <d v="2024-07-23T00:00:00"/>
    <d v="2024-07-23T00:00:00"/>
    <n v="2.25"/>
    <n v="213.6"/>
    <s v="1. meistari í bólki II"/>
    <n v="2.25"/>
    <x v="0"/>
    <n v="480.59999999999997"/>
  </r>
  <r>
    <s v="Jógvan Atli Johansen"/>
    <x v="5"/>
    <x v="1"/>
    <x v="2"/>
    <n v="230724"/>
    <n v="230724"/>
    <d v="2024-07-23T00:00:00"/>
    <d v="2024-07-23T00:00:00"/>
    <n v="10.75"/>
    <n v="213.6"/>
    <s v="1. meistari í bólki II"/>
    <n v="10.75"/>
    <x v="0"/>
    <n v="2296.1999999999998"/>
  </r>
  <r>
    <s v="Jógvan Atli Johansen"/>
    <x v="5"/>
    <x v="1"/>
    <x v="2"/>
    <n v="240724"/>
    <n v="240724"/>
    <d v="2024-07-24T00:00:00"/>
    <d v="2024-07-24T00:00:00"/>
    <n v="7"/>
    <n v="213.6"/>
    <s v="1. meistari í bólki II"/>
    <n v="7"/>
    <x v="0"/>
    <n v="1495.2"/>
  </r>
  <r>
    <s v="Jógvan Atli Johansen"/>
    <x v="5"/>
    <x v="1"/>
    <x v="2"/>
    <n v="240724"/>
    <n v="240724"/>
    <d v="2024-07-24T00:00:00"/>
    <d v="2024-07-24T00:00:00"/>
    <n v="7"/>
    <n v="213.6"/>
    <s v="1. meistari í bólki II"/>
    <n v="7"/>
    <x v="0"/>
    <n v="1495.2"/>
  </r>
  <r>
    <s v="Jógvan Atli Johansen"/>
    <x v="5"/>
    <x v="1"/>
    <x v="2"/>
    <n v="250724"/>
    <n v="250724"/>
    <d v="2024-07-25T00:00:00"/>
    <d v="2024-07-25T00:00:00"/>
    <n v="3"/>
    <n v="213.6"/>
    <s v="1. meistari í bólki II"/>
    <n v="3"/>
    <x v="0"/>
    <n v="640.79999999999995"/>
  </r>
  <r>
    <s v="Jógvan Atli Johansen"/>
    <x v="5"/>
    <x v="1"/>
    <x v="2"/>
    <n v="250724"/>
    <n v="250724"/>
    <d v="2024-07-25T00:00:00"/>
    <d v="2024-07-25T00:00:00"/>
    <n v="2"/>
    <n v="213.6"/>
    <s v="1. meistari í bólki II"/>
    <n v="2"/>
    <x v="0"/>
    <n v="427.2"/>
  </r>
  <r>
    <s v="Jógvan Atli Johansen"/>
    <x v="5"/>
    <x v="1"/>
    <x v="2"/>
    <n v="10824"/>
    <n v="10824"/>
    <d v="2024-08-01T00:00:00"/>
    <d v="2024-08-01T00:00:00"/>
    <n v="9"/>
    <n v="213.6"/>
    <s v="1. meistari í bólki II"/>
    <n v="9"/>
    <x v="0"/>
    <n v="1922.3999999999999"/>
  </r>
  <r>
    <s v="Jógvan Atli Johansen"/>
    <x v="5"/>
    <x v="1"/>
    <x v="2"/>
    <n v="20824"/>
    <n v="20824"/>
    <d v="2024-08-02T00:00:00"/>
    <d v="2024-08-02T00:00:00"/>
    <n v="7"/>
    <n v="213.6"/>
    <s v="1. meistari í bólki II"/>
    <n v="7"/>
    <x v="0"/>
    <n v="1495.2"/>
  </r>
  <r>
    <s v="Jógvan Atli Johansen"/>
    <x v="5"/>
    <x v="1"/>
    <x v="2"/>
    <n v="20824"/>
    <n v="20824"/>
    <d v="2024-08-02T00:00:00"/>
    <d v="2024-08-02T00:00:00"/>
    <n v="3.5"/>
    <n v="213.6"/>
    <s v="1. meistari í bólki II"/>
    <n v="3.5"/>
    <x v="0"/>
    <n v="747.6"/>
  </r>
  <r>
    <s v="Jógvan Atli Johansen"/>
    <x v="5"/>
    <x v="1"/>
    <x v="2"/>
    <n v="20824"/>
    <n v="20824"/>
    <d v="2024-08-02T00:00:00"/>
    <d v="2024-08-02T00:00:00"/>
    <n v="1.5"/>
    <n v="213.6"/>
    <s v="1. meistari í bólki II"/>
    <n v="1.5"/>
    <x v="0"/>
    <n v="320.39999999999998"/>
  </r>
  <r>
    <s v="Jógvan Atli Johansen"/>
    <x v="5"/>
    <x v="1"/>
    <x v="2"/>
    <n v="30824"/>
    <n v="30824"/>
    <d v="2024-08-03T00:00:00"/>
    <d v="2024-08-03T00:00:00"/>
    <n v="2"/>
    <n v="213.6"/>
    <s v="1. meistari í bólki II"/>
    <n v="2"/>
    <x v="0"/>
    <n v="427.2"/>
  </r>
  <r>
    <s v="Jógvan Atli Johansen"/>
    <x v="5"/>
    <x v="1"/>
    <x v="2"/>
    <n v="30824"/>
    <n v="30824"/>
    <d v="2024-08-03T00:00:00"/>
    <d v="2024-08-03T00:00:00"/>
    <n v="11"/>
    <n v="213.6"/>
    <s v="1. meistari í bólki II"/>
    <n v="11"/>
    <x v="0"/>
    <n v="2349.6"/>
  </r>
  <r>
    <s v="Jógvan Atli Johansen"/>
    <x v="5"/>
    <x v="1"/>
    <x v="2"/>
    <n v="40824"/>
    <n v="40824"/>
    <d v="2024-08-04T00:00:00"/>
    <d v="2024-08-04T00:00:00"/>
    <n v="5"/>
    <n v="213.6"/>
    <s v="1. meistari í bólki II"/>
    <n v="5"/>
    <x v="0"/>
    <n v="1068"/>
  </r>
  <r>
    <s v="Jógvan Atli Johansen"/>
    <x v="5"/>
    <x v="1"/>
    <x v="2"/>
    <n v="40824"/>
    <n v="40824"/>
    <d v="2024-08-04T00:00:00"/>
    <d v="2024-08-04T00:00:00"/>
    <n v="6"/>
    <n v="213.6"/>
    <s v="1. meistari í bólki II"/>
    <n v="6"/>
    <x v="0"/>
    <n v="1281.5999999999999"/>
  </r>
  <r>
    <s v="Jógvan Atli Johansen"/>
    <x v="5"/>
    <x v="1"/>
    <x v="2"/>
    <n v="150824"/>
    <n v="150824"/>
    <d v="2024-08-15T00:00:00"/>
    <d v="2024-08-15T00:00:00"/>
    <n v="9"/>
    <n v="213.6"/>
    <s v="1. meistari í bólki II"/>
    <n v="9"/>
    <x v="0"/>
    <n v="1922.3999999999999"/>
  </r>
  <r>
    <s v="Jógvan Atli Johansen"/>
    <x v="5"/>
    <x v="1"/>
    <x v="2"/>
    <n v="160824"/>
    <n v="160824"/>
    <d v="2024-08-16T00:00:00"/>
    <d v="2024-08-16T00:00:00"/>
    <n v="7"/>
    <n v="213.6"/>
    <s v="1. meistari í bólki II"/>
    <n v="7"/>
    <x v="0"/>
    <n v="1495.2"/>
  </r>
  <r>
    <s v="Jógvan Atli Johansen"/>
    <x v="5"/>
    <x v="1"/>
    <x v="2"/>
    <n v="160824"/>
    <n v="160824"/>
    <d v="2024-08-16T00:00:00"/>
    <d v="2024-08-16T00:00:00"/>
    <n v="3.5"/>
    <n v="213.6"/>
    <s v="1. meistari í bólki II"/>
    <n v="3.5"/>
    <x v="0"/>
    <n v="747.6"/>
  </r>
  <r>
    <s v="Jógvan Atli Johansen"/>
    <x v="5"/>
    <x v="1"/>
    <x v="2"/>
    <n v="160824"/>
    <n v="160824"/>
    <d v="2024-08-16T00:00:00"/>
    <d v="2024-08-16T00:00:00"/>
    <n v="2.5"/>
    <n v="213.6"/>
    <s v="1. meistari í bólki II"/>
    <n v="2.5"/>
    <x v="0"/>
    <n v="534"/>
  </r>
  <r>
    <s v="Jógvan Atli Johansen"/>
    <x v="5"/>
    <x v="1"/>
    <x v="2"/>
    <n v="170824"/>
    <n v="170824"/>
    <d v="2024-08-17T00:00:00"/>
    <d v="2024-08-17T00:00:00"/>
    <n v="2"/>
    <n v="213.6"/>
    <s v="1. meistari í bólki II"/>
    <n v="2"/>
    <x v="0"/>
    <n v="427.2"/>
  </r>
  <r>
    <s v="Jógvan Atli Johansen"/>
    <x v="5"/>
    <x v="1"/>
    <x v="2"/>
    <n v="170824"/>
    <n v="170824"/>
    <d v="2024-08-17T00:00:00"/>
    <d v="2024-08-17T00:00:00"/>
    <n v="11"/>
    <n v="213.6"/>
    <s v="1. meistari í bólki II"/>
    <n v="11"/>
    <x v="0"/>
    <n v="2349.6"/>
  </r>
  <r>
    <s v="Jógvan Atli Johansen"/>
    <x v="5"/>
    <x v="1"/>
    <x v="2"/>
    <n v="180824"/>
    <n v="180824"/>
    <d v="2024-08-18T00:00:00"/>
    <d v="2024-08-18T00:00:00"/>
    <n v="5"/>
    <n v="213.6"/>
    <s v="1. meistari í bólki II"/>
    <n v="5"/>
    <x v="0"/>
    <n v="1068"/>
  </r>
  <r>
    <s v="Jógvan Atli Johansen"/>
    <x v="5"/>
    <x v="1"/>
    <x v="2"/>
    <n v="180824"/>
    <n v="180824"/>
    <d v="2024-08-18T00:00:00"/>
    <d v="2024-08-18T00:00:00"/>
    <n v="7"/>
    <n v="213.6"/>
    <s v="1. meistari í bólki II"/>
    <n v="7"/>
    <x v="0"/>
    <n v="1495.2"/>
  </r>
  <r>
    <s v="Jógvan Atli Johansen"/>
    <x v="5"/>
    <x v="1"/>
    <x v="2"/>
    <n v="190824"/>
    <n v="190824"/>
    <d v="2024-08-19T00:00:00"/>
    <d v="2024-08-19T00:00:00"/>
    <n v="2.25"/>
    <n v="213.6"/>
    <s v="1. meistari í bólki II"/>
    <n v="2.25"/>
    <x v="0"/>
    <n v="480.59999999999997"/>
  </r>
  <r>
    <s v="Jógvan Atli Johansen"/>
    <x v="5"/>
    <x v="1"/>
    <x v="2"/>
    <n v="190824"/>
    <n v="190824"/>
    <d v="2024-08-19T00:00:00"/>
    <d v="2024-08-19T00:00:00"/>
    <n v="10.75"/>
    <n v="213.6"/>
    <s v="1. meistari í bólki II"/>
    <n v="10.75"/>
    <x v="0"/>
    <n v="2296.1999999999998"/>
  </r>
  <r>
    <s v="Jógvan Atli Johansen"/>
    <x v="5"/>
    <x v="1"/>
    <x v="2"/>
    <n v="200824"/>
    <n v="200824"/>
    <d v="2024-08-20T00:00:00"/>
    <d v="2024-08-20T00:00:00"/>
    <n v="2.25"/>
    <n v="213.6"/>
    <s v="1. meistari í bólki II"/>
    <n v="2.25"/>
    <x v="0"/>
    <n v="480.59999999999997"/>
  </r>
  <r>
    <s v="Jógvan Atli Johansen"/>
    <x v="5"/>
    <x v="1"/>
    <x v="2"/>
    <n v="200824"/>
    <n v="200824"/>
    <d v="2024-08-20T00:00:00"/>
    <d v="2024-08-20T00:00:00"/>
    <n v="10.75"/>
    <n v="213.6"/>
    <s v="1. meistari í bólki II"/>
    <n v="10.75"/>
    <x v="0"/>
    <n v="2296.1999999999998"/>
  </r>
  <r>
    <s v="Jógvan Atli Johansen"/>
    <x v="5"/>
    <x v="1"/>
    <x v="2"/>
    <n v="210824"/>
    <n v="210824"/>
    <d v="2024-08-21T00:00:00"/>
    <d v="2024-08-21T00:00:00"/>
    <n v="7"/>
    <n v="213.6"/>
    <s v="1. meistari í bólki II"/>
    <n v="7"/>
    <x v="0"/>
    <n v="1495.2"/>
  </r>
  <r>
    <s v="Jógvan Atli Johansen"/>
    <x v="5"/>
    <x v="1"/>
    <x v="2"/>
    <n v="210824"/>
    <n v="210824"/>
    <d v="2024-08-21T00:00:00"/>
    <d v="2024-08-21T00:00:00"/>
    <n v="7"/>
    <n v="213.6"/>
    <s v="1. meistari í bólki II"/>
    <n v="7"/>
    <x v="0"/>
    <n v="1495.2"/>
  </r>
  <r>
    <s v="Jógvan Atli Johansen"/>
    <x v="5"/>
    <x v="1"/>
    <x v="2"/>
    <n v="220824"/>
    <n v="220824"/>
    <d v="2024-08-22T00:00:00"/>
    <d v="2024-08-22T00:00:00"/>
    <n v="3"/>
    <n v="213.6"/>
    <s v="1. meistari í bólki II"/>
    <n v="3"/>
    <x v="0"/>
    <n v="640.79999999999995"/>
  </r>
  <r>
    <s v="Jógvan Atli Johansen"/>
    <x v="5"/>
    <x v="1"/>
    <x v="2"/>
    <n v="220824"/>
    <n v="220824"/>
    <d v="2024-08-22T00:00:00"/>
    <d v="2024-08-22T00:00:00"/>
    <n v="2"/>
    <n v="213.6"/>
    <s v="1. meistari í bólki II"/>
    <n v="2"/>
    <x v="0"/>
    <n v="427.2"/>
  </r>
  <r>
    <s v="Jógvan Atli Johansen"/>
    <x v="5"/>
    <x v="1"/>
    <x v="2"/>
    <n v="250824"/>
    <n v="250824"/>
    <d v="2024-08-25T00:00:00"/>
    <d v="2024-08-25T00:00:00"/>
    <n v="2"/>
    <n v="213.6"/>
    <s v="1. meistari í bólki II"/>
    <n v="2"/>
    <x v="0"/>
    <n v="427.2"/>
  </r>
  <r>
    <s v="Jógvan Atli Johansen"/>
    <x v="5"/>
    <x v="1"/>
    <x v="2"/>
    <n v="260824"/>
    <n v="260824"/>
    <d v="2024-08-26T00:00:00"/>
    <d v="2024-08-26T00:00:00"/>
    <n v="2.25"/>
    <n v="213.6"/>
    <s v="1. meistari í bólki II"/>
    <n v="2.25"/>
    <x v="0"/>
    <n v="480.59999999999997"/>
  </r>
  <r>
    <s v="Jógvan Atli Johansen"/>
    <x v="5"/>
    <x v="1"/>
    <x v="2"/>
    <n v="260824"/>
    <n v="270824"/>
    <d v="2024-08-26T00:00:00"/>
    <d v="2024-08-27T00:00:00"/>
    <n v="12.75"/>
    <n v="213.6"/>
    <s v="1. meistari í bólki II"/>
    <n v="12.75"/>
    <x v="0"/>
    <n v="2723.4"/>
  </r>
  <r>
    <s v="Jógvan Atli Johansen"/>
    <x v="5"/>
    <x v="1"/>
    <x v="2"/>
    <n v="270824"/>
    <n v="270824"/>
    <d v="2024-08-27T00:00:00"/>
    <d v="2024-08-27T00:00:00"/>
    <n v="2.25"/>
    <n v="213.6"/>
    <s v="1. meistari í bólki II"/>
    <n v="2.25"/>
    <x v="0"/>
    <n v="480.59999999999997"/>
  </r>
  <r>
    <s v="Jógvan Atli Johansen"/>
    <x v="5"/>
    <x v="1"/>
    <x v="2"/>
    <n v="270824"/>
    <n v="270824"/>
    <d v="2024-08-27T00:00:00"/>
    <d v="2024-08-27T00:00:00"/>
    <n v="10.75"/>
    <n v="213.6"/>
    <s v="1. meistari í bólki II"/>
    <n v="10.75"/>
    <x v="0"/>
    <n v="2296.1999999999998"/>
  </r>
  <r>
    <s v="Jógvan Atli Johansen"/>
    <x v="5"/>
    <x v="1"/>
    <x v="2"/>
    <n v="280824"/>
    <n v="280824"/>
    <d v="2024-08-28T00:00:00"/>
    <d v="2024-08-28T00:00:00"/>
    <n v="7"/>
    <n v="213.6"/>
    <s v="1. meistari í bólki II"/>
    <n v="7"/>
    <x v="0"/>
    <n v="1495.2"/>
  </r>
  <r>
    <s v="Jógvan Atli Johansen"/>
    <x v="5"/>
    <x v="1"/>
    <x v="2"/>
    <n v="280824"/>
    <n v="280824"/>
    <d v="2024-08-28T00:00:00"/>
    <d v="2024-08-28T00:00:00"/>
    <n v="7"/>
    <n v="213.6"/>
    <s v="1. meistari í bólki II"/>
    <n v="7"/>
    <x v="0"/>
    <n v="1495.2"/>
  </r>
  <r>
    <s v="Jógvan Atli Johansen"/>
    <x v="5"/>
    <x v="1"/>
    <x v="2"/>
    <n v="290824"/>
    <n v="290824"/>
    <d v="2024-08-29T00:00:00"/>
    <d v="2024-08-29T00:00:00"/>
    <n v="3"/>
    <n v="213.6"/>
    <s v="1. meistari í bólki II"/>
    <n v="3"/>
    <x v="0"/>
    <n v="640.79999999999995"/>
  </r>
  <r>
    <s v="Jógvan Atli Johansen"/>
    <x v="5"/>
    <x v="1"/>
    <x v="2"/>
    <n v="290824"/>
    <n v="290824"/>
    <d v="2024-08-29T00:00:00"/>
    <d v="2024-08-29T00:00:00"/>
    <n v="2"/>
    <n v="213.6"/>
    <s v="1. meistari í bólki II"/>
    <n v="2"/>
    <x v="0"/>
    <n v="427.2"/>
  </r>
  <r>
    <s v="Jógvan Atli Johansen"/>
    <x v="5"/>
    <x v="1"/>
    <x v="2"/>
    <n v="290824"/>
    <n v="290824"/>
    <d v="2024-08-29T00:00:00"/>
    <d v="2024-08-29T00:00:00"/>
    <n v="9"/>
    <n v="213.6"/>
    <s v="1. meistari í bólki II"/>
    <n v="9"/>
    <x v="0"/>
    <n v="1922.3999999999999"/>
  </r>
  <r>
    <s v="Jógvan Atli Johansen"/>
    <x v="5"/>
    <x v="1"/>
    <x v="2"/>
    <n v="300824"/>
    <n v="300824"/>
    <d v="2024-08-30T00:00:00"/>
    <d v="2024-08-30T00:00:00"/>
    <n v="7"/>
    <n v="213.6"/>
    <s v="1. meistari í bólki II"/>
    <n v="7"/>
    <x v="0"/>
    <n v="1495.2"/>
  </r>
  <r>
    <s v="Jógvan Atli Johansen"/>
    <x v="5"/>
    <x v="1"/>
    <x v="2"/>
    <n v="300824"/>
    <n v="300824"/>
    <d v="2024-08-30T00:00:00"/>
    <d v="2024-08-30T00:00:00"/>
    <n v="3.5"/>
    <n v="213.6"/>
    <s v="1. meistari í bólki II"/>
    <n v="3.5"/>
    <x v="0"/>
    <n v="747.6"/>
  </r>
  <r>
    <s v="Jógvan Atli Johansen"/>
    <x v="5"/>
    <x v="1"/>
    <x v="2"/>
    <n v="300824"/>
    <n v="300824"/>
    <d v="2024-08-30T00:00:00"/>
    <d v="2024-08-30T00:00:00"/>
    <n v="1.5"/>
    <n v="213.6"/>
    <s v="1. meistari í bólki II"/>
    <n v="1.5"/>
    <x v="0"/>
    <n v="320.39999999999998"/>
  </r>
  <r>
    <s v="Jógvan Atli Johansen"/>
    <x v="5"/>
    <x v="1"/>
    <x v="2"/>
    <n v="310824"/>
    <n v="310824"/>
    <d v="2024-08-31T00:00:00"/>
    <d v="2024-08-31T00:00:00"/>
    <n v="2"/>
    <n v="213.6"/>
    <s v="1. meistari í bólki II"/>
    <n v="2"/>
    <x v="0"/>
    <n v="427.2"/>
  </r>
  <r>
    <s v="Jógvan Atli Johansen"/>
    <x v="5"/>
    <x v="1"/>
    <x v="2"/>
    <n v="50924"/>
    <n v="50924"/>
    <d v="2024-09-05T00:00:00"/>
    <d v="2024-09-05T00:00:00"/>
    <n v="9"/>
    <n v="213.6"/>
    <s v="1. meistari í bólki II"/>
    <n v="9"/>
    <x v="0"/>
    <n v="1922.3999999999999"/>
  </r>
  <r>
    <s v="Jógvan Atli Johansen"/>
    <x v="5"/>
    <x v="1"/>
    <x v="2"/>
    <n v="60924"/>
    <n v="60924"/>
    <d v="2024-09-06T00:00:00"/>
    <d v="2024-09-06T00:00:00"/>
    <n v="7"/>
    <n v="213.6"/>
    <s v="1. meistari í bólki II"/>
    <n v="7"/>
    <x v="0"/>
    <n v="1495.2"/>
  </r>
  <r>
    <s v="Jógvan Atli Johansen"/>
    <x v="5"/>
    <x v="1"/>
    <x v="2"/>
    <n v="60924"/>
    <n v="60924"/>
    <d v="2024-09-06T00:00:00"/>
    <d v="2024-09-06T00:00:00"/>
    <n v="3.5"/>
    <n v="213.6"/>
    <s v="1. meistari í bólki II"/>
    <n v="3.5"/>
    <x v="0"/>
    <n v="747.6"/>
  </r>
  <r>
    <s v="Jógvan Atli Johansen"/>
    <x v="5"/>
    <x v="1"/>
    <x v="2"/>
    <n v="60924"/>
    <n v="60924"/>
    <d v="2024-09-06T00:00:00"/>
    <d v="2024-09-06T00:00:00"/>
    <n v="1.5"/>
    <n v="213.6"/>
    <s v="1. meistari í bólki II"/>
    <n v="1.5"/>
    <x v="0"/>
    <n v="320.39999999999998"/>
  </r>
  <r>
    <s v="Jógvan Atli Johansen"/>
    <x v="5"/>
    <x v="1"/>
    <x v="2"/>
    <n v="70924"/>
    <n v="70924"/>
    <d v="2024-09-07T00:00:00"/>
    <d v="2024-09-07T00:00:00"/>
    <n v="2"/>
    <n v="213.6"/>
    <s v="1. meistari í bólki II"/>
    <n v="2"/>
    <x v="0"/>
    <n v="427.2"/>
  </r>
  <r>
    <s v="Jógvan Atli Johansen"/>
    <x v="5"/>
    <x v="1"/>
    <x v="2"/>
    <n v="70924"/>
    <n v="70924"/>
    <d v="2024-09-07T00:00:00"/>
    <d v="2024-09-07T00:00:00"/>
    <n v="11"/>
    <n v="213.6"/>
    <s v="1. meistari í bólki II"/>
    <n v="11"/>
    <x v="0"/>
    <n v="2349.6"/>
  </r>
  <r>
    <s v="Jógvan Atli Johansen"/>
    <x v="5"/>
    <x v="1"/>
    <x v="2"/>
    <n v="80924"/>
    <n v="80924"/>
    <d v="2024-09-08T00:00:00"/>
    <d v="2024-09-08T00:00:00"/>
    <n v="5"/>
    <n v="213.6"/>
    <s v="1. meistari í bólki II"/>
    <n v="5"/>
    <x v="0"/>
    <n v="1068"/>
  </r>
  <r>
    <s v="Jógvan Atli Johansen"/>
    <x v="5"/>
    <x v="1"/>
    <x v="2"/>
    <n v="80924"/>
    <n v="80924"/>
    <d v="2024-09-08T00:00:00"/>
    <d v="2024-09-08T00:00:00"/>
    <n v="3.2"/>
    <n v="213.6"/>
    <s v="1. meistari í bólki II"/>
    <n v="3.2"/>
    <x v="0"/>
    <n v="683.52"/>
  </r>
  <r>
    <s v="Jógvan Atli Johansen"/>
    <x v="5"/>
    <x v="1"/>
    <x v="2"/>
    <n v="261224"/>
    <n v="261224"/>
    <d v="2024-12-26T00:00:00"/>
    <d v="2024-12-26T00:00:00"/>
    <n v="9"/>
    <n v="213.6"/>
    <s v="1. meistari í bólki II"/>
    <n v="9"/>
    <x v="0"/>
    <n v="1922.3999999999999"/>
  </r>
  <r>
    <s v="Jógvan Atli Johansen"/>
    <x v="5"/>
    <x v="1"/>
    <x v="2"/>
    <n v="271224"/>
    <n v="271224"/>
    <d v="2024-12-27T00:00:00"/>
    <d v="2024-12-27T00:00:00"/>
    <n v="7"/>
    <n v="213.6"/>
    <s v="1. meistari í bólki II"/>
    <n v="7"/>
    <x v="0"/>
    <n v="1495.2"/>
  </r>
  <r>
    <s v="Jógvan Atli Johansen"/>
    <x v="5"/>
    <x v="1"/>
    <x v="2"/>
    <n v="271224"/>
    <n v="271224"/>
    <d v="2024-12-27T00:00:00"/>
    <d v="2024-12-27T00:00:00"/>
    <n v="3.5"/>
    <n v="213.6"/>
    <s v="1. meistari í bólki II"/>
    <n v="3.5"/>
    <x v="0"/>
    <n v="747.6"/>
  </r>
  <r>
    <s v="Jógvan Atli Johansen"/>
    <x v="5"/>
    <x v="1"/>
    <x v="2"/>
    <n v="271224"/>
    <n v="271224"/>
    <d v="2024-12-27T00:00:00"/>
    <d v="2024-12-27T00:00:00"/>
    <n v="1.5"/>
    <n v="213.6"/>
    <s v="1. meistari í bólki II"/>
    <n v="1.5"/>
    <x v="0"/>
    <n v="320.39999999999998"/>
  </r>
  <r>
    <s v="Aksel Vestergaard"/>
    <x v="4"/>
    <x v="2"/>
    <x v="2"/>
    <n v="40724"/>
    <n v="40724"/>
    <d v="2024-07-04T00:00:00"/>
    <d v="2024-07-04T00:00:00"/>
    <n v="6"/>
    <n v="214.22"/>
    <s v="1. stýrimaður í bólki II"/>
    <n v="6"/>
    <x v="0"/>
    <n v="1285.32"/>
  </r>
  <r>
    <s v="Aksel Vestergaard"/>
    <x v="4"/>
    <x v="2"/>
    <x v="2"/>
    <n v="40724"/>
    <n v="40724"/>
    <d v="2024-07-04T00:00:00"/>
    <d v="2024-07-04T00:00:00"/>
    <n v="7"/>
    <n v="214.22"/>
    <s v="1. stýrimaður í bólki II"/>
    <n v="7"/>
    <x v="0"/>
    <n v="1499.54"/>
  </r>
  <r>
    <s v="Aksel Vestergaard"/>
    <x v="4"/>
    <x v="2"/>
    <x v="2"/>
    <n v="50724"/>
    <n v="50724"/>
    <d v="2024-07-05T00:00:00"/>
    <d v="2024-07-05T00:00:00"/>
    <n v="6"/>
    <n v="214.22"/>
    <s v="1. stýrimaður í bólki II"/>
    <n v="6"/>
    <x v="0"/>
    <n v="1285.32"/>
  </r>
  <r>
    <s v="Aksel Vestergaard"/>
    <x v="4"/>
    <x v="2"/>
    <x v="2"/>
    <n v="50724"/>
    <n v="50724"/>
    <d v="2024-07-05T00:00:00"/>
    <d v="2024-07-05T00:00:00"/>
    <n v="7"/>
    <n v="214.22"/>
    <s v="1. stýrimaður í bólki II"/>
    <n v="7"/>
    <x v="0"/>
    <n v="1499.54"/>
  </r>
  <r>
    <s v="Aksel Vestergaard"/>
    <x v="4"/>
    <x v="2"/>
    <x v="2"/>
    <n v="70724"/>
    <n v="70724"/>
    <d v="2024-07-07T00:00:00"/>
    <d v="2024-07-07T00:00:00"/>
    <n v="13"/>
    <n v="214.22"/>
    <s v="1. stýrimaður í bólki II"/>
    <n v="13"/>
    <x v="0"/>
    <n v="2784.86"/>
  </r>
  <r>
    <s v="Atli Reginsson Mikkelsen"/>
    <x v="4"/>
    <x v="2"/>
    <x v="2"/>
    <n v="150424"/>
    <n v="150424"/>
    <d v="2024-04-15T00:00:00"/>
    <d v="2024-04-15T00:00:00"/>
    <n v="6"/>
    <n v="214.22"/>
    <s v="Yvirstýrimaður í bólki II"/>
    <n v="6"/>
    <x v="0"/>
    <n v="1285.32"/>
  </r>
  <r>
    <s v="Atli Reginsson Mikkelsen"/>
    <x v="4"/>
    <x v="2"/>
    <x v="2"/>
    <n v="150424"/>
    <n v="150424"/>
    <d v="2024-04-15T00:00:00"/>
    <d v="2024-04-15T00:00:00"/>
    <n v="7"/>
    <n v="214.22"/>
    <s v="Yvirstýrimaður í bólki II"/>
    <n v="7"/>
    <x v="0"/>
    <n v="1499.54"/>
  </r>
  <r>
    <s v="Atli Reginsson Mikkelsen"/>
    <x v="4"/>
    <x v="2"/>
    <x v="2"/>
    <n v="160424"/>
    <n v="160424"/>
    <d v="2024-04-16T00:00:00"/>
    <d v="2024-04-16T00:00:00"/>
    <n v="6"/>
    <n v="214.22"/>
    <s v="Yvirstýrimaður í bólki II"/>
    <n v="6"/>
    <x v="0"/>
    <n v="1285.32"/>
  </r>
  <r>
    <s v="Atli Reginsson Mikkelsen"/>
    <x v="4"/>
    <x v="2"/>
    <x v="2"/>
    <n v="160424"/>
    <n v="160424"/>
    <d v="2024-04-16T00:00:00"/>
    <d v="2024-04-16T00:00:00"/>
    <n v="7"/>
    <n v="214.22"/>
    <s v="Yvirstýrimaður í bólki II"/>
    <n v="7"/>
    <x v="0"/>
    <n v="1499.54"/>
  </r>
  <r>
    <s v="Atli Reginsson Mikkelsen"/>
    <x v="4"/>
    <x v="2"/>
    <x v="2"/>
    <n v="170424"/>
    <n v="170424"/>
    <d v="2024-04-17T00:00:00"/>
    <d v="2024-04-17T00:00:00"/>
    <n v="6"/>
    <n v="214.22"/>
    <s v="Yvirstýrimaður í bólki II"/>
    <n v="6"/>
    <x v="0"/>
    <n v="1285.32"/>
  </r>
  <r>
    <s v="Atli Reginsson Mikkelsen"/>
    <x v="4"/>
    <x v="2"/>
    <x v="2"/>
    <n v="170424"/>
    <n v="170424"/>
    <d v="2024-04-17T00:00:00"/>
    <d v="2024-04-17T00:00:00"/>
    <n v="2"/>
    <n v="214.22"/>
    <s v="Yvirstýrimaður í bólki II"/>
    <n v="2"/>
    <x v="0"/>
    <n v="428.44"/>
  </r>
  <r>
    <s v="Atli Reginsson Mikkelsen"/>
    <x v="4"/>
    <x v="2"/>
    <x v="2"/>
    <n v="170424"/>
    <n v="170424"/>
    <d v="2024-04-17T00:00:00"/>
    <d v="2024-04-17T00:00:00"/>
    <n v="7"/>
    <n v="214.22"/>
    <s v="Yvirstýrimaður í bólki II"/>
    <n v="7"/>
    <x v="0"/>
    <n v="1499.54"/>
  </r>
  <r>
    <s v="Atli Reginsson Mikkelsen"/>
    <x v="4"/>
    <x v="2"/>
    <x v="2"/>
    <n v="180424"/>
    <n v="180424"/>
    <d v="2024-04-18T00:00:00"/>
    <d v="2024-04-18T00:00:00"/>
    <n v="6"/>
    <n v="214.22"/>
    <s v="Yvirstýrimaður í bólki II"/>
    <n v="6"/>
    <x v="0"/>
    <n v="1285.32"/>
  </r>
  <r>
    <s v="Atli Reginsson Mikkelsen"/>
    <x v="4"/>
    <x v="2"/>
    <x v="2"/>
    <n v="250424"/>
    <n v="250424"/>
    <d v="2024-04-25T00:00:00"/>
    <d v="2024-04-25T00:00:00"/>
    <n v="7"/>
    <n v="214.22"/>
    <s v="Yvirstýrimaður í bólki II"/>
    <n v="7"/>
    <x v="0"/>
    <n v="1499.54"/>
  </r>
  <r>
    <s v="Atli Reginsson Mikkelsen"/>
    <x v="4"/>
    <x v="2"/>
    <x v="2"/>
    <n v="260424"/>
    <n v="260424"/>
    <d v="2024-04-26T00:00:00"/>
    <d v="2024-04-26T00:00:00"/>
    <n v="6"/>
    <n v="214.22"/>
    <s v="Yvirstýrimaður í bólki II"/>
    <n v="6"/>
    <x v="0"/>
    <n v="1285.32"/>
  </r>
  <r>
    <s v="Atli Reginsson Mikkelsen"/>
    <x v="4"/>
    <x v="2"/>
    <x v="2"/>
    <n v="260424"/>
    <n v="260424"/>
    <d v="2024-04-26T00:00:00"/>
    <d v="2024-04-26T00:00:00"/>
    <n v="7"/>
    <n v="214.22"/>
    <s v="Yvirstýrimaður í bólki II"/>
    <n v="7"/>
    <x v="0"/>
    <n v="1499.54"/>
  </r>
  <r>
    <s v="Atli Reginsson Mikkelsen"/>
    <x v="4"/>
    <x v="2"/>
    <x v="2"/>
    <n v="270424"/>
    <n v="270424"/>
    <d v="2024-04-27T00:00:00"/>
    <d v="2024-04-27T00:00:00"/>
    <n v="13"/>
    <n v="214.22"/>
    <s v="Yvirstýrimaður í bólki II"/>
    <n v="13"/>
    <x v="0"/>
    <n v="2784.86"/>
  </r>
  <r>
    <s v="Atli Reginsson Mikkelsen"/>
    <x v="4"/>
    <x v="2"/>
    <x v="2"/>
    <n v="280424"/>
    <n v="280424"/>
    <d v="2024-04-28T00:00:00"/>
    <d v="2024-04-28T00:00:00"/>
    <n v="13"/>
    <n v="214.22"/>
    <s v="Yvirstýrimaður í bólki II"/>
    <n v="13"/>
    <x v="0"/>
    <n v="2784.86"/>
  </r>
  <r>
    <s v="Atli Reginsson Mikkelsen"/>
    <x v="4"/>
    <x v="2"/>
    <x v="2"/>
    <n v="290424"/>
    <n v="290424"/>
    <d v="2024-04-29T00:00:00"/>
    <d v="2024-04-29T00:00:00"/>
    <n v="6"/>
    <n v="214.22"/>
    <s v="Yvirstýrimaður í bólki II"/>
    <n v="6"/>
    <x v="0"/>
    <n v="1285.32"/>
  </r>
  <r>
    <s v="Atli Reginsson Mikkelsen"/>
    <x v="4"/>
    <x v="2"/>
    <x v="2"/>
    <n v="290424"/>
    <n v="290424"/>
    <d v="2024-04-29T00:00:00"/>
    <d v="2024-04-29T00:00:00"/>
    <n v="7"/>
    <n v="214.22"/>
    <s v="Yvirstýrimaður í bólki II"/>
    <n v="7"/>
    <x v="0"/>
    <n v="1499.54"/>
  </r>
  <r>
    <s v="Atli Reginsson Mikkelsen"/>
    <x v="4"/>
    <x v="2"/>
    <x v="2"/>
    <n v="300424"/>
    <n v="300424"/>
    <d v="2024-04-30T00:00:00"/>
    <d v="2024-04-30T00:00:00"/>
    <n v="6"/>
    <n v="214.22"/>
    <s v="Yvirstýrimaður í bólki II"/>
    <n v="6"/>
    <x v="0"/>
    <n v="1285.32"/>
  </r>
  <r>
    <s v="Atli Reginsson Mikkelsen"/>
    <x v="4"/>
    <x v="2"/>
    <x v="2"/>
    <n v="300424"/>
    <n v="300424"/>
    <d v="2024-04-30T00:00:00"/>
    <d v="2024-04-30T00:00:00"/>
    <n v="7"/>
    <n v="214.22"/>
    <s v="Yvirstýrimaður í bólki II"/>
    <n v="7"/>
    <x v="0"/>
    <n v="1499.54"/>
  </r>
  <r>
    <s v="Atli Reginsson Mikkelsen"/>
    <x v="4"/>
    <x v="2"/>
    <x v="2"/>
    <n v="10524"/>
    <n v="10524"/>
    <d v="2024-05-01T00:00:00"/>
    <d v="2024-05-01T00:00:00"/>
    <n v="6"/>
    <n v="214.22"/>
    <s v="Yvirstýrimaður í bólki II"/>
    <n v="6"/>
    <x v="0"/>
    <n v="1285.32"/>
  </r>
  <r>
    <s v="Atli Reginsson Mikkelsen"/>
    <x v="4"/>
    <x v="2"/>
    <x v="2"/>
    <n v="10524"/>
    <n v="10524"/>
    <d v="2024-05-01T00:00:00"/>
    <d v="2024-05-01T00:00:00"/>
    <n v="7"/>
    <n v="214.22"/>
    <s v="Yvirstýrimaður í bólki II"/>
    <n v="7"/>
    <x v="0"/>
    <n v="1499.54"/>
  </r>
  <r>
    <s v="Atli Reginsson Mikkelsen"/>
    <x v="4"/>
    <x v="2"/>
    <x v="2"/>
    <n v="20524"/>
    <n v="20524"/>
    <d v="2024-05-02T00:00:00"/>
    <d v="2024-05-02T00:00:00"/>
    <n v="6"/>
    <n v="214.22"/>
    <s v="Yvirstýrimaður í bólki II"/>
    <n v="6"/>
    <x v="0"/>
    <n v="1285.32"/>
  </r>
  <r>
    <s v="Atli Reginsson Mikkelsen"/>
    <x v="5"/>
    <x v="2"/>
    <x v="2"/>
    <n v="160524"/>
    <n v="160524"/>
    <d v="2024-05-16T00:00:00"/>
    <d v="2024-05-16T00:00:00"/>
    <n v="9"/>
    <n v="214.22"/>
    <s v="Yvirstýrimaður í bólki II"/>
    <n v="9"/>
    <x v="0"/>
    <n v="1927.98"/>
  </r>
  <r>
    <s v="Atli Reginsson Mikkelsen"/>
    <x v="5"/>
    <x v="2"/>
    <x v="2"/>
    <n v="170524"/>
    <n v="170524"/>
    <d v="2024-05-17T00:00:00"/>
    <d v="2024-05-17T00:00:00"/>
    <n v="7"/>
    <n v="214.22"/>
    <s v="Yvirstýrimaður í bólki II"/>
    <n v="7"/>
    <x v="0"/>
    <n v="1499.54"/>
  </r>
  <r>
    <s v="Atli Reginsson Mikkelsen"/>
    <x v="5"/>
    <x v="2"/>
    <x v="2"/>
    <n v="170524"/>
    <n v="170524"/>
    <d v="2024-05-17T00:00:00"/>
    <d v="2024-05-17T00:00:00"/>
    <n v="3.5"/>
    <n v="214.22"/>
    <s v="Yvirstýrimaður í bólki II"/>
    <n v="3.5"/>
    <x v="0"/>
    <n v="749.77"/>
  </r>
  <r>
    <s v="Atli Reginsson Mikkelsen"/>
    <x v="5"/>
    <x v="2"/>
    <x v="2"/>
    <n v="170524"/>
    <n v="170524"/>
    <d v="2024-05-17T00:00:00"/>
    <d v="2024-05-17T00:00:00"/>
    <n v="1.5"/>
    <n v="214.22"/>
    <s v="Yvirstýrimaður í bólki II"/>
    <n v="1.5"/>
    <x v="0"/>
    <n v="321.33"/>
  </r>
  <r>
    <s v="Atli Reginsson Mikkelsen"/>
    <x v="4"/>
    <x v="2"/>
    <x v="2"/>
    <n v="260524"/>
    <n v="260524"/>
    <d v="2024-05-26T00:00:00"/>
    <d v="2024-05-26T00:00:00"/>
    <n v="7"/>
    <n v="214.22"/>
    <s v="Yvirstýrimaður í bólki II"/>
    <n v="7"/>
    <x v="0"/>
    <n v="1499.54"/>
  </r>
  <r>
    <s v="Atli Reginsson Mikkelsen"/>
    <x v="4"/>
    <x v="2"/>
    <x v="2"/>
    <n v="270524"/>
    <n v="270524"/>
    <d v="2024-05-27T00:00:00"/>
    <d v="2024-05-27T00:00:00"/>
    <n v="6"/>
    <n v="214.22"/>
    <s v="Yvirstýrimaður í bólki II"/>
    <n v="6"/>
    <x v="0"/>
    <n v="1285.32"/>
  </r>
  <r>
    <s v="Atli Reginsson Mikkelsen"/>
    <x v="4"/>
    <x v="2"/>
    <x v="2"/>
    <n v="270524"/>
    <n v="270524"/>
    <d v="2024-05-27T00:00:00"/>
    <d v="2024-05-27T00:00:00"/>
    <n v="7"/>
    <n v="214.22"/>
    <s v="Yvirstýrimaður í bólki II"/>
    <n v="7"/>
    <x v="0"/>
    <n v="1499.54"/>
  </r>
  <r>
    <s v="Atli Reginsson Mikkelsen"/>
    <x v="4"/>
    <x v="2"/>
    <x v="2"/>
    <n v="280524"/>
    <n v="280524"/>
    <d v="2024-05-28T00:00:00"/>
    <d v="2024-05-28T00:00:00"/>
    <n v="6"/>
    <n v="214.22"/>
    <s v="Yvirstýrimaður í bólki II"/>
    <n v="6"/>
    <x v="0"/>
    <n v="1285.32"/>
  </r>
  <r>
    <s v="Atli Reginsson Mikkelsen"/>
    <x v="4"/>
    <x v="2"/>
    <x v="2"/>
    <n v="280524"/>
    <n v="280524"/>
    <d v="2024-05-28T00:00:00"/>
    <d v="2024-05-28T00:00:00"/>
    <n v="7"/>
    <n v="214.22"/>
    <s v="Yvirstýrimaður í bólki II"/>
    <n v="7"/>
    <x v="0"/>
    <n v="1499.54"/>
  </r>
  <r>
    <s v="Atli Reginsson Mikkelsen"/>
    <x v="4"/>
    <x v="2"/>
    <x v="2"/>
    <n v="290524"/>
    <n v="290524"/>
    <d v="2024-05-29T00:00:00"/>
    <d v="2024-05-29T00:00:00"/>
    <n v="6"/>
    <n v="214.22"/>
    <s v="Yvirstýrimaður í bólki II"/>
    <n v="6"/>
    <x v="0"/>
    <n v="1285.32"/>
  </r>
  <r>
    <s v="Atli Reginsson Mikkelsen"/>
    <x v="4"/>
    <x v="2"/>
    <x v="2"/>
    <n v="290524"/>
    <n v="290524"/>
    <d v="2024-05-29T00:00:00"/>
    <d v="2024-05-29T00:00:00"/>
    <n v="7"/>
    <n v="214.22"/>
    <s v="Yvirstýrimaður í bólki II"/>
    <n v="7"/>
    <x v="0"/>
    <n v="1499.54"/>
  </r>
  <r>
    <s v="Atli Reginsson Mikkelsen"/>
    <x v="4"/>
    <x v="2"/>
    <x v="2"/>
    <n v="300524"/>
    <n v="300524"/>
    <d v="2024-05-30T00:00:00"/>
    <d v="2024-05-30T00:00:00"/>
    <n v="6"/>
    <n v="214.22"/>
    <s v="Yvirstýrimaður í bólki II"/>
    <n v="6"/>
    <x v="0"/>
    <n v="1285.32"/>
  </r>
  <r>
    <s v="Atli Reginsson Mikkelsen"/>
    <x v="4"/>
    <x v="2"/>
    <x v="2"/>
    <n v="180824"/>
    <n v="180824"/>
    <d v="2024-08-18T00:00:00"/>
    <d v="2024-08-18T00:00:00"/>
    <n v="7"/>
    <n v="214.22"/>
    <s v="Yvirstýrimaður í bólki II"/>
    <n v="7"/>
    <x v="0"/>
    <n v="1499.54"/>
  </r>
  <r>
    <s v="Atli Reginsson Mikkelsen"/>
    <x v="4"/>
    <x v="2"/>
    <x v="2"/>
    <n v="190824"/>
    <n v="190824"/>
    <d v="2024-08-19T00:00:00"/>
    <d v="2024-08-19T00:00:00"/>
    <n v="5.25"/>
    <n v="214.22"/>
    <s v="Yvirstýrimaður í bólki II"/>
    <n v="5.25"/>
    <x v="0"/>
    <n v="1124.655"/>
  </r>
  <r>
    <s v="Atli Reginsson Mikkelsen"/>
    <x v="4"/>
    <x v="2"/>
    <x v="2"/>
    <n v="190824"/>
    <n v="190824"/>
    <d v="2024-08-19T00:00:00"/>
    <d v="2024-08-19T00:00:00"/>
    <n v="8.75"/>
    <n v="214.22"/>
    <s v="Yvirstýrimaður í bólki II"/>
    <n v="8.75"/>
    <x v="0"/>
    <n v="1874.425"/>
  </r>
  <r>
    <s v="Atli Reginsson Mikkelsen"/>
    <x v="4"/>
    <x v="2"/>
    <x v="2"/>
    <n v="200824"/>
    <n v="200824"/>
    <d v="2024-08-20T00:00:00"/>
    <d v="2024-08-20T00:00:00"/>
    <n v="3.75"/>
    <n v="214.22"/>
    <s v="Yvirstýrimaður í bólki II"/>
    <n v="3.75"/>
    <x v="0"/>
    <n v="803.32500000000005"/>
  </r>
  <r>
    <s v="Atli Reginsson Mikkelsen"/>
    <x v="4"/>
    <x v="2"/>
    <x v="2"/>
    <n v="200824"/>
    <n v="200824"/>
    <d v="2024-08-20T00:00:00"/>
    <d v="2024-08-20T00:00:00"/>
    <n v="8.75"/>
    <n v="214.22"/>
    <s v="Yvirstýrimaður í bólki II"/>
    <n v="8.75"/>
    <x v="0"/>
    <n v="1874.425"/>
  </r>
  <r>
    <s v="Atli Reginsson Mikkelsen"/>
    <x v="4"/>
    <x v="2"/>
    <x v="2"/>
    <n v="210824"/>
    <n v="210824"/>
    <d v="2024-08-21T00:00:00"/>
    <d v="2024-08-21T00:00:00"/>
    <n v="5.25"/>
    <n v="214.22"/>
    <s v="Yvirstýrimaður í bólki II"/>
    <n v="5.25"/>
    <x v="0"/>
    <n v="1124.655"/>
  </r>
  <r>
    <s v="Atli Reginsson Mikkelsen"/>
    <x v="4"/>
    <x v="2"/>
    <x v="2"/>
    <n v="210824"/>
    <n v="210824"/>
    <d v="2024-08-21T00:00:00"/>
    <d v="2024-08-21T00:00:00"/>
    <n v="6.5"/>
    <n v="214.22"/>
    <s v="Yvirstýrimaður í bólki II"/>
    <n v="6.5"/>
    <x v="0"/>
    <n v="1392.43"/>
  </r>
  <r>
    <s v="Atli Reginsson Mikkelsen"/>
    <x v="4"/>
    <x v="2"/>
    <x v="2"/>
    <n v="260824"/>
    <n v="260824"/>
    <d v="2024-08-26T00:00:00"/>
    <d v="2024-08-26T00:00:00"/>
    <n v="2"/>
    <n v="214.22"/>
    <s v="Yvirstýrimaður í bólki II"/>
    <n v="2"/>
    <x v="0"/>
    <n v="428.44"/>
  </r>
  <r>
    <s v="Atli Reginsson Mikkelsen"/>
    <x v="4"/>
    <x v="2"/>
    <x v="2"/>
    <n v="260824"/>
    <n v="260824"/>
    <d v="2024-08-26T00:00:00"/>
    <d v="2024-08-26T00:00:00"/>
    <n v="8.75"/>
    <n v="214.22"/>
    <s v="Yvirstýrimaður í bólki II"/>
    <n v="8.75"/>
    <x v="0"/>
    <n v="1874.425"/>
  </r>
  <r>
    <s v="Atli Reginsson Mikkelsen"/>
    <x v="4"/>
    <x v="2"/>
    <x v="2"/>
    <n v="270824"/>
    <n v="270824"/>
    <d v="2024-08-27T00:00:00"/>
    <d v="2024-08-27T00:00:00"/>
    <n v="3.75"/>
    <n v="214.22"/>
    <s v="Yvirstýrimaður í bólki II"/>
    <n v="3.75"/>
    <x v="0"/>
    <n v="803.32500000000005"/>
  </r>
  <r>
    <s v="Atli Reginsson Mikkelsen"/>
    <x v="4"/>
    <x v="2"/>
    <x v="2"/>
    <n v="270824"/>
    <n v="270824"/>
    <d v="2024-08-27T00:00:00"/>
    <d v="2024-08-27T00:00:00"/>
    <n v="4.5"/>
    <n v="214.22"/>
    <s v="Yvirstýrimaður í bólki II"/>
    <n v="4.5"/>
    <x v="0"/>
    <n v="963.99"/>
  </r>
  <r>
    <s v="Atli Reginsson Mikkelsen"/>
    <x v="4"/>
    <x v="2"/>
    <x v="2"/>
    <n v="270824"/>
    <n v="270824"/>
    <d v="2024-08-27T00:00:00"/>
    <d v="2024-08-27T00:00:00"/>
    <n v="8.75"/>
    <n v="214.22"/>
    <s v="Yvirstýrimaður í bólki II"/>
    <n v="8.75"/>
    <x v="0"/>
    <n v="1874.425"/>
  </r>
  <r>
    <s v="Atli Reginsson Mikkelsen"/>
    <x v="4"/>
    <x v="2"/>
    <x v="2"/>
    <n v="280824"/>
    <n v="280824"/>
    <d v="2024-08-28T00:00:00"/>
    <d v="2024-08-28T00:00:00"/>
    <n v="5.25"/>
    <n v="214.22"/>
    <s v="Yvirstýrimaður í bólki II"/>
    <n v="5.25"/>
    <x v="0"/>
    <n v="1124.655"/>
  </r>
  <r>
    <s v="Atli Reginsson Mikkelsen"/>
    <x v="4"/>
    <x v="2"/>
    <x v="2"/>
    <n v="280824"/>
    <n v="280824"/>
    <d v="2024-08-28T00:00:00"/>
    <d v="2024-08-28T00:00:00"/>
    <n v="6.5"/>
    <n v="214.22"/>
    <s v="Yvirstýrimaður í bólki II"/>
    <n v="6.5"/>
    <x v="0"/>
    <n v="1392.43"/>
  </r>
  <r>
    <s v="Edmar Joensen"/>
    <x v="5"/>
    <x v="2"/>
    <x v="2"/>
    <n v="270224"/>
    <n v="270224"/>
    <d v="2024-02-27T00:00:00"/>
    <d v="2024-02-27T00:00:00"/>
    <n v="6.5"/>
    <n v="214.22"/>
    <s v="1. stýrimaður í bólki II"/>
    <n v="6.5"/>
    <x v="0"/>
    <n v="1392.43"/>
  </r>
  <r>
    <s v="Edmar Joensen"/>
    <x v="5"/>
    <x v="2"/>
    <x v="2"/>
    <n v="270224"/>
    <n v="270224"/>
    <d v="2024-02-27T00:00:00"/>
    <d v="2024-02-27T00:00:00"/>
    <n v="6.5"/>
    <n v="214.22"/>
    <s v="1. stýrimaður í bólki II"/>
    <n v="6.5"/>
    <x v="0"/>
    <n v="1392.43"/>
  </r>
  <r>
    <s v="Edmar Joensen"/>
    <x v="5"/>
    <x v="2"/>
    <x v="2"/>
    <n v="40424"/>
    <n v="40424"/>
    <d v="2024-04-04T00:00:00"/>
    <d v="2024-04-04T00:00:00"/>
    <n v="9"/>
    <n v="214.22"/>
    <s v="1. stýrimaður í bólki II"/>
    <n v="9"/>
    <x v="0"/>
    <n v="1927.98"/>
  </r>
  <r>
    <s v="Edmar Joensen"/>
    <x v="5"/>
    <x v="2"/>
    <x v="2"/>
    <n v="50424"/>
    <n v="50424"/>
    <d v="2024-04-05T00:00:00"/>
    <d v="2024-04-05T00:00:00"/>
    <n v="7"/>
    <n v="214.22"/>
    <s v="1. stýrimaður í bólki II"/>
    <n v="7"/>
    <x v="0"/>
    <n v="1499.54"/>
  </r>
  <r>
    <s v="Edmar Joensen"/>
    <x v="5"/>
    <x v="2"/>
    <x v="2"/>
    <n v="50424"/>
    <n v="50424"/>
    <d v="2024-04-05T00:00:00"/>
    <d v="2024-04-05T00:00:00"/>
    <n v="3.5"/>
    <n v="214.22"/>
    <s v="1. stýrimaður í bólki II"/>
    <n v="3.5"/>
    <x v="0"/>
    <n v="749.77"/>
  </r>
  <r>
    <s v="Edmar Joensen"/>
    <x v="5"/>
    <x v="2"/>
    <x v="2"/>
    <n v="50424"/>
    <n v="50424"/>
    <d v="2024-04-05T00:00:00"/>
    <d v="2024-04-05T00:00:00"/>
    <n v="1.5"/>
    <n v="214.22"/>
    <s v="1. stýrimaður í bólki II"/>
    <n v="1.5"/>
    <x v="0"/>
    <n v="321.33"/>
  </r>
  <r>
    <s v="Edmar Joensen"/>
    <x v="5"/>
    <x v="2"/>
    <x v="2"/>
    <n v="60424"/>
    <n v="60424"/>
    <d v="2024-04-06T00:00:00"/>
    <d v="2024-04-06T00:00:00"/>
    <n v="2"/>
    <n v="214.22"/>
    <s v="1. stýrimaður í bólki II"/>
    <n v="2"/>
    <x v="0"/>
    <n v="428.44"/>
  </r>
  <r>
    <s v="Edmar Joensen"/>
    <x v="5"/>
    <x v="2"/>
    <x v="2"/>
    <n v="60424"/>
    <n v="60424"/>
    <d v="2024-04-06T00:00:00"/>
    <d v="2024-04-06T00:00:00"/>
    <n v="11"/>
    <n v="214.22"/>
    <s v="1. stýrimaður í bólki II"/>
    <n v="11"/>
    <x v="0"/>
    <n v="2356.42"/>
  </r>
  <r>
    <s v="Edmar Joensen"/>
    <x v="5"/>
    <x v="2"/>
    <x v="2"/>
    <n v="70424"/>
    <n v="70424"/>
    <d v="2024-04-07T00:00:00"/>
    <d v="2024-04-07T00:00:00"/>
    <n v="5"/>
    <n v="214.22"/>
    <s v="1. stýrimaður í bólki II"/>
    <n v="5"/>
    <x v="0"/>
    <n v="1071.0999999999999"/>
  </r>
  <r>
    <s v="Edmar Joensen"/>
    <x v="5"/>
    <x v="2"/>
    <x v="2"/>
    <n v="70424"/>
    <n v="70424"/>
    <d v="2024-04-07T00:00:00"/>
    <d v="2024-04-07T00:00:00"/>
    <n v="7"/>
    <n v="214.22"/>
    <s v="1. stýrimaður í bólki II"/>
    <n v="7"/>
    <x v="0"/>
    <n v="1499.54"/>
  </r>
  <r>
    <s v="Edmar Joensen"/>
    <x v="5"/>
    <x v="2"/>
    <x v="2"/>
    <n v="80424"/>
    <n v="80424"/>
    <d v="2024-04-08T00:00:00"/>
    <d v="2024-04-08T00:00:00"/>
    <n v="2.25"/>
    <n v="214.22"/>
    <s v="1. stýrimaður í bólki II"/>
    <n v="2.25"/>
    <x v="0"/>
    <n v="481.995"/>
  </r>
  <r>
    <s v="Edmar Joensen"/>
    <x v="5"/>
    <x v="2"/>
    <x v="2"/>
    <n v="80424"/>
    <n v="80424"/>
    <d v="2024-04-08T00:00:00"/>
    <d v="2024-04-08T00:00:00"/>
    <n v="10.75"/>
    <n v="214.22"/>
    <s v="1. stýrimaður í bólki II"/>
    <n v="10.75"/>
    <x v="0"/>
    <n v="2302.8649999999998"/>
  </r>
  <r>
    <s v="Edmar Joensen"/>
    <x v="5"/>
    <x v="2"/>
    <x v="2"/>
    <n v="90424"/>
    <n v="90424"/>
    <d v="2024-04-09T00:00:00"/>
    <d v="2024-04-09T00:00:00"/>
    <n v="2.25"/>
    <n v="214.22"/>
    <s v="1. stýrimaður í bólki II"/>
    <n v="2.25"/>
    <x v="0"/>
    <n v="481.995"/>
  </r>
  <r>
    <s v="Edmar Joensen"/>
    <x v="5"/>
    <x v="2"/>
    <x v="2"/>
    <n v="90424"/>
    <n v="90424"/>
    <d v="2024-04-09T00:00:00"/>
    <d v="2024-04-09T00:00:00"/>
    <n v="10.75"/>
    <n v="214.22"/>
    <s v="1. stýrimaður í bólki II"/>
    <n v="10.75"/>
    <x v="0"/>
    <n v="2302.8649999999998"/>
  </r>
  <r>
    <s v="Edmar Joensen"/>
    <x v="5"/>
    <x v="2"/>
    <x v="2"/>
    <n v="100424"/>
    <n v="100424"/>
    <d v="2024-04-10T00:00:00"/>
    <d v="2024-04-10T00:00:00"/>
    <n v="7"/>
    <n v="214.22"/>
    <s v="1. stýrimaður í bólki II"/>
    <n v="7"/>
    <x v="0"/>
    <n v="1499.54"/>
  </r>
  <r>
    <s v="Edmar Joensen"/>
    <x v="5"/>
    <x v="2"/>
    <x v="2"/>
    <n v="100424"/>
    <n v="100424"/>
    <d v="2024-04-10T00:00:00"/>
    <d v="2024-04-10T00:00:00"/>
    <n v="7"/>
    <n v="214.22"/>
    <s v="1. stýrimaður í bólki II"/>
    <n v="7"/>
    <x v="0"/>
    <n v="1499.54"/>
  </r>
  <r>
    <s v="Edmar Joensen"/>
    <x v="5"/>
    <x v="2"/>
    <x v="2"/>
    <n v="110424"/>
    <n v="110424"/>
    <d v="2024-04-11T00:00:00"/>
    <d v="2024-04-11T00:00:00"/>
    <n v="3"/>
    <n v="214.22"/>
    <s v="1. stýrimaður í bólki II"/>
    <n v="3"/>
    <x v="0"/>
    <n v="642.66"/>
  </r>
  <r>
    <s v="Edmar Joensen"/>
    <x v="5"/>
    <x v="2"/>
    <x v="2"/>
    <n v="110424"/>
    <n v="110424"/>
    <d v="2024-04-11T00:00:00"/>
    <d v="2024-04-11T00:00:00"/>
    <n v="2"/>
    <n v="214.22"/>
    <s v="1. stýrimaður í bólki II"/>
    <n v="2"/>
    <x v="0"/>
    <n v="428.44"/>
  </r>
  <r>
    <s v="Edmar Joensen"/>
    <x v="5"/>
    <x v="2"/>
    <x v="2"/>
    <n v="180424"/>
    <n v="180424"/>
    <d v="2024-04-18T00:00:00"/>
    <d v="2024-04-18T00:00:00"/>
    <n v="9"/>
    <n v="214.22"/>
    <s v="1. stýrimaður í bólki II"/>
    <n v="9"/>
    <x v="0"/>
    <n v="1927.98"/>
  </r>
  <r>
    <s v="Edmar Joensen"/>
    <x v="5"/>
    <x v="2"/>
    <x v="2"/>
    <n v="190424"/>
    <n v="190424"/>
    <d v="2024-04-19T00:00:00"/>
    <d v="2024-04-19T00:00:00"/>
    <n v="7"/>
    <n v="214.22"/>
    <s v="1. stýrimaður í bólki II"/>
    <n v="7"/>
    <x v="0"/>
    <n v="1499.54"/>
  </r>
  <r>
    <s v="Edmar Joensen"/>
    <x v="5"/>
    <x v="2"/>
    <x v="2"/>
    <n v="190424"/>
    <n v="190424"/>
    <d v="2024-04-19T00:00:00"/>
    <d v="2024-04-19T00:00:00"/>
    <n v="3.5"/>
    <n v="214.22"/>
    <s v="1. stýrimaður í bólki II"/>
    <n v="3.5"/>
    <x v="0"/>
    <n v="749.77"/>
  </r>
  <r>
    <s v="Edmar Joensen"/>
    <x v="5"/>
    <x v="2"/>
    <x v="2"/>
    <n v="190424"/>
    <n v="190424"/>
    <d v="2024-04-19T00:00:00"/>
    <d v="2024-04-19T00:00:00"/>
    <n v="1.5"/>
    <n v="214.22"/>
    <s v="1. stýrimaður í bólki II"/>
    <n v="1.5"/>
    <x v="0"/>
    <n v="321.33"/>
  </r>
  <r>
    <s v="Edmar Joensen"/>
    <x v="5"/>
    <x v="2"/>
    <x v="2"/>
    <n v="200424"/>
    <n v="200424"/>
    <d v="2024-04-20T00:00:00"/>
    <d v="2024-04-20T00:00:00"/>
    <n v="2"/>
    <n v="214.22"/>
    <s v="1. stýrimaður í bólki II"/>
    <n v="2"/>
    <x v="0"/>
    <n v="428.44"/>
  </r>
  <r>
    <s v="Edmar Joensen"/>
    <x v="5"/>
    <x v="2"/>
    <x v="2"/>
    <n v="200424"/>
    <n v="200424"/>
    <d v="2024-04-20T00:00:00"/>
    <d v="2024-04-20T00:00:00"/>
    <n v="11"/>
    <n v="214.22"/>
    <s v="1. stýrimaður í bólki II"/>
    <n v="11"/>
    <x v="0"/>
    <n v="2356.42"/>
  </r>
  <r>
    <s v="Edmar Joensen"/>
    <x v="5"/>
    <x v="2"/>
    <x v="2"/>
    <n v="210424"/>
    <n v="210424"/>
    <d v="2024-04-21T00:00:00"/>
    <d v="2024-04-21T00:00:00"/>
    <n v="5"/>
    <n v="214.22"/>
    <s v="1. stýrimaður í bólki II"/>
    <n v="5"/>
    <x v="0"/>
    <n v="1071.0999999999999"/>
  </r>
  <r>
    <s v="Edmar Joensen"/>
    <x v="5"/>
    <x v="2"/>
    <x v="2"/>
    <n v="210424"/>
    <n v="210424"/>
    <d v="2024-04-21T00:00:00"/>
    <d v="2024-04-21T00:00:00"/>
    <n v="7"/>
    <n v="214.22"/>
    <s v="1. stýrimaður í bólki II"/>
    <n v="7"/>
    <x v="0"/>
    <n v="1499.54"/>
  </r>
  <r>
    <s v="Edmar Joensen"/>
    <x v="5"/>
    <x v="2"/>
    <x v="2"/>
    <n v="220424"/>
    <n v="220424"/>
    <d v="2024-04-22T00:00:00"/>
    <d v="2024-04-22T00:00:00"/>
    <n v="2.25"/>
    <n v="214.22"/>
    <s v="1. stýrimaður í bólki II"/>
    <n v="2.25"/>
    <x v="0"/>
    <n v="481.995"/>
  </r>
  <r>
    <s v="Edmar Joensen"/>
    <x v="5"/>
    <x v="2"/>
    <x v="2"/>
    <n v="220424"/>
    <n v="220424"/>
    <d v="2024-04-22T00:00:00"/>
    <d v="2024-04-22T00:00:00"/>
    <n v="10.75"/>
    <n v="214.22"/>
    <s v="1. stýrimaður í bólki II"/>
    <n v="10.75"/>
    <x v="0"/>
    <n v="2302.8649999999998"/>
  </r>
  <r>
    <s v="Edmar Joensen"/>
    <x v="5"/>
    <x v="2"/>
    <x v="2"/>
    <n v="230424"/>
    <n v="230424"/>
    <d v="2024-04-23T00:00:00"/>
    <d v="2024-04-23T00:00:00"/>
    <n v="2.25"/>
    <n v="214.22"/>
    <s v="1. stýrimaður í bólki II"/>
    <n v="2.25"/>
    <x v="0"/>
    <n v="481.995"/>
  </r>
  <r>
    <s v="Edmar Joensen"/>
    <x v="5"/>
    <x v="2"/>
    <x v="2"/>
    <n v="230424"/>
    <n v="230424"/>
    <d v="2024-04-23T00:00:00"/>
    <d v="2024-04-23T00:00:00"/>
    <n v="10.75"/>
    <n v="214.22"/>
    <s v="1. stýrimaður í bólki II"/>
    <n v="10.75"/>
    <x v="0"/>
    <n v="2302.8649999999998"/>
  </r>
  <r>
    <s v="Edmar Joensen"/>
    <x v="5"/>
    <x v="2"/>
    <x v="2"/>
    <n v="240424"/>
    <n v="240424"/>
    <d v="2024-04-24T00:00:00"/>
    <d v="2024-04-24T00:00:00"/>
    <n v="7"/>
    <n v="214.22"/>
    <s v="1. stýrimaður í bólki II"/>
    <n v="7"/>
    <x v="0"/>
    <n v="1499.54"/>
  </r>
  <r>
    <s v="Edmar Joensen"/>
    <x v="5"/>
    <x v="2"/>
    <x v="2"/>
    <n v="240424"/>
    <n v="240424"/>
    <d v="2024-04-24T00:00:00"/>
    <d v="2024-04-24T00:00:00"/>
    <n v="7"/>
    <n v="214.22"/>
    <s v="1. stýrimaður í bólki II"/>
    <n v="7"/>
    <x v="0"/>
    <n v="1499.54"/>
  </r>
  <r>
    <s v="Edmar Joensen"/>
    <x v="5"/>
    <x v="2"/>
    <x v="2"/>
    <n v="250424"/>
    <n v="250424"/>
    <d v="2024-04-25T00:00:00"/>
    <d v="2024-04-25T00:00:00"/>
    <n v="3"/>
    <n v="214.22"/>
    <s v="1. stýrimaður í bólki II"/>
    <n v="3"/>
    <x v="0"/>
    <n v="642.66"/>
  </r>
  <r>
    <s v="Edmar Joensen"/>
    <x v="5"/>
    <x v="2"/>
    <x v="2"/>
    <n v="250424"/>
    <n v="250424"/>
    <d v="2024-04-25T00:00:00"/>
    <d v="2024-04-25T00:00:00"/>
    <n v="2"/>
    <n v="214.22"/>
    <s v="1. stýrimaður í bólki II"/>
    <n v="2"/>
    <x v="0"/>
    <n v="428.44"/>
  </r>
  <r>
    <s v="Harry Hansen"/>
    <x v="3"/>
    <x v="2"/>
    <x v="2"/>
    <n v="80824"/>
    <n v="80824"/>
    <d v="2024-08-08T00:00:00"/>
    <d v="2024-08-08T00:00:00"/>
    <n v="5"/>
    <n v="214.22"/>
    <s v="Yvirsýrimaður bólkur III"/>
    <n v="5"/>
    <x v="0"/>
    <n v="1071.0999999999999"/>
  </r>
  <r>
    <s v="Harry Hansen"/>
    <x v="3"/>
    <x v="2"/>
    <x v="2"/>
    <n v="80824"/>
    <n v="80824"/>
    <d v="2024-08-08T00:00:00"/>
    <d v="2024-08-08T00:00:00"/>
    <n v="7.75"/>
    <n v="214.22"/>
    <s v="Yvirsýrimaður bólkur III"/>
    <n v="7.75"/>
    <x v="0"/>
    <n v="1660.2049999999999"/>
  </r>
  <r>
    <s v="Harry Hansen"/>
    <x v="3"/>
    <x v="2"/>
    <x v="2"/>
    <n v="90824"/>
    <n v="90824"/>
    <d v="2024-08-09T00:00:00"/>
    <d v="2024-08-09T00:00:00"/>
    <n v="5"/>
    <n v="214.22"/>
    <s v="Yvirsýrimaður bólkur III"/>
    <n v="5"/>
    <x v="0"/>
    <n v="1071.0999999999999"/>
  </r>
  <r>
    <s v="Harry Hansen"/>
    <x v="3"/>
    <x v="2"/>
    <x v="2"/>
    <n v="90824"/>
    <n v="90824"/>
    <d v="2024-08-09T00:00:00"/>
    <d v="2024-08-09T00:00:00"/>
    <n v="7.75"/>
    <n v="214.22"/>
    <s v="Yvirsýrimaður bólkur III"/>
    <n v="7.75"/>
    <x v="0"/>
    <n v="1660.2049999999999"/>
  </r>
  <r>
    <s v="Harry Hansen"/>
    <x v="3"/>
    <x v="2"/>
    <x v="2"/>
    <n v="100824"/>
    <n v="100824"/>
    <d v="2024-08-10T00:00:00"/>
    <d v="2024-08-10T00:00:00"/>
    <n v="4.75"/>
    <n v="214.22"/>
    <s v="Yvirsýrimaður bólkur III"/>
    <n v="4.75"/>
    <x v="0"/>
    <n v="1017.545"/>
  </r>
  <r>
    <s v="Harry Hansen"/>
    <x v="3"/>
    <x v="2"/>
    <x v="2"/>
    <n v="100824"/>
    <n v="100824"/>
    <d v="2024-08-10T00:00:00"/>
    <d v="2024-08-10T00:00:00"/>
    <n v="7.75"/>
    <n v="214.22"/>
    <s v="Yvirsýrimaður bólkur III"/>
    <n v="7.75"/>
    <x v="0"/>
    <n v="1660.2049999999999"/>
  </r>
  <r>
    <s v="Harry Hansen"/>
    <x v="3"/>
    <x v="2"/>
    <x v="2"/>
    <n v="110824"/>
    <n v="110824"/>
    <d v="2024-08-11T00:00:00"/>
    <d v="2024-08-11T00:00:00"/>
    <n v="3.5"/>
    <n v="214.22"/>
    <s v="Yvirsýrimaður bólkur III"/>
    <n v="3.5"/>
    <x v="0"/>
    <n v="749.77"/>
  </r>
  <r>
    <s v="Harry Hansen"/>
    <x v="3"/>
    <x v="2"/>
    <x v="2"/>
    <n v="110824"/>
    <n v="110824"/>
    <d v="2024-08-11T00:00:00"/>
    <d v="2024-08-11T00:00:00"/>
    <n v="7.75"/>
    <n v="214.22"/>
    <s v="Yvirsýrimaður bólkur III"/>
    <n v="7.75"/>
    <x v="0"/>
    <n v="1660.2049999999999"/>
  </r>
  <r>
    <s v="Harry Hansen"/>
    <x v="3"/>
    <x v="2"/>
    <x v="2"/>
    <n v="120824"/>
    <n v="120824"/>
    <d v="2024-08-12T00:00:00"/>
    <d v="2024-08-12T00:00:00"/>
    <n v="7.25"/>
    <n v="214.22"/>
    <s v="Yvirsýrimaður bólkur III"/>
    <n v="7.25"/>
    <x v="0"/>
    <n v="1553.095"/>
  </r>
  <r>
    <s v="Harry Hansen"/>
    <x v="3"/>
    <x v="2"/>
    <x v="2"/>
    <n v="120824"/>
    <n v="120824"/>
    <d v="2024-08-12T00:00:00"/>
    <d v="2024-08-12T00:00:00"/>
    <n v="7.75"/>
    <n v="214.22"/>
    <s v="Yvirsýrimaður bólkur III"/>
    <n v="7.75"/>
    <x v="0"/>
    <n v="1660.2049999999999"/>
  </r>
  <r>
    <s v="Harry Hansen"/>
    <x v="3"/>
    <x v="2"/>
    <x v="2"/>
    <n v="130824"/>
    <n v="130824"/>
    <d v="2024-08-13T00:00:00"/>
    <d v="2024-08-13T00:00:00"/>
    <n v="4"/>
    <n v="214.22"/>
    <s v="Yvirsýrimaður bólkur III"/>
    <n v="4"/>
    <x v="0"/>
    <n v="856.88"/>
  </r>
  <r>
    <s v="Harry Hansen"/>
    <x v="3"/>
    <x v="2"/>
    <x v="2"/>
    <n v="130824"/>
    <n v="130824"/>
    <d v="2024-08-13T00:00:00"/>
    <d v="2024-08-13T00:00:00"/>
    <n v="7.75"/>
    <n v="214.22"/>
    <s v="Yvirsýrimaður bólkur III"/>
    <n v="7.75"/>
    <x v="0"/>
    <n v="1660.2049999999999"/>
  </r>
  <r>
    <s v="Harry Hansen"/>
    <x v="3"/>
    <x v="2"/>
    <x v="2"/>
    <n v="140824"/>
    <n v="140824"/>
    <d v="2024-08-14T00:00:00"/>
    <d v="2024-08-14T00:00:00"/>
    <n v="7.25"/>
    <n v="214.22"/>
    <s v="Yvirsýrimaður bólkur III"/>
    <n v="7.25"/>
    <x v="0"/>
    <n v="1553.095"/>
  </r>
  <r>
    <s v="Harry Hansen"/>
    <x v="3"/>
    <x v="2"/>
    <x v="2"/>
    <n v="140824"/>
    <n v="140824"/>
    <d v="2024-08-14T00:00:00"/>
    <d v="2024-08-14T00:00:00"/>
    <n v="7.75"/>
    <n v="214.22"/>
    <s v="Yvirsýrimaður bólkur III"/>
    <n v="7.75"/>
    <x v="0"/>
    <n v="1660.2049999999999"/>
  </r>
  <r>
    <s v="Harry Hansen"/>
    <x v="3"/>
    <x v="2"/>
    <x v="2"/>
    <n v="150824"/>
    <n v="150824"/>
    <d v="2024-08-15T00:00:00"/>
    <d v="2024-08-15T00:00:00"/>
    <n v="5"/>
    <n v="214.22"/>
    <s v="Yvirsýrimaður bólkur III"/>
    <n v="5"/>
    <x v="0"/>
    <n v="1071.0999999999999"/>
  </r>
  <r>
    <s v="Harry Hansen"/>
    <x v="3"/>
    <x v="2"/>
    <x v="2"/>
    <n v="150824"/>
    <n v="150824"/>
    <d v="2024-08-15T00:00:00"/>
    <d v="2024-08-15T00:00:00"/>
    <n v="7.75"/>
    <n v="214.22"/>
    <s v="Yvirsýrimaður bólkur III"/>
    <n v="7.75"/>
    <x v="0"/>
    <n v="1660.2049999999999"/>
  </r>
  <r>
    <s v="Harry Hansen"/>
    <x v="4"/>
    <x v="2"/>
    <x v="2"/>
    <n v="110324"/>
    <n v="110324"/>
    <d v="2024-03-11T00:00:00"/>
    <d v="2024-03-11T00:00:00"/>
    <n v="6.5"/>
    <n v="214.22"/>
    <s v="2. stýrimaður bólkur II"/>
    <n v="6.5"/>
    <x v="0"/>
    <n v="1392.43"/>
  </r>
  <r>
    <s v="Harry Hansen"/>
    <x v="4"/>
    <x v="2"/>
    <x v="2"/>
    <n v="120324"/>
    <n v="120324"/>
    <d v="2024-03-12T00:00:00"/>
    <d v="2024-03-12T00:00:00"/>
    <n v="6.5"/>
    <n v="214.22"/>
    <s v="2. stýrimaður bólkur II"/>
    <n v="6.5"/>
    <x v="0"/>
    <n v="1392.43"/>
  </r>
  <r>
    <s v="Harry Hansen"/>
    <x v="4"/>
    <x v="2"/>
    <x v="2"/>
    <n v="120324"/>
    <n v="120324"/>
    <d v="2024-03-12T00:00:00"/>
    <d v="2024-03-12T00:00:00"/>
    <n v="6.5"/>
    <n v="214.22"/>
    <s v="2. stýrimaður bólkur II"/>
    <n v="6.5"/>
    <x v="0"/>
    <n v="1392.43"/>
  </r>
  <r>
    <s v="Harry Hansen"/>
    <x v="4"/>
    <x v="2"/>
    <x v="2"/>
    <n v="130324"/>
    <n v="130324"/>
    <d v="2024-03-13T00:00:00"/>
    <d v="2024-03-13T00:00:00"/>
    <n v="6.5"/>
    <n v="214.22"/>
    <s v="2. stýrimaður bólkur II"/>
    <n v="6.5"/>
    <x v="0"/>
    <n v="1392.43"/>
  </r>
  <r>
    <s v="Harry Hansen"/>
    <x v="4"/>
    <x v="2"/>
    <x v="2"/>
    <n v="130324"/>
    <n v="130324"/>
    <d v="2024-03-13T00:00:00"/>
    <d v="2024-03-13T00:00:00"/>
    <n v="6.5"/>
    <n v="214.22"/>
    <s v="2. stýrimaður bólkur II"/>
    <n v="6.5"/>
    <x v="0"/>
    <n v="1392.43"/>
  </r>
  <r>
    <s v="Harry Hansen"/>
    <x v="4"/>
    <x v="2"/>
    <x v="2"/>
    <n v="140324"/>
    <n v="140324"/>
    <d v="2024-03-14T00:00:00"/>
    <d v="2024-03-14T00:00:00"/>
    <n v="6.5"/>
    <n v="214.22"/>
    <s v="2. stýrimaður bólkur II"/>
    <n v="6.5"/>
    <x v="0"/>
    <n v="1392.43"/>
  </r>
  <r>
    <s v="Harry Hansen"/>
    <x v="4"/>
    <x v="2"/>
    <x v="2"/>
    <n v="160324"/>
    <n v="160324"/>
    <d v="2024-03-16T00:00:00"/>
    <d v="2024-03-16T00:00:00"/>
    <n v="1.5"/>
    <n v="214.22"/>
    <s v="2. stýrimaður bólkur II"/>
    <n v="1.5"/>
    <x v="0"/>
    <n v="321.33"/>
  </r>
  <r>
    <s v="Harry Hansen"/>
    <x v="4"/>
    <x v="2"/>
    <x v="2"/>
    <n v="210324"/>
    <n v="210324"/>
    <d v="2024-03-21T00:00:00"/>
    <d v="2024-03-21T00:00:00"/>
    <n v="7"/>
    <n v="214.22"/>
    <s v="2. stýrimaður bólkur II"/>
    <n v="7"/>
    <x v="0"/>
    <n v="1499.54"/>
  </r>
  <r>
    <s v="Harry Hansen"/>
    <x v="4"/>
    <x v="2"/>
    <x v="2"/>
    <n v="220324"/>
    <n v="220324"/>
    <d v="2024-03-22T00:00:00"/>
    <d v="2024-03-22T00:00:00"/>
    <n v="6"/>
    <n v="214.22"/>
    <s v="2. stýrimaður bólkur II"/>
    <n v="6"/>
    <x v="0"/>
    <n v="1285.32"/>
  </r>
  <r>
    <s v="Harry Hansen"/>
    <x v="4"/>
    <x v="2"/>
    <x v="2"/>
    <n v="220324"/>
    <n v="220324"/>
    <d v="2024-03-22T00:00:00"/>
    <d v="2024-03-22T00:00:00"/>
    <n v="7"/>
    <n v="214.22"/>
    <s v="2. stýrimaður bólkur II"/>
    <n v="7"/>
    <x v="0"/>
    <n v="1499.54"/>
  </r>
  <r>
    <s v="Harry Hansen"/>
    <x v="4"/>
    <x v="2"/>
    <x v="2"/>
    <n v="230324"/>
    <n v="230324"/>
    <d v="2024-03-23T00:00:00"/>
    <d v="2024-03-23T00:00:00"/>
    <n v="13"/>
    <n v="214.22"/>
    <s v="2. stýrimaður bólkur II"/>
    <n v="13"/>
    <x v="0"/>
    <n v="2784.86"/>
  </r>
  <r>
    <s v="Harry Hansen"/>
    <x v="4"/>
    <x v="2"/>
    <x v="2"/>
    <n v="240324"/>
    <n v="240324"/>
    <d v="2024-03-24T00:00:00"/>
    <d v="2024-03-24T00:00:00"/>
    <n v="13"/>
    <n v="214.22"/>
    <s v="2. stýrimaður bólkur II"/>
    <n v="13"/>
    <x v="0"/>
    <n v="2784.86"/>
  </r>
  <r>
    <s v="Harry Hansen"/>
    <x v="4"/>
    <x v="2"/>
    <x v="2"/>
    <n v="250324"/>
    <n v="250324"/>
    <d v="2024-03-25T00:00:00"/>
    <d v="2024-03-25T00:00:00"/>
    <n v="6"/>
    <n v="214.22"/>
    <s v="2. stýrimaður bólkur II"/>
    <n v="6"/>
    <x v="0"/>
    <n v="1285.32"/>
  </r>
  <r>
    <s v="Harry Hansen"/>
    <x v="4"/>
    <x v="2"/>
    <x v="2"/>
    <n v="250324"/>
    <n v="250324"/>
    <d v="2024-03-25T00:00:00"/>
    <d v="2024-03-25T00:00:00"/>
    <n v="7"/>
    <n v="214.22"/>
    <s v="2. stýrimaður bólkur II"/>
    <n v="7"/>
    <x v="0"/>
    <n v="1499.54"/>
  </r>
  <r>
    <s v="Harry Hansen"/>
    <x v="4"/>
    <x v="2"/>
    <x v="2"/>
    <n v="260324"/>
    <n v="260324"/>
    <d v="2024-03-26T00:00:00"/>
    <d v="2024-03-26T00:00:00"/>
    <n v="6"/>
    <n v="214.22"/>
    <s v="2. stýrimaður bólkur II"/>
    <n v="6"/>
    <x v="0"/>
    <n v="1285.32"/>
  </r>
  <r>
    <s v="Harry Hansen"/>
    <x v="4"/>
    <x v="2"/>
    <x v="2"/>
    <n v="260324"/>
    <n v="260324"/>
    <d v="2024-03-26T00:00:00"/>
    <d v="2024-03-26T00:00:00"/>
    <n v="7"/>
    <n v="214.22"/>
    <s v="2. stýrimaður bólkur II"/>
    <n v="7"/>
    <x v="0"/>
    <n v="1499.54"/>
  </r>
  <r>
    <s v="Harry Hansen"/>
    <x v="4"/>
    <x v="2"/>
    <x v="2"/>
    <n v="270324"/>
    <n v="270324"/>
    <d v="2024-03-27T00:00:00"/>
    <d v="2024-03-27T00:00:00"/>
    <n v="6"/>
    <n v="214.22"/>
    <s v="2. stýrimaður bólkur II"/>
    <n v="6"/>
    <x v="0"/>
    <n v="1285.32"/>
  </r>
  <r>
    <s v="Harry Hansen"/>
    <x v="4"/>
    <x v="2"/>
    <x v="2"/>
    <n v="270324"/>
    <n v="270324"/>
    <d v="2024-03-27T00:00:00"/>
    <d v="2024-03-27T00:00:00"/>
    <n v="7"/>
    <n v="214.22"/>
    <s v="2. stýrimaður bólkur II"/>
    <n v="7"/>
    <x v="0"/>
    <n v="1499.54"/>
  </r>
  <r>
    <s v="Harry Hansen"/>
    <x v="4"/>
    <x v="2"/>
    <x v="2"/>
    <n v="280324"/>
    <n v="280324"/>
    <d v="2024-03-28T00:00:00"/>
    <d v="2024-03-28T00:00:00"/>
    <n v="6"/>
    <n v="214.22"/>
    <s v="2. stýrimaður bólkur II"/>
    <n v="6"/>
    <x v="0"/>
    <n v="1285.32"/>
  </r>
  <r>
    <s v="Harry Hansen"/>
    <x v="4"/>
    <x v="2"/>
    <x v="2"/>
    <n v="280324"/>
    <n v="280324"/>
    <d v="2024-03-28T00:00:00"/>
    <d v="2024-03-28T00:00:00"/>
    <n v="2"/>
    <n v="214.22"/>
    <s v="2. stýrimaður bólkur II"/>
    <n v="2"/>
    <x v="0"/>
    <n v="428.44"/>
  </r>
  <r>
    <s v="Harry Hansen"/>
    <x v="4"/>
    <x v="2"/>
    <x v="2"/>
    <n v="280324"/>
    <n v="280324"/>
    <d v="2024-03-28T00:00:00"/>
    <d v="2024-03-28T00:00:00"/>
    <n v="7"/>
    <n v="214.22"/>
    <s v="2. stýrimaður bólkur II"/>
    <n v="7"/>
    <x v="0"/>
    <n v="1499.54"/>
  </r>
  <r>
    <s v="Harry Hansen"/>
    <x v="4"/>
    <x v="2"/>
    <x v="2"/>
    <n v="290324"/>
    <n v="290324"/>
    <d v="2024-03-29T00:00:00"/>
    <d v="2024-03-29T00:00:00"/>
    <n v="6"/>
    <n v="214.22"/>
    <s v="2. stýrimaður bólkur II"/>
    <n v="6"/>
    <x v="0"/>
    <n v="1285.32"/>
  </r>
  <r>
    <s v="Harry Hansen"/>
    <x v="4"/>
    <x v="2"/>
    <x v="2"/>
    <n v="290324"/>
    <n v="290324"/>
    <d v="2024-03-29T00:00:00"/>
    <d v="2024-03-29T00:00:00"/>
    <n v="7"/>
    <n v="214.22"/>
    <s v="2. stýrimaður bólkur II"/>
    <n v="7"/>
    <x v="0"/>
    <n v="1499.54"/>
  </r>
  <r>
    <s v="Harry Hansen"/>
    <x v="4"/>
    <x v="2"/>
    <x v="2"/>
    <n v="170824"/>
    <n v="180824"/>
    <d v="2024-08-17T00:00:00"/>
    <d v="2024-08-18T00:00:00"/>
    <n v="14"/>
    <n v="214.22"/>
    <s v="2. stýrimaður bólkur II"/>
    <n v="14"/>
    <x v="0"/>
    <n v="2999.08"/>
  </r>
  <r>
    <s v="Jákup Andrias Høgnesen"/>
    <x v="3"/>
    <x v="2"/>
    <x v="2"/>
    <n v="190124"/>
    <n v="190124"/>
    <d v="2024-01-19T00:00:00"/>
    <d v="2024-01-19T00:00:00"/>
    <n v="13"/>
    <n v="214.22"/>
    <s v="Yvirsýrimaður bólkur III"/>
    <n v="13"/>
    <x v="0"/>
    <n v="2784.86"/>
  </r>
  <r>
    <s v="Jákup Andrias Høgnesen"/>
    <x v="3"/>
    <x v="2"/>
    <x v="2"/>
    <n v="200124"/>
    <n v="200124"/>
    <d v="2024-01-20T00:00:00"/>
    <d v="2024-01-20T00:00:00"/>
    <n v="13"/>
    <n v="214.22"/>
    <s v="Yvirsýrimaður bólkur III"/>
    <n v="13"/>
    <x v="0"/>
    <n v="2784.86"/>
  </r>
  <r>
    <s v="Jákup Andrias Høgnesen"/>
    <x v="3"/>
    <x v="2"/>
    <x v="2"/>
    <n v="210124"/>
    <n v="210124"/>
    <d v="2024-01-21T00:00:00"/>
    <d v="2024-01-21T00:00:00"/>
    <n v="13"/>
    <n v="214.22"/>
    <s v="Yvirsýrimaður bólkur III"/>
    <n v="13"/>
    <x v="0"/>
    <n v="2784.86"/>
  </r>
  <r>
    <s v="Jákup Andrias Høgnesen"/>
    <x v="3"/>
    <x v="2"/>
    <x v="2"/>
    <n v="220124"/>
    <n v="220124"/>
    <d v="2024-01-22T00:00:00"/>
    <d v="2024-01-22T00:00:00"/>
    <n v="13"/>
    <n v="214.22"/>
    <s v="Yvirsýrimaður bólkur III"/>
    <n v="13"/>
    <x v="0"/>
    <n v="2784.86"/>
  </r>
  <r>
    <s v="Jákup Andrias Høgnesen"/>
    <x v="3"/>
    <x v="2"/>
    <x v="2"/>
    <n v="20224"/>
    <n v="20224"/>
    <d v="2024-02-02T00:00:00"/>
    <d v="2024-02-02T00:00:00"/>
    <n v="13"/>
    <n v="214.22"/>
    <s v="Yvirsýrimaður bólkur III"/>
    <n v="13"/>
    <x v="0"/>
    <n v="2784.86"/>
  </r>
  <r>
    <s v="Jákup Andrias Høgnesen"/>
    <x v="6"/>
    <x v="2"/>
    <x v="2"/>
    <n v="260424"/>
    <n v="260424"/>
    <d v="2024-04-26T00:00:00"/>
    <d v="2024-04-26T00:00:00"/>
    <n v="8.75"/>
    <n v="214.22"/>
    <s v="Yvirstýrimaður í bólki III"/>
    <n v="8.75"/>
    <x v="0"/>
    <n v="1874.425"/>
  </r>
  <r>
    <s v="Jákup Andrias Høgnesen"/>
    <x v="6"/>
    <x v="2"/>
    <x v="2"/>
    <n v="270424"/>
    <n v="270424"/>
    <d v="2024-04-27T00:00:00"/>
    <d v="2024-04-27T00:00:00"/>
    <n v="5.25"/>
    <n v="214.22"/>
    <s v="Yvirstýrimaður í bólki III"/>
    <n v="5.25"/>
    <x v="0"/>
    <n v="1124.655"/>
  </r>
  <r>
    <s v="Jákup Andrias Høgnesen"/>
    <x v="6"/>
    <x v="2"/>
    <x v="2"/>
    <n v="270424"/>
    <n v="270424"/>
    <d v="2024-04-27T00:00:00"/>
    <d v="2024-04-27T00:00:00"/>
    <n v="8.75"/>
    <n v="214.22"/>
    <s v="Yvirstýrimaður í bólki III"/>
    <n v="8.75"/>
    <x v="0"/>
    <n v="1874.425"/>
  </r>
  <r>
    <s v="Jákup Andrias Høgnesen"/>
    <x v="6"/>
    <x v="2"/>
    <x v="2"/>
    <n v="280424"/>
    <n v="280424"/>
    <d v="2024-04-28T00:00:00"/>
    <d v="2024-04-28T00:00:00"/>
    <n v="3.5"/>
    <n v="214.22"/>
    <s v="Yvirstýrimaður í bólki III"/>
    <n v="3.5"/>
    <x v="0"/>
    <n v="749.77"/>
  </r>
  <r>
    <s v="Jákup Andrias Høgnesen"/>
    <x v="6"/>
    <x v="2"/>
    <x v="2"/>
    <n v="280424"/>
    <n v="280424"/>
    <d v="2024-04-28T00:00:00"/>
    <d v="2024-04-28T00:00:00"/>
    <n v="9.5"/>
    <n v="214.22"/>
    <s v="Yvirstýrimaður í bólki III"/>
    <n v="9.5"/>
    <x v="0"/>
    <n v="2035.09"/>
  </r>
  <r>
    <s v="Jákup Andrias Høgnesen"/>
    <x v="6"/>
    <x v="2"/>
    <x v="2"/>
    <n v="290424"/>
    <n v="290424"/>
    <d v="2024-04-29T00:00:00"/>
    <d v="2024-04-29T00:00:00"/>
    <n v="1.5"/>
    <n v="214.22"/>
    <s v="Yvirstýrimaður í bólki III"/>
    <n v="1.5"/>
    <x v="0"/>
    <n v="321.33"/>
  </r>
  <r>
    <s v="Jákup Andrias Høgnesen"/>
    <x v="6"/>
    <x v="2"/>
    <x v="2"/>
    <n v="290424"/>
    <n v="290424"/>
    <d v="2024-04-29T00:00:00"/>
    <d v="2024-04-29T00:00:00"/>
    <n v="9.5"/>
    <n v="214.22"/>
    <s v="Yvirstýrimaður í bólki III"/>
    <n v="9.5"/>
    <x v="0"/>
    <n v="2035.09"/>
  </r>
  <r>
    <s v="Jákup Andrias Høgnesen"/>
    <x v="3"/>
    <x v="2"/>
    <x v="2"/>
    <n v="120624"/>
    <n v="120624"/>
    <d v="2024-06-12T00:00:00"/>
    <d v="2024-06-12T00:00:00"/>
    <n v="7.25"/>
    <n v="214.22"/>
    <s v="Yvirsýrimaður bólkur III"/>
    <n v="7.25"/>
    <x v="0"/>
    <n v="1553.095"/>
  </r>
  <r>
    <s v="Jákup Andrias Høgnesen"/>
    <x v="3"/>
    <x v="2"/>
    <x v="2"/>
    <n v="120624"/>
    <n v="120624"/>
    <d v="2024-06-12T00:00:00"/>
    <d v="2024-06-12T00:00:00"/>
    <n v="7.75"/>
    <n v="214.22"/>
    <s v="Yvirsýrimaður bólkur III"/>
    <n v="7.75"/>
    <x v="0"/>
    <n v="1660.2049999999999"/>
  </r>
  <r>
    <s v="Jógvan Vilhelm"/>
    <x v="5"/>
    <x v="2"/>
    <x v="2"/>
    <n v="90524"/>
    <n v="90524"/>
    <d v="2024-05-09T00:00:00"/>
    <d v="2024-05-09T00:00:00"/>
    <n v="11"/>
    <n v="214.22"/>
    <s v="1. stýrimaður í bólki II"/>
    <n v="11"/>
    <x v="0"/>
    <n v="2356.42"/>
  </r>
  <r>
    <s v="Marius Vilhelmsen"/>
    <x v="6"/>
    <x v="2"/>
    <x v="2"/>
    <n v="230124"/>
    <n v="230124"/>
    <d v="2024-01-23T00:00:00"/>
    <d v="2024-01-23T00:00:00"/>
    <n v="8.75"/>
    <n v="214.22"/>
    <s v="Yvirstýrimaður í bólki III"/>
    <n v="8.75"/>
    <x v="0"/>
    <n v="1874.425"/>
  </r>
  <r>
    <s v="Marius Vilhelmsen"/>
    <x v="6"/>
    <x v="2"/>
    <x v="2"/>
    <n v="240124"/>
    <n v="240124"/>
    <d v="2024-01-24T00:00:00"/>
    <d v="2024-01-24T00:00:00"/>
    <n v="5.25"/>
    <n v="214.22"/>
    <s v="Yvirstýrimaður í bólki III"/>
    <n v="5.25"/>
    <x v="0"/>
    <n v="1124.655"/>
  </r>
  <r>
    <s v="Marius Vilhelmsen"/>
    <x v="6"/>
    <x v="2"/>
    <x v="2"/>
    <n v="240124"/>
    <n v="240124"/>
    <d v="2024-01-24T00:00:00"/>
    <d v="2024-01-24T00:00:00"/>
    <n v="8.75"/>
    <n v="214.22"/>
    <s v="Yvirstýrimaður í bólki III"/>
    <n v="8.75"/>
    <x v="0"/>
    <n v="1874.425"/>
  </r>
  <r>
    <s v="Marius Vilhelmsen"/>
    <x v="6"/>
    <x v="2"/>
    <x v="2"/>
    <n v="250124"/>
    <n v="250124"/>
    <d v="2024-01-25T00:00:00"/>
    <d v="2024-01-25T00:00:00"/>
    <n v="3.75"/>
    <n v="214.22"/>
    <s v="Yvirstýrimaður í bólki III"/>
    <n v="3.75"/>
    <x v="0"/>
    <n v="803.32500000000005"/>
  </r>
  <r>
    <s v="Marius Vilhelmsen"/>
    <x v="6"/>
    <x v="2"/>
    <x v="2"/>
    <n v="250124"/>
    <n v="250124"/>
    <d v="2024-01-25T00:00:00"/>
    <d v="2024-01-25T00:00:00"/>
    <n v="8.75"/>
    <n v="214.22"/>
    <s v="Yvirstýrimaður í bólki III"/>
    <n v="8.75"/>
    <x v="0"/>
    <n v="1874.425"/>
  </r>
  <r>
    <s v="Marius Vilhelmsen"/>
    <x v="6"/>
    <x v="2"/>
    <x v="2"/>
    <n v="10224"/>
    <n v="10224"/>
    <d v="2024-02-01T00:00:00"/>
    <d v="2024-02-01T00:00:00"/>
    <n v="8.75"/>
    <n v="214.22"/>
    <s v="Yvirstýrimaður í bólki III"/>
    <n v="8.75"/>
    <x v="0"/>
    <n v="1874.425"/>
  </r>
  <r>
    <s v="Marius Vilhelmsen"/>
    <x v="6"/>
    <x v="2"/>
    <x v="2"/>
    <n v="20224"/>
    <n v="20224"/>
    <d v="2024-02-02T00:00:00"/>
    <d v="2024-02-02T00:00:00"/>
    <n v="5.25"/>
    <n v="214.22"/>
    <s v="Yvirstýrimaður í bólki III"/>
    <n v="5.25"/>
    <x v="0"/>
    <n v="1124.655"/>
  </r>
  <r>
    <s v="Marius Vilhelmsen"/>
    <x v="6"/>
    <x v="2"/>
    <x v="2"/>
    <n v="20224"/>
    <n v="20224"/>
    <d v="2024-02-02T00:00:00"/>
    <d v="2024-02-02T00:00:00"/>
    <n v="8.75"/>
    <n v="214.22"/>
    <s v="Yvirstýrimaður í bólki III"/>
    <n v="8.75"/>
    <x v="0"/>
    <n v="1874.425"/>
  </r>
  <r>
    <s v="Marius Vilhelmsen"/>
    <x v="6"/>
    <x v="2"/>
    <x v="2"/>
    <n v="30224"/>
    <n v="30224"/>
    <d v="2024-02-03T00:00:00"/>
    <d v="2024-02-03T00:00:00"/>
    <n v="3.5"/>
    <n v="214.22"/>
    <s v="Yvirstýrimaður í bólki III"/>
    <n v="3.5"/>
    <x v="0"/>
    <n v="749.77"/>
  </r>
  <r>
    <s v="Marius Vilhelmsen"/>
    <x v="6"/>
    <x v="2"/>
    <x v="2"/>
    <n v="30224"/>
    <n v="30224"/>
    <d v="2024-02-03T00:00:00"/>
    <d v="2024-02-03T00:00:00"/>
    <n v="9.5"/>
    <n v="214.22"/>
    <s v="Yvirstýrimaður í bólki III"/>
    <n v="9.5"/>
    <x v="0"/>
    <n v="2035.09"/>
  </r>
  <r>
    <s v="Marius Vilhelmsen"/>
    <x v="6"/>
    <x v="2"/>
    <x v="2"/>
    <n v="40224"/>
    <n v="40224"/>
    <d v="2024-02-04T00:00:00"/>
    <d v="2024-02-04T00:00:00"/>
    <n v="1.5"/>
    <n v="214.22"/>
    <s v="Yvirstýrimaður í bólki III"/>
    <n v="1.5"/>
    <x v="0"/>
    <n v="321.33"/>
  </r>
  <r>
    <s v="Marius Vilhelmsen"/>
    <x v="6"/>
    <x v="2"/>
    <x v="2"/>
    <n v="40224"/>
    <n v="40224"/>
    <d v="2024-02-04T00:00:00"/>
    <d v="2024-02-04T00:00:00"/>
    <n v="9.5"/>
    <n v="214.22"/>
    <s v="Yvirstýrimaður í bólki III"/>
    <n v="9.5"/>
    <x v="0"/>
    <n v="2035.09"/>
  </r>
  <r>
    <s v="Marius Vilhelmsen"/>
    <x v="3"/>
    <x v="2"/>
    <x v="2"/>
    <n v="100724"/>
    <n v="100724"/>
    <d v="2024-07-10T00:00:00"/>
    <d v="2024-07-10T00:00:00"/>
    <n v="4.25"/>
    <n v="214.22"/>
    <s v="Yvirstýrimaður í bólki III"/>
    <n v="4.25"/>
    <x v="0"/>
    <n v="910.43499999999995"/>
  </r>
  <r>
    <s v="Marius Vilhelmsen"/>
    <x v="6"/>
    <x v="2"/>
    <x v="2"/>
    <n v="120724"/>
    <n v="120724"/>
    <d v="2024-07-12T00:00:00"/>
    <d v="2024-07-12T00:00:00"/>
    <n v="5.25"/>
    <n v="214.22"/>
    <s v="Yvirstýrimaður í bólki III"/>
    <n v="5.25"/>
    <x v="0"/>
    <n v="1124.655"/>
  </r>
  <r>
    <s v="Marius Vilhelmsen"/>
    <x v="6"/>
    <x v="2"/>
    <x v="2"/>
    <n v="281024"/>
    <n v="281024"/>
    <d v="2024-10-28T00:00:00"/>
    <d v="2024-10-28T00:00:00"/>
    <n v="8.75"/>
    <n v="214.22"/>
    <s v="Yvirstýrimaður í bólki III"/>
    <n v="8.75"/>
    <x v="0"/>
    <n v="1874.425"/>
  </r>
  <r>
    <s v="Marius Vilhelmsen"/>
    <x v="6"/>
    <x v="2"/>
    <x v="2"/>
    <n v="291024"/>
    <n v="291024"/>
    <d v="2024-10-29T00:00:00"/>
    <d v="2024-10-29T00:00:00"/>
    <n v="3.75"/>
    <n v="214.22"/>
    <s v="Yvirstýrimaður í bólki III"/>
    <n v="3.75"/>
    <x v="0"/>
    <n v="803.32500000000005"/>
  </r>
  <r>
    <s v="Marius Vilhelmsen"/>
    <x v="6"/>
    <x v="2"/>
    <x v="2"/>
    <n v="291024"/>
    <n v="291024"/>
    <d v="2024-10-29T00:00:00"/>
    <d v="2024-10-29T00:00:00"/>
    <n v="8.75"/>
    <n v="214.22"/>
    <s v="Yvirstýrimaður í bólki III"/>
    <n v="8.75"/>
    <x v="0"/>
    <n v="1874.425"/>
  </r>
  <r>
    <s v="Marius Vilhelmsen"/>
    <x v="6"/>
    <x v="2"/>
    <x v="2"/>
    <n v="21124"/>
    <n v="21124"/>
    <d v="2024-11-02T00:00:00"/>
    <d v="2024-11-02T00:00:00"/>
    <n v="9.5"/>
    <n v="214.22"/>
    <s v="Yvirstýrimaður í bólki III"/>
    <n v="9.5"/>
    <x v="0"/>
    <n v="2035.09"/>
  </r>
  <r>
    <s v="Marius Vilhelmsen"/>
    <x v="6"/>
    <x v="2"/>
    <x v="2"/>
    <n v="31124"/>
    <n v="31124"/>
    <d v="2024-11-03T00:00:00"/>
    <d v="2024-11-03T00:00:00"/>
    <n v="1.5"/>
    <n v="214.22"/>
    <s v="Yvirstýrimaður í bólki III"/>
    <n v="1.5"/>
    <x v="0"/>
    <n v="321.33"/>
  </r>
  <r>
    <s v="Marius Vilhelmsen"/>
    <x v="6"/>
    <x v="2"/>
    <x v="2"/>
    <n v="31124"/>
    <n v="31124"/>
    <d v="2024-11-03T00:00:00"/>
    <d v="2024-11-03T00:00:00"/>
    <n v="9.5"/>
    <n v="214.22"/>
    <s v="Yvirstýrimaður í bólki III"/>
    <n v="9.5"/>
    <x v="0"/>
    <n v="2035.09"/>
  </r>
  <r>
    <s v="Petur Mohr"/>
    <x v="5"/>
    <x v="2"/>
    <x v="2"/>
    <n v="70324"/>
    <n v="70324"/>
    <d v="2024-03-07T00:00:00"/>
    <d v="2024-03-07T00:00:00"/>
    <n v="6"/>
    <n v="214.22"/>
    <s v="1. stýrimaður í bólki II"/>
    <n v="6"/>
    <x v="0"/>
    <n v="1285.32"/>
  </r>
  <r>
    <s v="Petur Mohr"/>
    <x v="5"/>
    <x v="2"/>
    <x v="2"/>
    <n v="80324"/>
    <n v="80324"/>
    <d v="2024-03-08T00:00:00"/>
    <d v="2024-03-08T00:00:00"/>
    <n v="6.5"/>
    <n v="214.22"/>
    <s v="1. stýrimaður í bólki II"/>
    <n v="6.5"/>
    <x v="0"/>
    <n v="1392.43"/>
  </r>
  <r>
    <s v="Petur Mohr"/>
    <x v="5"/>
    <x v="2"/>
    <x v="2"/>
    <n v="80324"/>
    <n v="80324"/>
    <d v="2024-03-08T00:00:00"/>
    <d v="2024-03-08T00:00:00"/>
    <n v="6.5"/>
    <n v="214.22"/>
    <s v="1. stýrimaður í bólki II"/>
    <n v="6.5"/>
    <x v="0"/>
    <n v="1392.43"/>
  </r>
  <r>
    <s v="Petur Mohr"/>
    <x v="5"/>
    <x v="2"/>
    <x v="2"/>
    <n v="90324"/>
    <n v="90324"/>
    <d v="2024-03-09T00:00:00"/>
    <d v="2024-03-09T00:00:00"/>
    <n v="13"/>
    <n v="214.22"/>
    <s v="1. stýrimaður í bólki II"/>
    <n v="13"/>
    <x v="0"/>
    <n v="2784.86"/>
  </r>
  <r>
    <s v="Petur Mohr"/>
    <x v="5"/>
    <x v="2"/>
    <x v="2"/>
    <n v="100324"/>
    <n v="100324"/>
    <d v="2024-03-10T00:00:00"/>
    <d v="2024-03-10T00:00:00"/>
    <n v="13"/>
    <n v="214.22"/>
    <s v="1. stýrimaður í bólki II"/>
    <n v="13"/>
    <x v="0"/>
    <n v="2784.86"/>
  </r>
  <r>
    <s v="Petur Mohr"/>
    <x v="5"/>
    <x v="2"/>
    <x v="2"/>
    <n v="110324"/>
    <n v="110324"/>
    <d v="2024-03-11T00:00:00"/>
    <d v="2024-03-11T00:00:00"/>
    <n v="3.25"/>
    <n v="214.22"/>
    <s v="1. stýrimaður í bólki II"/>
    <n v="3.25"/>
    <x v="0"/>
    <n v="696.21500000000003"/>
  </r>
  <r>
    <s v="Petur Mohr"/>
    <x v="5"/>
    <x v="2"/>
    <x v="2"/>
    <n v="110324"/>
    <n v="110324"/>
    <d v="2024-03-11T00:00:00"/>
    <d v="2024-03-11T00:00:00"/>
    <n v="10.75"/>
    <n v="214.22"/>
    <s v="1. stýrimaður í bólki II"/>
    <n v="10.75"/>
    <x v="0"/>
    <n v="2302.8649999999998"/>
  </r>
  <r>
    <s v="Petur Mohr"/>
    <x v="5"/>
    <x v="2"/>
    <x v="2"/>
    <n v="120324"/>
    <n v="120324"/>
    <d v="2024-03-12T00:00:00"/>
    <d v="2024-03-12T00:00:00"/>
    <n v="2.25"/>
    <n v="214.22"/>
    <s v="1. stýrimaður í bólki II"/>
    <n v="2.25"/>
    <x v="0"/>
    <n v="481.995"/>
  </r>
  <r>
    <s v="Petur Mohr"/>
    <x v="5"/>
    <x v="2"/>
    <x v="2"/>
    <n v="120324"/>
    <n v="120324"/>
    <d v="2024-03-12T00:00:00"/>
    <d v="2024-03-12T00:00:00"/>
    <n v="10.75"/>
    <n v="214.22"/>
    <s v="1. stýrimaður í bólki II"/>
    <n v="10.75"/>
    <x v="0"/>
    <n v="2302.8649999999998"/>
  </r>
  <r>
    <s v="Petur Mohr"/>
    <x v="5"/>
    <x v="2"/>
    <x v="2"/>
    <n v="130324"/>
    <n v="130324"/>
    <d v="2024-03-13T00:00:00"/>
    <d v="2024-03-13T00:00:00"/>
    <n v="7"/>
    <n v="214.22"/>
    <s v="1. stýrimaður í bólki II"/>
    <n v="7"/>
    <x v="0"/>
    <n v="1499.54"/>
  </r>
  <r>
    <s v="Petur Mohr"/>
    <x v="5"/>
    <x v="2"/>
    <x v="2"/>
    <n v="130324"/>
    <n v="130324"/>
    <d v="2024-03-13T00:00:00"/>
    <d v="2024-03-13T00:00:00"/>
    <n v="7"/>
    <n v="214.22"/>
    <s v="1. stýrimaður í bólki II"/>
    <n v="7"/>
    <x v="0"/>
    <n v="1499.54"/>
  </r>
  <r>
    <s v="Petur Mohr"/>
    <x v="5"/>
    <x v="2"/>
    <x v="2"/>
    <n v="140324"/>
    <n v="140324"/>
    <d v="2024-03-14T00:00:00"/>
    <d v="2024-03-14T00:00:00"/>
    <n v="3"/>
    <n v="214.22"/>
    <s v="1. stýrimaður í bólki II"/>
    <n v="3"/>
    <x v="0"/>
    <n v="642.66"/>
  </r>
  <r>
    <s v="Petur Mohr"/>
    <x v="5"/>
    <x v="2"/>
    <x v="2"/>
    <n v="140324"/>
    <n v="140324"/>
    <d v="2024-03-14T00:00:00"/>
    <d v="2024-03-14T00:00:00"/>
    <n v="2"/>
    <n v="214.22"/>
    <s v="1. stýrimaður í bólki II"/>
    <n v="2"/>
    <x v="0"/>
    <n v="428.44"/>
  </r>
  <r>
    <s v="Petur Mohr"/>
    <x v="5"/>
    <x v="2"/>
    <x v="2"/>
    <n v="280324"/>
    <n v="280324"/>
    <d v="2024-03-28T00:00:00"/>
    <d v="2024-03-28T00:00:00"/>
    <n v="9"/>
    <n v="214.22"/>
    <s v="1. stýrimaður í bólki II"/>
    <n v="9"/>
    <x v="0"/>
    <n v="1927.98"/>
  </r>
  <r>
    <s v="Petur Mohr"/>
    <x v="5"/>
    <x v="2"/>
    <x v="2"/>
    <n v="290324"/>
    <n v="290324"/>
    <d v="2024-03-29T00:00:00"/>
    <d v="2024-03-29T00:00:00"/>
    <n v="7"/>
    <n v="214.22"/>
    <s v="1. stýrimaður í bólki II"/>
    <n v="7"/>
    <x v="0"/>
    <n v="1499.54"/>
  </r>
  <r>
    <s v="Petur Mohr"/>
    <x v="5"/>
    <x v="2"/>
    <x v="2"/>
    <n v="290324"/>
    <n v="290324"/>
    <d v="2024-03-29T00:00:00"/>
    <d v="2024-03-29T00:00:00"/>
    <n v="3.5"/>
    <n v="214.22"/>
    <s v="1. stýrimaður í bólki II"/>
    <n v="3.5"/>
    <x v="0"/>
    <n v="749.77"/>
  </r>
  <r>
    <s v="Petur Mohr"/>
    <x v="5"/>
    <x v="2"/>
    <x v="2"/>
    <n v="290324"/>
    <n v="290324"/>
    <d v="2024-03-29T00:00:00"/>
    <d v="2024-03-29T00:00:00"/>
    <n v="1.5"/>
    <n v="214.22"/>
    <s v="1. stýrimaður í bólki II"/>
    <n v="1.5"/>
    <x v="0"/>
    <n v="321.33"/>
  </r>
  <r>
    <s v="Petur Mohr"/>
    <x v="5"/>
    <x v="2"/>
    <x v="2"/>
    <n v="300324"/>
    <n v="300324"/>
    <d v="2024-03-30T00:00:00"/>
    <d v="2024-03-30T00:00:00"/>
    <n v="2"/>
    <n v="214.22"/>
    <s v="1. stýrimaður í bólki II"/>
    <n v="2"/>
    <x v="0"/>
    <n v="428.44"/>
  </r>
  <r>
    <s v="Petur Mohr"/>
    <x v="5"/>
    <x v="2"/>
    <x v="2"/>
    <n v="300324"/>
    <n v="300324"/>
    <d v="2024-03-30T00:00:00"/>
    <d v="2024-03-30T00:00:00"/>
    <n v="11"/>
    <n v="214.22"/>
    <s v="1. stýrimaður í bólki II"/>
    <n v="11"/>
    <x v="0"/>
    <n v="2356.42"/>
  </r>
  <r>
    <s v="Petur Mohr"/>
    <x v="5"/>
    <x v="2"/>
    <x v="2"/>
    <n v="310324"/>
    <n v="310324"/>
    <d v="2024-03-31T00:00:00"/>
    <d v="2024-03-31T00:00:00"/>
    <n v="5"/>
    <n v="214.22"/>
    <s v="1. stýrimaður í bólki II"/>
    <n v="5"/>
    <x v="0"/>
    <n v="1071.0999999999999"/>
  </r>
  <r>
    <s v="Petur Mohr"/>
    <x v="5"/>
    <x v="2"/>
    <x v="2"/>
    <n v="310324"/>
    <n v="310324"/>
    <d v="2024-03-31T00:00:00"/>
    <d v="2024-03-31T00:00:00"/>
    <n v="7"/>
    <n v="214.22"/>
    <s v="1. stýrimaður í bólki II"/>
    <n v="7"/>
    <x v="0"/>
    <n v="1499.54"/>
  </r>
  <r>
    <s v="Petur Mohr"/>
    <x v="5"/>
    <x v="2"/>
    <x v="2"/>
    <n v="10424"/>
    <n v="10424"/>
    <d v="2024-04-01T00:00:00"/>
    <d v="2024-04-01T00:00:00"/>
    <n v="2.25"/>
    <n v="214.22"/>
    <s v="1. stýrimaður í bólki II"/>
    <n v="2.25"/>
    <x v="0"/>
    <n v="481.995"/>
  </r>
  <r>
    <s v="Petur Mohr"/>
    <x v="5"/>
    <x v="2"/>
    <x v="2"/>
    <n v="10424"/>
    <n v="10424"/>
    <d v="2024-04-01T00:00:00"/>
    <d v="2024-04-01T00:00:00"/>
    <n v="10.75"/>
    <n v="214.22"/>
    <s v="1. stýrimaður í bólki II"/>
    <n v="10.75"/>
    <x v="0"/>
    <n v="2302.8649999999998"/>
  </r>
  <r>
    <s v="Petur Mohr"/>
    <x v="5"/>
    <x v="2"/>
    <x v="2"/>
    <n v="20424"/>
    <n v="20424"/>
    <d v="2024-04-02T00:00:00"/>
    <d v="2024-04-02T00:00:00"/>
    <n v="2.25"/>
    <n v="214.22"/>
    <s v="1. stýrimaður í bólki II"/>
    <n v="2.25"/>
    <x v="0"/>
    <n v="481.995"/>
  </r>
  <r>
    <s v="Petur Mohr"/>
    <x v="5"/>
    <x v="2"/>
    <x v="2"/>
    <n v="20424"/>
    <n v="20424"/>
    <d v="2024-04-02T00:00:00"/>
    <d v="2024-04-02T00:00:00"/>
    <n v="10.75"/>
    <n v="214.22"/>
    <s v="1. stýrimaður í bólki II"/>
    <n v="10.75"/>
    <x v="0"/>
    <n v="2302.8649999999998"/>
  </r>
  <r>
    <s v="Petur Mohr"/>
    <x v="5"/>
    <x v="2"/>
    <x v="2"/>
    <n v="30424"/>
    <n v="30424"/>
    <d v="2024-04-03T00:00:00"/>
    <d v="2024-04-03T00:00:00"/>
    <n v="7"/>
    <n v="214.22"/>
    <s v="1. stýrimaður í bólki II"/>
    <n v="7"/>
    <x v="0"/>
    <n v="1499.54"/>
  </r>
  <r>
    <s v="Petur Mohr"/>
    <x v="5"/>
    <x v="2"/>
    <x v="2"/>
    <n v="30424"/>
    <n v="30424"/>
    <d v="2024-04-03T00:00:00"/>
    <d v="2024-04-03T00:00:00"/>
    <n v="7"/>
    <n v="214.22"/>
    <s v="1. stýrimaður í bólki II"/>
    <n v="7"/>
    <x v="0"/>
    <n v="1499.54"/>
  </r>
  <r>
    <s v="Petur Mohr"/>
    <x v="5"/>
    <x v="2"/>
    <x v="2"/>
    <n v="40424"/>
    <n v="40424"/>
    <d v="2024-04-04T00:00:00"/>
    <d v="2024-04-04T00:00:00"/>
    <n v="3"/>
    <n v="214.22"/>
    <s v="1. stýrimaður í bólki II"/>
    <n v="3"/>
    <x v="0"/>
    <n v="642.66"/>
  </r>
  <r>
    <s v="Petur Mohr"/>
    <x v="5"/>
    <x v="2"/>
    <x v="2"/>
    <n v="40424"/>
    <n v="40424"/>
    <d v="2024-04-04T00:00:00"/>
    <d v="2024-04-04T00:00:00"/>
    <n v="2"/>
    <n v="214.22"/>
    <s v="1. stýrimaður í bólki II"/>
    <n v="2"/>
    <x v="0"/>
    <n v="428.44"/>
  </r>
  <r>
    <s v="Petur Mohr"/>
    <x v="5"/>
    <x v="2"/>
    <x v="2"/>
    <n v="110424"/>
    <n v="110424"/>
    <d v="2024-04-11T00:00:00"/>
    <d v="2024-04-11T00:00:00"/>
    <n v="9"/>
    <n v="214.22"/>
    <s v="1. stýrimaður í bólki II"/>
    <n v="9"/>
    <x v="0"/>
    <n v="1927.98"/>
  </r>
  <r>
    <s v="Petur Mohr"/>
    <x v="5"/>
    <x v="2"/>
    <x v="2"/>
    <n v="120424"/>
    <n v="120424"/>
    <d v="2024-04-12T00:00:00"/>
    <d v="2024-04-12T00:00:00"/>
    <n v="7"/>
    <n v="214.22"/>
    <s v="1. stýrimaður í bólki II"/>
    <n v="7"/>
    <x v="0"/>
    <n v="1499.54"/>
  </r>
  <r>
    <s v="Petur Mohr"/>
    <x v="5"/>
    <x v="2"/>
    <x v="2"/>
    <n v="120424"/>
    <n v="120424"/>
    <d v="2024-04-12T00:00:00"/>
    <d v="2024-04-12T00:00:00"/>
    <n v="3.5"/>
    <n v="214.22"/>
    <s v="1. stýrimaður í bólki II"/>
    <n v="3.5"/>
    <x v="0"/>
    <n v="749.77"/>
  </r>
  <r>
    <s v="Petur Mohr"/>
    <x v="5"/>
    <x v="2"/>
    <x v="2"/>
    <n v="120424"/>
    <n v="120424"/>
    <d v="2024-04-12T00:00:00"/>
    <d v="2024-04-12T00:00:00"/>
    <n v="1.5"/>
    <n v="214.22"/>
    <s v="1. stýrimaður í bólki II"/>
    <n v="1.5"/>
    <x v="0"/>
    <n v="321.33"/>
  </r>
  <r>
    <s v="Petur Mohr"/>
    <x v="5"/>
    <x v="2"/>
    <x v="2"/>
    <n v="130424"/>
    <n v="130424"/>
    <d v="2024-04-13T00:00:00"/>
    <d v="2024-04-13T00:00:00"/>
    <n v="2"/>
    <n v="214.22"/>
    <s v="1. stýrimaður í bólki II"/>
    <n v="2"/>
    <x v="0"/>
    <n v="428.44"/>
  </r>
  <r>
    <s v="Petur Mohr"/>
    <x v="5"/>
    <x v="2"/>
    <x v="2"/>
    <n v="130424"/>
    <n v="130424"/>
    <d v="2024-04-13T00:00:00"/>
    <d v="2024-04-13T00:00:00"/>
    <n v="11"/>
    <n v="214.22"/>
    <s v="1. stýrimaður í bólki II"/>
    <n v="11"/>
    <x v="0"/>
    <n v="2356.42"/>
  </r>
  <r>
    <s v="Petur Mohr"/>
    <x v="5"/>
    <x v="2"/>
    <x v="2"/>
    <n v="140424"/>
    <n v="140424"/>
    <d v="2024-04-14T00:00:00"/>
    <d v="2024-04-14T00:00:00"/>
    <n v="5"/>
    <n v="214.22"/>
    <s v="1. stýrimaður í bólki II"/>
    <n v="5"/>
    <x v="0"/>
    <n v="1071.0999999999999"/>
  </r>
  <r>
    <s v="Petur Mohr"/>
    <x v="5"/>
    <x v="2"/>
    <x v="2"/>
    <n v="140424"/>
    <n v="140424"/>
    <d v="2024-04-14T00:00:00"/>
    <d v="2024-04-14T00:00:00"/>
    <n v="7"/>
    <n v="214.22"/>
    <s v="1. stýrimaður í bólki II"/>
    <n v="7"/>
    <x v="0"/>
    <n v="1499.54"/>
  </r>
  <r>
    <s v="Petur Mohr"/>
    <x v="5"/>
    <x v="2"/>
    <x v="2"/>
    <n v="150424"/>
    <n v="150424"/>
    <d v="2024-04-15T00:00:00"/>
    <d v="2024-04-15T00:00:00"/>
    <n v="2.25"/>
    <n v="214.22"/>
    <s v="1. stýrimaður í bólki II"/>
    <n v="2.25"/>
    <x v="0"/>
    <n v="481.995"/>
  </r>
  <r>
    <s v="Petur Mohr"/>
    <x v="5"/>
    <x v="2"/>
    <x v="2"/>
    <n v="150424"/>
    <n v="150424"/>
    <d v="2024-04-15T00:00:00"/>
    <d v="2024-04-15T00:00:00"/>
    <n v="10.75"/>
    <n v="214.22"/>
    <s v="1. stýrimaður í bólki II"/>
    <n v="10.75"/>
    <x v="0"/>
    <n v="2302.8649999999998"/>
  </r>
  <r>
    <s v="Petur Mohr"/>
    <x v="5"/>
    <x v="2"/>
    <x v="2"/>
    <n v="160424"/>
    <n v="160424"/>
    <d v="2024-04-16T00:00:00"/>
    <d v="2024-04-16T00:00:00"/>
    <n v="2.25"/>
    <n v="214.22"/>
    <s v="1. stýrimaður í bólki II"/>
    <n v="2.25"/>
    <x v="0"/>
    <n v="481.995"/>
  </r>
  <r>
    <s v="Petur Mohr"/>
    <x v="5"/>
    <x v="2"/>
    <x v="2"/>
    <n v="160424"/>
    <n v="160424"/>
    <d v="2024-04-16T00:00:00"/>
    <d v="2024-04-16T00:00:00"/>
    <n v="10.75"/>
    <n v="214.22"/>
    <s v="1. stýrimaður í bólki II"/>
    <n v="10.75"/>
    <x v="0"/>
    <n v="2302.8649999999998"/>
  </r>
  <r>
    <s v="Petur Mohr"/>
    <x v="5"/>
    <x v="2"/>
    <x v="2"/>
    <n v="170424"/>
    <n v="170424"/>
    <d v="2024-04-17T00:00:00"/>
    <d v="2024-04-17T00:00:00"/>
    <n v="7"/>
    <n v="214.22"/>
    <s v="1. stýrimaður í bólki II"/>
    <n v="7"/>
    <x v="0"/>
    <n v="1499.54"/>
  </r>
  <r>
    <s v="Petur Mohr"/>
    <x v="5"/>
    <x v="2"/>
    <x v="2"/>
    <n v="170424"/>
    <n v="170424"/>
    <d v="2024-04-17T00:00:00"/>
    <d v="2024-04-17T00:00:00"/>
    <n v="7"/>
    <n v="214.22"/>
    <s v="1. stýrimaður í bólki II"/>
    <n v="7"/>
    <x v="0"/>
    <n v="1499.54"/>
  </r>
  <r>
    <s v="Petur Mohr"/>
    <x v="5"/>
    <x v="2"/>
    <x v="2"/>
    <n v="180424"/>
    <n v="180424"/>
    <d v="2024-04-18T00:00:00"/>
    <d v="2024-04-18T00:00:00"/>
    <n v="3"/>
    <n v="214.22"/>
    <s v="1. stýrimaður í bólki II"/>
    <n v="3"/>
    <x v="0"/>
    <n v="642.66"/>
  </r>
  <r>
    <s v="Petur Mohr"/>
    <x v="5"/>
    <x v="2"/>
    <x v="2"/>
    <n v="180424"/>
    <n v="180424"/>
    <d v="2024-04-18T00:00:00"/>
    <d v="2024-04-18T00:00:00"/>
    <n v="2"/>
    <n v="214.22"/>
    <s v="1. stýrimaður í bólki II"/>
    <n v="2"/>
    <x v="0"/>
    <n v="428.44"/>
  </r>
  <r>
    <s v="Petur Mohr"/>
    <x v="5"/>
    <x v="2"/>
    <x v="2"/>
    <n v="250424"/>
    <n v="250424"/>
    <d v="2024-04-25T00:00:00"/>
    <d v="2024-04-25T00:00:00"/>
    <n v="9"/>
    <n v="214.22"/>
    <s v="1. stýrimaður í bólki II"/>
    <n v="9"/>
    <x v="0"/>
    <n v="1927.98"/>
  </r>
  <r>
    <s v="Petur Mohr"/>
    <x v="5"/>
    <x v="2"/>
    <x v="2"/>
    <n v="260424"/>
    <n v="260424"/>
    <d v="2024-04-26T00:00:00"/>
    <d v="2024-04-26T00:00:00"/>
    <n v="7"/>
    <n v="214.22"/>
    <s v="1. stýrimaður í bólki II"/>
    <n v="7"/>
    <x v="0"/>
    <n v="1499.54"/>
  </r>
  <r>
    <s v="Petur Mohr"/>
    <x v="5"/>
    <x v="2"/>
    <x v="2"/>
    <n v="260424"/>
    <n v="260424"/>
    <d v="2024-04-26T00:00:00"/>
    <d v="2024-04-26T00:00:00"/>
    <n v="3.5"/>
    <n v="214.22"/>
    <s v="1. stýrimaður í bólki II"/>
    <n v="3.5"/>
    <x v="0"/>
    <n v="749.77"/>
  </r>
  <r>
    <s v="Petur Mohr"/>
    <x v="5"/>
    <x v="2"/>
    <x v="2"/>
    <n v="260424"/>
    <n v="260424"/>
    <d v="2024-04-26T00:00:00"/>
    <d v="2024-04-26T00:00:00"/>
    <n v="1.5"/>
    <n v="214.22"/>
    <s v="1. stýrimaður í bólki II"/>
    <n v="1.5"/>
    <x v="0"/>
    <n v="321.33"/>
  </r>
  <r>
    <s v="Petur Mohr"/>
    <x v="5"/>
    <x v="2"/>
    <x v="2"/>
    <n v="270424"/>
    <n v="270424"/>
    <d v="2024-04-27T00:00:00"/>
    <d v="2024-04-27T00:00:00"/>
    <n v="2"/>
    <n v="214.22"/>
    <s v="1. stýrimaður í bólki II"/>
    <n v="2"/>
    <x v="0"/>
    <n v="428.44"/>
  </r>
  <r>
    <s v="Petur Mohr"/>
    <x v="5"/>
    <x v="2"/>
    <x v="2"/>
    <n v="270424"/>
    <n v="270424"/>
    <d v="2024-04-27T00:00:00"/>
    <d v="2024-04-27T00:00:00"/>
    <n v="9"/>
    <n v="214.22"/>
    <s v="1. stýrimaður í bólki II"/>
    <n v="9"/>
    <x v="0"/>
    <n v="1927.98"/>
  </r>
  <r>
    <s v="Petur Mohr"/>
    <x v="5"/>
    <x v="2"/>
    <x v="2"/>
    <n v="280424"/>
    <n v="280424"/>
    <d v="2024-04-28T00:00:00"/>
    <d v="2024-04-28T00:00:00"/>
    <n v="5"/>
    <n v="214.22"/>
    <s v="1. stýrimaður í bólki II"/>
    <n v="5"/>
    <x v="0"/>
    <n v="1071.0999999999999"/>
  </r>
  <r>
    <s v="Petur Mohr"/>
    <x v="5"/>
    <x v="2"/>
    <x v="2"/>
    <n v="280424"/>
    <n v="280424"/>
    <d v="2024-04-28T00:00:00"/>
    <d v="2024-04-28T00:00:00"/>
    <n v="7"/>
    <n v="214.22"/>
    <s v="1. stýrimaður í bólki II"/>
    <n v="7"/>
    <x v="0"/>
    <n v="1499.54"/>
  </r>
  <r>
    <s v="Petur Mohr"/>
    <x v="5"/>
    <x v="2"/>
    <x v="2"/>
    <n v="290424"/>
    <n v="290424"/>
    <d v="2024-04-29T00:00:00"/>
    <d v="2024-04-29T00:00:00"/>
    <n v="2.25"/>
    <n v="214.22"/>
    <s v="1. stýrimaður í bólki II"/>
    <n v="2.25"/>
    <x v="0"/>
    <n v="481.995"/>
  </r>
  <r>
    <s v="Petur Mohr"/>
    <x v="5"/>
    <x v="2"/>
    <x v="2"/>
    <n v="290424"/>
    <n v="290424"/>
    <d v="2024-04-29T00:00:00"/>
    <d v="2024-04-29T00:00:00"/>
    <n v="10.75"/>
    <n v="214.22"/>
    <s v="1. stýrimaður í bólki II"/>
    <n v="10.75"/>
    <x v="0"/>
    <n v="2302.8649999999998"/>
  </r>
  <r>
    <s v="Petur Mohr"/>
    <x v="5"/>
    <x v="2"/>
    <x v="2"/>
    <n v="300424"/>
    <n v="300424"/>
    <d v="2024-04-30T00:00:00"/>
    <d v="2024-04-30T00:00:00"/>
    <n v="2.25"/>
    <n v="214.22"/>
    <s v="1. stýrimaður í bólki II"/>
    <n v="2.25"/>
    <x v="0"/>
    <n v="481.995"/>
  </r>
  <r>
    <s v="Petur Mohr"/>
    <x v="5"/>
    <x v="2"/>
    <x v="2"/>
    <n v="300424"/>
    <n v="300424"/>
    <d v="2024-04-30T00:00:00"/>
    <d v="2024-04-30T00:00:00"/>
    <n v="10.75"/>
    <n v="214.22"/>
    <s v="1. stýrimaður í bólki II"/>
    <n v="10.75"/>
    <x v="0"/>
    <n v="2302.8649999999998"/>
  </r>
  <r>
    <s v="Petur Mohr"/>
    <x v="5"/>
    <x v="2"/>
    <x v="2"/>
    <n v="10524"/>
    <n v="10524"/>
    <d v="2024-05-01T00:00:00"/>
    <d v="2024-05-01T00:00:00"/>
    <n v="6.95"/>
    <n v="214.22"/>
    <s v="1. stýrimaður í bólki II"/>
    <n v="6.95"/>
    <x v="0"/>
    <n v="1488.829"/>
  </r>
  <r>
    <s v="Petur Mohr"/>
    <x v="3"/>
    <x v="2"/>
    <x v="2"/>
    <n v="250624"/>
    <n v="250624"/>
    <d v="2024-06-25T00:00:00"/>
    <d v="2024-06-25T00:00:00"/>
    <n v="4"/>
    <n v="214.22"/>
    <s v="1. Stýrimaður í bólki III"/>
    <n v="4"/>
    <x v="0"/>
    <n v="856.88"/>
  </r>
  <r>
    <s v="Petur Mohr"/>
    <x v="3"/>
    <x v="2"/>
    <x v="2"/>
    <n v="250624"/>
    <n v="250624"/>
    <d v="2024-06-25T00:00:00"/>
    <d v="2024-06-25T00:00:00"/>
    <n v="7.75"/>
    <n v="214.22"/>
    <s v="1. Stýrimaður í bólki III"/>
    <n v="7.75"/>
    <x v="0"/>
    <n v="1660.2049999999999"/>
  </r>
  <r>
    <s v="Petur Mohr"/>
    <x v="3"/>
    <x v="2"/>
    <x v="2"/>
    <n v="280624"/>
    <n v="280624"/>
    <d v="2024-06-28T00:00:00"/>
    <d v="2024-06-28T00:00:00"/>
    <n v="5"/>
    <n v="214.22"/>
    <s v="1. Stýrimaður í bólki III"/>
    <n v="5"/>
    <x v="0"/>
    <n v="1071.0999999999999"/>
  </r>
  <r>
    <s v="Petur Mohr"/>
    <x v="3"/>
    <x v="2"/>
    <x v="2"/>
    <n v="280624"/>
    <n v="280624"/>
    <d v="2024-06-28T00:00:00"/>
    <d v="2024-06-28T00:00:00"/>
    <n v="7.75"/>
    <n v="214.22"/>
    <s v="1. Stýrimaður í bólki III"/>
    <n v="7.75"/>
    <x v="0"/>
    <n v="1660.2049999999999"/>
  </r>
  <r>
    <s v="Petur Mohr"/>
    <x v="3"/>
    <x v="2"/>
    <x v="2"/>
    <n v="290624"/>
    <n v="290624"/>
    <d v="2024-06-29T00:00:00"/>
    <d v="2024-06-29T00:00:00"/>
    <n v="4.75"/>
    <n v="214.22"/>
    <s v="1. Stýrimaður í bólki III"/>
    <n v="4.75"/>
    <x v="0"/>
    <n v="1017.545"/>
  </r>
  <r>
    <s v="Petur Mohr"/>
    <x v="3"/>
    <x v="2"/>
    <x v="2"/>
    <n v="290624"/>
    <n v="290624"/>
    <d v="2024-06-29T00:00:00"/>
    <d v="2024-06-29T00:00:00"/>
    <n v="7.75"/>
    <n v="214.22"/>
    <s v="1. Stýrimaður í bólki III"/>
    <n v="7.75"/>
    <x v="0"/>
    <n v="1660.2049999999999"/>
  </r>
  <r>
    <s v="Petur Mohr"/>
    <x v="3"/>
    <x v="2"/>
    <x v="2"/>
    <n v="300624"/>
    <n v="300624"/>
    <d v="2024-06-30T00:00:00"/>
    <d v="2024-06-30T00:00:00"/>
    <n v="3.5"/>
    <n v="214.22"/>
    <s v="1. Stýrimaður í bólki III"/>
    <n v="3.5"/>
    <x v="0"/>
    <n v="749.77"/>
  </r>
  <r>
    <s v="Petur Mohr"/>
    <x v="3"/>
    <x v="2"/>
    <x v="2"/>
    <n v="300624"/>
    <n v="300624"/>
    <d v="2024-06-30T00:00:00"/>
    <d v="2024-06-30T00:00:00"/>
    <n v="7.75"/>
    <n v="214.22"/>
    <s v="1. Stýrimaður í bólki III"/>
    <n v="7.75"/>
    <x v="0"/>
    <n v="1660.2049999999999"/>
  </r>
  <r>
    <s v="Petur Mohr"/>
    <x v="3"/>
    <x v="2"/>
    <x v="2"/>
    <n v="10724"/>
    <n v="10724"/>
    <d v="2024-07-01T00:00:00"/>
    <d v="2024-07-01T00:00:00"/>
    <n v="7.25"/>
    <n v="214.22"/>
    <s v="1. Stýrimaður í bólki III"/>
    <n v="7.25"/>
    <x v="0"/>
    <n v="1553.095"/>
  </r>
  <r>
    <s v="Petur Mohr"/>
    <x v="3"/>
    <x v="2"/>
    <x v="2"/>
    <n v="10724"/>
    <n v="10724"/>
    <d v="2024-07-01T00:00:00"/>
    <d v="2024-07-01T00:00:00"/>
    <n v="7.75"/>
    <n v="214.22"/>
    <s v="1. Stýrimaður í bólki III"/>
    <n v="7.75"/>
    <x v="0"/>
    <n v="1660.2049999999999"/>
  </r>
  <r>
    <s v="Petur Mohr"/>
    <x v="3"/>
    <x v="2"/>
    <x v="2"/>
    <n v="20724"/>
    <n v="20724"/>
    <d v="2024-07-02T00:00:00"/>
    <d v="2024-07-02T00:00:00"/>
    <n v="4"/>
    <n v="214.22"/>
    <s v="1. Stýrimaður í bólki III"/>
    <n v="4"/>
    <x v="0"/>
    <n v="856.88"/>
  </r>
  <r>
    <s v="Petur Mohr"/>
    <x v="3"/>
    <x v="2"/>
    <x v="2"/>
    <n v="20724"/>
    <n v="20724"/>
    <d v="2024-07-02T00:00:00"/>
    <d v="2024-07-02T00:00:00"/>
    <n v="7.75"/>
    <n v="214.22"/>
    <s v="1. Stýrimaður í bólki III"/>
    <n v="7.75"/>
    <x v="0"/>
    <n v="1660.2049999999999"/>
  </r>
  <r>
    <s v="Petur Mohr"/>
    <x v="3"/>
    <x v="2"/>
    <x v="2"/>
    <n v="30724"/>
    <n v="30724"/>
    <d v="2024-07-03T00:00:00"/>
    <d v="2024-07-03T00:00:00"/>
    <n v="6.45"/>
    <n v="214.22"/>
    <s v="1. Stýrimaður í bólki III"/>
    <n v="6.45"/>
    <x v="0"/>
    <n v="1381.7190000000001"/>
  </r>
  <r>
    <s v="Petur Mohr"/>
    <x v="3"/>
    <x v="2"/>
    <x v="2"/>
    <n v="190724"/>
    <n v="190724"/>
    <d v="2024-07-19T00:00:00"/>
    <d v="2024-07-19T00:00:00"/>
    <n v="5"/>
    <n v="214.22"/>
    <s v="1. Stýrimaður í bólki III"/>
    <n v="5"/>
    <x v="0"/>
    <n v="1071.0999999999999"/>
  </r>
  <r>
    <s v="Petur Mohr"/>
    <x v="3"/>
    <x v="2"/>
    <x v="2"/>
    <n v="190724"/>
    <n v="190724"/>
    <d v="2024-07-19T00:00:00"/>
    <d v="2024-07-19T00:00:00"/>
    <n v="7.75"/>
    <n v="214.22"/>
    <s v="1. Stýrimaður í bólki III"/>
    <n v="7.75"/>
    <x v="0"/>
    <n v="1660.2049999999999"/>
  </r>
  <r>
    <s v="Petur Mohr"/>
    <x v="3"/>
    <x v="2"/>
    <x v="2"/>
    <n v="200724"/>
    <n v="200724"/>
    <d v="2024-07-20T00:00:00"/>
    <d v="2024-07-20T00:00:00"/>
    <n v="4.75"/>
    <n v="214.22"/>
    <s v="1. Stýrimaður í bólki III"/>
    <n v="4.75"/>
    <x v="0"/>
    <n v="1017.545"/>
  </r>
  <r>
    <s v="Petur Mohr"/>
    <x v="3"/>
    <x v="2"/>
    <x v="2"/>
    <n v="200724"/>
    <n v="200724"/>
    <d v="2024-07-20T00:00:00"/>
    <d v="2024-07-20T00:00:00"/>
    <n v="7.75"/>
    <n v="214.22"/>
    <s v="1. Stýrimaður í bólki III"/>
    <n v="7.75"/>
    <x v="0"/>
    <n v="1660.2049999999999"/>
  </r>
  <r>
    <s v="Petur Mohr"/>
    <x v="3"/>
    <x v="2"/>
    <x v="2"/>
    <n v="210724"/>
    <n v="210724"/>
    <d v="2024-07-21T00:00:00"/>
    <d v="2024-07-21T00:00:00"/>
    <n v="3.5"/>
    <n v="214.22"/>
    <s v="1. Stýrimaður í bólki III"/>
    <n v="3.5"/>
    <x v="0"/>
    <n v="749.77"/>
  </r>
  <r>
    <s v="Petur Mohr"/>
    <x v="3"/>
    <x v="2"/>
    <x v="2"/>
    <n v="210724"/>
    <n v="210724"/>
    <d v="2024-07-21T00:00:00"/>
    <d v="2024-07-21T00:00:00"/>
    <n v="7.75"/>
    <n v="214.22"/>
    <s v="1. Stýrimaður í bólki III"/>
    <n v="7.75"/>
    <x v="0"/>
    <n v="1660.2049999999999"/>
  </r>
  <r>
    <s v="Petur Mohr"/>
    <x v="3"/>
    <x v="2"/>
    <x v="2"/>
    <n v="220724"/>
    <n v="220724"/>
    <d v="2024-07-22T00:00:00"/>
    <d v="2024-07-22T00:00:00"/>
    <n v="7.25"/>
    <n v="214.22"/>
    <s v="1. Stýrimaður í bólki III"/>
    <n v="7.25"/>
    <x v="0"/>
    <n v="1553.095"/>
  </r>
  <r>
    <s v="Petur Mohr"/>
    <x v="3"/>
    <x v="2"/>
    <x v="2"/>
    <n v="220724"/>
    <n v="220724"/>
    <d v="2024-07-22T00:00:00"/>
    <d v="2024-07-22T00:00:00"/>
    <n v="7.75"/>
    <n v="214.22"/>
    <s v="1. Stýrimaður í bólki III"/>
    <n v="7.75"/>
    <x v="0"/>
    <n v="1660.2049999999999"/>
  </r>
  <r>
    <s v="Petur Mohr"/>
    <x v="3"/>
    <x v="2"/>
    <x v="2"/>
    <n v="230724"/>
    <n v="230724"/>
    <d v="2024-07-23T00:00:00"/>
    <d v="2024-07-23T00:00:00"/>
    <n v="4"/>
    <n v="214.22"/>
    <s v="1. Stýrimaður í bólki III"/>
    <n v="4"/>
    <x v="0"/>
    <n v="856.88"/>
  </r>
  <r>
    <s v="Petur Mohr"/>
    <x v="3"/>
    <x v="2"/>
    <x v="2"/>
    <n v="230724"/>
    <n v="230724"/>
    <d v="2024-07-23T00:00:00"/>
    <d v="2024-07-23T00:00:00"/>
    <n v="7.75"/>
    <n v="214.22"/>
    <s v="1. Stýrimaður í bólki III"/>
    <n v="7.75"/>
    <x v="0"/>
    <n v="1660.2049999999999"/>
  </r>
  <r>
    <s v="Petur Mohr"/>
    <x v="3"/>
    <x v="2"/>
    <x v="2"/>
    <n v="240724"/>
    <n v="240724"/>
    <d v="2024-07-24T00:00:00"/>
    <d v="2024-07-24T00:00:00"/>
    <n v="7.25"/>
    <n v="214.22"/>
    <s v="1. Stýrimaður í bólki III"/>
    <n v="7.25"/>
    <x v="0"/>
    <n v="1553.095"/>
  </r>
  <r>
    <s v="Petur Mohr"/>
    <x v="3"/>
    <x v="2"/>
    <x v="2"/>
    <n v="240724"/>
    <n v="240724"/>
    <d v="2024-07-24T00:00:00"/>
    <d v="2024-07-24T00:00:00"/>
    <n v="7.75"/>
    <n v="214.22"/>
    <s v="1. Stýrimaður í bólki III"/>
    <n v="7.75"/>
    <x v="0"/>
    <n v="1660.2049999999999"/>
  </r>
  <r>
    <s v="Petur Mohr"/>
    <x v="3"/>
    <x v="2"/>
    <x v="2"/>
    <n v="250724"/>
    <n v="250724"/>
    <d v="2024-07-25T00:00:00"/>
    <d v="2024-07-25T00:00:00"/>
    <n v="5"/>
    <n v="214.22"/>
    <s v="1. Stýrimaður í bólki III"/>
    <n v="5"/>
    <x v="0"/>
    <n v="1071.0999999999999"/>
  </r>
  <r>
    <s v="Petur Mohr"/>
    <x v="3"/>
    <x v="2"/>
    <x v="2"/>
    <n v="250724"/>
    <n v="250724"/>
    <d v="2024-07-25T00:00:00"/>
    <d v="2024-07-25T00:00:00"/>
    <n v="7.75"/>
    <n v="214.22"/>
    <s v="1. Stýrimaður í bólki III"/>
    <n v="7.75"/>
    <x v="0"/>
    <n v="1660.2049999999999"/>
  </r>
  <r>
    <s v="Petur Mohr"/>
    <x v="3"/>
    <x v="2"/>
    <x v="2"/>
    <n v="300724"/>
    <n v="300724"/>
    <d v="2024-07-30T00:00:00"/>
    <d v="2024-07-30T00:00:00"/>
    <n v="4"/>
    <n v="214.22"/>
    <s v="1. Stýrimaður í bólki III"/>
    <n v="4"/>
    <x v="0"/>
    <n v="856.88"/>
  </r>
  <r>
    <s v="Petur Mohr"/>
    <x v="3"/>
    <x v="2"/>
    <x v="2"/>
    <n v="300724"/>
    <n v="300724"/>
    <d v="2024-07-30T00:00:00"/>
    <d v="2024-07-30T00:00:00"/>
    <n v="7.75"/>
    <n v="214.22"/>
    <s v="1. Stýrimaður í bólki III"/>
    <n v="7.75"/>
    <x v="0"/>
    <n v="1660.2049999999999"/>
  </r>
  <r>
    <s v="Petur Mohr"/>
    <x v="3"/>
    <x v="2"/>
    <x v="2"/>
    <n v="310724"/>
    <n v="310724"/>
    <d v="2024-07-31T00:00:00"/>
    <d v="2024-07-31T00:00:00"/>
    <n v="7.25"/>
    <n v="214.22"/>
    <s v="1. Stýrimaður í bólki III"/>
    <n v="7.25"/>
    <x v="0"/>
    <n v="1553.095"/>
  </r>
  <r>
    <s v="Petur Mohr"/>
    <x v="3"/>
    <x v="2"/>
    <x v="2"/>
    <n v="310724"/>
    <n v="310724"/>
    <d v="2024-07-31T00:00:00"/>
    <d v="2024-07-31T00:00:00"/>
    <n v="7.75"/>
    <n v="214.22"/>
    <s v="1. Stýrimaður í bólki III"/>
    <n v="7.75"/>
    <x v="0"/>
    <n v="1660.2049999999999"/>
  </r>
  <r>
    <s v="Petur Mohr"/>
    <x v="4"/>
    <x v="2"/>
    <x v="2"/>
    <n v="210824"/>
    <n v="210824"/>
    <d v="2024-08-21T00:00:00"/>
    <d v="2024-08-21T00:00:00"/>
    <n v="2.25"/>
    <n v="214.22"/>
    <s v="1. stýrimaður í bólki II"/>
    <n v="2.25"/>
    <x v="0"/>
    <n v="481.995"/>
  </r>
  <r>
    <s v="Petur Mohr"/>
    <x v="4"/>
    <x v="2"/>
    <x v="2"/>
    <n v="220824"/>
    <n v="220824"/>
    <d v="2024-08-22T00:00:00"/>
    <d v="2024-08-22T00:00:00"/>
    <n v="3.75"/>
    <n v="214.22"/>
    <s v="1. stýrimaður í bólki II"/>
    <n v="3.75"/>
    <x v="0"/>
    <n v="803.32500000000005"/>
  </r>
  <r>
    <s v="Petur Mohr"/>
    <x v="4"/>
    <x v="2"/>
    <x v="2"/>
    <n v="220824"/>
    <n v="220824"/>
    <d v="2024-08-22T00:00:00"/>
    <d v="2024-08-22T00:00:00"/>
    <n v="8.75"/>
    <n v="214.22"/>
    <s v="1. stýrimaður í bólki II"/>
    <n v="8.75"/>
    <x v="0"/>
    <n v="1874.425"/>
  </r>
  <r>
    <s v="Petur Mohr"/>
    <x v="4"/>
    <x v="2"/>
    <x v="2"/>
    <n v="230824"/>
    <n v="230824"/>
    <d v="2024-08-23T00:00:00"/>
    <d v="2024-08-23T00:00:00"/>
    <n v="5.25"/>
    <n v="214.22"/>
    <s v="1. stýrimaður í bólki II"/>
    <n v="5.25"/>
    <x v="0"/>
    <n v="1124.655"/>
  </r>
  <r>
    <s v="Petur Mohr"/>
    <x v="4"/>
    <x v="2"/>
    <x v="2"/>
    <n v="230824"/>
    <n v="230824"/>
    <d v="2024-08-23T00:00:00"/>
    <d v="2024-08-23T00:00:00"/>
    <n v="8.75"/>
    <n v="214.22"/>
    <s v="1. stýrimaður í bólki II"/>
    <n v="8.75"/>
    <x v="0"/>
    <n v="1874.425"/>
  </r>
  <r>
    <s v="Petur Mohr"/>
    <x v="4"/>
    <x v="2"/>
    <x v="2"/>
    <n v="240824"/>
    <n v="240824"/>
    <d v="2024-08-24T00:00:00"/>
    <d v="2024-08-24T00:00:00"/>
    <n v="3.5"/>
    <n v="214.22"/>
    <s v="1. stýrimaður í bólki II"/>
    <n v="3.5"/>
    <x v="0"/>
    <n v="749.77"/>
  </r>
  <r>
    <s v="Petur Mohr"/>
    <x v="4"/>
    <x v="2"/>
    <x v="2"/>
    <n v="240824"/>
    <n v="240824"/>
    <d v="2024-08-24T00:00:00"/>
    <d v="2024-08-24T00:00:00"/>
    <n v="9.5"/>
    <n v="214.22"/>
    <s v="1. stýrimaður í bólki II"/>
    <n v="9.5"/>
    <x v="0"/>
    <n v="2035.09"/>
  </r>
  <r>
    <s v="Petur Mohr"/>
    <x v="4"/>
    <x v="2"/>
    <x v="2"/>
    <n v="250824"/>
    <n v="250824"/>
    <d v="2024-08-25T00:00:00"/>
    <d v="2024-08-25T00:00:00"/>
    <n v="1.5"/>
    <n v="214.22"/>
    <s v="1. stýrimaður í bólki II"/>
    <n v="1.5"/>
    <x v="0"/>
    <n v="321.33"/>
  </r>
  <r>
    <s v="Petur Mohr"/>
    <x v="4"/>
    <x v="2"/>
    <x v="2"/>
    <n v="250824"/>
    <n v="250824"/>
    <d v="2024-08-25T00:00:00"/>
    <d v="2024-08-25T00:00:00"/>
    <n v="9.5"/>
    <n v="214.22"/>
    <s v="1. stýrimaður í bólki II"/>
    <n v="9.5"/>
    <x v="0"/>
    <n v="2035.09"/>
  </r>
  <r>
    <s v="Petur Mohr"/>
    <x v="4"/>
    <x v="2"/>
    <x v="2"/>
    <n v="260824"/>
    <n v="260824"/>
    <d v="2024-08-26T00:00:00"/>
    <d v="2024-08-26T00:00:00"/>
    <n v="5.25"/>
    <n v="214.22"/>
    <s v="1. stýrimaður í bólki II"/>
    <n v="5.25"/>
    <x v="0"/>
    <n v="1124.655"/>
  </r>
  <r>
    <s v="Petur Mohr"/>
    <x v="4"/>
    <x v="2"/>
    <x v="2"/>
    <n v="260824"/>
    <n v="260824"/>
    <d v="2024-08-26T00:00:00"/>
    <d v="2024-08-26T00:00:00"/>
    <n v="8.75"/>
    <n v="214.22"/>
    <s v="1. stýrimaður í bólki II"/>
    <n v="8.75"/>
    <x v="0"/>
    <n v="1874.425"/>
  </r>
  <r>
    <s v="Petur Mohr"/>
    <x v="4"/>
    <x v="2"/>
    <x v="2"/>
    <n v="270824"/>
    <n v="270824"/>
    <d v="2024-08-27T00:00:00"/>
    <d v="2024-08-27T00:00:00"/>
    <n v="3.75"/>
    <n v="214.22"/>
    <s v="1. stýrimaður í bólki II"/>
    <n v="3.75"/>
    <x v="0"/>
    <n v="803.32500000000005"/>
  </r>
  <r>
    <s v="Petur Mohr"/>
    <x v="4"/>
    <x v="2"/>
    <x v="2"/>
    <n v="270824"/>
    <n v="270824"/>
    <d v="2024-08-27T00:00:00"/>
    <d v="2024-08-27T00:00:00"/>
    <n v="4.5"/>
    <n v="214.22"/>
    <s v="1. stýrimaður í bólki II"/>
    <n v="4.5"/>
    <x v="0"/>
    <n v="963.99"/>
  </r>
  <r>
    <s v="Petur Mohr"/>
    <x v="4"/>
    <x v="2"/>
    <x v="2"/>
    <n v="270824"/>
    <n v="270824"/>
    <d v="2024-08-27T00:00:00"/>
    <d v="2024-08-27T00:00:00"/>
    <n v="8.75"/>
    <n v="214.22"/>
    <s v="1. stýrimaður í bólki II"/>
    <n v="8.75"/>
    <x v="0"/>
    <n v="1874.425"/>
  </r>
  <r>
    <s v="Petur Mohr"/>
    <x v="4"/>
    <x v="2"/>
    <x v="2"/>
    <n v="280824"/>
    <n v="280824"/>
    <d v="2024-08-28T00:00:00"/>
    <d v="2024-08-28T00:00:00"/>
    <n v="5.25"/>
    <n v="214.22"/>
    <s v="1. stýrimaður í bólki II"/>
    <n v="5.25"/>
    <x v="0"/>
    <n v="1124.655"/>
  </r>
  <r>
    <s v="Petur Mohr"/>
    <x v="4"/>
    <x v="2"/>
    <x v="2"/>
    <n v="280824"/>
    <n v="280824"/>
    <d v="2024-08-28T00:00:00"/>
    <d v="2024-08-28T00:00:00"/>
    <n v="6.5"/>
    <n v="214.22"/>
    <s v="1. stýrimaður í bólki II"/>
    <n v="6.5"/>
    <x v="0"/>
    <n v="1392.43"/>
  </r>
  <r>
    <s v="Petur Mohr"/>
    <x v="4"/>
    <x v="2"/>
    <x v="2"/>
    <n v="290824"/>
    <n v="290824"/>
    <d v="2024-08-29T00:00:00"/>
    <d v="2024-08-29T00:00:00"/>
    <n v="2"/>
    <n v="214.22"/>
    <s v="1. stýrimaður í bólki II"/>
    <n v="2"/>
    <x v="0"/>
    <n v="428.44"/>
  </r>
  <r>
    <s v="Petur Mohr"/>
    <x v="4"/>
    <x v="2"/>
    <x v="2"/>
    <n v="40924"/>
    <n v="40924"/>
    <d v="2024-09-04T00:00:00"/>
    <d v="2024-09-04T00:00:00"/>
    <n v="2"/>
    <n v="214.22"/>
    <s v="1. stýrimaður í bólki II"/>
    <n v="2"/>
    <x v="0"/>
    <n v="428.44"/>
  </r>
  <r>
    <s v="Petur Mohr"/>
    <x v="4"/>
    <x v="2"/>
    <x v="2"/>
    <n v="40924"/>
    <n v="40924"/>
    <d v="2024-09-04T00:00:00"/>
    <d v="2024-09-04T00:00:00"/>
    <n v="2.25"/>
    <n v="214.22"/>
    <s v="1. stýrimaður í bólki II"/>
    <n v="2.25"/>
    <x v="0"/>
    <n v="481.995"/>
  </r>
  <r>
    <s v="Petur Mohr"/>
    <x v="4"/>
    <x v="2"/>
    <x v="2"/>
    <n v="50924"/>
    <n v="50924"/>
    <d v="2024-09-05T00:00:00"/>
    <d v="2024-09-05T00:00:00"/>
    <n v="3.75"/>
    <n v="214.22"/>
    <s v="1. stýrimaður í bólki II"/>
    <n v="3.75"/>
    <x v="0"/>
    <n v="803.32500000000005"/>
  </r>
  <r>
    <s v="Petur Mohr"/>
    <x v="4"/>
    <x v="2"/>
    <x v="2"/>
    <n v="50924"/>
    <n v="50924"/>
    <d v="2024-09-05T00:00:00"/>
    <d v="2024-09-05T00:00:00"/>
    <n v="8.75"/>
    <n v="214.22"/>
    <s v="1. stýrimaður í bólki II"/>
    <n v="8.75"/>
    <x v="0"/>
    <n v="1874.425"/>
  </r>
  <r>
    <s v="Petur Mohr"/>
    <x v="4"/>
    <x v="2"/>
    <x v="2"/>
    <n v="60924"/>
    <n v="60924"/>
    <d v="2024-09-06T00:00:00"/>
    <d v="2024-09-06T00:00:00"/>
    <n v="5.25"/>
    <n v="214.22"/>
    <s v="1. stýrimaður í bólki II"/>
    <n v="5.25"/>
    <x v="0"/>
    <n v="1124.655"/>
  </r>
  <r>
    <s v="Petur Mohr"/>
    <x v="4"/>
    <x v="2"/>
    <x v="2"/>
    <n v="60924"/>
    <n v="60924"/>
    <d v="2024-09-06T00:00:00"/>
    <d v="2024-09-06T00:00:00"/>
    <n v="8.75"/>
    <n v="214.22"/>
    <s v="1. stýrimaður í bólki II"/>
    <n v="8.75"/>
    <x v="0"/>
    <n v="1874.425"/>
  </r>
  <r>
    <s v="Petur Mohr"/>
    <x v="4"/>
    <x v="2"/>
    <x v="2"/>
    <n v="70924"/>
    <n v="70924"/>
    <d v="2024-09-07T00:00:00"/>
    <d v="2024-09-07T00:00:00"/>
    <n v="3.5"/>
    <n v="214.22"/>
    <s v="1. stýrimaður í bólki II"/>
    <n v="3.5"/>
    <x v="0"/>
    <n v="749.77"/>
  </r>
  <r>
    <s v="Petur Mohr"/>
    <x v="4"/>
    <x v="2"/>
    <x v="2"/>
    <n v="70924"/>
    <n v="70924"/>
    <d v="2024-09-07T00:00:00"/>
    <d v="2024-09-07T00:00:00"/>
    <n v="9.5"/>
    <n v="214.22"/>
    <s v="1. stýrimaður í bólki II"/>
    <n v="9.5"/>
    <x v="0"/>
    <n v="2035.09"/>
  </r>
  <r>
    <s v="Petur Mohr"/>
    <x v="4"/>
    <x v="2"/>
    <x v="2"/>
    <n v="80924"/>
    <n v="80924"/>
    <d v="2024-09-08T00:00:00"/>
    <d v="2024-09-08T00:00:00"/>
    <n v="1.5"/>
    <n v="214.22"/>
    <s v="1. stýrimaður í bólki II"/>
    <n v="1.5"/>
    <x v="0"/>
    <n v="321.33"/>
  </r>
  <r>
    <s v="Petur Mohr"/>
    <x v="4"/>
    <x v="2"/>
    <x v="2"/>
    <n v="80924"/>
    <n v="80924"/>
    <d v="2024-09-08T00:00:00"/>
    <d v="2024-09-08T00:00:00"/>
    <n v="9.5"/>
    <n v="214.22"/>
    <s v="1. stýrimaður í bólki II"/>
    <n v="9.5"/>
    <x v="0"/>
    <n v="2035.09"/>
  </r>
  <r>
    <s v="Petur Mohr"/>
    <x v="4"/>
    <x v="2"/>
    <x v="2"/>
    <n v="100924"/>
    <n v="100924"/>
    <d v="2024-09-10T00:00:00"/>
    <d v="2024-09-10T00:00:00"/>
    <n v="4"/>
    <n v="214.22"/>
    <s v="1. stýrimaður í bólki II"/>
    <n v="4"/>
    <x v="0"/>
    <n v="856.88"/>
  </r>
  <r>
    <s v="Petur Mohr"/>
    <x v="4"/>
    <x v="2"/>
    <x v="2"/>
    <n v="100924"/>
    <n v="110924"/>
    <d v="2024-09-10T00:00:00"/>
    <d v="2024-09-11T00:00:00"/>
    <n v="2"/>
    <n v="214.22"/>
    <s v="1. stýrimaður í bólki II"/>
    <n v="2"/>
    <x v="0"/>
    <n v="428.44"/>
  </r>
  <r>
    <s v="Petur Mohr"/>
    <x v="3"/>
    <x v="2"/>
    <x v="2"/>
    <n v="71124"/>
    <n v="71124"/>
    <d v="2024-11-07T00:00:00"/>
    <d v="2024-11-07T00:00:00"/>
    <n v="13"/>
    <n v="214.22"/>
    <s v="1. Stýrimaður í bólki III"/>
    <n v="13"/>
    <x v="0"/>
    <n v="2784.86"/>
  </r>
  <r>
    <s v="Frits Strøm"/>
    <x v="1"/>
    <x v="2"/>
    <x v="2"/>
    <n v="311223"/>
    <n v="10124"/>
    <d v="2023-12-31T00:00:00"/>
    <d v="2024-01-01T00:00:00"/>
    <n v="6.5"/>
    <n v="217.5"/>
    <s v="2. stýrimaður bólkur I"/>
    <n v="6.5"/>
    <x v="0"/>
    <n v="1413.75"/>
  </r>
  <r>
    <s v="Frits Strøm"/>
    <x v="1"/>
    <x v="2"/>
    <x v="2"/>
    <n v="10124"/>
    <n v="10124"/>
    <d v="2024-01-01T00:00:00"/>
    <d v="2024-01-01T00:00:00"/>
    <n v="6.5"/>
    <n v="217.5"/>
    <s v="2. stýrimaður bólkur I"/>
    <n v="6.5"/>
    <x v="0"/>
    <n v="1413.75"/>
  </r>
  <r>
    <s v="Frits Strøm"/>
    <x v="1"/>
    <x v="2"/>
    <x v="2"/>
    <n v="10124"/>
    <n v="20124"/>
    <d v="2024-01-01T00:00:00"/>
    <d v="2024-01-02T00:00:00"/>
    <n v="6.5"/>
    <n v="217.5"/>
    <s v="2. stýrimaður bólkur I"/>
    <n v="6.5"/>
    <x v="0"/>
    <n v="1413.75"/>
  </r>
  <r>
    <s v="Frits Strøm"/>
    <x v="1"/>
    <x v="2"/>
    <x v="2"/>
    <n v="20124"/>
    <n v="20124"/>
    <d v="2024-01-02T00:00:00"/>
    <d v="2024-01-02T00:00:00"/>
    <n v="6.5"/>
    <n v="217.5"/>
    <s v="2. stýrimaður bólkur I"/>
    <n v="6.5"/>
    <x v="0"/>
    <n v="1413.75"/>
  </r>
  <r>
    <s v="Frits Strøm"/>
    <x v="1"/>
    <x v="2"/>
    <x v="2"/>
    <n v="20124"/>
    <n v="30124"/>
    <d v="2024-01-02T00:00:00"/>
    <d v="2024-01-03T00:00:00"/>
    <n v="6.5"/>
    <n v="217.5"/>
    <s v="2. stýrimaður bólkur I"/>
    <n v="6.5"/>
    <x v="0"/>
    <n v="1413.75"/>
  </r>
  <r>
    <s v="Frits Strøm"/>
    <x v="1"/>
    <x v="2"/>
    <x v="2"/>
    <n v="30124"/>
    <n v="30124"/>
    <d v="2024-01-03T00:00:00"/>
    <d v="2024-01-03T00:00:00"/>
    <n v="6.5"/>
    <n v="217.5"/>
    <s v="2. stýrimaður bólkur I"/>
    <n v="6.5"/>
    <x v="0"/>
    <n v="1413.75"/>
  </r>
  <r>
    <s v="Frits Strøm"/>
    <x v="1"/>
    <x v="2"/>
    <x v="2"/>
    <n v="30124"/>
    <n v="40124"/>
    <d v="2024-01-03T00:00:00"/>
    <d v="2024-01-04T00:00:00"/>
    <n v="6.5"/>
    <n v="217.5"/>
    <s v="2. stýrimaður bólkur I"/>
    <n v="6.5"/>
    <x v="0"/>
    <n v="1413.75"/>
  </r>
  <r>
    <s v="Frits Strøm"/>
    <x v="1"/>
    <x v="2"/>
    <x v="2"/>
    <n v="40124"/>
    <n v="40124"/>
    <d v="2024-01-04T00:00:00"/>
    <d v="2024-01-04T00:00:00"/>
    <n v="6.5"/>
    <n v="217.5"/>
    <s v="2. stýrimaður bólkur I"/>
    <n v="6.5"/>
    <x v="0"/>
    <n v="1413.75"/>
  </r>
  <r>
    <s v="Frits Strøm"/>
    <x v="1"/>
    <x v="2"/>
    <x v="2"/>
    <n v="40124"/>
    <n v="50124"/>
    <d v="2024-01-04T00:00:00"/>
    <d v="2024-01-05T00:00:00"/>
    <n v="6.5"/>
    <n v="217.5"/>
    <s v="2. stýrimaður bólkur I"/>
    <n v="6.5"/>
    <x v="0"/>
    <n v="1413.75"/>
  </r>
  <r>
    <s v="Frits Strøm"/>
    <x v="1"/>
    <x v="2"/>
    <x v="2"/>
    <n v="50124"/>
    <n v="50124"/>
    <d v="2024-01-05T00:00:00"/>
    <d v="2024-01-05T00:00:00"/>
    <n v="6.5"/>
    <n v="217.5"/>
    <s v="2. stýrimaður bólkur I"/>
    <n v="6.5"/>
    <x v="0"/>
    <n v="1413.75"/>
  </r>
  <r>
    <s v="Frits Strøm"/>
    <x v="1"/>
    <x v="2"/>
    <x v="2"/>
    <n v="50124"/>
    <n v="60124"/>
    <d v="2024-01-05T00:00:00"/>
    <d v="2024-01-06T00:00:00"/>
    <n v="6.5"/>
    <n v="217.5"/>
    <s v="2. stýrimaður bólkur I"/>
    <n v="6.5"/>
    <x v="0"/>
    <n v="1413.75"/>
  </r>
  <r>
    <s v="Frits Strøm"/>
    <x v="1"/>
    <x v="2"/>
    <x v="2"/>
    <n v="60124"/>
    <n v="60124"/>
    <d v="2024-01-06T00:00:00"/>
    <d v="2024-01-06T00:00:00"/>
    <n v="6.5"/>
    <n v="217.5"/>
    <s v="2. stýrimaður bólkur I"/>
    <n v="6.5"/>
    <x v="0"/>
    <n v="1413.75"/>
  </r>
  <r>
    <s v="Frits Strøm"/>
    <x v="1"/>
    <x v="2"/>
    <x v="2"/>
    <n v="60124"/>
    <n v="70124"/>
    <d v="2024-01-06T00:00:00"/>
    <d v="2024-01-07T00:00:00"/>
    <n v="6.5"/>
    <n v="217.5"/>
    <s v="2. stýrimaður bólkur I"/>
    <n v="6.5"/>
    <x v="0"/>
    <n v="1413.75"/>
  </r>
  <r>
    <s v="Frits Strøm"/>
    <x v="1"/>
    <x v="2"/>
    <x v="2"/>
    <n v="70124"/>
    <n v="70124"/>
    <d v="2024-01-07T00:00:00"/>
    <d v="2024-01-07T00:00:00"/>
    <n v="6.5"/>
    <n v="217.5"/>
    <s v="2. stýrimaður bólkur I"/>
    <n v="6.5"/>
    <x v="0"/>
    <n v="1413.75"/>
  </r>
  <r>
    <s v="Frits Strøm"/>
    <x v="1"/>
    <x v="2"/>
    <x v="2"/>
    <n v="70124"/>
    <n v="80124"/>
    <d v="2024-01-07T00:00:00"/>
    <d v="2024-01-08T00:00:00"/>
    <n v="6.5"/>
    <n v="217.5"/>
    <s v="2. stýrimaður bólkur I"/>
    <n v="6.5"/>
    <x v="0"/>
    <n v="1413.75"/>
  </r>
  <r>
    <s v="Frits Strøm"/>
    <x v="1"/>
    <x v="2"/>
    <x v="2"/>
    <n v="80124"/>
    <n v="80124"/>
    <d v="2024-01-08T00:00:00"/>
    <d v="2024-01-08T00:00:00"/>
    <n v="6.5"/>
    <n v="217.5"/>
    <s v="2. stýrimaður bólkur I"/>
    <n v="6.5"/>
    <x v="0"/>
    <n v="1413.75"/>
  </r>
  <r>
    <s v="Frits Strøm"/>
    <x v="1"/>
    <x v="2"/>
    <x v="2"/>
    <n v="80124"/>
    <n v="90124"/>
    <d v="2024-01-08T00:00:00"/>
    <d v="2024-01-09T00:00:00"/>
    <n v="6.5"/>
    <n v="217.5"/>
    <s v="2. stýrimaður bólkur I"/>
    <n v="6.5"/>
    <x v="0"/>
    <n v="1413.75"/>
  </r>
  <r>
    <s v="Frits Strøm"/>
    <x v="1"/>
    <x v="2"/>
    <x v="2"/>
    <n v="90124"/>
    <n v="90124"/>
    <d v="2024-01-09T00:00:00"/>
    <d v="2024-01-09T00:00:00"/>
    <n v="6.5"/>
    <n v="217.5"/>
    <s v="2. stýrimaður bólkur I"/>
    <n v="6.5"/>
    <x v="0"/>
    <n v="1413.75"/>
  </r>
  <r>
    <s v="Frits Strøm"/>
    <x v="1"/>
    <x v="2"/>
    <x v="2"/>
    <n v="90124"/>
    <n v="90124"/>
    <d v="2024-01-09T00:00:00"/>
    <d v="2024-01-09T00:00:00"/>
    <n v="2.2000000000000002"/>
    <n v="217.5"/>
    <s v="2. stýrimaður bólkur I"/>
    <n v="2.2000000000000002"/>
    <x v="0"/>
    <n v="478.50000000000006"/>
  </r>
  <r>
    <s v="Frits Strøm"/>
    <x v="1"/>
    <x v="2"/>
    <x v="2"/>
    <n v="180124"/>
    <n v="190124"/>
    <d v="2024-01-18T00:00:00"/>
    <d v="2024-01-19T00:00:00"/>
    <n v="3.5"/>
    <n v="217.5"/>
    <s v="2. stýrimaður bólkur I"/>
    <n v="3.5"/>
    <x v="0"/>
    <n v="761.25"/>
  </r>
  <r>
    <s v="Frits Strøm"/>
    <x v="1"/>
    <x v="2"/>
    <x v="2"/>
    <n v="190124"/>
    <n v="190124"/>
    <d v="2024-01-19T00:00:00"/>
    <d v="2024-01-19T00:00:00"/>
    <n v="6.5"/>
    <n v="217.5"/>
    <s v="2. stýrimaður bólkur I"/>
    <n v="6.5"/>
    <x v="0"/>
    <n v="1413.75"/>
  </r>
  <r>
    <s v="Frits Strøm"/>
    <x v="1"/>
    <x v="2"/>
    <x v="2"/>
    <n v="190124"/>
    <n v="200124"/>
    <d v="2024-01-19T00:00:00"/>
    <d v="2024-01-20T00:00:00"/>
    <n v="6.5"/>
    <n v="217.5"/>
    <s v="2. stýrimaður bólkur I"/>
    <n v="6.5"/>
    <x v="0"/>
    <n v="1413.75"/>
  </r>
  <r>
    <s v="Frits Strøm"/>
    <x v="1"/>
    <x v="2"/>
    <x v="2"/>
    <n v="200124"/>
    <n v="200124"/>
    <d v="2024-01-20T00:00:00"/>
    <d v="2024-01-20T00:00:00"/>
    <n v="6.5"/>
    <n v="217.5"/>
    <s v="2. stýrimaður bólkur I"/>
    <n v="6.5"/>
    <x v="0"/>
    <n v="1413.75"/>
  </r>
  <r>
    <s v="Frits Strøm"/>
    <x v="1"/>
    <x v="2"/>
    <x v="2"/>
    <n v="200124"/>
    <n v="210124"/>
    <d v="2024-01-20T00:00:00"/>
    <d v="2024-01-21T00:00:00"/>
    <n v="6.5"/>
    <n v="217.5"/>
    <s v="2. stýrimaður bólkur I"/>
    <n v="6.5"/>
    <x v="0"/>
    <n v="1413.75"/>
  </r>
  <r>
    <s v="Frits Strøm"/>
    <x v="1"/>
    <x v="2"/>
    <x v="2"/>
    <n v="210124"/>
    <n v="210124"/>
    <d v="2024-01-21T00:00:00"/>
    <d v="2024-01-21T00:00:00"/>
    <n v="6.5"/>
    <n v="217.5"/>
    <s v="2. stýrimaður bólkur I"/>
    <n v="6.5"/>
    <x v="0"/>
    <n v="1413.75"/>
  </r>
  <r>
    <s v="Frits Strøm"/>
    <x v="1"/>
    <x v="2"/>
    <x v="2"/>
    <n v="210124"/>
    <n v="220124"/>
    <d v="2024-01-21T00:00:00"/>
    <d v="2024-01-22T00:00:00"/>
    <n v="6.5"/>
    <n v="217.5"/>
    <s v="2. stýrimaður bólkur I"/>
    <n v="6.5"/>
    <x v="0"/>
    <n v="1413.75"/>
  </r>
  <r>
    <s v="Frits Strøm"/>
    <x v="1"/>
    <x v="2"/>
    <x v="2"/>
    <n v="220124"/>
    <n v="220124"/>
    <d v="2024-01-22T00:00:00"/>
    <d v="2024-01-22T00:00:00"/>
    <n v="6.5"/>
    <n v="217.5"/>
    <s v="2. stýrimaður bólkur I"/>
    <n v="6.5"/>
    <x v="0"/>
    <n v="1413.75"/>
  </r>
  <r>
    <s v="Frits Strøm"/>
    <x v="1"/>
    <x v="2"/>
    <x v="2"/>
    <n v="220124"/>
    <n v="230124"/>
    <d v="2024-01-22T00:00:00"/>
    <d v="2024-01-23T00:00:00"/>
    <n v="6.5"/>
    <n v="217.5"/>
    <s v="2. stýrimaður bólkur I"/>
    <n v="6.5"/>
    <x v="0"/>
    <n v="1413.75"/>
  </r>
  <r>
    <s v="Frits Strøm"/>
    <x v="1"/>
    <x v="2"/>
    <x v="2"/>
    <n v="230124"/>
    <n v="230124"/>
    <d v="2024-01-23T00:00:00"/>
    <d v="2024-01-23T00:00:00"/>
    <n v="6.5"/>
    <n v="217.5"/>
    <s v="2. stýrimaður bólkur I"/>
    <n v="6.5"/>
    <x v="0"/>
    <n v="1413.75"/>
  </r>
  <r>
    <s v="Frits Strøm"/>
    <x v="1"/>
    <x v="2"/>
    <x v="2"/>
    <n v="230124"/>
    <n v="240124"/>
    <d v="2024-01-23T00:00:00"/>
    <d v="2024-01-24T00:00:00"/>
    <n v="6.5"/>
    <n v="217.5"/>
    <s v="2. stýrimaður bólkur I"/>
    <n v="6.5"/>
    <x v="0"/>
    <n v="1413.75"/>
  </r>
  <r>
    <s v="Frits Strøm"/>
    <x v="1"/>
    <x v="2"/>
    <x v="2"/>
    <n v="240124"/>
    <n v="240124"/>
    <d v="2024-01-24T00:00:00"/>
    <d v="2024-01-24T00:00:00"/>
    <n v="6.5"/>
    <n v="217.5"/>
    <s v="2. stýrimaður bólkur I"/>
    <n v="6.5"/>
    <x v="0"/>
    <n v="1413.75"/>
  </r>
  <r>
    <s v="Frits Strøm"/>
    <x v="1"/>
    <x v="2"/>
    <x v="2"/>
    <n v="240124"/>
    <n v="250124"/>
    <d v="2024-01-24T00:00:00"/>
    <d v="2024-01-25T00:00:00"/>
    <n v="6.5"/>
    <n v="217.5"/>
    <s v="2. stýrimaður bólkur I"/>
    <n v="6.5"/>
    <x v="0"/>
    <n v="1413.75"/>
  </r>
  <r>
    <s v="Frits Strøm"/>
    <x v="1"/>
    <x v="2"/>
    <x v="2"/>
    <n v="70224"/>
    <n v="80224"/>
    <d v="2024-02-07T00:00:00"/>
    <d v="2024-02-08T00:00:00"/>
    <n v="3.5"/>
    <n v="217.5"/>
    <s v="2. stýrimaður bólkur I"/>
    <n v="3.5"/>
    <x v="0"/>
    <n v="761.25"/>
  </r>
  <r>
    <s v="Frits Strøm"/>
    <x v="1"/>
    <x v="2"/>
    <x v="2"/>
    <n v="80224"/>
    <n v="90224"/>
    <d v="2024-02-08T00:00:00"/>
    <d v="2024-02-09T00:00:00"/>
    <n v="13"/>
    <n v="217.5"/>
    <s v="2. stýrimaður bólkur I"/>
    <n v="13"/>
    <x v="0"/>
    <n v="2827.5"/>
  </r>
  <r>
    <s v="Frits Strøm"/>
    <x v="1"/>
    <x v="2"/>
    <x v="2"/>
    <n v="90224"/>
    <n v="100224"/>
    <d v="2024-02-09T00:00:00"/>
    <d v="2024-02-10T00:00:00"/>
    <n v="13"/>
    <n v="217.5"/>
    <s v="2. stýrimaður bólkur I"/>
    <n v="13"/>
    <x v="0"/>
    <n v="2827.5"/>
  </r>
  <r>
    <s v="Frits Strøm"/>
    <x v="1"/>
    <x v="2"/>
    <x v="2"/>
    <n v="100224"/>
    <n v="110224"/>
    <d v="2024-02-10T00:00:00"/>
    <d v="2024-02-11T00:00:00"/>
    <n v="13"/>
    <n v="217.5"/>
    <s v="2. stýrimaður bólkur I"/>
    <n v="13"/>
    <x v="0"/>
    <n v="2827.5"/>
  </r>
  <r>
    <s v="Frits Strøm"/>
    <x v="1"/>
    <x v="2"/>
    <x v="2"/>
    <n v="110224"/>
    <n v="120224"/>
    <d v="2024-02-11T00:00:00"/>
    <d v="2024-02-12T00:00:00"/>
    <n v="13"/>
    <n v="217.5"/>
    <s v="2. stýrimaður bólkur I"/>
    <n v="13"/>
    <x v="0"/>
    <n v="2827.5"/>
  </r>
  <r>
    <s v="Frits Strøm"/>
    <x v="1"/>
    <x v="2"/>
    <x v="2"/>
    <n v="120224"/>
    <n v="130224"/>
    <d v="2024-02-12T00:00:00"/>
    <d v="2024-02-13T00:00:00"/>
    <n v="13"/>
    <n v="217.5"/>
    <s v="2. stýrimaður bólkur I"/>
    <n v="13"/>
    <x v="0"/>
    <n v="2827.5"/>
  </r>
  <r>
    <s v="Frits Strøm"/>
    <x v="1"/>
    <x v="2"/>
    <x v="2"/>
    <n v="130224"/>
    <n v="140224"/>
    <d v="2024-02-13T00:00:00"/>
    <d v="2024-02-14T00:00:00"/>
    <n v="13"/>
    <n v="217.5"/>
    <s v="2. stýrimaður bólkur I"/>
    <n v="13"/>
    <x v="0"/>
    <n v="2827.5"/>
  </r>
  <r>
    <s v="Frits Strøm"/>
    <x v="1"/>
    <x v="2"/>
    <x v="2"/>
    <n v="140224"/>
    <n v="150224"/>
    <d v="2024-02-14T00:00:00"/>
    <d v="2024-02-15T00:00:00"/>
    <n v="13"/>
    <n v="217.5"/>
    <s v="2. stýrimaður bólkur I"/>
    <n v="13"/>
    <x v="0"/>
    <n v="2827.5"/>
  </r>
  <r>
    <s v="Frits Strøm"/>
    <x v="1"/>
    <x v="2"/>
    <x v="2"/>
    <n v="150224"/>
    <n v="160224"/>
    <d v="2024-02-15T00:00:00"/>
    <d v="2024-02-16T00:00:00"/>
    <n v="13"/>
    <n v="217.5"/>
    <s v="2. stýrimaður bólkur I"/>
    <n v="13"/>
    <x v="0"/>
    <n v="2827.5"/>
  </r>
  <r>
    <s v="Frits Strøm"/>
    <x v="1"/>
    <x v="2"/>
    <x v="2"/>
    <n v="160224"/>
    <n v="170224"/>
    <d v="2024-02-16T00:00:00"/>
    <d v="2024-02-17T00:00:00"/>
    <n v="13"/>
    <n v="217.5"/>
    <s v="2. stýrimaður bólkur I"/>
    <n v="13"/>
    <x v="0"/>
    <n v="2827.5"/>
  </r>
  <r>
    <s v="Frits Strøm"/>
    <x v="1"/>
    <x v="2"/>
    <x v="2"/>
    <n v="170224"/>
    <n v="180224"/>
    <d v="2024-02-17T00:00:00"/>
    <d v="2024-02-18T00:00:00"/>
    <n v="13"/>
    <n v="217.5"/>
    <s v="2. stýrimaður bólkur I"/>
    <n v="13"/>
    <x v="0"/>
    <n v="2827.5"/>
  </r>
  <r>
    <s v="Frits Strøm"/>
    <x v="1"/>
    <x v="2"/>
    <x v="2"/>
    <n v="180224"/>
    <n v="190224"/>
    <d v="2024-02-18T00:00:00"/>
    <d v="2024-02-19T00:00:00"/>
    <n v="13"/>
    <n v="217.5"/>
    <s v="2. stýrimaður bólkur I"/>
    <n v="13"/>
    <x v="0"/>
    <n v="2827.5"/>
  </r>
  <r>
    <s v="Frits Strøm"/>
    <x v="1"/>
    <x v="2"/>
    <x v="2"/>
    <n v="190224"/>
    <n v="200224"/>
    <d v="2024-02-19T00:00:00"/>
    <d v="2024-02-20T00:00:00"/>
    <n v="13"/>
    <n v="217.5"/>
    <s v="2. stýrimaður bólkur I"/>
    <n v="13"/>
    <x v="0"/>
    <n v="2827.5"/>
  </r>
  <r>
    <s v="Frits Strøm"/>
    <x v="1"/>
    <x v="2"/>
    <x v="2"/>
    <n v="200224"/>
    <n v="210224"/>
    <d v="2024-02-20T00:00:00"/>
    <d v="2024-02-21T00:00:00"/>
    <n v="13"/>
    <n v="217.5"/>
    <s v="2. stýrimaður bólkur I"/>
    <n v="13"/>
    <x v="0"/>
    <n v="2827.5"/>
  </r>
  <r>
    <s v="Frits Strøm"/>
    <x v="1"/>
    <x v="2"/>
    <x v="2"/>
    <n v="210224"/>
    <n v="210224"/>
    <d v="2024-02-21T00:00:00"/>
    <d v="2024-02-21T00:00:00"/>
    <n v="6.5"/>
    <n v="217.5"/>
    <s v="2. stýrimaður bólkur I"/>
    <n v="6.5"/>
    <x v="0"/>
    <n v="1413.75"/>
  </r>
  <r>
    <s v="Frits Strøm"/>
    <x v="1"/>
    <x v="2"/>
    <x v="2"/>
    <n v="280224"/>
    <n v="290224"/>
    <d v="2024-02-28T00:00:00"/>
    <d v="2024-02-29T00:00:00"/>
    <n v="6"/>
    <n v="217.5"/>
    <s v="2. stýrimaður bólkur I"/>
    <n v="6"/>
    <x v="0"/>
    <n v="1305"/>
  </r>
  <r>
    <s v="Frits Strøm"/>
    <x v="1"/>
    <x v="2"/>
    <x v="2"/>
    <n v="290224"/>
    <n v="10324"/>
    <d v="2024-02-29T00:00:00"/>
    <d v="2024-03-01T00:00:00"/>
    <n v="13"/>
    <n v="217.5"/>
    <s v="2. stýrimaður bólkur I"/>
    <n v="13"/>
    <x v="0"/>
    <n v="2827.5"/>
  </r>
  <r>
    <s v="Frits Strøm"/>
    <x v="1"/>
    <x v="2"/>
    <x v="2"/>
    <n v="10324"/>
    <n v="20324"/>
    <d v="2024-03-01T00:00:00"/>
    <d v="2024-03-02T00:00:00"/>
    <n v="13"/>
    <n v="217.5"/>
    <s v="2. stýrimaður bólkur I"/>
    <n v="13"/>
    <x v="0"/>
    <n v="2827.5"/>
  </r>
  <r>
    <s v="Frits Strøm"/>
    <x v="1"/>
    <x v="2"/>
    <x v="2"/>
    <n v="20324"/>
    <n v="30324"/>
    <d v="2024-03-02T00:00:00"/>
    <d v="2024-03-03T00:00:00"/>
    <n v="13"/>
    <n v="217.5"/>
    <s v="2. stýrimaður bólkur I"/>
    <n v="13"/>
    <x v="0"/>
    <n v="2827.5"/>
  </r>
  <r>
    <s v="Frits Strøm"/>
    <x v="1"/>
    <x v="2"/>
    <x v="2"/>
    <n v="30324"/>
    <n v="40324"/>
    <d v="2024-03-03T00:00:00"/>
    <d v="2024-03-04T00:00:00"/>
    <n v="13"/>
    <n v="217.5"/>
    <s v="2. stýrimaður bólkur I"/>
    <n v="13"/>
    <x v="0"/>
    <n v="2827.5"/>
  </r>
  <r>
    <s v="Frits Strøm"/>
    <x v="1"/>
    <x v="2"/>
    <x v="2"/>
    <n v="40324"/>
    <n v="50324"/>
    <d v="2024-03-04T00:00:00"/>
    <d v="2024-03-05T00:00:00"/>
    <n v="13"/>
    <n v="217.5"/>
    <s v="2. stýrimaður bólkur I"/>
    <n v="13"/>
    <x v="0"/>
    <n v="2827.5"/>
  </r>
  <r>
    <s v="Frits Strøm"/>
    <x v="1"/>
    <x v="2"/>
    <x v="2"/>
    <n v="50324"/>
    <n v="60324"/>
    <d v="2024-03-05T00:00:00"/>
    <d v="2024-03-06T00:00:00"/>
    <n v="13"/>
    <n v="217.5"/>
    <s v="2. stýrimaður bólkur I"/>
    <n v="13"/>
    <x v="0"/>
    <n v="2827.5"/>
  </r>
  <r>
    <s v="Frits Strøm"/>
    <x v="1"/>
    <x v="2"/>
    <x v="2"/>
    <n v="60324"/>
    <n v="70324"/>
    <d v="2024-03-06T00:00:00"/>
    <d v="2024-03-07T00:00:00"/>
    <n v="13"/>
    <n v="217.5"/>
    <s v="2. stýrimaður bólkur I"/>
    <n v="13"/>
    <x v="0"/>
    <n v="2827.5"/>
  </r>
  <r>
    <s v="Frits Strøm"/>
    <x v="1"/>
    <x v="2"/>
    <x v="2"/>
    <n v="70324"/>
    <n v="80324"/>
    <d v="2024-03-07T00:00:00"/>
    <d v="2024-03-08T00:00:00"/>
    <n v="13"/>
    <n v="217.5"/>
    <s v="2. stýrimaður bólkur I"/>
    <n v="13"/>
    <x v="0"/>
    <n v="2827.5"/>
  </r>
  <r>
    <s v="Frits Strøm"/>
    <x v="1"/>
    <x v="2"/>
    <x v="2"/>
    <n v="80324"/>
    <n v="90324"/>
    <d v="2024-03-08T00:00:00"/>
    <d v="2024-03-09T00:00:00"/>
    <n v="13"/>
    <n v="217.5"/>
    <s v="2. stýrimaður bólkur I"/>
    <n v="13"/>
    <x v="0"/>
    <n v="2827.5"/>
  </r>
  <r>
    <s v="Frits Strøm"/>
    <x v="1"/>
    <x v="2"/>
    <x v="2"/>
    <n v="90324"/>
    <n v="90324"/>
    <d v="2024-03-09T00:00:00"/>
    <d v="2024-03-09T00:00:00"/>
    <n v="2.7"/>
    <n v="217.5"/>
    <s v="2. stýrimaður bólkur I"/>
    <n v="2.7"/>
    <x v="0"/>
    <n v="587.25"/>
  </r>
  <r>
    <s v="Frits Strøm"/>
    <x v="1"/>
    <x v="2"/>
    <x v="2"/>
    <n v="200324"/>
    <n v="210324"/>
    <d v="2024-03-20T00:00:00"/>
    <d v="2024-03-21T00:00:00"/>
    <n v="3.5"/>
    <n v="217.5"/>
    <s v="2. stýrimaður bólkur I"/>
    <n v="3.5"/>
    <x v="0"/>
    <n v="761.25"/>
  </r>
  <r>
    <s v="Frits Strøm"/>
    <x v="1"/>
    <x v="2"/>
    <x v="2"/>
    <n v="210324"/>
    <n v="220324"/>
    <d v="2024-03-21T00:00:00"/>
    <d v="2024-03-22T00:00:00"/>
    <n v="13"/>
    <n v="217.5"/>
    <s v="2. stýrimaður bólkur I"/>
    <n v="13"/>
    <x v="0"/>
    <n v="2827.5"/>
  </r>
  <r>
    <s v="Frits Strøm"/>
    <x v="1"/>
    <x v="2"/>
    <x v="2"/>
    <n v="220324"/>
    <n v="230324"/>
    <d v="2024-03-22T00:00:00"/>
    <d v="2024-03-23T00:00:00"/>
    <n v="13"/>
    <n v="217.5"/>
    <s v="2. stýrimaður bólkur I"/>
    <n v="13"/>
    <x v="0"/>
    <n v="2827.5"/>
  </r>
  <r>
    <s v="Frits Strøm"/>
    <x v="1"/>
    <x v="2"/>
    <x v="2"/>
    <n v="230324"/>
    <n v="240324"/>
    <d v="2024-03-23T00:00:00"/>
    <d v="2024-03-24T00:00:00"/>
    <n v="13"/>
    <n v="217.5"/>
    <s v="2. stýrimaður bólkur I"/>
    <n v="13"/>
    <x v="0"/>
    <n v="2827.5"/>
  </r>
  <r>
    <s v="Frits Strøm"/>
    <x v="1"/>
    <x v="2"/>
    <x v="2"/>
    <n v="240324"/>
    <n v="240324"/>
    <d v="2024-03-24T00:00:00"/>
    <d v="2024-03-24T00:00:00"/>
    <n v="8"/>
    <n v="217.5"/>
    <s v="2. stýrimaður bólkur I"/>
    <n v="8"/>
    <x v="0"/>
    <n v="1740"/>
  </r>
  <r>
    <s v="Frits Strøm"/>
    <x v="1"/>
    <x v="2"/>
    <x v="2"/>
    <n v="30424"/>
    <n v="40424"/>
    <d v="2024-04-03T00:00:00"/>
    <d v="2024-04-04T00:00:00"/>
    <n v="3.5"/>
    <n v="217.5"/>
    <s v="2. stýrimaður bólkur I"/>
    <n v="3.5"/>
    <x v="0"/>
    <n v="761.25"/>
  </r>
  <r>
    <s v="Frits Strøm"/>
    <x v="1"/>
    <x v="2"/>
    <x v="2"/>
    <n v="40424"/>
    <n v="40424"/>
    <d v="2024-04-04T00:00:00"/>
    <d v="2024-04-04T00:00:00"/>
    <n v="6.5"/>
    <n v="217.5"/>
    <s v="2. stýrimaður bólkur I"/>
    <n v="6.5"/>
    <x v="0"/>
    <n v="1413.75"/>
  </r>
  <r>
    <s v="Frits Strøm"/>
    <x v="1"/>
    <x v="2"/>
    <x v="2"/>
    <n v="40424"/>
    <n v="50424"/>
    <d v="2024-04-04T00:00:00"/>
    <d v="2024-04-05T00:00:00"/>
    <n v="6.5"/>
    <n v="217.5"/>
    <s v="2. stýrimaður bólkur I"/>
    <n v="6.5"/>
    <x v="0"/>
    <n v="1413.75"/>
  </r>
  <r>
    <s v="Frits Strøm"/>
    <x v="1"/>
    <x v="2"/>
    <x v="2"/>
    <n v="50424"/>
    <n v="50424"/>
    <d v="2024-04-05T00:00:00"/>
    <d v="2024-04-05T00:00:00"/>
    <n v="6.5"/>
    <n v="217.5"/>
    <s v="2. stýrimaður bólkur I"/>
    <n v="6.5"/>
    <x v="0"/>
    <n v="1413.75"/>
  </r>
  <r>
    <s v="Frits Strøm"/>
    <x v="1"/>
    <x v="2"/>
    <x v="2"/>
    <n v="50424"/>
    <n v="60424"/>
    <d v="2024-04-05T00:00:00"/>
    <d v="2024-04-06T00:00:00"/>
    <n v="6.5"/>
    <n v="217.5"/>
    <s v="2. stýrimaður bólkur I"/>
    <n v="6.5"/>
    <x v="0"/>
    <n v="1413.75"/>
  </r>
  <r>
    <s v="Frits Strøm"/>
    <x v="1"/>
    <x v="2"/>
    <x v="2"/>
    <n v="60424"/>
    <n v="60424"/>
    <d v="2024-04-06T00:00:00"/>
    <d v="2024-04-06T00:00:00"/>
    <n v="6.5"/>
    <n v="217.5"/>
    <s v="2. stýrimaður bólkur I"/>
    <n v="6.5"/>
    <x v="0"/>
    <n v="1413.75"/>
  </r>
  <r>
    <s v="Frits Strøm"/>
    <x v="1"/>
    <x v="2"/>
    <x v="2"/>
    <n v="60424"/>
    <n v="70424"/>
    <d v="2024-04-06T00:00:00"/>
    <d v="2024-04-07T00:00:00"/>
    <n v="6.5"/>
    <n v="217.5"/>
    <s v="2. stýrimaður bólkur I"/>
    <n v="6.5"/>
    <x v="0"/>
    <n v="1413.75"/>
  </r>
  <r>
    <s v="Frits Strøm"/>
    <x v="1"/>
    <x v="2"/>
    <x v="2"/>
    <n v="70424"/>
    <n v="70424"/>
    <d v="2024-04-07T00:00:00"/>
    <d v="2024-04-07T00:00:00"/>
    <n v="6.5"/>
    <n v="217.5"/>
    <s v="2. stýrimaður bólkur I"/>
    <n v="6.5"/>
    <x v="0"/>
    <n v="1413.75"/>
  </r>
  <r>
    <s v="Frits Strøm"/>
    <x v="1"/>
    <x v="2"/>
    <x v="2"/>
    <n v="70424"/>
    <n v="80424"/>
    <d v="2024-04-07T00:00:00"/>
    <d v="2024-04-08T00:00:00"/>
    <n v="6.5"/>
    <n v="217.5"/>
    <s v="2. stýrimaður bólkur I"/>
    <n v="6.5"/>
    <x v="0"/>
    <n v="1413.75"/>
  </r>
  <r>
    <s v="Frits Strøm"/>
    <x v="1"/>
    <x v="2"/>
    <x v="2"/>
    <n v="80424"/>
    <n v="80424"/>
    <d v="2024-04-08T00:00:00"/>
    <d v="2024-04-08T00:00:00"/>
    <n v="6.5"/>
    <n v="217.5"/>
    <s v="2. stýrimaður bólkur I"/>
    <n v="6.5"/>
    <x v="0"/>
    <n v="1413.75"/>
  </r>
  <r>
    <s v="Frits Strøm"/>
    <x v="1"/>
    <x v="2"/>
    <x v="2"/>
    <n v="80424"/>
    <n v="90424"/>
    <d v="2024-04-08T00:00:00"/>
    <d v="2024-04-09T00:00:00"/>
    <n v="6.5"/>
    <n v="217.5"/>
    <s v="2. stýrimaður bólkur I"/>
    <n v="6.5"/>
    <x v="0"/>
    <n v="1413.75"/>
  </r>
  <r>
    <s v="Frits Strøm"/>
    <x v="1"/>
    <x v="2"/>
    <x v="2"/>
    <n v="90424"/>
    <n v="90424"/>
    <d v="2024-04-09T00:00:00"/>
    <d v="2024-04-09T00:00:00"/>
    <n v="6.5"/>
    <n v="217.5"/>
    <s v="2. stýrimaður bólkur I"/>
    <n v="6.5"/>
    <x v="0"/>
    <n v="1413.75"/>
  </r>
  <r>
    <s v="Frits Strøm"/>
    <x v="1"/>
    <x v="2"/>
    <x v="2"/>
    <n v="90424"/>
    <n v="100424"/>
    <d v="2024-04-09T00:00:00"/>
    <d v="2024-04-10T00:00:00"/>
    <n v="6.5"/>
    <n v="217.5"/>
    <s v="2. stýrimaður bólkur I"/>
    <n v="6.5"/>
    <x v="0"/>
    <n v="1413.75"/>
  </r>
  <r>
    <s v="Frits Strøm"/>
    <x v="1"/>
    <x v="2"/>
    <x v="2"/>
    <n v="100424"/>
    <n v="100424"/>
    <d v="2024-04-10T00:00:00"/>
    <d v="2024-04-10T00:00:00"/>
    <n v="6.5"/>
    <n v="217.5"/>
    <s v="2. stýrimaður bólkur I"/>
    <n v="6.5"/>
    <x v="0"/>
    <n v="1413.75"/>
  </r>
  <r>
    <s v="Frits Strøm"/>
    <x v="1"/>
    <x v="2"/>
    <x v="2"/>
    <n v="100424"/>
    <n v="100424"/>
    <d v="2024-04-10T00:00:00"/>
    <d v="2024-04-10T00:00:00"/>
    <n v="3"/>
    <n v="217.5"/>
    <s v="2. stýrimaður bólkur I"/>
    <n v="3"/>
    <x v="0"/>
    <n v="652.5"/>
  </r>
  <r>
    <s v="Frits Strøm"/>
    <x v="1"/>
    <x v="2"/>
    <x v="2"/>
    <n v="110424"/>
    <n v="110424"/>
    <d v="2024-04-11T00:00:00"/>
    <d v="2024-04-11T00:00:00"/>
    <n v="6.5"/>
    <n v="217.5"/>
    <s v="2. stýrimaður bólkur I"/>
    <n v="6.5"/>
    <x v="0"/>
    <n v="1413.75"/>
  </r>
  <r>
    <s v="Frits Strøm"/>
    <x v="1"/>
    <x v="2"/>
    <x v="2"/>
    <n v="110424"/>
    <n v="120424"/>
    <d v="2024-04-11T00:00:00"/>
    <d v="2024-04-12T00:00:00"/>
    <n v="6.5"/>
    <n v="217.5"/>
    <s v="2. stýrimaður bólkur I"/>
    <n v="6.5"/>
    <x v="0"/>
    <n v="1413.75"/>
  </r>
  <r>
    <s v="Frits Strøm"/>
    <x v="1"/>
    <x v="2"/>
    <x v="2"/>
    <n v="120424"/>
    <n v="120424"/>
    <d v="2024-04-12T00:00:00"/>
    <d v="2024-04-12T00:00:00"/>
    <n v="2.2000000000000002"/>
    <n v="217.5"/>
    <s v="2. stýrimaður bólkur I"/>
    <n v="2.2000000000000002"/>
    <x v="0"/>
    <n v="478.50000000000006"/>
  </r>
  <r>
    <s v="Frits Strøm"/>
    <x v="1"/>
    <x v="2"/>
    <x v="2"/>
    <n v="160424"/>
    <n v="160424"/>
    <d v="2024-04-16T00:00:00"/>
    <d v="2024-04-16T00:00:00"/>
    <n v="6.5"/>
    <n v="217.5"/>
    <s v="2. stýrimaður bólkur I"/>
    <n v="6.5"/>
    <x v="0"/>
    <n v="1413.75"/>
  </r>
  <r>
    <s v="Frits Strøm"/>
    <x v="1"/>
    <x v="2"/>
    <x v="2"/>
    <n v="160424"/>
    <n v="170424"/>
    <d v="2024-04-16T00:00:00"/>
    <d v="2024-04-17T00:00:00"/>
    <n v="6.5"/>
    <n v="217.5"/>
    <s v="2. stýrimaður bólkur I"/>
    <n v="6.5"/>
    <x v="0"/>
    <n v="1413.75"/>
  </r>
  <r>
    <s v="Frits Strøm"/>
    <x v="1"/>
    <x v="2"/>
    <x v="2"/>
    <n v="170424"/>
    <n v="170424"/>
    <d v="2024-04-17T00:00:00"/>
    <d v="2024-04-17T00:00:00"/>
    <n v="6.5"/>
    <n v="217.5"/>
    <s v="2. stýrimaður bólkur I"/>
    <n v="6.5"/>
    <x v="0"/>
    <n v="1413.75"/>
  </r>
  <r>
    <s v="Frits Strøm"/>
    <x v="1"/>
    <x v="2"/>
    <x v="2"/>
    <n v="170424"/>
    <n v="170424"/>
    <d v="2024-04-17T00:00:00"/>
    <d v="2024-04-17T00:00:00"/>
    <n v="3"/>
    <n v="217.5"/>
    <s v="2. stýrimaður bólkur I"/>
    <n v="3"/>
    <x v="0"/>
    <n v="652.5"/>
  </r>
  <r>
    <s v="Frits Strøm"/>
    <x v="1"/>
    <x v="2"/>
    <x v="2"/>
    <n v="240424"/>
    <n v="250424"/>
    <d v="2024-04-24T00:00:00"/>
    <d v="2024-04-25T00:00:00"/>
    <n v="3.5"/>
    <n v="217.5"/>
    <s v="2. stýrimaður bólkur I"/>
    <n v="3.5"/>
    <x v="0"/>
    <n v="761.25"/>
  </r>
  <r>
    <s v="Frits Strøm"/>
    <x v="1"/>
    <x v="2"/>
    <x v="2"/>
    <n v="250424"/>
    <n v="250424"/>
    <d v="2024-04-25T00:00:00"/>
    <d v="2024-04-25T00:00:00"/>
    <n v="6"/>
    <n v="217.5"/>
    <s v="2. stýrimaður bólkur I"/>
    <n v="6"/>
    <x v="0"/>
    <n v="1305"/>
  </r>
  <r>
    <s v="Frits Strøm"/>
    <x v="1"/>
    <x v="2"/>
    <x v="2"/>
    <n v="80524"/>
    <n v="90524"/>
    <d v="2024-05-08T00:00:00"/>
    <d v="2024-05-09T00:00:00"/>
    <n v="3.5"/>
    <n v="217.5"/>
    <s v="2. stýrimaður bólkur I"/>
    <n v="3.5"/>
    <x v="0"/>
    <n v="761.25"/>
  </r>
  <r>
    <s v="Frits Strøm"/>
    <x v="1"/>
    <x v="2"/>
    <x v="2"/>
    <n v="90524"/>
    <n v="90524"/>
    <d v="2024-05-09T00:00:00"/>
    <d v="2024-05-09T00:00:00"/>
    <n v="6.5"/>
    <n v="217.5"/>
    <s v="2. stýrimaður bólkur I"/>
    <n v="6.5"/>
    <x v="0"/>
    <n v="1413.75"/>
  </r>
  <r>
    <s v="Frits Strøm"/>
    <x v="1"/>
    <x v="2"/>
    <x v="2"/>
    <n v="90524"/>
    <n v="100524"/>
    <d v="2024-05-09T00:00:00"/>
    <d v="2024-05-10T00:00:00"/>
    <n v="6.5"/>
    <n v="217.5"/>
    <s v="2. stýrimaður bólkur I"/>
    <n v="6.5"/>
    <x v="0"/>
    <n v="1413.75"/>
  </r>
  <r>
    <s v="Frits Strøm"/>
    <x v="1"/>
    <x v="2"/>
    <x v="2"/>
    <n v="100524"/>
    <n v="100524"/>
    <d v="2024-05-10T00:00:00"/>
    <d v="2024-05-10T00:00:00"/>
    <n v="6.5"/>
    <n v="217.5"/>
    <s v="2. stýrimaður bólkur I"/>
    <n v="6.5"/>
    <x v="0"/>
    <n v="1413.75"/>
  </r>
  <r>
    <s v="Frits Strøm"/>
    <x v="1"/>
    <x v="2"/>
    <x v="2"/>
    <n v="100524"/>
    <n v="110524"/>
    <d v="2024-05-10T00:00:00"/>
    <d v="2024-05-11T00:00:00"/>
    <n v="6.5"/>
    <n v="217.5"/>
    <s v="2. stýrimaður bólkur I"/>
    <n v="6.5"/>
    <x v="0"/>
    <n v="1413.75"/>
  </r>
  <r>
    <s v="Frits Strøm"/>
    <x v="1"/>
    <x v="2"/>
    <x v="2"/>
    <n v="110524"/>
    <n v="110524"/>
    <d v="2024-05-11T00:00:00"/>
    <d v="2024-05-11T00:00:00"/>
    <n v="6.5"/>
    <n v="217.5"/>
    <s v="2. stýrimaður bólkur I"/>
    <n v="6.5"/>
    <x v="0"/>
    <n v="1413.75"/>
  </r>
  <r>
    <s v="Frits Strøm"/>
    <x v="1"/>
    <x v="2"/>
    <x v="2"/>
    <n v="110524"/>
    <n v="120524"/>
    <d v="2024-05-11T00:00:00"/>
    <d v="2024-05-12T00:00:00"/>
    <n v="6.5"/>
    <n v="217.5"/>
    <s v="2. stýrimaður bólkur I"/>
    <n v="6.5"/>
    <x v="0"/>
    <n v="1413.75"/>
  </r>
  <r>
    <s v="Frits Strøm"/>
    <x v="1"/>
    <x v="2"/>
    <x v="2"/>
    <n v="120524"/>
    <n v="120524"/>
    <d v="2024-05-12T00:00:00"/>
    <d v="2024-05-12T00:00:00"/>
    <n v="6.5"/>
    <n v="217.5"/>
    <s v="2. stýrimaður bólkur I"/>
    <n v="6.5"/>
    <x v="0"/>
    <n v="1413.75"/>
  </r>
  <r>
    <s v="Frits Strøm"/>
    <x v="1"/>
    <x v="2"/>
    <x v="2"/>
    <n v="120524"/>
    <n v="130524"/>
    <d v="2024-05-12T00:00:00"/>
    <d v="2024-05-13T00:00:00"/>
    <n v="6.5"/>
    <n v="217.5"/>
    <s v="2. stýrimaður bólkur I"/>
    <n v="6.5"/>
    <x v="0"/>
    <n v="1413.75"/>
  </r>
  <r>
    <s v="Frits Strøm"/>
    <x v="1"/>
    <x v="2"/>
    <x v="2"/>
    <n v="130524"/>
    <n v="130524"/>
    <d v="2024-05-13T00:00:00"/>
    <d v="2024-05-13T00:00:00"/>
    <n v="6.5"/>
    <n v="217.5"/>
    <s v="2. stýrimaður bólkur I"/>
    <n v="6.5"/>
    <x v="0"/>
    <n v="1413.75"/>
  </r>
  <r>
    <s v="Frits Strøm"/>
    <x v="1"/>
    <x v="2"/>
    <x v="2"/>
    <n v="130524"/>
    <n v="140524"/>
    <d v="2024-05-13T00:00:00"/>
    <d v="2024-05-14T00:00:00"/>
    <n v="6.5"/>
    <n v="217.5"/>
    <s v="2. stýrimaður bólkur I"/>
    <n v="6.5"/>
    <x v="0"/>
    <n v="1413.75"/>
  </r>
  <r>
    <s v="Frits Strøm"/>
    <x v="1"/>
    <x v="2"/>
    <x v="2"/>
    <n v="140524"/>
    <n v="140524"/>
    <d v="2024-05-14T00:00:00"/>
    <d v="2024-05-14T00:00:00"/>
    <n v="6.5"/>
    <n v="217.5"/>
    <s v="2. stýrimaður bólkur I"/>
    <n v="6.5"/>
    <x v="0"/>
    <n v="1413.75"/>
  </r>
  <r>
    <s v="Frits Strøm"/>
    <x v="1"/>
    <x v="2"/>
    <x v="2"/>
    <n v="140524"/>
    <n v="150524"/>
    <d v="2024-05-14T00:00:00"/>
    <d v="2024-05-15T00:00:00"/>
    <n v="6.5"/>
    <n v="217.5"/>
    <s v="2. stýrimaður bólkur I"/>
    <n v="6.5"/>
    <x v="0"/>
    <n v="1413.75"/>
  </r>
  <r>
    <s v="Frits Strøm"/>
    <x v="1"/>
    <x v="2"/>
    <x v="2"/>
    <n v="150524"/>
    <n v="150524"/>
    <d v="2024-05-15T00:00:00"/>
    <d v="2024-05-15T00:00:00"/>
    <n v="6.5"/>
    <n v="217.5"/>
    <s v="2. stýrimaður bólkur I"/>
    <n v="6.5"/>
    <x v="0"/>
    <n v="1413.75"/>
  </r>
  <r>
    <s v="Frits Strøm"/>
    <x v="1"/>
    <x v="2"/>
    <x v="2"/>
    <n v="150524"/>
    <n v="150524"/>
    <d v="2024-05-15T00:00:00"/>
    <d v="2024-05-15T00:00:00"/>
    <n v="3"/>
    <n v="217.5"/>
    <s v="2. stýrimaður bólkur I"/>
    <n v="3"/>
    <x v="0"/>
    <n v="652.5"/>
  </r>
  <r>
    <s v="Frits Strøm"/>
    <x v="1"/>
    <x v="2"/>
    <x v="2"/>
    <n v="260624"/>
    <n v="270624"/>
    <d v="2024-06-26T00:00:00"/>
    <d v="2024-06-27T00:00:00"/>
    <n v="3.5"/>
    <n v="217.5"/>
    <s v="2. stýrimaður bólkur I"/>
    <n v="3.5"/>
    <x v="0"/>
    <n v="761.25"/>
  </r>
  <r>
    <s v="Frits Strøm"/>
    <x v="1"/>
    <x v="2"/>
    <x v="2"/>
    <n v="270624"/>
    <n v="270624"/>
    <d v="2024-06-27T00:00:00"/>
    <d v="2024-06-27T00:00:00"/>
    <n v="6.5"/>
    <n v="217.5"/>
    <s v="2. stýrimaður bólkur I"/>
    <n v="6.5"/>
    <x v="0"/>
    <n v="1413.75"/>
  </r>
  <r>
    <s v="Frits Strøm"/>
    <x v="1"/>
    <x v="2"/>
    <x v="2"/>
    <n v="270624"/>
    <n v="280624"/>
    <d v="2024-06-27T00:00:00"/>
    <d v="2024-06-28T00:00:00"/>
    <n v="6.5"/>
    <n v="217.5"/>
    <s v="2. stýrimaður bólkur I"/>
    <n v="6.5"/>
    <x v="0"/>
    <n v="1413.75"/>
  </r>
  <r>
    <s v="Frits Strøm"/>
    <x v="1"/>
    <x v="2"/>
    <x v="2"/>
    <n v="280624"/>
    <n v="280624"/>
    <d v="2024-06-28T00:00:00"/>
    <d v="2024-06-28T00:00:00"/>
    <n v="6.5"/>
    <n v="217.5"/>
    <s v="2. stýrimaður bólkur I"/>
    <n v="6.5"/>
    <x v="0"/>
    <n v="1413.75"/>
  </r>
  <r>
    <s v="Frits Strøm"/>
    <x v="1"/>
    <x v="2"/>
    <x v="2"/>
    <n v="280624"/>
    <n v="290624"/>
    <d v="2024-06-28T00:00:00"/>
    <d v="2024-06-29T00:00:00"/>
    <n v="6.5"/>
    <n v="217.5"/>
    <s v="2. stýrimaður bólkur I"/>
    <n v="6.5"/>
    <x v="0"/>
    <n v="1413.75"/>
  </r>
  <r>
    <s v="Frits Strøm"/>
    <x v="1"/>
    <x v="2"/>
    <x v="2"/>
    <n v="290624"/>
    <n v="290624"/>
    <d v="2024-06-29T00:00:00"/>
    <d v="2024-06-29T00:00:00"/>
    <n v="6.5"/>
    <n v="217.5"/>
    <s v="2. stýrimaður bólkur I"/>
    <n v="6.5"/>
    <x v="0"/>
    <n v="1413.75"/>
  </r>
  <r>
    <s v="Frits Strøm"/>
    <x v="1"/>
    <x v="2"/>
    <x v="2"/>
    <n v="290624"/>
    <n v="300624"/>
    <d v="2024-06-29T00:00:00"/>
    <d v="2024-06-30T00:00:00"/>
    <n v="6.5"/>
    <n v="217.5"/>
    <s v="2. stýrimaður bólkur I"/>
    <n v="6.5"/>
    <x v="0"/>
    <n v="1413.75"/>
  </r>
  <r>
    <s v="Frits Strøm"/>
    <x v="1"/>
    <x v="2"/>
    <x v="2"/>
    <n v="300624"/>
    <n v="300624"/>
    <d v="2024-06-30T00:00:00"/>
    <d v="2024-06-30T00:00:00"/>
    <n v="6.5"/>
    <n v="217.5"/>
    <s v="2. stýrimaður bólkur I"/>
    <n v="6.5"/>
    <x v="0"/>
    <n v="1413.75"/>
  </r>
  <r>
    <s v="Frits Strøm"/>
    <x v="1"/>
    <x v="2"/>
    <x v="2"/>
    <n v="300624"/>
    <n v="10724"/>
    <d v="2024-06-30T00:00:00"/>
    <d v="2024-07-01T00:00:00"/>
    <n v="6.5"/>
    <n v="217.5"/>
    <s v="2. stýrimaður bólkur I"/>
    <n v="6.5"/>
    <x v="0"/>
    <n v="1413.75"/>
  </r>
  <r>
    <s v="Frits Strøm"/>
    <x v="1"/>
    <x v="2"/>
    <x v="2"/>
    <n v="10724"/>
    <n v="10724"/>
    <d v="2024-07-01T00:00:00"/>
    <d v="2024-07-01T00:00:00"/>
    <n v="6.5"/>
    <n v="217.5"/>
    <s v="2. stýrimaður bólkur I"/>
    <n v="6.5"/>
    <x v="0"/>
    <n v="1413.75"/>
  </r>
  <r>
    <s v="Frits Strøm"/>
    <x v="1"/>
    <x v="2"/>
    <x v="2"/>
    <n v="10724"/>
    <n v="20724"/>
    <d v="2024-07-01T00:00:00"/>
    <d v="2024-07-02T00:00:00"/>
    <n v="6.5"/>
    <n v="217.5"/>
    <s v="2. stýrimaður bólkur I"/>
    <n v="6.5"/>
    <x v="0"/>
    <n v="1413.75"/>
  </r>
  <r>
    <s v="Frits Strøm"/>
    <x v="1"/>
    <x v="2"/>
    <x v="2"/>
    <n v="20724"/>
    <n v="20724"/>
    <d v="2024-07-02T00:00:00"/>
    <d v="2024-07-02T00:00:00"/>
    <n v="6.5"/>
    <n v="217.5"/>
    <s v="2. stýrimaður bólkur I"/>
    <n v="6.5"/>
    <x v="0"/>
    <n v="1413.75"/>
  </r>
  <r>
    <s v="Frits Strøm"/>
    <x v="1"/>
    <x v="2"/>
    <x v="2"/>
    <n v="20724"/>
    <n v="30724"/>
    <d v="2024-07-02T00:00:00"/>
    <d v="2024-07-03T00:00:00"/>
    <n v="6.5"/>
    <n v="217.5"/>
    <s v="2. stýrimaður bólkur I"/>
    <n v="6.5"/>
    <x v="0"/>
    <n v="1413.75"/>
  </r>
  <r>
    <s v="Frits Strøm"/>
    <x v="1"/>
    <x v="2"/>
    <x v="2"/>
    <n v="30724"/>
    <n v="30724"/>
    <d v="2024-07-03T00:00:00"/>
    <d v="2024-07-03T00:00:00"/>
    <n v="6.5"/>
    <n v="217.5"/>
    <s v="2. stýrimaður bólkur I"/>
    <n v="6.5"/>
    <x v="0"/>
    <n v="1413.75"/>
  </r>
  <r>
    <s v="Frits Strøm"/>
    <x v="1"/>
    <x v="2"/>
    <x v="2"/>
    <n v="30724"/>
    <n v="30724"/>
    <d v="2024-07-03T00:00:00"/>
    <d v="2024-07-03T00:00:00"/>
    <n v="3"/>
    <n v="217.5"/>
    <s v="2. stýrimaður bólkur I"/>
    <n v="3"/>
    <x v="0"/>
    <n v="652.5"/>
  </r>
  <r>
    <s v="Frits Strøm"/>
    <x v="1"/>
    <x v="2"/>
    <x v="2"/>
    <n v="30724"/>
    <n v="40724"/>
    <d v="2024-07-03T00:00:00"/>
    <d v="2024-07-04T00:00:00"/>
    <n v="3.5"/>
    <n v="217.5"/>
    <s v="2. stýrimaður bólkur I"/>
    <n v="3.5"/>
    <x v="0"/>
    <n v="761.25"/>
  </r>
  <r>
    <s v="Frits Strøm"/>
    <x v="1"/>
    <x v="2"/>
    <x v="2"/>
    <n v="40724"/>
    <n v="40724"/>
    <d v="2024-07-04T00:00:00"/>
    <d v="2024-07-04T00:00:00"/>
    <n v="6.5"/>
    <n v="217.5"/>
    <s v="2. stýrimaður bólkur I"/>
    <n v="6.5"/>
    <x v="0"/>
    <n v="1413.75"/>
  </r>
  <r>
    <s v="Frits Strøm"/>
    <x v="1"/>
    <x v="2"/>
    <x v="2"/>
    <n v="40724"/>
    <n v="50724"/>
    <d v="2024-07-04T00:00:00"/>
    <d v="2024-07-05T00:00:00"/>
    <n v="6.5"/>
    <n v="217.5"/>
    <s v="2. stýrimaður bólkur I"/>
    <n v="6.5"/>
    <x v="0"/>
    <n v="1413.75"/>
  </r>
  <r>
    <s v="Frits Strøm"/>
    <x v="1"/>
    <x v="2"/>
    <x v="2"/>
    <n v="50724"/>
    <n v="50724"/>
    <d v="2024-07-05T00:00:00"/>
    <d v="2024-07-05T00:00:00"/>
    <n v="6.5"/>
    <n v="217.5"/>
    <s v="2. stýrimaður bólkur I"/>
    <n v="6.5"/>
    <x v="0"/>
    <n v="1413.75"/>
  </r>
  <r>
    <s v="Frits Strøm"/>
    <x v="1"/>
    <x v="2"/>
    <x v="2"/>
    <n v="50724"/>
    <n v="60724"/>
    <d v="2024-07-05T00:00:00"/>
    <d v="2024-07-06T00:00:00"/>
    <n v="6.5"/>
    <n v="217.5"/>
    <s v="2. stýrimaður bólkur I"/>
    <n v="6.5"/>
    <x v="0"/>
    <n v="1413.75"/>
  </r>
  <r>
    <s v="Frits Strøm"/>
    <x v="1"/>
    <x v="2"/>
    <x v="2"/>
    <n v="60724"/>
    <n v="60724"/>
    <d v="2024-07-06T00:00:00"/>
    <d v="2024-07-06T00:00:00"/>
    <n v="6.5"/>
    <n v="217.5"/>
    <s v="2. stýrimaður bólkur I"/>
    <n v="6.5"/>
    <x v="0"/>
    <n v="1413.75"/>
  </r>
  <r>
    <s v="Frits Strøm"/>
    <x v="1"/>
    <x v="2"/>
    <x v="2"/>
    <n v="60724"/>
    <n v="70724"/>
    <d v="2024-07-06T00:00:00"/>
    <d v="2024-07-07T00:00:00"/>
    <n v="6.5"/>
    <n v="217.5"/>
    <s v="2. stýrimaður bólkur I"/>
    <n v="6.5"/>
    <x v="0"/>
    <n v="1413.75"/>
  </r>
  <r>
    <s v="Frits Strøm"/>
    <x v="1"/>
    <x v="2"/>
    <x v="2"/>
    <n v="70724"/>
    <n v="70724"/>
    <d v="2024-07-07T00:00:00"/>
    <d v="2024-07-07T00:00:00"/>
    <n v="6.5"/>
    <n v="217.5"/>
    <s v="2. stýrimaður bólkur I"/>
    <n v="6.5"/>
    <x v="0"/>
    <n v="1413.75"/>
  </r>
  <r>
    <s v="Frits Strøm"/>
    <x v="1"/>
    <x v="2"/>
    <x v="2"/>
    <n v="70724"/>
    <n v="70724"/>
    <d v="2024-07-07T00:00:00"/>
    <d v="2024-07-07T00:00:00"/>
    <n v="5.2"/>
    <n v="217.5"/>
    <s v="2. stýrimaður bólkur I"/>
    <n v="5.2"/>
    <x v="0"/>
    <n v="1131"/>
  </r>
  <r>
    <s v="Frits Strøm"/>
    <x v="1"/>
    <x v="2"/>
    <x v="2"/>
    <n v="170724"/>
    <n v="180724"/>
    <d v="2024-07-17T00:00:00"/>
    <d v="2024-07-18T00:00:00"/>
    <n v="3.5"/>
    <n v="217.5"/>
    <s v="2. stýrimaður bólkur I"/>
    <n v="3.5"/>
    <x v="0"/>
    <n v="761.25"/>
  </r>
  <r>
    <s v="Frits Strøm"/>
    <x v="1"/>
    <x v="2"/>
    <x v="2"/>
    <n v="180724"/>
    <n v="180724"/>
    <d v="2024-07-18T00:00:00"/>
    <d v="2024-07-18T00:00:00"/>
    <n v="6.5"/>
    <n v="217.5"/>
    <s v="2. stýrimaður bólkur I"/>
    <n v="6.5"/>
    <x v="0"/>
    <n v="1413.75"/>
  </r>
  <r>
    <s v="Frits Strøm"/>
    <x v="1"/>
    <x v="2"/>
    <x v="2"/>
    <n v="180724"/>
    <n v="190724"/>
    <d v="2024-07-18T00:00:00"/>
    <d v="2024-07-19T00:00:00"/>
    <n v="6.5"/>
    <n v="217.5"/>
    <s v="2. stýrimaður bólkur I"/>
    <n v="6.5"/>
    <x v="0"/>
    <n v="1413.75"/>
  </r>
  <r>
    <s v="Frits Strøm"/>
    <x v="1"/>
    <x v="2"/>
    <x v="2"/>
    <n v="190724"/>
    <n v="190724"/>
    <d v="2024-07-19T00:00:00"/>
    <d v="2024-07-19T00:00:00"/>
    <n v="6.5"/>
    <n v="217.5"/>
    <s v="2. stýrimaður bólkur I"/>
    <n v="6.5"/>
    <x v="0"/>
    <n v="1413.75"/>
  </r>
  <r>
    <s v="Frits Strøm"/>
    <x v="1"/>
    <x v="2"/>
    <x v="2"/>
    <n v="190724"/>
    <n v="200724"/>
    <d v="2024-07-19T00:00:00"/>
    <d v="2024-07-20T00:00:00"/>
    <n v="6.5"/>
    <n v="217.5"/>
    <s v="2. stýrimaður bólkur I"/>
    <n v="6.5"/>
    <x v="0"/>
    <n v="1413.75"/>
  </r>
  <r>
    <s v="Frits Strøm"/>
    <x v="1"/>
    <x v="2"/>
    <x v="2"/>
    <n v="200724"/>
    <n v="200724"/>
    <d v="2024-07-20T00:00:00"/>
    <d v="2024-07-20T00:00:00"/>
    <n v="6.5"/>
    <n v="217.5"/>
    <s v="2. stýrimaður bólkur I"/>
    <n v="6.5"/>
    <x v="0"/>
    <n v="1413.75"/>
  </r>
  <r>
    <s v="Frits Strøm"/>
    <x v="1"/>
    <x v="2"/>
    <x v="2"/>
    <n v="200724"/>
    <n v="210724"/>
    <d v="2024-07-20T00:00:00"/>
    <d v="2024-07-21T00:00:00"/>
    <n v="6.5"/>
    <n v="217.5"/>
    <s v="2. stýrimaður bólkur I"/>
    <n v="6.5"/>
    <x v="0"/>
    <n v="1413.75"/>
  </r>
  <r>
    <s v="Frits Strøm"/>
    <x v="1"/>
    <x v="2"/>
    <x v="2"/>
    <n v="210724"/>
    <n v="210724"/>
    <d v="2024-07-21T00:00:00"/>
    <d v="2024-07-21T00:00:00"/>
    <n v="6.5"/>
    <n v="217.5"/>
    <s v="2. stýrimaður bólkur I"/>
    <n v="6.5"/>
    <x v="0"/>
    <n v="1413.75"/>
  </r>
  <r>
    <s v="Frits Strøm"/>
    <x v="1"/>
    <x v="2"/>
    <x v="2"/>
    <n v="210724"/>
    <n v="220724"/>
    <d v="2024-07-21T00:00:00"/>
    <d v="2024-07-22T00:00:00"/>
    <n v="6.5"/>
    <n v="217.5"/>
    <s v="2. stýrimaður bólkur I"/>
    <n v="6.5"/>
    <x v="0"/>
    <n v="1413.75"/>
  </r>
  <r>
    <s v="Frits Strøm"/>
    <x v="1"/>
    <x v="2"/>
    <x v="2"/>
    <n v="220724"/>
    <n v="220724"/>
    <d v="2024-07-22T00:00:00"/>
    <d v="2024-07-22T00:00:00"/>
    <n v="6.5"/>
    <n v="217.5"/>
    <s v="2. stýrimaður bólkur I"/>
    <n v="6.5"/>
    <x v="0"/>
    <n v="1413.75"/>
  </r>
  <r>
    <s v="Frits Strøm"/>
    <x v="1"/>
    <x v="2"/>
    <x v="2"/>
    <n v="220724"/>
    <n v="230724"/>
    <d v="2024-07-22T00:00:00"/>
    <d v="2024-07-23T00:00:00"/>
    <n v="6.5"/>
    <n v="217.5"/>
    <s v="2. stýrimaður bólkur I"/>
    <n v="6.5"/>
    <x v="0"/>
    <n v="1413.75"/>
  </r>
  <r>
    <s v="Frits Strøm"/>
    <x v="1"/>
    <x v="2"/>
    <x v="2"/>
    <n v="230724"/>
    <n v="230724"/>
    <d v="2024-07-23T00:00:00"/>
    <d v="2024-07-23T00:00:00"/>
    <n v="6.5"/>
    <n v="217.5"/>
    <s v="2. stýrimaður bólkur I"/>
    <n v="6.5"/>
    <x v="0"/>
    <n v="1413.75"/>
  </r>
  <r>
    <s v="Frits Strøm"/>
    <x v="1"/>
    <x v="2"/>
    <x v="2"/>
    <n v="230724"/>
    <n v="240724"/>
    <d v="2024-07-23T00:00:00"/>
    <d v="2024-07-24T00:00:00"/>
    <n v="6.5"/>
    <n v="217.5"/>
    <s v="2. stýrimaður bólkur I"/>
    <n v="6.5"/>
    <x v="0"/>
    <n v="1413.75"/>
  </r>
  <r>
    <s v="Frits Strøm"/>
    <x v="1"/>
    <x v="2"/>
    <x v="2"/>
    <n v="240724"/>
    <n v="240724"/>
    <d v="2024-07-24T00:00:00"/>
    <d v="2024-07-24T00:00:00"/>
    <n v="6.5"/>
    <n v="217.5"/>
    <s v="2. stýrimaður bólkur I"/>
    <n v="6.5"/>
    <x v="0"/>
    <n v="1413.75"/>
  </r>
  <r>
    <s v="Frits Strøm"/>
    <x v="1"/>
    <x v="2"/>
    <x v="2"/>
    <n v="240724"/>
    <n v="240724"/>
    <d v="2024-07-24T00:00:00"/>
    <d v="2024-07-24T00:00:00"/>
    <n v="3"/>
    <n v="217.5"/>
    <s v="2. stýrimaður bólkur I"/>
    <n v="3"/>
    <x v="0"/>
    <n v="652.5"/>
  </r>
  <r>
    <s v="Frits Strøm"/>
    <x v="1"/>
    <x v="2"/>
    <x v="2"/>
    <n v="10824"/>
    <n v="10824"/>
    <d v="2024-08-01T00:00:00"/>
    <d v="2024-08-01T00:00:00"/>
    <n v="6.5"/>
    <n v="217.5"/>
    <s v="2. stýrimaður bólkur I"/>
    <n v="6.5"/>
    <x v="0"/>
    <n v="1413.75"/>
  </r>
  <r>
    <s v="Frits Strøm"/>
    <x v="1"/>
    <x v="2"/>
    <x v="2"/>
    <n v="10824"/>
    <n v="20824"/>
    <d v="2024-08-01T00:00:00"/>
    <d v="2024-08-02T00:00:00"/>
    <n v="6.5"/>
    <n v="217.5"/>
    <s v="2. stýrimaður bólkur I"/>
    <n v="6.5"/>
    <x v="0"/>
    <n v="1413.75"/>
  </r>
  <r>
    <s v="Frits Strøm"/>
    <x v="1"/>
    <x v="2"/>
    <x v="2"/>
    <n v="20824"/>
    <n v="20824"/>
    <d v="2024-08-02T00:00:00"/>
    <d v="2024-08-02T00:00:00"/>
    <n v="6.5"/>
    <n v="217.5"/>
    <s v="2. stýrimaður bólkur I"/>
    <n v="6.5"/>
    <x v="0"/>
    <n v="1413.75"/>
  </r>
  <r>
    <s v="Frits Strøm"/>
    <x v="1"/>
    <x v="2"/>
    <x v="2"/>
    <n v="20824"/>
    <n v="30824"/>
    <d v="2024-08-02T00:00:00"/>
    <d v="2024-08-03T00:00:00"/>
    <n v="6.5"/>
    <n v="217.5"/>
    <s v="2. stýrimaður bólkur I"/>
    <n v="6.5"/>
    <x v="0"/>
    <n v="1413.75"/>
  </r>
  <r>
    <s v="Frits Strøm"/>
    <x v="1"/>
    <x v="2"/>
    <x v="2"/>
    <n v="30824"/>
    <n v="30824"/>
    <d v="2024-08-03T00:00:00"/>
    <d v="2024-08-03T00:00:00"/>
    <n v="6.5"/>
    <n v="217.5"/>
    <s v="2. stýrimaður bólkur I"/>
    <n v="6.5"/>
    <x v="0"/>
    <n v="1413.75"/>
  </r>
  <r>
    <s v="Frits Strøm"/>
    <x v="1"/>
    <x v="2"/>
    <x v="2"/>
    <n v="30824"/>
    <n v="40824"/>
    <d v="2024-08-03T00:00:00"/>
    <d v="2024-08-04T00:00:00"/>
    <n v="6.5"/>
    <n v="217.5"/>
    <s v="2. stýrimaður bólkur I"/>
    <n v="6.5"/>
    <x v="0"/>
    <n v="1413.75"/>
  </r>
  <r>
    <s v="Frits Strøm"/>
    <x v="1"/>
    <x v="2"/>
    <x v="2"/>
    <n v="40824"/>
    <n v="40824"/>
    <d v="2024-08-04T00:00:00"/>
    <d v="2024-08-04T00:00:00"/>
    <n v="6.5"/>
    <n v="217.5"/>
    <s v="2. stýrimaður bólkur I"/>
    <n v="6.5"/>
    <x v="0"/>
    <n v="1413.75"/>
  </r>
  <r>
    <s v="Frits Strøm"/>
    <x v="1"/>
    <x v="2"/>
    <x v="2"/>
    <n v="40824"/>
    <n v="50824"/>
    <d v="2024-08-04T00:00:00"/>
    <d v="2024-08-05T00:00:00"/>
    <n v="6.5"/>
    <n v="217.5"/>
    <s v="2. stýrimaður bólkur I"/>
    <n v="6.5"/>
    <x v="0"/>
    <n v="1413.75"/>
  </r>
  <r>
    <s v="Frits Strøm"/>
    <x v="1"/>
    <x v="2"/>
    <x v="2"/>
    <n v="50824"/>
    <n v="50824"/>
    <d v="2024-08-05T00:00:00"/>
    <d v="2024-08-05T00:00:00"/>
    <n v="6.5"/>
    <n v="217.5"/>
    <s v="2. stýrimaður bólkur I"/>
    <n v="6.5"/>
    <x v="0"/>
    <n v="1413.75"/>
  </r>
  <r>
    <s v="Frits Strøm"/>
    <x v="1"/>
    <x v="2"/>
    <x v="2"/>
    <n v="50824"/>
    <n v="60824"/>
    <d v="2024-08-05T00:00:00"/>
    <d v="2024-08-06T00:00:00"/>
    <n v="6.5"/>
    <n v="217.5"/>
    <s v="2. stýrimaður bólkur I"/>
    <n v="6.5"/>
    <x v="0"/>
    <n v="1413.75"/>
  </r>
  <r>
    <s v="Frits Strøm"/>
    <x v="1"/>
    <x v="2"/>
    <x v="2"/>
    <n v="60824"/>
    <n v="60824"/>
    <d v="2024-08-06T00:00:00"/>
    <d v="2024-08-06T00:00:00"/>
    <n v="6.5"/>
    <n v="217.5"/>
    <s v="2. stýrimaður bólkur I"/>
    <n v="6.5"/>
    <x v="0"/>
    <n v="1413.75"/>
  </r>
  <r>
    <s v="Frits Strøm"/>
    <x v="1"/>
    <x v="2"/>
    <x v="2"/>
    <n v="60824"/>
    <n v="70824"/>
    <d v="2024-08-06T00:00:00"/>
    <d v="2024-08-07T00:00:00"/>
    <n v="6.5"/>
    <n v="217.5"/>
    <s v="2. stýrimaður bólkur I"/>
    <n v="6.5"/>
    <x v="0"/>
    <n v="1413.75"/>
  </r>
  <r>
    <s v="Frits Strøm"/>
    <x v="1"/>
    <x v="2"/>
    <x v="2"/>
    <n v="70824"/>
    <n v="70824"/>
    <d v="2024-08-07T00:00:00"/>
    <d v="2024-08-07T00:00:00"/>
    <n v="6.5"/>
    <n v="217.5"/>
    <s v="2. stýrimaður bólkur I"/>
    <n v="6.5"/>
    <x v="0"/>
    <n v="1413.75"/>
  </r>
  <r>
    <s v="Frits Strøm"/>
    <x v="1"/>
    <x v="2"/>
    <x v="2"/>
    <n v="70824"/>
    <n v="80824"/>
    <d v="2024-08-07T00:00:00"/>
    <d v="2024-08-08T00:00:00"/>
    <n v="6.5"/>
    <n v="217.5"/>
    <s v="2. stýrimaður bólkur I"/>
    <n v="6.5"/>
    <x v="0"/>
    <n v="1413.75"/>
  </r>
  <r>
    <s v="Frits Strøm"/>
    <x v="1"/>
    <x v="2"/>
    <x v="2"/>
    <n v="210824"/>
    <n v="220824"/>
    <d v="2024-08-21T00:00:00"/>
    <d v="2024-08-22T00:00:00"/>
    <n v="3.5"/>
    <n v="217.5"/>
    <s v="2. stýrimaður bólkur I"/>
    <n v="3.5"/>
    <x v="0"/>
    <n v="761.25"/>
  </r>
  <r>
    <s v="Frits Strøm"/>
    <x v="1"/>
    <x v="2"/>
    <x v="2"/>
    <n v="220824"/>
    <n v="220824"/>
    <d v="2024-08-22T00:00:00"/>
    <d v="2024-08-22T00:00:00"/>
    <n v="6.5"/>
    <n v="217.5"/>
    <s v="2. stýrimaður bólkur I"/>
    <n v="6.5"/>
    <x v="0"/>
    <n v="1413.75"/>
  </r>
  <r>
    <s v="Frits Strøm"/>
    <x v="1"/>
    <x v="2"/>
    <x v="2"/>
    <n v="220824"/>
    <n v="230824"/>
    <d v="2024-08-22T00:00:00"/>
    <d v="2024-08-23T00:00:00"/>
    <n v="6.5"/>
    <n v="217.5"/>
    <s v="2. stýrimaður bólkur I"/>
    <n v="6.5"/>
    <x v="0"/>
    <n v="1413.75"/>
  </r>
  <r>
    <s v="Frits Strøm"/>
    <x v="1"/>
    <x v="2"/>
    <x v="2"/>
    <n v="230824"/>
    <n v="230824"/>
    <d v="2024-08-23T00:00:00"/>
    <d v="2024-08-23T00:00:00"/>
    <n v="6.5"/>
    <n v="217.5"/>
    <s v="2. stýrimaður bólkur I"/>
    <n v="6.5"/>
    <x v="0"/>
    <n v="1413.75"/>
  </r>
  <r>
    <s v="Frits Strøm"/>
    <x v="1"/>
    <x v="2"/>
    <x v="2"/>
    <n v="230824"/>
    <n v="240824"/>
    <d v="2024-08-23T00:00:00"/>
    <d v="2024-08-24T00:00:00"/>
    <n v="6.5"/>
    <n v="217.5"/>
    <s v="2. stýrimaður bólkur I"/>
    <n v="6.5"/>
    <x v="0"/>
    <n v="1413.75"/>
  </r>
  <r>
    <s v="Frits Strøm"/>
    <x v="1"/>
    <x v="2"/>
    <x v="2"/>
    <n v="240824"/>
    <n v="240824"/>
    <d v="2024-08-24T00:00:00"/>
    <d v="2024-08-24T00:00:00"/>
    <n v="6.5"/>
    <n v="217.5"/>
    <s v="2. stýrimaður bólkur I"/>
    <n v="6.5"/>
    <x v="0"/>
    <n v="1413.75"/>
  </r>
  <r>
    <s v="Frits Strøm"/>
    <x v="1"/>
    <x v="2"/>
    <x v="2"/>
    <n v="240824"/>
    <n v="250824"/>
    <d v="2024-08-24T00:00:00"/>
    <d v="2024-08-25T00:00:00"/>
    <n v="6.5"/>
    <n v="217.5"/>
    <s v="2. stýrimaður bólkur I"/>
    <n v="6.5"/>
    <x v="0"/>
    <n v="1413.75"/>
  </r>
  <r>
    <s v="Frits Strøm"/>
    <x v="1"/>
    <x v="2"/>
    <x v="2"/>
    <n v="250824"/>
    <n v="250824"/>
    <d v="2024-08-25T00:00:00"/>
    <d v="2024-08-25T00:00:00"/>
    <n v="6.5"/>
    <n v="217.5"/>
    <s v="2. stýrimaður bólkur I"/>
    <n v="6.5"/>
    <x v="0"/>
    <n v="1413.75"/>
  </r>
  <r>
    <s v="Frits Strøm"/>
    <x v="1"/>
    <x v="2"/>
    <x v="2"/>
    <n v="250824"/>
    <n v="260824"/>
    <d v="2024-08-25T00:00:00"/>
    <d v="2024-08-26T00:00:00"/>
    <n v="6.5"/>
    <n v="217.5"/>
    <s v="2. stýrimaður bólkur I"/>
    <n v="6.5"/>
    <x v="0"/>
    <n v="1413.75"/>
  </r>
  <r>
    <s v="Frits Strøm"/>
    <x v="1"/>
    <x v="2"/>
    <x v="2"/>
    <n v="260824"/>
    <n v="260824"/>
    <d v="2024-08-26T00:00:00"/>
    <d v="2024-08-26T00:00:00"/>
    <n v="6.5"/>
    <n v="217.5"/>
    <s v="2. stýrimaður bólkur I"/>
    <n v="6.5"/>
    <x v="0"/>
    <n v="1413.75"/>
  </r>
  <r>
    <s v="Frits Strøm"/>
    <x v="1"/>
    <x v="2"/>
    <x v="2"/>
    <n v="260824"/>
    <n v="270824"/>
    <d v="2024-08-26T00:00:00"/>
    <d v="2024-08-27T00:00:00"/>
    <n v="6.5"/>
    <n v="217.5"/>
    <s v="2. stýrimaður bólkur I"/>
    <n v="6.5"/>
    <x v="0"/>
    <n v="1413.75"/>
  </r>
  <r>
    <s v="Frits Strøm"/>
    <x v="1"/>
    <x v="2"/>
    <x v="2"/>
    <n v="270824"/>
    <n v="270824"/>
    <d v="2024-08-27T00:00:00"/>
    <d v="2024-08-27T00:00:00"/>
    <n v="6.5"/>
    <n v="217.5"/>
    <s v="2. stýrimaður bólkur I"/>
    <n v="6.5"/>
    <x v="0"/>
    <n v="1413.75"/>
  </r>
  <r>
    <s v="Frits Strøm"/>
    <x v="1"/>
    <x v="2"/>
    <x v="2"/>
    <n v="270824"/>
    <n v="280824"/>
    <d v="2024-08-27T00:00:00"/>
    <d v="2024-08-28T00:00:00"/>
    <n v="6.5"/>
    <n v="217.5"/>
    <s v="2. stýrimaður bólkur I"/>
    <n v="6.5"/>
    <x v="0"/>
    <n v="1413.75"/>
  </r>
  <r>
    <s v="Frits Strøm"/>
    <x v="1"/>
    <x v="2"/>
    <x v="2"/>
    <n v="280824"/>
    <n v="280824"/>
    <d v="2024-08-28T00:00:00"/>
    <d v="2024-08-28T00:00:00"/>
    <n v="6.5"/>
    <n v="217.5"/>
    <s v="2. stýrimaður bólkur I"/>
    <n v="6.5"/>
    <x v="0"/>
    <n v="1413.75"/>
  </r>
  <r>
    <s v="Frits Strøm"/>
    <x v="1"/>
    <x v="2"/>
    <x v="2"/>
    <n v="280824"/>
    <n v="280824"/>
    <d v="2024-08-28T00:00:00"/>
    <d v="2024-08-28T00:00:00"/>
    <n v="3"/>
    <n v="217.5"/>
    <s v="2. stýrimaður bólkur I"/>
    <n v="3"/>
    <x v="0"/>
    <n v="652.5"/>
  </r>
  <r>
    <s v="Frits Strøm"/>
    <x v="1"/>
    <x v="2"/>
    <x v="2"/>
    <n v="10924"/>
    <n v="20924"/>
    <d v="2024-09-01T00:00:00"/>
    <d v="2024-09-02T00:00:00"/>
    <n v="6.5"/>
    <n v="217.5"/>
    <s v="2. stýrimaður bólkur I"/>
    <n v="6.5"/>
    <x v="0"/>
    <n v="1413.75"/>
  </r>
  <r>
    <s v="Frits Strøm"/>
    <x v="1"/>
    <x v="2"/>
    <x v="2"/>
    <n v="20924"/>
    <n v="20924"/>
    <d v="2024-09-02T00:00:00"/>
    <d v="2024-09-02T00:00:00"/>
    <n v="6.5"/>
    <n v="217.5"/>
    <s v="2. stýrimaður bólkur I"/>
    <n v="6.5"/>
    <x v="0"/>
    <n v="1413.75"/>
  </r>
  <r>
    <s v="Frits Strøm"/>
    <x v="1"/>
    <x v="2"/>
    <x v="2"/>
    <n v="20924"/>
    <n v="30924"/>
    <d v="2024-09-02T00:00:00"/>
    <d v="2024-09-03T00:00:00"/>
    <n v="6.5"/>
    <n v="217.5"/>
    <s v="2. stýrimaður bólkur I"/>
    <n v="6.5"/>
    <x v="0"/>
    <n v="1413.75"/>
  </r>
  <r>
    <s v="Frits Strøm"/>
    <x v="1"/>
    <x v="2"/>
    <x v="2"/>
    <n v="30924"/>
    <n v="30924"/>
    <d v="2024-09-03T00:00:00"/>
    <d v="2024-09-03T00:00:00"/>
    <n v="6.5"/>
    <n v="217.5"/>
    <s v="2. stýrimaður bólkur I"/>
    <n v="6.5"/>
    <x v="0"/>
    <n v="1413.75"/>
  </r>
  <r>
    <s v="Frits Strøm"/>
    <x v="1"/>
    <x v="2"/>
    <x v="2"/>
    <n v="30924"/>
    <n v="40924"/>
    <d v="2024-09-03T00:00:00"/>
    <d v="2024-09-04T00:00:00"/>
    <n v="6.5"/>
    <n v="217.5"/>
    <s v="2. stýrimaður bólkur I"/>
    <n v="6.5"/>
    <x v="0"/>
    <n v="1413.75"/>
  </r>
  <r>
    <s v="Frits Strøm"/>
    <x v="1"/>
    <x v="2"/>
    <x v="2"/>
    <n v="40924"/>
    <n v="40924"/>
    <d v="2024-09-04T00:00:00"/>
    <d v="2024-09-04T00:00:00"/>
    <n v="6.5"/>
    <n v="217.5"/>
    <s v="2. stýrimaður bólkur I"/>
    <n v="6.5"/>
    <x v="0"/>
    <n v="1413.75"/>
  </r>
  <r>
    <s v="Frits Strøm"/>
    <x v="1"/>
    <x v="2"/>
    <x v="2"/>
    <n v="40924"/>
    <n v="40924"/>
    <d v="2024-09-04T00:00:00"/>
    <d v="2024-09-04T00:00:00"/>
    <n v="3"/>
    <n v="217.5"/>
    <s v="2. stýrimaður bólkur I"/>
    <n v="3"/>
    <x v="0"/>
    <n v="652.5"/>
  </r>
  <r>
    <s v="Frits Strøm"/>
    <x v="1"/>
    <x v="2"/>
    <x v="2"/>
    <n v="180924"/>
    <n v="190924"/>
    <d v="2024-09-18T00:00:00"/>
    <d v="2024-09-19T00:00:00"/>
    <n v="3.5"/>
    <n v="217.5"/>
    <s v="2. stýrimaður bólkur I"/>
    <n v="3.5"/>
    <x v="0"/>
    <n v="761.25"/>
  </r>
  <r>
    <s v="Frits Strøm"/>
    <x v="1"/>
    <x v="2"/>
    <x v="2"/>
    <n v="190924"/>
    <n v="190924"/>
    <d v="2024-09-19T00:00:00"/>
    <d v="2024-09-19T00:00:00"/>
    <n v="6.5"/>
    <n v="217.5"/>
    <s v="2. stýrimaður bólkur I"/>
    <n v="6.5"/>
    <x v="0"/>
    <n v="1413.75"/>
  </r>
  <r>
    <s v="Frits Strøm"/>
    <x v="1"/>
    <x v="2"/>
    <x v="2"/>
    <n v="190924"/>
    <n v="200924"/>
    <d v="2024-09-19T00:00:00"/>
    <d v="2024-09-20T00:00:00"/>
    <n v="6.5"/>
    <n v="217.5"/>
    <s v="2. stýrimaður bólkur I"/>
    <n v="6.5"/>
    <x v="0"/>
    <n v="1413.75"/>
  </r>
  <r>
    <s v="Frits Strøm"/>
    <x v="1"/>
    <x v="2"/>
    <x v="2"/>
    <n v="200924"/>
    <n v="200924"/>
    <d v="2024-09-20T00:00:00"/>
    <d v="2024-09-20T00:00:00"/>
    <n v="6.5"/>
    <n v="217.5"/>
    <s v="2. stýrimaður bólkur I"/>
    <n v="6.5"/>
    <x v="0"/>
    <n v="1413.75"/>
  </r>
  <r>
    <s v="Frits Strøm"/>
    <x v="1"/>
    <x v="2"/>
    <x v="2"/>
    <n v="200924"/>
    <n v="210924"/>
    <d v="2024-09-20T00:00:00"/>
    <d v="2024-09-21T00:00:00"/>
    <n v="6.5"/>
    <n v="217.5"/>
    <s v="2. stýrimaður bólkur I"/>
    <n v="6.5"/>
    <x v="0"/>
    <n v="1413.75"/>
  </r>
  <r>
    <s v="Frits Strøm"/>
    <x v="1"/>
    <x v="2"/>
    <x v="2"/>
    <n v="210924"/>
    <n v="210924"/>
    <d v="2024-09-21T00:00:00"/>
    <d v="2024-09-21T00:00:00"/>
    <n v="6.5"/>
    <n v="217.5"/>
    <s v="2. stýrimaður bólkur I"/>
    <n v="6.5"/>
    <x v="0"/>
    <n v="1413.75"/>
  </r>
  <r>
    <s v="Frits Strøm"/>
    <x v="1"/>
    <x v="2"/>
    <x v="2"/>
    <n v="210924"/>
    <n v="220924"/>
    <d v="2024-09-21T00:00:00"/>
    <d v="2024-09-22T00:00:00"/>
    <n v="6.5"/>
    <n v="217.5"/>
    <s v="2. stýrimaður bólkur I"/>
    <n v="6.5"/>
    <x v="0"/>
    <n v="1413.75"/>
  </r>
  <r>
    <s v="Frits Strøm"/>
    <x v="1"/>
    <x v="2"/>
    <x v="2"/>
    <n v="220924"/>
    <n v="220924"/>
    <d v="2024-09-22T00:00:00"/>
    <d v="2024-09-22T00:00:00"/>
    <n v="6.5"/>
    <n v="217.5"/>
    <s v="2. stýrimaður bólkur I"/>
    <n v="6.5"/>
    <x v="0"/>
    <n v="1413.75"/>
  </r>
  <r>
    <s v="Frits Strøm"/>
    <x v="1"/>
    <x v="2"/>
    <x v="2"/>
    <n v="220924"/>
    <n v="230924"/>
    <d v="2024-09-22T00:00:00"/>
    <d v="2024-09-23T00:00:00"/>
    <n v="6.5"/>
    <n v="217.5"/>
    <s v="2. stýrimaður bólkur I"/>
    <n v="6.5"/>
    <x v="0"/>
    <n v="1413.75"/>
  </r>
  <r>
    <s v="Frits Strøm"/>
    <x v="1"/>
    <x v="2"/>
    <x v="2"/>
    <n v="230924"/>
    <n v="230924"/>
    <d v="2024-09-23T00:00:00"/>
    <d v="2024-09-23T00:00:00"/>
    <n v="6.5"/>
    <n v="217.5"/>
    <s v="2. stýrimaður bólkur I"/>
    <n v="6.5"/>
    <x v="0"/>
    <n v="1413.75"/>
  </r>
  <r>
    <s v="Frits Strøm"/>
    <x v="1"/>
    <x v="2"/>
    <x v="2"/>
    <n v="230924"/>
    <n v="240924"/>
    <d v="2024-09-23T00:00:00"/>
    <d v="2024-09-24T00:00:00"/>
    <n v="6.5"/>
    <n v="217.5"/>
    <s v="2. stýrimaður bólkur I"/>
    <n v="6.5"/>
    <x v="0"/>
    <n v="1413.75"/>
  </r>
  <r>
    <s v="Frits Strøm"/>
    <x v="1"/>
    <x v="2"/>
    <x v="2"/>
    <n v="240924"/>
    <n v="240924"/>
    <d v="2024-09-24T00:00:00"/>
    <d v="2024-09-24T00:00:00"/>
    <n v="6.5"/>
    <n v="217.5"/>
    <s v="2. stýrimaður bólkur I"/>
    <n v="6.5"/>
    <x v="0"/>
    <n v="1413.75"/>
  </r>
  <r>
    <s v="Frits Strøm"/>
    <x v="1"/>
    <x v="2"/>
    <x v="2"/>
    <n v="240924"/>
    <n v="250924"/>
    <d v="2024-09-24T00:00:00"/>
    <d v="2024-09-25T00:00:00"/>
    <n v="6.5"/>
    <n v="217.5"/>
    <s v="2. stýrimaður bólkur I"/>
    <n v="6.5"/>
    <x v="0"/>
    <n v="1413.75"/>
  </r>
  <r>
    <s v="Frits Strøm"/>
    <x v="1"/>
    <x v="2"/>
    <x v="2"/>
    <n v="250924"/>
    <n v="250924"/>
    <d v="2024-09-25T00:00:00"/>
    <d v="2024-09-25T00:00:00"/>
    <n v="6.5"/>
    <n v="217.5"/>
    <s v="2. stýrimaður bólkur I"/>
    <n v="6.5"/>
    <x v="0"/>
    <n v="1413.75"/>
  </r>
  <r>
    <s v="Frits Strøm"/>
    <x v="1"/>
    <x v="2"/>
    <x v="2"/>
    <n v="250924"/>
    <n v="250924"/>
    <d v="2024-09-25T00:00:00"/>
    <d v="2024-09-25T00:00:00"/>
    <n v="3"/>
    <n v="217.5"/>
    <s v="2. stýrimaður bólkur I"/>
    <n v="3"/>
    <x v="0"/>
    <n v="652.5"/>
  </r>
  <r>
    <s v="Frits Strøm"/>
    <x v="1"/>
    <x v="2"/>
    <x v="2"/>
    <n v="280924"/>
    <n v="280924"/>
    <d v="2024-09-28T00:00:00"/>
    <d v="2024-09-28T00:00:00"/>
    <n v="2.5"/>
    <n v="217.5"/>
    <s v="2. stýrimaður bólkur I"/>
    <n v="2.5"/>
    <x v="0"/>
    <n v="543.75"/>
  </r>
  <r>
    <s v="Frits Strøm"/>
    <x v="1"/>
    <x v="2"/>
    <x v="2"/>
    <n v="280924"/>
    <n v="290924"/>
    <d v="2024-09-28T00:00:00"/>
    <d v="2024-09-29T00:00:00"/>
    <n v="6.5"/>
    <n v="217.5"/>
    <s v="2. stýrimaður bólkur I"/>
    <n v="6.5"/>
    <x v="0"/>
    <n v="1413.75"/>
  </r>
  <r>
    <s v="Frits Strøm"/>
    <x v="1"/>
    <x v="2"/>
    <x v="2"/>
    <n v="290924"/>
    <n v="290924"/>
    <d v="2024-09-29T00:00:00"/>
    <d v="2024-09-29T00:00:00"/>
    <n v="6.5"/>
    <n v="217.5"/>
    <s v="2. stýrimaður bólkur I"/>
    <n v="6.5"/>
    <x v="0"/>
    <n v="1413.75"/>
  </r>
  <r>
    <s v="Frits Strøm"/>
    <x v="1"/>
    <x v="2"/>
    <x v="2"/>
    <n v="290924"/>
    <n v="290924"/>
    <d v="2024-09-29T00:00:00"/>
    <d v="2024-09-29T00:00:00"/>
    <n v="4"/>
    <n v="217.5"/>
    <s v="2. stýrimaður bólkur I"/>
    <n v="4"/>
    <x v="0"/>
    <n v="870"/>
  </r>
  <r>
    <s v="Frits Strøm"/>
    <x v="1"/>
    <x v="2"/>
    <x v="2"/>
    <n v="81024"/>
    <n v="91024"/>
    <d v="2024-10-08T00:00:00"/>
    <d v="2024-10-09T00:00:00"/>
    <n v="6.5"/>
    <n v="217.5"/>
    <s v="2. stýrimaður bólkur I"/>
    <n v="6.5"/>
    <x v="0"/>
    <n v="1413.75"/>
  </r>
  <r>
    <s v="Frits Strøm"/>
    <x v="1"/>
    <x v="2"/>
    <x v="2"/>
    <n v="91024"/>
    <n v="91024"/>
    <d v="2024-10-09T00:00:00"/>
    <d v="2024-10-09T00:00:00"/>
    <n v="6.5"/>
    <n v="217.5"/>
    <s v="2. stýrimaður bólkur I"/>
    <n v="6.5"/>
    <x v="0"/>
    <n v="1413.75"/>
  </r>
  <r>
    <s v="Frits Strøm"/>
    <x v="1"/>
    <x v="2"/>
    <x v="2"/>
    <n v="91024"/>
    <n v="101024"/>
    <d v="2024-10-09T00:00:00"/>
    <d v="2024-10-10T00:00:00"/>
    <n v="6.5"/>
    <n v="217.5"/>
    <s v="2. stýrimaður bólkur I"/>
    <n v="6.5"/>
    <x v="0"/>
    <n v="1413.75"/>
  </r>
  <r>
    <s v="Frits Strøm"/>
    <x v="1"/>
    <x v="2"/>
    <x v="2"/>
    <n v="101024"/>
    <n v="101024"/>
    <d v="2024-10-10T00:00:00"/>
    <d v="2024-10-10T00:00:00"/>
    <n v="6.5"/>
    <n v="217.5"/>
    <s v="2. stýrimaður bólkur I"/>
    <n v="6.5"/>
    <x v="0"/>
    <n v="1413.75"/>
  </r>
  <r>
    <s v="Frits Strøm"/>
    <x v="1"/>
    <x v="2"/>
    <x v="2"/>
    <n v="101024"/>
    <n v="111024"/>
    <d v="2024-10-10T00:00:00"/>
    <d v="2024-10-11T00:00:00"/>
    <n v="6.5"/>
    <n v="217.5"/>
    <s v="2. stýrimaður bólkur I"/>
    <n v="6.5"/>
    <x v="0"/>
    <n v="1413.75"/>
  </r>
  <r>
    <s v="Frits Strøm"/>
    <x v="1"/>
    <x v="2"/>
    <x v="2"/>
    <n v="111024"/>
    <n v="111024"/>
    <d v="2024-10-11T00:00:00"/>
    <d v="2024-10-11T00:00:00"/>
    <n v="6.5"/>
    <n v="217.5"/>
    <s v="2. stýrimaður bólkur I"/>
    <n v="6.5"/>
    <x v="0"/>
    <n v="1413.75"/>
  </r>
  <r>
    <s v="Frits Strøm"/>
    <x v="1"/>
    <x v="2"/>
    <x v="2"/>
    <n v="111024"/>
    <n v="121024"/>
    <d v="2024-10-11T00:00:00"/>
    <d v="2024-10-12T00:00:00"/>
    <n v="6.5"/>
    <n v="217.5"/>
    <s v="2. stýrimaður bólkur I"/>
    <n v="6.5"/>
    <x v="0"/>
    <n v="1413.75"/>
  </r>
  <r>
    <s v="Frits Strøm"/>
    <x v="1"/>
    <x v="2"/>
    <x v="2"/>
    <n v="121024"/>
    <n v="121024"/>
    <d v="2024-10-12T00:00:00"/>
    <d v="2024-10-12T00:00:00"/>
    <n v="6.5"/>
    <n v="217.5"/>
    <s v="2. stýrimaður bólkur I"/>
    <n v="6.5"/>
    <x v="0"/>
    <n v="1413.75"/>
  </r>
  <r>
    <s v="Frits Strøm"/>
    <x v="1"/>
    <x v="2"/>
    <x v="2"/>
    <n v="121024"/>
    <n v="131024"/>
    <d v="2024-10-12T00:00:00"/>
    <d v="2024-10-13T00:00:00"/>
    <n v="6.5"/>
    <n v="217.5"/>
    <s v="2. stýrimaður bólkur I"/>
    <n v="6.5"/>
    <x v="0"/>
    <n v="1413.75"/>
  </r>
  <r>
    <s v="Frits Strøm"/>
    <x v="1"/>
    <x v="2"/>
    <x v="2"/>
    <n v="131024"/>
    <n v="131024"/>
    <d v="2024-10-13T00:00:00"/>
    <d v="2024-10-13T00:00:00"/>
    <n v="6.5"/>
    <n v="217.5"/>
    <s v="2. stýrimaður bólkur I"/>
    <n v="6.5"/>
    <x v="0"/>
    <n v="1413.75"/>
  </r>
  <r>
    <s v="Frits Strøm"/>
    <x v="1"/>
    <x v="2"/>
    <x v="2"/>
    <n v="131024"/>
    <n v="141024"/>
    <d v="2024-10-13T00:00:00"/>
    <d v="2024-10-14T00:00:00"/>
    <n v="6.5"/>
    <n v="217.5"/>
    <s v="2. stýrimaður bólkur I"/>
    <n v="6.5"/>
    <x v="0"/>
    <n v="1413.75"/>
  </r>
  <r>
    <s v="Frits Strøm"/>
    <x v="1"/>
    <x v="2"/>
    <x v="2"/>
    <n v="141024"/>
    <n v="141024"/>
    <d v="2024-10-14T00:00:00"/>
    <d v="2024-10-14T00:00:00"/>
    <n v="2.2000000000000002"/>
    <n v="217.5"/>
    <s v="2. stýrimaður bólkur I"/>
    <n v="2.2000000000000002"/>
    <x v="0"/>
    <n v="478.50000000000006"/>
  </r>
  <r>
    <s v="Frits Strøm"/>
    <x v="1"/>
    <x v="2"/>
    <x v="2"/>
    <n v="161024"/>
    <n v="161024"/>
    <d v="2024-10-16T00:00:00"/>
    <d v="2024-10-16T00:00:00"/>
    <n v="6.5"/>
    <n v="217.5"/>
    <s v="2. stýrimaður bólkur I"/>
    <n v="6.5"/>
    <x v="0"/>
    <n v="1413.75"/>
  </r>
  <r>
    <s v="Frits Strøm"/>
    <x v="1"/>
    <x v="2"/>
    <x v="2"/>
    <n v="161024"/>
    <n v="171024"/>
    <d v="2024-10-16T00:00:00"/>
    <d v="2024-10-17T00:00:00"/>
    <n v="6.5"/>
    <n v="217.5"/>
    <s v="2. stýrimaður bólkur I"/>
    <n v="6.5"/>
    <x v="0"/>
    <n v="1413.75"/>
  </r>
  <r>
    <s v="Frits Strøm"/>
    <x v="1"/>
    <x v="2"/>
    <x v="2"/>
    <n v="271124"/>
    <n v="281124"/>
    <d v="2024-11-27T00:00:00"/>
    <d v="2024-11-28T00:00:00"/>
    <n v="3.5"/>
    <n v="217.5"/>
    <s v="2. stýrimaður bólkur I"/>
    <n v="3.5"/>
    <x v="0"/>
    <n v="761.25"/>
  </r>
  <r>
    <s v="Frits Strøm"/>
    <x v="1"/>
    <x v="2"/>
    <x v="2"/>
    <n v="281124"/>
    <n v="281124"/>
    <d v="2024-11-28T00:00:00"/>
    <d v="2024-11-28T00:00:00"/>
    <n v="6.5"/>
    <n v="217.5"/>
    <s v="2. stýrimaður bólkur I"/>
    <n v="6.5"/>
    <x v="0"/>
    <n v="1413.75"/>
  </r>
  <r>
    <s v="Frits Strøm"/>
    <x v="1"/>
    <x v="2"/>
    <x v="2"/>
    <n v="281124"/>
    <n v="291124"/>
    <d v="2024-11-28T00:00:00"/>
    <d v="2024-11-29T00:00:00"/>
    <n v="6.5"/>
    <n v="217.5"/>
    <s v="2. stýrimaður bólkur I"/>
    <n v="6.5"/>
    <x v="0"/>
    <n v="1413.75"/>
  </r>
  <r>
    <s v="Frits Strøm"/>
    <x v="1"/>
    <x v="2"/>
    <x v="2"/>
    <n v="291124"/>
    <n v="291124"/>
    <d v="2024-11-29T00:00:00"/>
    <d v="2024-11-29T00:00:00"/>
    <n v="6.5"/>
    <n v="217.5"/>
    <s v="2. stýrimaður bólkur I"/>
    <n v="6.5"/>
    <x v="0"/>
    <n v="1413.75"/>
  </r>
  <r>
    <s v="Frits Strøm"/>
    <x v="1"/>
    <x v="2"/>
    <x v="2"/>
    <n v="291124"/>
    <n v="301124"/>
    <d v="2024-11-29T00:00:00"/>
    <d v="2024-11-30T00:00:00"/>
    <n v="6.5"/>
    <n v="217.5"/>
    <s v="2. stýrimaður bólkur I"/>
    <n v="6.5"/>
    <x v="0"/>
    <n v="1413.75"/>
  </r>
  <r>
    <s v="Frits Strøm"/>
    <x v="1"/>
    <x v="2"/>
    <x v="2"/>
    <n v="301124"/>
    <n v="301124"/>
    <d v="2024-11-30T00:00:00"/>
    <d v="2024-11-30T00:00:00"/>
    <n v="6.5"/>
    <n v="217.5"/>
    <s v="2. stýrimaður bólkur I"/>
    <n v="6.5"/>
    <x v="0"/>
    <n v="1413.75"/>
  </r>
  <r>
    <s v="Frits Strøm"/>
    <x v="1"/>
    <x v="2"/>
    <x v="2"/>
    <n v="301124"/>
    <n v="11224"/>
    <d v="2024-11-30T00:00:00"/>
    <d v="2024-12-01T00:00:00"/>
    <n v="6.5"/>
    <n v="217.5"/>
    <s v="2. stýrimaður bólkur I"/>
    <n v="6.5"/>
    <x v="0"/>
    <n v="1413.75"/>
  </r>
  <r>
    <s v="Frits Strøm"/>
    <x v="1"/>
    <x v="2"/>
    <x v="2"/>
    <n v="11224"/>
    <n v="11224"/>
    <d v="2024-12-01T00:00:00"/>
    <d v="2024-12-01T00:00:00"/>
    <n v="6.5"/>
    <n v="217.5"/>
    <s v="2. stýrimaður bólkur I"/>
    <n v="6.5"/>
    <x v="0"/>
    <n v="1413.75"/>
  </r>
  <r>
    <s v="Frits Strøm"/>
    <x v="1"/>
    <x v="2"/>
    <x v="2"/>
    <n v="11224"/>
    <n v="21224"/>
    <d v="2024-12-01T00:00:00"/>
    <d v="2024-12-02T00:00:00"/>
    <n v="6.5"/>
    <n v="217.5"/>
    <s v="2. stýrimaður bólkur I"/>
    <n v="6.5"/>
    <x v="0"/>
    <n v="1413.75"/>
  </r>
  <r>
    <s v="Frits Strøm"/>
    <x v="1"/>
    <x v="2"/>
    <x v="2"/>
    <n v="21224"/>
    <n v="21224"/>
    <d v="2024-12-02T00:00:00"/>
    <d v="2024-12-02T00:00:00"/>
    <n v="6.5"/>
    <n v="217.5"/>
    <s v="2. stýrimaður bólkur I"/>
    <n v="6.5"/>
    <x v="0"/>
    <n v="1413.75"/>
  </r>
  <r>
    <s v="Frits Strøm"/>
    <x v="1"/>
    <x v="2"/>
    <x v="2"/>
    <n v="21224"/>
    <n v="31224"/>
    <d v="2024-12-02T00:00:00"/>
    <d v="2024-12-03T00:00:00"/>
    <n v="6.5"/>
    <n v="217.5"/>
    <s v="2. stýrimaður bólkur I"/>
    <n v="6.5"/>
    <x v="0"/>
    <n v="1413.75"/>
  </r>
  <r>
    <s v="Frits Strøm"/>
    <x v="1"/>
    <x v="2"/>
    <x v="2"/>
    <n v="31224"/>
    <n v="31224"/>
    <d v="2024-12-03T00:00:00"/>
    <d v="2024-12-03T00:00:00"/>
    <n v="6.5"/>
    <n v="217.5"/>
    <s v="2. stýrimaður bólkur I"/>
    <n v="6.5"/>
    <x v="0"/>
    <n v="1413.75"/>
  </r>
  <r>
    <s v="Frits Strøm"/>
    <x v="1"/>
    <x v="2"/>
    <x v="2"/>
    <n v="31224"/>
    <n v="41224"/>
    <d v="2024-12-03T00:00:00"/>
    <d v="2024-12-04T00:00:00"/>
    <n v="6.5"/>
    <n v="217.5"/>
    <s v="2. stýrimaður bólkur I"/>
    <n v="6.5"/>
    <x v="0"/>
    <n v="1413.75"/>
  </r>
  <r>
    <s v="Frits Strøm"/>
    <x v="1"/>
    <x v="2"/>
    <x v="2"/>
    <n v="41224"/>
    <n v="41224"/>
    <d v="2024-12-04T00:00:00"/>
    <d v="2024-12-04T00:00:00"/>
    <n v="6.5"/>
    <n v="217.5"/>
    <s v="2. stýrimaður bólkur I"/>
    <n v="6.5"/>
    <x v="0"/>
    <n v="1413.75"/>
  </r>
  <r>
    <s v="Frits Strøm"/>
    <x v="1"/>
    <x v="2"/>
    <x v="2"/>
    <n v="41224"/>
    <n v="41224"/>
    <d v="2024-12-04T00:00:00"/>
    <d v="2024-12-04T00:00:00"/>
    <n v="3"/>
    <n v="217.5"/>
    <s v="2. stýrimaður bólkur I"/>
    <n v="3"/>
    <x v="0"/>
    <n v="652.5"/>
  </r>
  <r>
    <s v="Frits Strøm"/>
    <x v="1"/>
    <x v="2"/>
    <x v="2"/>
    <n v="111224"/>
    <n v="121224"/>
    <d v="2024-12-11T00:00:00"/>
    <d v="2024-12-12T00:00:00"/>
    <n v="3.5"/>
    <n v="217.5"/>
    <s v="2. stýrimaður bólkur I"/>
    <n v="3.5"/>
    <x v="0"/>
    <n v="761.25"/>
  </r>
  <r>
    <s v="Frits Strøm"/>
    <x v="1"/>
    <x v="2"/>
    <x v="2"/>
    <n v="121224"/>
    <n v="131224"/>
    <d v="2024-12-12T00:00:00"/>
    <d v="2024-12-13T00:00:00"/>
    <n v="13"/>
    <n v="217.5"/>
    <s v="2. stýrimaður bólkur I"/>
    <n v="13"/>
    <x v="0"/>
    <n v="2827.5"/>
  </r>
  <r>
    <s v="Frits Strøm"/>
    <x v="1"/>
    <x v="2"/>
    <x v="2"/>
    <n v="131224"/>
    <n v="141224"/>
    <d v="2024-12-13T00:00:00"/>
    <d v="2024-12-14T00:00:00"/>
    <n v="13"/>
    <n v="217.5"/>
    <s v="2. stýrimaður bólkur I"/>
    <n v="13"/>
    <x v="0"/>
    <n v="2827.5"/>
  </r>
  <r>
    <s v="Frits Strøm"/>
    <x v="1"/>
    <x v="2"/>
    <x v="2"/>
    <n v="141224"/>
    <n v="151224"/>
    <d v="2024-12-14T00:00:00"/>
    <d v="2024-12-15T00:00:00"/>
    <n v="13"/>
    <n v="217.5"/>
    <s v="2. stýrimaður bólkur I"/>
    <n v="13"/>
    <x v="0"/>
    <n v="2827.5"/>
  </r>
  <r>
    <s v="Frits Strøm"/>
    <x v="1"/>
    <x v="2"/>
    <x v="2"/>
    <n v="151224"/>
    <n v="161224"/>
    <d v="2024-12-15T00:00:00"/>
    <d v="2024-12-16T00:00:00"/>
    <n v="13"/>
    <n v="217.5"/>
    <s v="2. stýrimaður bólkur I"/>
    <n v="13"/>
    <x v="0"/>
    <n v="2827.5"/>
  </r>
  <r>
    <s v="Frits Strøm"/>
    <x v="1"/>
    <x v="2"/>
    <x v="2"/>
    <n v="161224"/>
    <n v="171224"/>
    <d v="2024-12-16T00:00:00"/>
    <d v="2024-12-17T00:00:00"/>
    <n v="13"/>
    <n v="217.5"/>
    <s v="2. stýrimaður bólkur I"/>
    <n v="13"/>
    <x v="0"/>
    <n v="2827.5"/>
  </r>
  <r>
    <s v="Frits Strøm"/>
    <x v="1"/>
    <x v="2"/>
    <x v="2"/>
    <n v="171224"/>
    <n v="181224"/>
    <d v="2024-12-17T00:00:00"/>
    <d v="2024-12-18T00:00:00"/>
    <n v="13"/>
    <n v="217.5"/>
    <s v="2. stýrimaður bólkur I"/>
    <n v="13"/>
    <x v="0"/>
    <n v="2827.5"/>
  </r>
  <r>
    <s v="Frits Strøm"/>
    <x v="1"/>
    <x v="2"/>
    <x v="2"/>
    <n v="181224"/>
    <n v="181224"/>
    <d v="2024-12-18T00:00:00"/>
    <d v="2024-12-18T00:00:00"/>
    <n v="9.5"/>
    <n v="217.5"/>
    <s v="2. stýrimaður bólkur I"/>
    <n v="9.5"/>
    <x v="0"/>
    <n v="2066.25"/>
  </r>
  <r>
    <s v="Harry Hansen"/>
    <x v="4"/>
    <x v="2"/>
    <x v="2"/>
    <n v="260124"/>
    <n v="260124"/>
    <d v="2024-01-26T00:00:00"/>
    <d v="2024-01-26T00:00:00"/>
    <n v="3.5"/>
    <n v="217.5"/>
    <s v="1. stýrimaður í bólki II"/>
    <n v="3.5"/>
    <x v="0"/>
    <n v="761.25"/>
  </r>
  <r>
    <s v="Harry Hansen"/>
    <x v="4"/>
    <x v="2"/>
    <x v="2"/>
    <n v="260124"/>
    <n v="260124"/>
    <d v="2024-01-26T00:00:00"/>
    <d v="2024-01-26T00:00:00"/>
    <n v="1.5"/>
    <n v="217.5"/>
    <s v="1. stýrimaður í bólki II"/>
    <n v="1.5"/>
    <x v="0"/>
    <n v="326.25"/>
  </r>
  <r>
    <s v="Harry Hansen"/>
    <x v="4"/>
    <x v="2"/>
    <x v="2"/>
    <n v="270124"/>
    <n v="270124"/>
    <d v="2024-01-27T00:00:00"/>
    <d v="2024-01-27T00:00:00"/>
    <n v="2"/>
    <n v="217.5"/>
    <s v="1. stýrimaður í bólki II"/>
    <n v="2"/>
    <x v="0"/>
    <n v="435"/>
  </r>
  <r>
    <s v="Harry Hansen"/>
    <x v="4"/>
    <x v="2"/>
    <x v="2"/>
    <n v="270124"/>
    <n v="270124"/>
    <d v="2024-01-27T00:00:00"/>
    <d v="2024-01-27T00:00:00"/>
    <n v="11"/>
    <n v="217.5"/>
    <s v="1. stýrimaður í bólki II"/>
    <n v="11"/>
    <x v="0"/>
    <n v="2392.5"/>
  </r>
  <r>
    <s v="Harry Hansen"/>
    <x v="4"/>
    <x v="2"/>
    <x v="2"/>
    <n v="280124"/>
    <n v="280124"/>
    <d v="2024-01-28T00:00:00"/>
    <d v="2024-01-28T00:00:00"/>
    <n v="5"/>
    <n v="217.5"/>
    <s v="1. stýrimaður í bólki II"/>
    <n v="5"/>
    <x v="0"/>
    <n v="1087.5"/>
  </r>
  <r>
    <s v="Harry Hansen"/>
    <x v="4"/>
    <x v="2"/>
    <x v="2"/>
    <n v="280124"/>
    <n v="280124"/>
    <d v="2024-01-28T00:00:00"/>
    <d v="2024-01-28T00:00:00"/>
    <n v="7"/>
    <n v="217.5"/>
    <s v="1. stýrimaður í bólki II"/>
    <n v="7"/>
    <x v="0"/>
    <n v="1522.5"/>
  </r>
  <r>
    <s v="Harry Hansen"/>
    <x v="4"/>
    <x v="2"/>
    <x v="2"/>
    <n v="40224"/>
    <n v="40224"/>
    <d v="2024-02-04T00:00:00"/>
    <d v="2024-02-04T00:00:00"/>
    <n v="2"/>
    <n v="217.5"/>
    <s v="1. stýrimaður í bólki II"/>
    <n v="2"/>
    <x v="0"/>
    <n v="435"/>
  </r>
  <r>
    <s v="Harry Hansen"/>
    <x v="4"/>
    <x v="2"/>
    <x v="2"/>
    <n v="50224"/>
    <n v="50224"/>
    <d v="2024-02-05T00:00:00"/>
    <d v="2024-02-05T00:00:00"/>
    <n v="2.25"/>
    <n v="217.5"/>
    <s v="1. stýrimaður í bólki II"/>
    <n v="2.25"/>
    <x v="0"/>
    <n v="489.375"/>
  </r>
  <r>
    <s v="Harry Hansen"/>
    <x v="4"/>
    <x v="2"/>
    <x v="2"/>
    <n v="50224"/>
    <n v="50224"/>
    <d v="2024-02-05T00:00:00"/>
    <d v="2024-02-05T00:00:00"/>
    <n v="10.75"/>
    <n v="217.5"/>
    <s v="1. stýrimaður í bólki II"/>
    <n v="10.75"/>
    <x v="0"/>
    <n v="2338.125"/>
  </r>
  <r>
    <s v="Harry Hansen"/>
    <x v="4"/>
    <x v="2"/>
    <x v="2"/>
    <n v="60224"/>
    <n v="60224"/>
    <d v="2024-02-06T00:00:00"/>
    <d v="2024-02-06T00:00:00"/>
    <n v="2.25"/>
    <n v="217.5"/>
    <s v="1. stýrimaður í bólki II"/>
    <n v="2.25"/>
    <x v="0"/>
    <n v="489.375"/>
  </r>
  <r>
    <s v="Harry Hansen"/>
    <x v="4"/>
    <x v="2"/>
    <x v="2"/>
    <n v="60224"/>
    <n v="60224"/>
    <d v="2024-02-06T00:00:00"/>
    <d v="2024-02-06T00:00:00"/>
    <n v="10.75"/>
    <n v="217.5"/>
    <s v="1. stýrimaður í bólki II"/>
    <n v="10.75"/>
    <x v="0"/>
    <n v="2338.125"/>
  </r>
  <r>
    <s v="Harry Hansen"/>
    <x v="4"/>
    <x v="2"/>
    <x v="2"/>
    <n v="70224"/>
    <n v="70224"/>
    <d v="2024-02-07T00:00:00"/>
    <d v="2024-02-07T00:00:00"/>
    <n v="7"/>
    <n v="217.5"/>
    <s v="1. stýrimaður í bólki II"/>
    <n v="7"/>
    <x v="0"/>
    <n v="1522.5"/>
  </r>
  <r>
    <s v="Harry Hansen"/>
    <x v="4"/>
    <x v="2"/>
    <x v="2"/>
    <n v="70224"/>
    <n v="70224"/>
    <d v="2024-02-07T00:00:00"/>
    <d v="2024-02-07T00:00:00"/>
    <n v="7"/>
    <n v="217.5"/>
    <s v="1. stýrimaður í bólki II"/>
    <n v="7"/>
    <x v="0"/>
    <n v="1522.5"/>
  </r>
  <r>
    <s v="Harry Hansen"/>
    <x v="4"/>
    <x v="2"/>
    <x v="2"/>
    <n v="80224"/>
    <n v="80224"/>
    <d v="2024-02-08T00:00:00"/>
    <d v="2024-02-08T00:00:00"/>
    <n v="3"/>
    <n v="217.5"/>
    <s v="1. stýrimaður í bólki II"/>
    <n v="3"/>
    <x v="0"/>
    <n v="652.5"/>
  </r>
  <r>
    <s v="Harry Hansen"/>
    <x v="4"/>
    <x v="2"/>
    <x v="2"/>
    <n v="80224"/>
    <n v="80224"/>
    <d v="2024-02-08T00:00:00"/>
    <d v="2024-02-08T00:00:00"/>
    <n v="2"/>
    <n v="217.5"/>
    <s v="1. stýrimaður í bólki II"/>
    <n v="2"/>
    <x v="0"/>
    <n v="435"/>
  </r>
  <r>
    <s v="Harry Hansen"/>
    <x v="4"/>
    <x v="2"/>
    <x v="2"/>
    <n v="80224"/>
    <n v="80224"/>
    <d v="2024-02-08T00:00:00"/>
    <d v="2024-02-08T00:00:00"/>
    <n v="9"/>
    <n v="217.5"/>
    <s v="1. stýrimaður í bólki II"/>
    <n v="9"/>
    <x v="0"/>
    <n v="1957.5"/>
  </r>
  <r>
    <s v="Harry Hansen"/>
    <x v="4"/>
    <x v="2"/>
    <x v="2"/>
    <n v="90224"/>
    <n v="90224"/>
    <d v="2024-02-09T00:00:00"/>
    <d v="2024-02-09T00:00:00"/>
    <n v="7"/>
    <n v="217.5"/>
    <s v="1. stýrimaður í bólki II"/>
    <n v="7"/>
    <x v="0"/>
    <n v="1522.5"/>
  </r>
  <r>
    <s v="Harry Hansen"/>
    <x v="4"/>
    <x v="2"/>
    <x v="2"/>
    <n v="90224"/>
    <n v="90224"/>
    <d v="2024-02-09T00:00:00"/>
    <d v="2024-02-09T00:00:00"/>
    <n v="3.5"/>
    <n v="217.5"/>
    <s v="1. stýrimaður í bólki II"/>
    <n v="3.5"/>
    <x v="0"/>
    <n v="761.25"/>
  </r>
  <r>
    <s v="Harry Hansen"/>
    <x v="4"/>
    <x v="2"/>
    <x v="2"/>
    <n v="90224"/>
    <n v="90224"/>
    <d v="2024-02-09T00:00:00"/>
    <d v="2024-02-09T00:00:00"/>
    <n v="1.5"/>
    <n v="217.5"/>
    <s v="1. stýrimaður í bólki II"/>
    <n v="1.5"/>
    <x v="0"/>
    <n v="326.25"/>
  </r>
  <r>
    <s v="Harry Hansen"/>
    <x v="4"/>
    <x v="2"/>
    <x v="2"/>
    <n v="100224"/>
    <n v="100224"/>
    <d v="2024-02-10T00:00:00"/>
    <d v="2024-02-10T00:00:00"/>
    <n v="2"/>
    <n v="217.5"/>
    <s v="1. stýrimaður í bólki II"/>
    <n v="2"/>
    <x v="0"/>
    <n v="435"/>
  </r>
  <r>
    <s v="Harry Hansen"/>
    <x v="4"/>
    <x v="2"/>
    <x v="2"/>
    <n v="100224"/>
    <n v="100224"/>
    <d v="2024-02-10T00:00:00"/>
    <d v="2024-02-10T00:00:00"/>
    <n v="11"/>
    <n v="217.5"/>
    <s v="1. stýrimaður í bólki II"/>
    <n v="11"/>
    <x v="0"/>
    <n v="2392.5"/>
  </r>
  <r>
    <s v="Harry Hansen"/>
    <x v="4"/>
    <x v="2"/>
    <x v="2"/>
    <n v="110224"/>
    <n v="110224"/>
    <d v="2024-02-11T00:00:00"/>
    <d v="2024-02-11T00:00:00"/>
    <n v="5"/>
    <n v="217.5"/>
    <s v="1. stýrimaður í bólki II"/>
    <n v="5"/>
    <x v="0"/>
    <n v="1087.5"/>
  </r>
  <r>
    <s v="Harry Hansen"/>
    <x v="4"/>
    <x v="2"/>
    <x v="2"/>
    <n v="110224"/>
    <n v="110224"/>
    <d v="2024-02-11T00:00:00"/>
    <d v="2024-02-11T00:00:00"/>
    <n v="7"/>
    <n v="217.5"/>
    <s v="1. stýrimaður í bólki II"/>
    <n v="7"/>
    <x v="0"/>
    <n v="1522.5"/>
  </r>
  <r>
    <s v="Harry Hansen"/>
    <x v="4"/>
    <x v="2"/>
    <x v="2"/>
    <n v="120224"/>
    <n v="120224"/>
    <d v="2024-02-12T00:00:00"/>
    <d v="2024-02-12T00:00:00"/>
    <n v="2.25"/>
    <n v="217.5"/>
    <s v="1. stýrimaður í bólki II"/>
    <n v="2.25"/>
    <x v="0"/>
    <n v="489.375"/>
  </r>
  <r>
    <s v="Harry Hansen"/>
    <x v="4"/>
    <x v="2"/>
    <x v="2"/>
    <n v="120224"/>
    <n v="120224"/>
    <d v="2024-02-12T00:00:00"/>
    <d v="2024-02-12T00:00:00"/>
    <n v="10.75"/>
    <n v="217.5"/>
    <s v="1. stýrimaður í bólki II"/>
    <n v="10.75"/>
    <x v="0"/>
    <n v="2338.125"/>
  </r>
  <r>
    <s v="Harry Hansen"/>
    <x v="4"/>
    <x v="2"/>
    <x v="2"/>
    <n v="130224"/>
    <n v="130224"/>
    <d v="2024-02-13T00:00:00"/>
    <d v="2024-02-13T00:00:00"/>
    <n v="2.25"/>
    <n v="217.5"/>
    <s v="1. stýrimaður í bólki II"/>
    <n v="2.25"/>
    <x v="0"/>
    <n v="489.375"/>
  </r>
  <r>
    <s v="Harry Hansen"/>
    <x v="4"/>
    <x v="2"/>
    <x v="2"/>
    <n v="130224"/>
    <n v="130224"/>
    <d v="2024-02-13T00:00:00"/>
    <d v="2024-02-13T00:00:00"/>
    <n v="10.75"/>
    <n v="217.5"/>
    <s v="1. stýrimaður í bólki II"/>
    <n v="10.75"/>
    <x v="0"/>
    <n v="2338.125"/>
  </r>
  <r>
    <s v="Harry Hansen"/>
    <x v="4"/>
    <x v="2"/>
    <x v="2"/>
    <n v="140224"/>
    <n v="140224"/>
    <d v="2024-02-14T00:00:00"/>
    <d v="2024-02-14T00:00:00"/>
    <n v="7"/>
    <n v="217.5"/>
    <s v="1. stýrimaður í bólki II"/>
    <n v="7"/>
    <x v="0"/>
    <n v="1522.5"/>
  </r>
  <r>
    <s v="Harry Hansen"/>
    <x v="4"/>
    <x v="2"/>
    <x v="2"/>
    <n v="140224"/>
    <n v="140224"/>
    <d v="2024-02-14T00:00:00"/>
    <d v="2024-02-14T00:00:00"/>
    <n v="7"/>
    <n v="217.5"/>
    <s v="1. stýrimaður í bólki II"/>
    <n v="7"/>
    <x v="0"/>
    <n v="1522.5"/>
  </r>
  <r>
    <s v="Harry Hansen"/>
    <x v="4"/>
    <x v="2"/>
    <x v="2"/>
    <n v="150224"/>
    <n v="150224"/>
    <d v="2024-02-15T00:00:00"/>
    <d v="2024-02-15T00:00:00"/>
    <n v="3"/>
    <n v="217.5"/>
    <s v="1. stýrimaður í bólki II"/>
    <n v="3"/>
    <x v="0"/>
    <n v="652.5"/>
  </r>
  <r>
    <s v="Harry Hansen"/>
    <x v="4"/>
    <x v="2"/>
    <x v="2"/>
    <n v="150224"/>
    <n v="150224"/>
    <d v="2024-02-15T00:00:00"/>
    <d v="2024-02-15T00:00:00"/>
    <n v="2"/>
    <n v="217.5"/>
    <s v="1. stýrimaður í bólki II"/>
    <n v="2"/>
    <x v="0"/>
    <n v="435"/>
  </r>
  <r>
    <s v="Harry Hansen"/>
    <x v="4"/>
    <x v="2"/>
    <x v="2"/>
    <n v="150224"/>
    <n v="150224"/>
    <d v="2024-02-15T00:00:00"/>
    <d v="2024-02-15T00:00:00"/>
    <n v="9"/>
    <n v="217.5"/>
    <s v="1. stýrimaður í bólki II"/>
    <n v="9"/>
    <x v="0"/>
    <n v="1957.5"/>
  </r>
  <r>
    <s v="Harry Hansen"/>
    <x v="4"/>
    <x v="2"/>
    <x v="2"/>
    <n v="160224"/>
    <n v="160224"/>
    <d v="2024-02-16T00:00:00"/>
    <d v="2024-02-16T00:00:00"/>
    <n v="7"/>
    <n v="217.5"/>
    <s v="1. stýrimaður í bólki II"/>
    <n v="7"/>
    <x v="0"/>
    <n v="1522.5"/>
  </r>
  <r>
    <s v="Harry Hansen"/>
    <x v="4"/>
    <x v="2"/>
    <x v="2"/>
    <n v="160224"/>
    <n v="160224"/>
    <d v="2024-02-16T00:00:00"/>
    <d v="2024-02-16T00:00:00"/>
    <n v="3.5"/>
    <n v="217.5"/>
    <s v="1. stýrimaður í bólki II"/>
    <n v="3.5"/>
    <x v="0"/>
    <n v="761.25"/>
  </r>
  <r>
    <s v="Harry Hansen"/>
    <x v="4"/>
    <x v="2"/>
    <x v="2"/>
    <n v="160224"/>
    <n v="160224"/>
    <d v="2024-02-16T00:00:00"/>
    <d v="2024-02-16T00:00:00"/>
    <n v="1.5"/>
    <n v="217.5"/>
    <s v="1. stýrimaður í bólki II"/>
    <n v="1.5"/>
    <x v="0"/>
    <n v="326.25"/>
  </r>
  <r>
    <s v="Harry Hansen"/>
    <x v="4"/>
    <x v="2"/>
    <x v="2"/>
    <n v="220224"/>
    <n v="220224"/>
    <d v="2024-02-22T00:00:00"/>
    <d v="2024-02-22T00:00:00"/>
    <n v="9"/>
    <n v="217.5"/>
    <s v="1. stýrimaður í bólki II"/>
    <n v="9"/>
    <x v="0"/>
    <n v="1957.5"/>
  </r>
  <r>
    <s v="Harry Hansen"/>
    <x v="4"/>
    <x v="2"/>
    <x v="2"/>
    <n v="230224"/>
    <n v="230224"/>
    <d v="2024-02-23T00:00:00"/>
    <d v="2024-02-23T00:00:00"/>
    <n v="7"/>
    <n v="217.5"/>
    <s v="1. stýrimaður í bólki II"/>
    <n v="7"/>
    <x v="0"/>
    <n v="1522.5"/>
  </r>
  <r>
    <s v="Harry Hansen"/>
    <x v="4"/>
    <x v="2"/>
    <x v="2"/>
    <n v="230224"/>
    <n v="230224"/>
    <d v="2024-02-23T00:00:00"/>
    <d v="2024-02-23T00:00:00"/>
    <n v="3.5"/>
    <n v="217.5"/>
    <s v="1. stýrimaður í bólki II"/>
    <n v="3.5"/>
    <x v="0"/>
    <n v="761.25"/>
  </r>
  <r>
    <s v="Harry Hansen"/>
    <x v="4"/>
    <x v="2"/>
    <x v="2"/>
    <n v="230224"/>
    <n v="230224"/>
    <d v="2024-02-23T00:00:00"/>
    <d v="2024-02-23T00:00:00"/>
    <n v="1.5"/>
    <n v="217.5"/>
    <s v="1. stýrimaður í bólki II"/>
    <n v="1.5"/>
    <x v="0"/>
    <n v="326.25"/>
  </r>
  <r>
    <s v="Harry Hansen"/>
    <x v="4"/>
    <x v="2"/>
    <x v="2"/>
    <n v="240224"/>
    <n v="240224"/>
    <d v="2024-02-24T00:00:00"/>
    <d v="2024-02-24T00:00:00"/>
    <n v="2"/>
    <n v="217.5"/>
    <s v="1. stýrimaður í bólki II"/>
    <n v="2"/>
    <x v="0"/>
    <n v="435"/>
  </r>
  <r>
    <s v="Harry Hansen"/>
    <x v="4"/>
    <x v="2"/>
    <x v="2"/>
    <n v="240224"/>
    <n v="240224"/>
    <d v="2024-02-24T00:00:00"/>
    <d v="2024-02-24T00:00:00"/>
    <n v="11"/>
    <n v="217.5"/>
    <s v="1. stýrimaður í bólki II"/>
    <n v="11"/>
    <x v="0"/>
    <n v="2392.5"/>
  </r>
  <r>
    <s v="Harry Hansen"/>
    <x v="4"/>
    <x v="2"/>
    <x v="2"/>
    <n v="250224"/>
    <n v="250224"/>
    <d v="2024-02-25T00:00:00"/>
    <d v="2024-02-25T00:00:00"/>
    <n v="5"/>
    <n v="217.5"/>
    <s v="1. stýrimaður í bólki II"/>
    <n v="5"/>
    <x v="0"/>
    <n v="1087.5"/>
  </r>
  <r>
    <s v="Harry Hansen"/>
    <x v="4"/>
    <x v="2"/>
    <x v="2"/>
    <n v="250224"/>
    <n v="250224"/>
    <d v="2024-02-25T00:00:00"/>
    <d v="2024-02-25T00:00:00"/>
    <n v="7"/>
    <n v="217.5"/>
    <s v="1. stýrimaður í bólki II"/>
    <n v="7"/>
    <x v="0"/>
    <n v="1522.5"/>
  </r>
  <r>
    <s v="Harry Hansen"/>
    <x v="4"/>
    <x v="2"/>
    <x v="2"/>
    <n v="260224"/>
    <n v="260224"/>
    <d v="2024-02-26T00:00:00"/>
    <d v="2024-02-26T00:00:00"/>
    <n v="2.25"/>
    <n v="217.5"/>
    <s v="1. stýrimaður í bólki II"/>
    <n v="2.25"/>
    <x v="0"/>
    <n v="489.375"/>
  </r>
  <r>
    <s v="Harry Hansen"/>
    <x v="4"/>
    <x v="2"/>
    <x v="2"/>
    <n v="260224"/>
    <n v="260224"/>
    <d v="2024-02-26T00:00:00"/>
    <d v="2024-02-26T00:00:00"/>
    <n v="10.75"/>
    <n v="217.5"/>
    <s v="1. stýrimaður í bólki II"/>
    <n v="10.75"/>
    <x v="0"/>
    <n v="2338.125"/>
  </r>
  <r>
    <s v="Harry Hansen"/>
    <x v="4"/>
    <x v="2"/>
    <x v="2"/>
    <n v="270224"/>
    <n v="270224"/>
    <d v="2024-02-27T00:00:00"/>
    <d v="2024-02-27T00:00:00"/>
    <n v="2.25"/>
    <n v="217.5"/>
    <s v="1. stýrimaður í bólki II"/>
    <n v="2.25"/>
    <x v="0"/>
    <n v="489.375"/>
  </r>
  <r>
    <s v="Harry Hansen"/>
    <x v="4"/>
    <x v="2"/>
    <x v="2"/>
    <n v="270224"/>
    <n v="270224"/>
    <d v="2024-02-27T00:00:00"/>
    <d v="2024-02-27T00:00:00"/>
    <n v="10.75"/>
    <n v="217.5"/>
    <s v="1. stýrimaður í bólki II"/>
    <n v="10.75"/>
    <x v="0"/>
    <n v="2338.125"/>
  </r>
  <r>
    <s v="Harry Hansen"/>
    <x v="4"/>
    <x v="2"/>
    <x v="2"/>
    <n v="280224"/>
    <n v="280224"/>
    <d v="2024-02-28T00:00:00"/>
    <d v="2024-02-28T00:00:00"/>
    <n v="7"/>
    <n v="217.5"/>
    <s v="1. stýrimaður í bólki II"/>
    <n v="7"/>
    <x v="0"/>
    <n v="1522.5"/>
  </r>
  <r>
    <s v="Harry Hansen"/>
    <x v="4"/>
    <x v="2"/>
    <x v="2"/>
    <n v="280224"/>
    <n v="280224"/>
    <d v="2024-02-28T00:00:00"/>
    <d v="2024-02-28T00:00:00"/>
    <n v="7"/>
    <n v="217.5"/>
    <s v="1. stýrimaður í bólki II"/>
    <n v="7"/>
    <x v="0"/>
    <n v="1522.5"/>
  </r>
  <r>
    <s v="Harry Hansen"/>
    <x v="4"/>
    <x v="2"/>
    <x v="2"/>
    <n v="290224"/>
    <n v="290224"/>
    <d v="2024-02-29T00:00:00"/>
    <d v="2024-02-29T00:00:00"/>
    <n v="3"/>
    <n v="217.5"/>
    <s v="1. stýrimaður í bólki II"/>
    <n v="3"/>
    <x v="0"/>
    <n v="652.5"/>
  </r>
  <r>
    <s v="Harry Hansen"/>
    <x v="4"/>
    <x v="2"/>
    <x v="2"/>
    <n v="290224"/>
    <n v="290224"/>
    <d v="2024-02-29T00:00:00"/>
    <d v="2024-02-29T00:00:00"/>
    <n v="2"/>
    <n v="217.5"/>
    <s v="1. stýrimaður í bólki II"/>
    <n v="2"/>
    <x v="0"/>
    <n v="435"/>
  </r>
  <r>
    <s v="Harry Hansen"/>
    <x v="4"/>
    <x v="2"/>
    <x v="2"/>
    <n v="70324"/>
    <n v="70324"/>
    <d v="2024-03-07T00:00:00"/>
    <d v="2024-03-07T00:00:00"/>
    <n v="9"/>
    <n v="217.5"/>
    <s v="1. stýrimaður í bólki II"/>
    <n v="9"/>
    <x v="0"/>
    <n v="1957.5"/>
  </r>
  <r>
    <s v="Harry Hansen"/>
    <x v="4"/>
    <x v="2"/>
    <x v="2"/>
    <n v="80324"/>
    <n v="80324"/>
    <d v="2024-03-08T00:00:00"/>
    <d v="2024-03-08T00:00:00"/>
    <n v="7"/>
    <n v="217.5"/>
    <s v="1. stýrimaður í bólki II"/>
    <n v="7"/>
    <x v="0"/>
    <n v="1522.5"/>
  </r>
  <r>
    <s v="Harry Hansen"/>
    <x v="4"/>
    <x v="2"/>
    <x v="2"/>
    <n v="80324"/>
    <n v="80324"/>
    <d v="2024-03-08T00:00:00"/>
    <d v="2024-03-08T00:00:00"/>
    <n v="3.5"/>
    <n v="217.5"/>
    <s v="1. stýrimaður í bólki II"/>
    <n v="3.5"/>
    <x v="0"/>
    <n v="761.25"/>
  </r>
  <r>
    <s v="Harry Hansen"/>
    <x v="4"/>
    <x v="2"/>
    <x v="2"/>
    <n v="80324"/>
    <n v="80324"/>
    <d v="2024-03-08T00:00:00"/>
    <d v="2024-03-08T00:00:00"/>
    <n v="1.5"/>
    <n v="217.5"/>
    <s v="1. stýrimaður í bólki II"/>
    <n v="1.5"/>
    <x v="0"/>
    <n v="326.25"/>
  </r>
  <r>
    <s v="Harry Hansen"/>
    <x v="4"/>
    <x v="2"/>
    <x v="2"/>
    <n v="90324"/>
    <n v="90324"/>
    <d v="2024-03-09T00:00:00"/>
    <d v="2024-03-09T00:00:00"/>
    <n v="2"/>
    <n v="217.5"/>
    <s v="1. stýrimaður í bólki II"/>
    <n v="2"/>
    <x v="0"/>
    <n v="435"/>
  </r>
  <r>
    <s v="Harry Hansen"/>
    <x v="4"/>
    <x v="2"/>
    <x v="2"/>
    <n v="90324"/>
    <n v="90324"/>
    <d v="2024-03-09T00:00:00"/>
    <d v="2024-03-09T00:00:00"/>
    <n v="11"/>
    <n v="217.5"/>
    <s v="1. stýrimaður í bólki II"/>
    <n v="11"/>
    <x v="0"/>
    <n v="2392.5"/>
  </r>
  <r>
    <s v="Harry Hansen"/>
    <x v="4"/>
    <x v="2"/>
    <x v="2"/>
    <n v="100324"/>
    <n v="100324"/>
    <d v="2024-03-10T00:00:00"/>
    <d v="2024-03-10T00:00:00"/>
    <n v="5"/>
    <n v="217.5"/>
    <s v="1. stýrimaður í bólki II"/>
    <n v="5"/>
    <x v="0"/>
    <n v="1087.5"/>
  </r>
  <r>
    <s v="Harry Hansen"/>
    <x v="4"/>
    <x v="2"/>
    <x v="2"/>
    <n v="100324"/>
    <n v="100324"/>
    <d v="2024-03-10T00:00:00"/>
    <d v="2024-03-10T00:00:00"/>
    <n v="7"/>
    <n v="217.5"/>
    <s v="1. stýrimaður í bólki II"/>
    <n v="7"/>
    <x v="0"/>
    <n v="1522.5"/>
  </r>
  <r>
    <s v="Harry Hansen"/>
    <x v="4"/>
    <x v="2"/>
    <x v="2"/>
    <n v="110324"/>
    <n v="110324"/>
    <d v="2024-03-11T00:00:00"/>
    <d v="2024-03-11T00:00:00"/>
    <n v="2.25"/>
    <n v="217.5"/>
    <s v="1. stýrimaður í bólki II"/>
    <n v="2.25"/>
    <x v="0"/>
    <n v="489.375"/>
  </r>
  <r>
    <s v="Harry Hansen"/>
    <x v="4"/>
    <x v="2"/>
    <x v="2"/>
    <n v="200624"/>
    <n v="200624"/>
    <d v="2024-06-20T00:00:00"/>
    <d v="2024-06-20T00:00:00"/>
    <n v="7"/>
    <n v="217.5"/>
    <s v="1. stýrimaður í bólki II"/>
    <n v="7"/>
    <x v="0"/>
    <n v="1522.5"/>
  </r>
  <r>
    <s v="Harry Hansen"/>
    <x v="4"/>
    <x v="2"/>
    <x v="2"/>
    <n v="210624"/>
    <n v="210624"/>
    <d v="2024-06-21T00:00:00"/>
    <d v="2024-06-21T00:00:00"/>
    <n v="6"/>
    <n v="217.5"/>
    <s v="1. stýrimaður í bólki II"/>
    <n v="6"/>
    <x v="0"/>
    <n v="1305"/>
  </r>
  <r>
    <s v="Harry Hansen"/>
    <x v="4"/>
    <x v="2"/>
    <x v="2"/>
    <n v="210624"/>
    <n v="210624"/>
    <d v="2024-06-21T00:00:00"/>
    <d v="2024-06-21T00:00:00"/>
    <n v="7"/>
    <n v="217.5"/>
    <s v="1. stýrimaður í bólki II"/>
    <n v="7"/>
    <x v="0"/>
    <n v="1522.5"/>
  </r>
  <r>
    <s v="Harry Hansen"/>
    <x v="4"/>
    <x v="2"/>
    <x v="2"/>
    <n v="220624"/>
    <n v="220624"/>
    <d v="2024-06-22T00:00:00"/>
    <d v="2024-06-22T00:00:00"/>
    <n v="13"/>
    <n v="217.5"/>
    <s v="1. stýrimaður í bólki II"/>
    <n v="13"/>
    <x v="0"/>
    <n v="2827.5"/>
  </r>
  <r>
    <s v="Harry Hansen"/>
    <x v="4"/>
    <x v="2"/>
    <x v="2"/>
    <n v="230624"/>
    <n v="230624"/>
    <d v="2024-06-23T00:00:00"/>
    <d v="2024-06-23T00:00:00"/>
    <n v="13"/>
    <n v="217.5"/>
    <s v="1. stýrimaður í bólki II"/>
    <n v="13"/>
    <x v="0"/>
    <n v="2827.5"/>
  </r>
  <r>
    <s v="Harry Hansen"/>
    <x v="4"/>
    <x v="2"/>
    <x v="2"/>
    <n v="240624"/>
    <n v="240624"/>
    <d v="2024-06-24T00:00:00"/>
    <d v="2024-06-24T00:00:00"/>
    <n v="6"/>
    <n v="217.5"/>
    <s v="1. stýrimaður í bólki II"/>
    <n v="6"/>
    <x v="0"/>
    <n v="1305"/>
  </r>
  <r>
    <s v="Harry Hansen"/>
    <x v="4"/>
    <x v="2"/>
    <x v="2"/>
    <n v="240624"/>
    <n v="240624"/>
    <d v="2024-06-24T00:00:00"/>
    <d v="2024-06-24T00:00:00"/>
    <n v="7"/>
    <n v="217.5"/>
    <s v="1. stýrimaður í bólki II"/>
    <n v="7"/>
    <x v="0"/>
    <n v="1522.5"/>
  </r>
  <r>
    <s v="Harry Hansen"/>
    <x v="4"/>
    <x v="2"/>
    <x v="2"/>
    <n v="250624"/>
    <n v="250624"/>
    <d v="2024-06-25T00:00:00"/>
    <d v="2024-06-25T00:00:00"/>
    <n v="6"/>
    <n v="217.5"/>
    <s v="1. stýrimaður í bólki II"/>
    <n v="6"/>
    <x v="0"/>
    <n v="1305"/>
  </r>
  <r>
    <s v="Harry Hansen"/>
    <x v="4"/>
    <x v="2"/>
    <x v="2"/>
    <n v="250624"/>
    <n v="250624"/>
    <d v="2024-06-25T00:00:00"/>
    <d v="2024-06-25T00:00:00"/>
    <n v="7"/>
    <n v="217.5"/>
    <s v="1. stýrimaður í bólki II"/>
    <n v="7"/>
    <x v="0"/>
    <n v="1522.5"/>
  </r>
  <r>
    <s v="Harry Hansen"/>
    <x v="4"/>
    <x v="2"/>
    <x v="2"/>
    <n v="260624"/>
    <n v="260624"/>
    <d v="2024-06-26T00:00:00"/>
    <d v="2024-06-26T00:00:00"/>
    <n v="6"/>
    <n v="217.5"/>
    <s v="1. stýrimaður í bólki II"/>
    <n v="6"/>
    <x v="0"/>
    <n v="1305"/>
  </r>
  <r>
    <s v="Harry Hansen"/>
    <x v="4"/>
    <x v="2"/>
    <x v="2"/>
    <n v="260624"/>
    <n v="260624"/>
    <d v="2024-06-26T00:00:00"/>
    <d v="2024-06-26T00:00:00"/>
    <n v="7"/>
    <n v="217.5"/>
    <s v="1. stýrimaður í bólki II"/>
    <n v="7"/>
    <x v="0"/>
    <n v="1522.5"/>
  </r>
  <r>
    <s v="Harry Hansen"/>
    <x v="4"/>
    <x v="2"/>
    <x v="2"/>
    <n v="270624"/>
    <n v="270624"/>
    <d v="2024-06-27T00:00:00"/>
    <d v="2024-06-27T00:00:00"/>
    <n v="6"/>
    <n v="217.5"/>
    <s v="1. stýrimaður í bólki II"/>
    <n v="6"/>
    <x v="0"/>
    <n v="1305"/>
  </r>
  <r>
    <s v="Harry Hansen"/>
    <x v="4"/>
    <x v="2"/>
    <x v="2"/>
    <n v="270624"/>
    <n v="270624"/>
    <d v="2024-06-27T00:00:00"/>
    <d v="2024-06-27T00:00:00"/>
    <n v="7"/>
    <n v="217.5"/>
    <s v="1. stýrimaður í bólki II"/>
    <n v="7"/>
    <x v="0"/>
    <n v="1522.5"/>
  </r>
  <r>
    <s v="Harry Hansen"/>
    <x v="4"/>
    <x v="2"/>
    <x v="2"/>
    <n v="280624"/>
    <n v="280624"/>
    <d v="2024-06-28T00:00:00"/>
    <d v="2024-06-28T00:00:00"/>
    <n v="6"/>
    <n v="217.5"/>
    <s v="1. stýrimaður í bólki II"/>
    <n v="6"/>
    <x v="0"/>
    <n v="1305"/>
  </r>
  <r>
    <s v="Harry Hansen"/>
    <x v="4"/>
    <x v="2"/>
    <x v="2"/>
    <n v="280624"/>
    <n v="280624"/>
    <d v="2024-06-28T00:00:00"/>
    <d v="2024-06-28T00:00:00"/>
    <n v="7"/>
    <n v="217.5"/>
    <s v="1. stýrimaður í bólki II"/>
    <n v="7"/>
    <x v="0"/>
    <n v="1522.5"/>
  </r>
  <r>
    <s v="Harry Hansen"/>
    <x v="4"/>
    <x v="2"/>
    <x v="2"/>
    <n v="290624"/>
    <n v="290624"/>
    <d v="2024-06-29T00:00:00"/>
    <d v="2024-06-29T00:00:00"/>
    <n v="13"/>
    <n v="217.5"/>
    <s v="1. stýrimaður í bólki II"/>
    <n v="13"/>
    <x v="0"/>
    <n v="2827.5"/>
  </r>
  <r>
    <s v="Harry Hansen"/>
    <x v="4"/>
    <x v="2"/>
    <x v="2"/>
    <n v="300624"/>
    <n v="300624"/>
    <d v="2024-06-30T00:00:00"/>
    <d v="2024-06-30T00:00:00"/>
    <n v="13"/>
    <n v="217.5"/>
    <s v="1. stýrimaður í bólki II"/>
    <n v="13"/>
    <x v="0"/>
    <n v="2827.5"/>
  </r>
  <r>
    <s v="Harry Hansen"/>
    <x v="4"/>
    <x v="2"/>
    <x v="2"/>
    <n v="10724"/>
    <n v="10724"/>
    <d v="2024-07-01T00:00:00"/>
    <d v="2024-07-01T00:00:00"/>
    <n v="6"/>
    <n v="217.5"/>
    <s v="1. stýrimaður í bólki II"/>
    <n v="6"/>
    <x v="0"/>
    <n v="1305"/>
  </r>
  <r>
    <s v="Harry Hansen"/>
    <x v="4"/>
    <x v="2"/>
    <x v="2"/>
    <n v="10724"/>
    <n v="10724"/>
    <d v="2024-07-01T00:00:00"/>
    <d v="2024-07-01T00:00:00"/>
    <n v="7"/>
    <n v="217.5"/>
    <s v="1. stýrimaður í bólki II"/>
    <n v="7"/>
    <x v="0"/>
    <n v="1522.5"/>
  </r>
  <r>
    <s v="Harry Hansen"/>
    <x v="4"/>
    <x v="2"/>
    <x v="2"/>
    <n v="20724"/>
    <n v="20724"/>
    <d v="2024-07-02T00:00:00"/>
    <d v="2024-07-02T00:00:00"/>
    <n v="6"/>
    <n v="217.5"/>
    <s v="1. stýrimaður í bólki II"/>
    <n v="6"/>
    <x v="0"/>
    <n v="1305"/>
  </r>
  <r>
    <s v="Harry Hansen"/>
    <x v="4"/>
    <x v="2"/>
    <x v="2"/>
    <n v="20724"/>
    <n v="20724"/>
    <d v="2024-07-02T00:00:00"/>
    <d v="2024-07-02T00:00:00"/>
    <n v="7"/>
    <n v="217.5"/>
    <s v="1. stýrimaður í bólki II"/>
    <n v="7"/>
    <x v="0"/>
    <n v="1522.5"/>
  </r>
  <r>
    <s v="Harry Hansen"/>
    <x v="4"/>
    <x v="2"/>
    <x v="2"/>
    <n v="30724"/>
    <n v="30724"/>
    <d v="2024-07-03T00:00:00"/>
    <d v="2024-07-03T00:00:00"/>
    <n v="6"/>
    <n v="217.5"/>
    <s v="1. stýrimaður í bólki II"/>
    <n v="6"/>
    <x v="0"/>
    <n v="1305"/>
  </r>
  <r>
    <s v="Harry Hansen"/>
    <x v="4"/>
    <x v="2"/>
    <x v="2"/>
    <n v="30724"/>
    <n v="30724"/>
    <d v="2024-07-03T00:00:00"/>
    <d v="2024-07-03T00:00:00"/>
    <n v="7"/>
    <n v="217.5"/>
    <s v="1. stýrimaður í bólki II"/>
    <n v="7"/>
    <x v="0"/>
    <n v="1522.5"/>
  </r>
  <r>
    <s v="Harry Hansen"/>
    <x v="4"/>
    <x v="2"/>
    <x v="2"/>
    <n v="40724"/>
    <n v="40724"/>
    <d v="2024-07-04T00:00:00"/>
    <d v="2024-07-04T00:00:00"/>
    <n v="6"/>
    <n v="217.5"/>
    <s v="1. stýrimaður í bólki II"/>
    <n v="6"/>
    <x v="0"/>
    <n v="1305"/>
  </r>
  <r>
    <s v="Harry Hansen"/>
    <x v="4"/>
    <x v="2"/>
    <x v="2"/>
    <n v="60724"/>
    <n v="60724"/>
    <d v="2024-07-06T00:00:00"/>
    <d v="2024-07-06T00:00:00"/>
    <n v="11.5"/>
    <n v="217.5"/>
    <s v="1. stýrimaður í bólki II"/>
    <n v="11.5"/>
    <x v="0"/>
    <n v="2501.25"/>
  </r>
  <r>
    <s v="Harry Hansen"/>
    <x v="4"/>
    <x v="2"/>
    <x v="2"/>
    <n v="80724"/>
    <n v="80724"/>
    <d v="2024-07-08T00:00:00"/>
    <d v="2024-07-08T00:00:00"/>
    <n v="3.7"/>
    <n v="217.5"/>
    <s v="1. stýrimaður í bólki II"/>
    <n v="3.7"/>
    <x v="0"/>
    <n v="804.75"/>
  </r>
  <r>
    <s v="Harry Hansen"/>
    <x v="5"/>
    <x v="2"/>
    <x v="2"/>
    <n v="180724"/>
    <n v="180724"/>
    <d v="2024-07-18T00:00:00"/>
    <d v="2024-07-18T00:00:00"/>
    <n v="9"/>
    <n v="217.5"/>
    <s v="1. stýrimaður í bólki II"/>
    <n v="9"/>
    <x v="0"/>
    <n v="1957.5"/>
  </r>
  <r>
    <s v="Harry Hansen"/>
    <x v="5"/>
    <x v="2"/>
    <x v="2"/>
    <n v="190724"/>
    <n v="190724"/>
    <d v="2024-07-19T00:00:00"/>
    <d v="2024-07-19T00:00:00"/>
    <n v="7"/>
    <n v="217.5"/>
    <s v="1. stýrimaður í bólki II"/>
    <n v="7"/>
    <x v="0"/>
    <n v="1522.5"/>
  </r>
  <r>
    <s v="Harry Hansen"/>
    <x v="5"/>
    <x v="2"/>
    <x v="2"/>
    <n v="190724"/>
    <n v="190724"/>
    <d v="2024-07-19T00:00:00"/>
    <d v="2024-07-19T00:00:00"/>
    <n v="3.5"/>
    <n v="217.5"/>
    <s v="1. stýrimaður í bólki II"/>
    <n v="3.5"/>
    <x v="0"/>
    <n v="761.25"/>
  </r>
  <r>
    <s v="Harry Hansen"/>
    <x v="5"/>
    <x v="2"/>
    <x v="2"/>
    <n v="190724"/>
    <n v="190724"/>
    <d v="2024-07-19T00:00:00"/>
    <d v="2024-07-19T00:00:00"/>
    <n v="1.5"/>
    <n v="217.5"/>
    <s v="1. stýrimaður í bólki II"/>
    <n v="1.5"/>
    <x v="0"/>
    <n v="326.25"/>
  </r>
  <r>
    <s v="Harry Hansen"/>
    <x v="5"/>
    <x v="2"/>
    <x v="2"/>
    <n v="200724"/>
    <n v="200724"/>
    <d v="2024-07-20T00:00:00"/>
    <d v="2024-07-20T00:00:00"/>
    <n v="2"/>
    <n v="217.5"/>
    <s v="1. stýrimaður í bólki II"/>
    <n v="2"/>
    <x v="0"/>
    <n v="435"/>
  </r>
  <r>
    <s v="Harry Hansen"/>
    <x v="5"/>
    <x v="2"/>
    <x v="2"/>
    <n v="200724"/>
    <n v="200724"/>
    <d v="2024-07-20T00:00:00"/>
    <d v="2024-07-20T00:00:00"/>
    <n v="11"/>
    <n v="217.5"/>
    <s v="1. stýrimaður í bólki II"/>
    <n v="11"/>
    <x v="0"/>
    <n v="2392.5"/>
  </r>
  <r>
    <s v="Harry Hansen"/>
    <x v="5"/>
    <x v="2"/>
    <x v="2"/>
    <n v="210724"/>
    <n v="210724"/>
    <d v="2024-07-21T00:00:00"/>
    <d v="2024-07-21T00:00:00"/>
    <n v="3"/>
    <n v="217.5"/>
    <s v="1. stýrimaður í bólki II"/>
    <n v="3"/>
    <x v="0"/>
    <n v="652.5"/>
  </r>
  <r>
    <s v="Harry Hansen"/>
    <x v="5"/>
    <x v="2"/>
    <x v="2"/>
    <n v="210724"/>
    <n v="210724"/>
    <d v="2024-07-21T00:00:00"/>
    <d v="2024-07-21T00:00:00"/>
    <n v="7"/>
    <n v="217.5"/>
    <s v="1. stýrimaður í bólki II"/>
    <n v="7"/>
    <x v="0"/>
    <n v="1522.5"/>
  </r>
  <r>
    <s v="Harry Hansen"/>
    <x v="5"/>
    <x v="2"/>
    <x v="2"/>
    <n v="220724"/>
    <n v="220724"/>
    <d v="2024-07-22T00:00:00"/>
    <d v="2024-07-22T00:00:00"/>
    <n v="2.25"/>
    <n v="217.5"/>
    <s v="1. stýrimaður í bólki II"/>
    <n v="2.25"/>
    <x v="0"/>
    <n v="489.375"/>
  </r>
  <r>
    <s v="Harry Hansen"/>
    <x v="5"/>
    <x v="2"/>
    <x v="2"/>
    <n v="220724"/>
    <n v="220724"/>
    <d v="2024-07-22T00:00:00"/>
    <d v="2024-07-22T00:00:00"/>
    <n v="10.75"/>
    <n v="217.5"/>
    <s v="1. stýrimaður í bólki II"/>
    <n v="10.75"/>
    <x v="0"/>
    <n v="2338.125"/>
  </r>
  <r>
    <s v="Harry Hansen"/>
    <x v="5"/>
    <x v="2"/>
    <x v="2"/>
    <n v="230724"/>
    <n v="230724"/>
    <d v="2024-07-23T00:00:00"/>
    <d v="2024-07-23T00:00:00"/>
    <n v="2.25"/>
    <n v="217.5"/>
    <s v="1. stýrimaður í bólki II"/>
    <n v="2.25"/>
    <x v="0"/>
    <n v="489.375"/>
  </r>
  <r>
    <s v="Harry Hansen"/>
    <x v="5"/>
    <x v="2"/>
    <x v="2"/>
    <n v="230724"/>
    <n v="230724"/>
    <d v="2024-07-23T00:00:00"/>
    <d v="2024-07-23T00:00:00"/>
    <n v="10.75"/>
    <n v="217.5"/>
    <s v="1. stýrimaður í bólki II"/>
    <n v="10.75"/>
    <x v="0"/>
    <n v="2338.125"/>
  </r>
  <r>
    <s v="Harry Hansen"/>
    <x v="5"/>
    <x v="2"/>
    <x v="2"/>
    <n v="240724"/>
    <n v="240724"/>
    <d v="2024-07-24T00:00:00"/>
    <d v="2024-07-24T00:00:00"/>
    <n v="7"/>
    <n v="217.5"/>
    <s v="1. stýrimaður í bólki II"/>
    <n v="7"/>
    <x v="0"/>
    <n v="1522.5"/>
  </r>
  <r>
    <s v="Harry Hansen"/>
    <x v="5"/>
    <x v="2"/>
    <x v="2"/>
    <n v="240724"/>
    <n v="240724"/>
    <d v="2024-07-24T00:00:00"/>
    <d v="2024-07-24T00:00:00"/>
    <n v="7"/>
    <n v="217.5"/>
    <s v="1. stýrimaður í bólki II"/>
    <n v="7"/>
    <x v="0"/>
    <n v="1522.5"/>
  </r>
  <r>
    <s v="Harry Hansen"/>
    <x v="5"/>
    <x v="2"/>
    <x v="2"/>
    <n v="250724"/>
    <n v="250724"/>
    <d v="2024-07-25T00:00:00"/>
    <d v="2024-07-25T00:00:00"/>
    <n v="3"/>
    <n v="217.5"/>
    <s v="1. stýrimaður í bólki II"/>
    <n v="3"/>
    <x v="0"/>
    <n v="652.5"/>
  </r>
  <r>
    <s v="Harry Hansen"/>
    <x v="5"/>
    <x v="2"/>
    <x v="2"/>
    <n v="250724"/>
    <n v="250724"/>
    <d v="2024-07-25T00:00:00"/>
    <d v="2024-07-25T00:00:00"/>
    <n v="2"/>
    <n v="217.5"/>
    <s v="1. stýrimaður í bólki II"/>
    <n v="2"/>
    <x v="0"/>
    <n v="435"/>
  </r>
  <r>
    <s v="Harry Hansen"/>
    <x v="4"/>
    <x v="2"/>
    <x v="2"/>
    <n v="100924"/>
    <n v="100924"/>
    <d v="2024-09-10T00:00:00"/>
    <d v="2024-09-10T00:00:00"/>
    <n v="9.75"/>
    <n v="217.5"/>
    <s v="1. stýrimaður í bólki II"/>
    <n v="9.75"/>
    <x v="0"/>
    <n v="2120.625"/>
  </r>
  <r>
    <s v="Harry Hansen"/>
    <x v="4"/>
    <x v="2"/>
    <x v="2"/>
    <n v="100924"/>
    <n v="100924"/>
    <d v="2024-09-10T00:00:00"/>
    <d v="2024-09-10T00:00:00"/>
    <n v="0.75"/>
    <n v="217.5"/>
    <s v="1. stýrimaður í bólki II"/>
    <n v="0.75"/>
    <x v="0"/>
    <n v="163.125"/>
  </r>
  <r>
    <s v="Harry Hansen"/>
    <x v="5"/>
    <x v="2"/>
    <x v="2"/>
    <n v="120924"/>
    <n v="120924"/>
    <d v="2024-09-12T00:00:00"/>
    <d v="2024-09-12T00:00:00"/>
    <n v="9"/>
    <n v="217.5"/>
    <s v="1. stýrimaður í bólki II"/>
    <n v="9"/>
    <x v="0"/>
    <n v="1957.5"/>
  </r>
  <r>
    <s v="Harry Hansen"/>
    <x v="5"/>
    <x v="2"/>
    <x v="2"/>
    <n v="130924"/>
    <n v="130924"/>
    <d v="2024-09-13T00:00:00"/>
    <d v="2024-09-13T00:00:00"/>
    <n v="7"/>
    <n v="217.5"/>
    <s v="1. stýrimaður í bólki II"/>
    <n v="7"/>
    <x v="0"/>
    <n v="1522.5"/>
  </r>
  <r>
    <s v="Harry Hansen"/>
    <x v="5"/>
    <x v="2"/>
    <x v="2"/>
    <n v="130924"/>
    <n v="130924"/>
    <d v="2024-09-13T00:00:00"/>
    <d v="2024-09-13T00:00:00"/>
    <n v="3.5"/>
    <n v="217.5"/>
    <s v="1. stýrimaður í bólki II"/>
    <n v="3.5"/>
    <x v="0"/>
    <n v="761.25"/>
  </r>
  <r>
    <s v="Harry Hansen"/>
    <x v="5"/>
    <x v="2"/>
    <x v="2"/>
    <n v="130924"/>
    <n v="130924"/>
    <d v="2024-09-13T00:00:00"/>
    <d v="2024-09-13T00:00:00"/>
    <n v="1.5"/>
    <n v="217.5"/>
    <s v="1. stýrimaður í bólki II"/>
    <n v="1.5"/>
    <x v="0"/>
    <n v="326.25"/>
  </r>
  <r>
    <s v="Harry Hansen"/>
    <x v="5"/>
    <x v="2"/>
    <x v="2"/>
    <n v="140924"/>
    <n v="140924"/>
    <d v="2024-09-14T00:00:00"/>
    <d v="2024-09-14T00:00:00"/>
    <n v="2"/>
    <n v="217.5"/>
    <s v="1. stýrimaður í bólki II"/>
    <n v="2"/>
    <x v="0"/>
    <n v="435"/>
  </r>
  <r>
    <s v="Harry Hansen"/>
    <x v="5"/>
    <x v="2"/>
    <x v="2"/>
    <n v="140924"/>
    <n v="140924"/>
    <d v="2024-09-14T00:00:00"/>
    <d v="2024-09-14T00:00:00"/>
    <n v="11"/>
    <n v="217.5"/>
    <s v="1. stýrimaður í bólki II"/>
    <n v="11"/>
    <x v="0"/>
    <n v="2392.5"/>
  </r>
  <r>
    <s v="Harry Hansen"/>
    <x v="5"/>
    <x v="2"/>
    <x v="2"/>
    <n v="150924"/>
    <n v="150924"/>
    <d v="2024-09-15T00:00:00"/>
    <d v="2024-09-15T00:00:00"/>
    <n v="5"/>
    <n v="217.5"/>
    <s v="1. stýrimaður í bólki II"/>
    <n v="5"/>
    <x v="0"/>
    <n v="1087.5"/>
  </r>
  <r>
    <s v="Harry Hansen"/>
    <x v="5"/>
    <x v="2"/>
    <x v="2"/>
    <n v="150924"/>
    <n v="150924"/>
    <d v="2024-09-15T00:00:00"/>
    <d v="2024-09-15T00:00:00"/>
    <n v="7"/>
    <n v="217.5"/>
    <s v="1. stýrimaður í bólki II"/>
    <n v="7"/>
    <x v="0"/>
    <n v="1522.5"/>
  </r>
  <r>
    <s v="Harry Hansen"/>
    <x v="5"/>
    <x v="2"/>
    <x v="2"/>
    <n v="160924"/>
    <n v="160924"/>
    <d v="2024-09-16T00:00:00"/>
    <d v="2024-09-16T00:00:00"/>
    <n v="2.25"/>
    <n v="217.5"/>
    <s v="1. stýrimaður í bólki II"/>
    <n v="2.25"/>
    <x v="0"/>
    <n v="489.375"/>
  </r>
  <r>
    <s v="Harry Hansen"/>
    <x v="5"/>
    <x v="2"/>
    <x v="2"/>
    <n v="160924"/>
    <n v="160924"/>
    <d v="2024-09-16T00:00:00"/>
    <d v="2024-09-16T00:00:00"/>
    <n v="10.75"/>
    <n v="217.5"/>
    <s v="1. stýrimaður í bólki II"/>
    <n v="10.75"/>
    <x v="0"/>
    <n v="2338.125"/>
  </r>
  <r>
    <s v="Harry Hansen"/>
    <x v="5"/>
    <x v="2"/>
    <x v="2"/>
    <n v="170924"/>
    <n v="170924"/>
    <d v="2024-09-17T00:00:00"/>
    <d v="2024-09-17T00:00:00"/>
    <n v="2.25"/>
    <n v="217.5"/>
    <s v="1. stýrimaður í bólki II"/>
    <n v="2.25"/>
    <x v="0"/>
    <n v="489.375"/>
  </r>
  <r>
    <s v="Harry Hansen"/>
    <x v="5"/>
    <x v="2"/>
    <x v="2"/>
    <n v="170924"/>
    <n v="170924"/>
    <d v="2024-09-17T00:00:00"/>
    <d v="2024-09-17T00:00:00"/>
    <n v="3.5"/>
    <n v="217.5"/>
    <s v="1. stýrimaður í bólki II"/>
    <n v="3.5"/>
    <x v="0"/>
    <n v="761.25"/>
  </r>
  <r>
    <s v="Harry Hansen"/>
    <x v="5"/>
    <x v="2"/>
    <x v="2"/>
    <n v="170924"/>
    <n v="170924"/>
    <d v="2024-09-17T00:00:00"/>
    <d v="2024-09-17T00:00:00"/>
    <n v="10.75"/>
    <n v="217.5"/>
    <s v="1. stýrimaður í bólki II"/>
    <n v="10.75"/>
    <x v="0"/>
    <n v="2338.125"/>
  </r>
  <r>
    <s v="Harry Hansen"/>
    <x v="5"/>
    <x v="2"/>
    <x v="2"/>
    <n v="180924"/>
    <n v="180924"/>
    <d v="2024-09-18T00:00:00"/>
    <d v="2024-09-18T00:00:00"/>
    <n v="7"/>
    <n v="217.5"/>
    <s v="1. stýrimaður í bólki II"/>
    <n v="7"/>
    <x v="0"/>
    <n v="1522.5"/>
  </r>
  <r>
    <s v="Harry Hansen"/>
    <x v="5"/>
    <x v="2"/>
    <x v="2"/>
    <n v="180924"/>
    <n v="180924"/>
    <d v="2024-09-18T00:00:00"/>
    <d v="2024-09-18T00:00:00"/>
    <n v="7"/>
    <n v="217.5"/>
    <s v="1. stýrimaður í bólki II"/>
    <n v="7"/>
    <x v="0"/>
    <n v="1522.5"/>
  </r>
  <r>
    <s v="Harry Hansen"/>
    <x v="5"/>
    <x v="2"/>
    <x v="2"/>
    <n v="190924"/>
    <n v="190924"/>
    <d v="2024-09-19T00:00:00"/>
    <d v="2024-09-19T00:00:00"/>
    <n v="3"/>
    <n v="217.5"/>
    <s v="1. stýrimaður í bólki II"/>
    <n v="3"/>
    <x v="0"/>
    <n v="652.5"/>
  </r>
  <r>
    <s v="Harry Hansen"/>
    <x v="5"/>
    <x v="2"/>
    <x v="2"/>
    <n v="190924"/>
    <n v="190924"/>
    <d v="2024-09-19T00:00:00"/>
    <d v="2024-09-19T00:00:00"/>
    <n v="2.5"/>
    <n v="217.5"/>
    <s v="1. stýrimaður í bólki II"/>
    <n v="2.5"/>
    <x v="0"/>
    <n v="543.75"/>
  </r>
  <r>
    <s v="Harry Hansen"/>
    <x v="5"/>
    <x v="2"/>
    <x v="2"/>
    <n v="190924"/>
    <n v="190924"/>
    <d v="2024-09-19T00:00:00"/>
    <d v="2024-09-19T00:00:00"/>
    <n v="2"/>
    <n v="217.5"/>
    <s v="1. stýrimaður í bólki II"/>
    <n v="2"/>
    <x v="0"/>
    <n v="435"/>
  </r>
  <r>
    <s v="Harry Hansen"/>
    <x v="5"/>
    <x v="2"/>
    <x v="2"/>
    <n v="111024"/>
    <n v="111024"/>
    <d v="2024-10-11T00:00:00"/>
    <d v="2024-10-11T00:00:00"/>
    <n v="3.5"/>
    <n v="217.5"/>
    <s v="1. stýrimaður í bólki II"/>
    <n v="3.5"/>
    <x v="0"/>
    <n v="761.25"/>
  </r>
  <r>
    <s v="Harry Hansen"/>
    <x v="5"/>
    <x v="2"/>
    <x v="2"/>
    <n v="111024"/>
    <n v="111024"/>
    <d v="2024-10-11T00:00:00"/>
    <d v="2024-10-11T00:00:00"/>
    <n v="1.5"/>
    <n v="217.5"/>
    <s v="1. stýrimaður í bólki II"/>
    <n v="1.5"/>
    <x v="0"/>
    <n v="326.25"/>
  </r>
  <r>
    <s v="Harry Hansen"/>
    <x v="5"/>
    <x v="2"/>
    <x v="2"/>
    <n v="121024"/>
    <n v="121024"/>
    <d v="2024-10-12T00:00:00"/>
    <d v="2024-10-12T00:00:00"/>
    <n v="2"/>
    <n v="217.5"/>
    <s v="1. stýrimaður í bólki II"/>
    <n v="2"/>
    <x v="0"/>
    <n v="435"/>
  </r>
  <r>
    <s v="Harry Hansen"/>
    <x v="5"/>
    <x v="2"/>
    <x v="2"/>
    <n v="121024"/>
    <n v="121024"/>
    <d v="2024-10-12T00:00:00"/>
    <d v="2024-10-12T00:00:00"/>
    <n v="6"/>
    <n v="217.5"/>
    <s v="1. stýrimaður í bólki II"/>
    <n v="6"/>
    <x v="0"/>
    <n v="1305"/>
  </r>
  <r>
    <s v="Harry Hansen"/>
    <x v="4"/>
    <x v="2"/>
    <x v="2"/>
    <n v="241024"/>
    <n v="241024"/>
    <d v="2024-10-24T00:00:00"/>
    <d v="2024-10-24T00:00:00"/>
    <n v="2"/>
    <n v="217.5"/>
    <s v="1. stýrimaður í bólki II"/>
    <n v="2"/>
    <x v="0"/>
    <n v="435"/>
  </r>
  <r>
    <s v="Harry Hansen"/>
    <x v="4"/>
    <x v="2"/>
    <x v="2"/>
    <n v="241024"/>
    <n v="241024"/>
    <d v="2024-10-24T00:00:00"/>
    <d v="2024-10-24T00:00:00"/>
    <n v="9"/>
    <n v="217.5"/>
    <s v="1. stýrimaður í bólki II"/>
    <n v="9"/>
    <x v="0"/>
    <n v="1957.5"/>
  </r>
  <r>
    <s v="Harry Hansen"/>
    <x v="4"/>
    <x v="2"/>
    <x v="2"/>
    <n v="251024"/>
    <n v="251024"/>
    <d v="2024-10-25T00:00:00"/>
    <d v="2024-10-25T00:00:00"/>
    <n v="7"/>
    <n v="217.5"/>
    <s v="1. stýrimaður í bólki II"/>
    <n v="7"/>
    <x v="0"/>
    <n v="1522.5"/>
  </r>
  <r>
    <s v="Harry Hansen"/>
    <x v="4"/>
    <x v="2"/>
    <x v="2"/>
    <n v="251024"/>
    <n v="251024"/>
    <d v="2024-10-25T00:00:00"/>
    <d v="2024-10-25T00:00:00"/>
    <n v="2.5"/>
    <n v="217.5"/>
    <s v="1. stýrimaður í bólki II"/>
    <n v="2.5"/>
    <x v="0"/>
    <n v="543.75"/>
  </r>
  <r>
    <s v="Harry Hansen"/>
    <x v="4"/>
    <x v="2"/>
    <x v="2"/>
    <n v="251024"/>
    <n v="251024"/>
    <d v="2024-10-25T00:00:00"/>
    <d v="2024-10-25T00:00:00"/>
    <n v="3.5"/>
    <n v="217.5"/>
    <s v="1. stýrimaður í bólki II"/>
    <n v="3.5"/>
    <x v="0"/>
    <n v="761.25"/>
  </r>
  <r>
    <s v="Harry Hansen"/>
    <x v="4"/>
    <x v="2"/>
    <x v="2"/>
    <n v="251024"/>
    <n v="251024"/>
    <d v="2024-10-25T00:00:00"/>
    <d v="2024-10-25T00:00:00"/>
    <n v="1.5"/>
    <n v="217.5"/>
    <s v="1. stýrimaður í bólki II"/>
    <n v="1.5"/>
    <x v="0"/>
    <n v="326.25"/>
  </r>
  <r>
    <s v="Harry Hansen"/>
    <x v="4"/>
    <x v="2"/>
    <x v="2"/>
    <n v="261024"/>
    <n v="261024"/>
    <d v="2024-10-26T00:00:00"/>
    <d v="2024-10-26T00:00:00"/>
    <n v="2"/>
    <n v="217.5"/>
    <s v="1. stýrimaður í bólki II"/>
    <n v="2"/>
    <x v="0"/>
    <n v="435"/>
  </r>
  <r>
    <s v="Harry Hansen"/>
    <x v="4"/>
    <x v="2"/>
    <x v="2"/>
    <n v="261024"/>
    <n v="261024"/>
    <d v="2024-10-26T00:00:00"/>
    <d v="2024-10-26T00:00:00"/>
    <n v="2.5"/>
    <n v="217.5"/>
    <s v="1. stýrimaður í bólki II"/>
    <n v="2.5"/>
    <x v="0"/>
    <n v="543.75"/>
  </r>
  <r>
    <s v="Harry Hansen"/>
    <x v="5"/>
    <x v="2"/>
    <x v="2"/>
    <n v="311024"/>
    <n v="311024"/>
    <d v="2024-10-31T00:00:00"/>
    <d v="2024-10-31T00:00:00"/>
    <n v="9"/>
    <n v="217.5"/>
    <s v="1. stýrimaður í bólki II"/>
    <n v="9"/>
    <x v="0"/>
    <n v="1957.5"/>
  </r>
  <r>
    <s v="Harry Hansen"/>
    <x v="5"/>
    <x v="2"/>
    <x v="2"/>
    <n v="11124"/>
    <n v="11124"/>
    <d v="2024-11-01T00:00:00"/>
    <d v="2024-11-01T00:00:00"/>
    <n v="7"/>
    <n v="217.5"/>
    <s v="1. stýrimaður í bólki II"/>
    <n v="7"/>
    <x v="0"/>
    <n v="1522.5"/>
  </r>
  <r>
    <s v="Harry Hansen"/>
    <x v="5"/>
    <x v="2"/>
    <x v="2"/>
    <n v="11124"/>
    <n v="11124"/>
    <d v="2024-11-01T00:00:00"/>
    <d v="2024-11-01T00:00:00"/>
    <n v="3.5"/>
    <n v="217.5"/>
    <s v="1. stýrimaður í bólki II"/>
    <n v="3.5"/>
    <x v="0"/>
    <n v="761.25"/>
  </r>
  <r>
    <s v="Harry Hansen"/>
    <x v="5"/>
    <x v="2"/>
    <x v="2"/>
    <n v="11124"/>
    <n v="11124"/>
    <d v="2024-11-01T00:00:00"/>
    <d v="2024-11-01T00:00:00"/>
    <n v="1.5"/>
    <n v="217.5"/>
    <s v="1. stýrimaður í bólki II"/>
    <n v="1.5"/>
    <x v="0"/>
    <n v="326.25"/>
  </r>
  <r>
    <s v="Harry Hansen"/>
    <x v="5"/>
    <x v="2"/>
    <x v="2"/>
    <n v="21124"/>
    <n v="21124"/>
    <d v="2024-11-02T00:00:00"/>
    <d v="2024-11-02T00:00:00"/>
    <n v="8"/>
    <n v="217.5"/>
    <s v="1. stýrimaður í bólki II"/>
    <n v="8"/>
    <x v="0"/>
    <n v="1740"/>
  </r>
  <r>
    <s v="Harry Hansen"/>
    <x v="5"/>
    <x v="2"/>
    <x v="2"/>
    <n v="21124"/>
    <n v="21124"/>
    <d v="2024-11-02T00:00:00"/>
    <d v="2024-11-02T00:00:00"/>
    <n v="5"/>
    <n v="217.5"/>
    <s v="1. stýrimaður í bólki II"/>
    <n v="5"/>
    <x v="0"/>
    <n v="1087.5"/>
  </r>
  <r>
    <s v="Harry Hansen"/>
    <x v="5"/>
    <x v="2"/>
    <x v="2"/>
    <n v="31124"/>
    <n v="31124"/>
    <d v="2024-11-03T00:00:00"/>
    <d v="2024-11-03T00:00:00"/>
    <n v="9"/>
    <n v="217.5"/>
    <s v="1. stýrimaður í bólki II"/>
    <n v="9"/>
    <x v="0"/>
    <n v="1957.5"/>
  </r>
  <r>
    <s v="Harry Hansen"/>
    <x v="5"/>
    <x v="2"/>
    <x v="2"/>
    <n v="31124"/>
    <n v="31124"/>
    <d v="2024-11-03T00:00:00"/>
    <d v="2024-11-03T00:00:00"/>
    <n v="3"/>
    <n v="217.5"/>
    <s v="1. stýrimaður í bólki II"/>
    <n v="3"/>
    <x v="0"/>
    <n v="652.5"/>
  </r>
  <r>
    <s v="Harry Hansen"/>
    <x v="5"/>
    <x v="2"/>
    <x v="2"/>
    <n v="41124"/>
    <n v="41124"/>
    <d v="2024-11-04T00:00:00"/>
    <d v="2024-11-04T00:00:00"/>
    <n v="2.25"/>
    <n v="217.5"/>
    <s v="1. stýrimaður í bólki II"/>
    <n v="2.25"/>
    <x v="0"/>
    <n v="489.375"/>
  </r>
  <r>
    <s v="Harry Hansen"/>
    <x v="5"/>
    <x v="2"/>
    <x v="2"/>
    <n v="41124"/>
    <n v="41124"/>
    <d v="2024-11-04T00:00:00"/>
    <d v="2024-11-04T00:00:00"/>
    <n v="10.75"/>
    <n v="217.5"/>
    <s v="1. stýrimaður í bólki II"/>
    <n v="10.75"/>
    <x v="0"/>
    <n v="2338.125"/>
  </r>
  <r>
    <s v="Harry Hansen"/>
    <x v="5"/>
    <x v="2"/>
    <x v="2"/>
    <n v="51124"/>
    <n v="51124"/>
    <d v="2024-11-05T00:00:00"/>
    <d v="2024-11-05T00:00:00"/>
    <n v="2.25"/>
    <n v="217.5"/>
    <s v="1. stýrimaður í bólki II"/>
    <n v="2.25"/>
    <x v="0"/>
    <n v="489.375"/>
  </r>
  <r>
    <s v="Harry Hansen"/>
    <x v="5"/>
    <x v="2"/>
    <x v="2"/>
    <n v="51124"/>
    <n v="51124"/>
    <d v="2024-11-05T00:00:00"/>
    <d v="2024-11-05T00:00:00"/>
    <n v="10.75"/>
    <n v="217.5"/>
    <s v="1. stýrimaður í bólki II"/>
    <n v="10.75"/>
    <x v="0"/>
    <n v="2338.125"/>
  </r>
  <r>
    <s v="Harry Hansen"/>
    <x v="5"/>
    <x v="2"/>
    <x v="2"/>
    <n v="61124"/>
    <n v="61124"/>
    <d v="2024-11-06T00:00:00"/>
    <d v="2024-11-06T00:00:00"/>
    <n v="7"/>
    <n v="217.5"/>
    <s v="1. stýrimaður í bólki II"/>
    <n v="7"/>
    <x v="0"/>
    <n v="1522.5"/>
  </r>
  <r>
    <s v="Harry Hansen"/>
    <x v="5"/>
    <x v="2"/>
    <x v="2"/>
    <n v="61124"/>
    <n v="61124"/>
    <d v="2024-11-06T00:00:00"/>
    <d v="2024-11-06T00:00:00"/>
    <n v="7"/>
    <n v="217.5"/>
    <s v="1. stýrimaður í bólki II"/>
    <n v="7"/>
    <x v="0"/>
    <n v="1522.5"/>
  </r>
  <r>
    <s v="Harry Hansen"/>
    <x v="5"/>
    <x v="2"/>
    <x v="2"/>
    <n v="71124"/>
    <n v="71124"/>
    <d v="2024-11-07T00:00:00"/>
    <d v="2024-11-07T00:00:00"/>
    <n v="3"/>
    <n v="217.5"/>
    <s v="1. stýrimaður í bólki II"/>
    <n v="3"/>
    <x v="0"/>
    <n v="652.5"/>
  </r>
  <r>
    <s v="Harry Hansen"/>
    <x v="5"/>
    <x v="2"/>
    <x v="2"/>
    <n v="71124"/>
    <n v="71124"/>
    <d v="2024-11-07T00:00:00"/>
    <d v="2024-11-07T00:00:00"/>
    <n v="2"/>
    <n v="217.5"/>
    <s v="1. stýrimaður í bólki II"/>
    <n v="2"/>
    <x v="0"/>
    <n v="435"/>
  </r>
  <r>
    <s v="Harry Hansen"/>
    <x v="5"/>
    <x v="2"/>
    <x v="2"/>
    <n v="91124"/>
    <n v="91124"/>
    <d v="2024-11-09T00:00:00"/>
    <d v="2024-11-09T00:00:00"/>
    <n v="11"/>
    <n v="217.5"/>
    <s v="1. stýrimaður í bólki II"/>
    <n v="11"/>
    <x v="0"/>
    <n v="2392.5"/>
  </r>
  <r>
    <s v="Harry Hansen"/>
    <x v="5"/>
    <x v="2"/>
    <x v="2"/>
    <n v="101124"/>
    <n v="101124"/>
    <d v="2024-11-10T00:00:00"/>
    <d v="2024-11-10T00:00:00"/>
    <n v="5"/>
    <n v="217.5"/>
    <s v="1. stýrimaður í bólki II"/>
    <n v="5"/>
    <x v="0"/>
    <n v="1087.5"/>
  </r>
  <r>
    <s v="Harry Hansen"/>
    <x v="5"/>
    <x v="2"/>
    <x v="2"/>
    <n v="101124"/>
    <n v="101124"/>
    <d v="2024-11-10T00:00:00"/>
    <d v="2024-11-10T00:00:00"/>
    <n v="2"/>
    <n v="217.5"/>
    <s v="1. stýrimaður í bólki II"/>
    <n v="2"/>
    <x v="0"/>
    <n v="435"/>
  </r>
  <r>
    <s v="Harry Hansen"/>
    <x v="5"/>
    <x v="2"/>
    <x v="2"/>
    <n v="191224"/>
    <n v="191224"/>
    <d v="2024-12-19T00:00:00"/>
    <d v="2024-12-19T00:00:00"/>
    <n v="9"/>
    <n v="217.5"/>
    <s v="1. stýrimaður í bólki II"/>
    <n v="9"/>
    <x v="0"/>
    <n v="1957.5"/>
  </r>
  <r>
    <s v="Harry Hansen"/>
    <x v="5"/>
    <x v="2"/>
    <x v="2"/>
    <n v="201224"/>
    <n v="201224"/>
    <d v="2024-12-20T00:00:00"/>
    <d v="2024-12-20T00:00:00"/>
    <n v="7"/>
    <n v="217.5"/>
    <s v="1. stýrimaður í bólki II"/>
    <n v="7"/>
    <x v="0"/>
    <n v="1522.5"/>
  </r>
  <r>
    <s v="Harry Hansen"/>
    <x v="5"/>
    <x v="2"/>
    <x v="2"/>
    <n v="201224"/>
    <n v="201224"/>
    <d v="2024-12-20T00:00:00"/>
    <d v="2024-12-20T00:00:00"/>
    <n v="3.5"/>
    <n v="217.5"/>
    <s v="1. stýrimaður í bólki II"/>
    <n v="3.5"/>
    <x v="0"/>
    <n v="761.25"/>
  </r>
  <r>
    <s v="Harry Hansen"/>
    <x v="5"/>
    <x v="2"/>
    <x v="2"/>
    <n v="201224"/>
    <n v="201224"/>
    <d v="2024-12-20T00:00:00"/>
    <d v="2024-12-20T00:00:00"/>
    <n v="1.5"/>
    <n v="217.5"/>
    <s v="1. stýrimaður í bólki II"/>
    <n v="1.5"/>
    <x v="0"/>
    <n v="326.25"/>
  </r>
  <r>
    <s v="Harry Hansen"/>
    <x v="5"/>
    <x v="2"/>
    <x v="2"/>
    <n v="211224"/>
    <n v="211224"/>
    <d v="2024-12-21T00:00:00"/>
    <d v="2024-12-21T00:00:00"/>
    <n v="8"/>
    <n v="217.5"/>
    <s v="1. stýrimaður í bólki II"/>
    <n v="8"/>
    <x v="0"/>
    <n v="1740"/>
  </r>
  <r>
    <s v="Harry Hansen"/>
    <x v="5"/>
    <x v="2"/>
    <x v="2"/>
    <n v="211224"/>
    <n v="211224"/>
    <d v="2024-12-21T00:00:00"/>
    <d v="2024-12-21T00:00:00"/>
    <n v="5"/>
    <n v="217.5"/>
    <s v="1. stýrimaður í bólki II"/>
    <n v="5"/>
    <x v="0"/>
    <n v="1087.5"/>
  </r>
  <r>
    <s v="Harry Hansen"/>
    <x v="5"/>
    <x v="2"/>
    <x v="2"/>
    <n v="221224"/>
    <n v="221224"/>
    <d v="2024-12-22T00:00:00"/>
    <d v="2024-12-22T00:00:00"/>
    <n v="9"/>
    <n v="217.5"/>
    <s v="1. stýrimaður í bólki II"/>
    <n v="9"/>
    <x v="0"/>
    <n v="1957.5"/>
  </r>
  <r>
    <s v="Harry Hansen"/>
    <x v="5"/>
    <x v="2"/>
    <x v="2"/>
    <n v="221224"/>
    <n v="221224"/>
    <d v="2024-12-22T00:00:00"/>
    <d v="2024-12-22T00:00:00"/>
    <n v="3"/>
    <n v="217.5"/>
    <s v="1. stýrimaður í bólki II"/>
    <n v="3"/>
    <x v="0"/>
    <n v="652.5"/>
  </r>
  <r>
    <s v="Harry Hansen"/>
    <x v="5"/>
    <x v="2"/>
    <x v="2"/>
    <n v="231224"/>
    <n v="231224"/>
    <d v="2024-12-23T00:00:00"/>
    <d v="2024-12-23T00:00:00"/>
    <n v="2.25"/>
    <n v="217.5"/>
    <s v="1. stýrimaður í bólki II"/>
    <n v="2.25"/>
    <x v="0"/>
    <n v="489.375"/>
  </r>
  <r>
    <s v="Harry Hansen"/>
    <x v="5"/>
    <x v="2"/>
    <x v="2"/>
    <n v="231224"/>
    <n v="231224"/>
    <d v="2024-12-23T00:00:00"/>
    <d v="2024-12-23T00:00:00"/>
    <n v="10.75"/>
    <n v="217.5"/>
    <s v="1. stýrimaður í bólki II"/>
    <n v="10.75"/>
    <x v="0"/>
    <n v="2338.125"/>
  </r>
  <r>
    <s v="Harry Hansen"/>
    <x v="5"/>
    <x v="2"/>
    <x v="2"/>
    <n v="241224"/>
    <n v="241224"/>
    <d v="2024-12-24T00:00:00"/>
    <d v="2024-12-24T00:00:00"/>
    <n v="2.25"/>
    <n v="217.5"/>
    <s v="1. stýrimaður í bólki II"/>
    <n v="2.25"/>
    <x v="0"/>
    <n v="489.375"/>
  </r>
  <r>
    <s v="Harry Hansen"/>
    <x v="5"/>
    <x v="2"/>
    <x v="2"/>
    <n v="241224"/>
    <n v="241224"/>
    <d v="2024-12-24T00:00:00"/>
    <d v="2024-12-24T00:00:00"/>
    <n v="10.75"/>
    <n v="217.5"/>
    <s v="1. stýrimaður í bólki II"/>
    <n v="10.75"/>
    <x v="0"/>
    <n v="2338.125"/>
  </r>
  <r>
    <s v="Harry Hansen"/>
    <x v="5"/>
    <x v="2"/>
    <x v="2"/>
    <n v="251224"/>
    <n v="251224"/>
    <d v="2024-12-25T00:00:00"/>
    <d v="2024-12-25T00:00:00"/>
    <n v="7"/>
    <n v="217.5"/>
    <s v="1. stýrimaður í bólki II"/>
    <n v="7"/>
    <x v="0"/>
    <n v="1522.5"/>
  </r>
  <r>
    <s v="Harry Hansen"/>
    <x v="5"/>
    <x v="2"/>
    <x v="2"/>
    <n v="251224"/>
    <n v="251224"/>
    <d v="2024-12-25T00:00:00"/>
    <d v="2024-12-25T00:00:00"/>
    <n v="7"/>
    <n v="217.5"/>
    <s v="1. stýrimaður í bólki II"/>
    <n v="7"/>
    <x v="0"/>
    <n v="1522.5"/>
  </r>
  <r>
    <s v="Harry Hansen"/>
    <x v="5"/>
    <x v="2"/>
    <x v="2"/>
    <n v="261224"/>
    <n v="261224"/>
    <d v="2024-12-26T00:00:00"/>
    <d v="2024-12-26T00:00:00"/>
    <n v="3"/>
    <n v="217.5"/>
    <s v="1. stýrimaður í bólki II"/>
    <n v="3"/>
    <x v="0"/>
    <n v="652.5"/>
  </r>
  <r>
    <s v="Harry Hansen"/>
    <x v="5"/>
    <x v="2"/>
    <x v="2"/>
    <n v="261224"/>
    <n v="261224"/>
    <d v="2024-12-26T00:00:00"/>
    <d v="2024-12-26T00:00:00"/>
    <n v="2"/>
    <n v="217.5"/>
    <s v="1. stýrimaður í bólki II"/>
    <n v="2"/>
    <x v="0"/>
    <n v="435"/>
  </r>
  <r>
    <s v="Ólavur Johannes Kjæbæk"/>
    <x v="1"/>
    <x v="2"/>
    <x v="2"/>
    <n v="181224"/>
    <n v="191224"/>
    <d v="2024-12-18T00:00:00"/>
    <d v="2024-12-19T00:00:00"/>
    <n v="3.5"/>
    <n v="217.5"/>
    <s v="2. stýrimaður bólkur I"/>
    <n v="3.5"/>
    <x v="0"/>
    <n v="761.25"/>
  </r>
  <r>
    <s v="Ólavur Johannes Kjæbæk"/>
    <x v="1"/>
    <x v="2"/>
    <x v="2"/>
    <n v="191224"/>
    <n v="191224"/>
    <d v="2024-12-19T00:00:00"/>
    <d v="2024-12-19T00:00:00"/>
    <n v="6.5"/>
    <n v="217.5"/>
    <s v="2. stýrimaður bólkur I"/>
    <n v="6.5"/>
    <x v="0"/>
    <n v="1413.75"/>
  </r>
  <r>
    <s v="Ólavur Johannes Kjæbæk"/>
    <x v="1"/>
    <x v="2"/>
    <x v="2"/>
    <n v="191224"/>
    <n v="201224"/>
    <d v="2024-12-19T00:00:00"/>
    <d v="2024-12-20T00:00:00"/>
    <n v="6.5"/>
    <n v="217.5"/>
    <s v="2. stýrimaður bólkur I"/>
    <n v="6.5"/>
    <x v="0"/>
    <n v="1413.75"/>
  </r>
  <r>
    <s v="Ólavur Johannes Kjæbæk"/>
    <x v="1"/>
    <x v="2"/>
    <x v="2"/>
    <n v="201224"/>
    <n v="201224"/>
    <d v="2024-12-20T00:00:00"/>
    <d v="2024-12-20T00:00:00"/>
    <n v="6.5"/>
    <n v="217.5"/>
    <s v="2. stýrimaður bólkur I"/>
    <n v="6.5"/>
    <x v="0"/>
    <n v="1413.75"/>
  </r>
  <r>
    <s v="Ólavur Johannes Kjæbæk"/>
    <x v="1"/>
    <x v="2"/>
    <x v="2"/>
    <n v="201224"/>
    <n v="211224"/>
    <d v="2024-12-20T00:00:00"/>
    <d v="2024-12-21T00:00:00"/>
    <n v="6.5"/>
    <n v="217.5"/>
    <s v="2. stýrimaður bólkur I"/>
    <n v="6.5"/>
    <x v="0"/>
    <n v="1413.75"/>
  </r>
  <r>
    <s v="Ólavur Johannes Kjæbæk"/>
    <x v="1"/>
    <x v="2"/>
    <x v="2"/>
    <n v="211224"/>
    <n v="211224"/>
    <d v="2024-12-21T00:00:00"/>
    <d v="2024-12-21T00:00:00"/>
    <n v="6.5"/>
    <n v="217.5"/>
    <s v="2. stýrimaður bólkur I"/>
    <n v="6.5"/>
    <x v="0"/>
    <n v="1413.75"/>
  </r>
  <r>
    <s v="Ólavur Johannes Kjæbæk"/>
    <x v="1"/>
    <x v="2"/>
    <x v="2"/>
    <n v="211224"/>
    <n v="221224"/>
    <d v="2024-12-21T00:00:00"/>
    <d v="2024-12-22T00:00:00"/>
    <n v="6.5"/>
    <n v="217.5"/>
    <s v="2. stýrimaður bólkur I"/>
    <n v="6.5"/>
    <x v="0"/>
    <n v="1413.75"/>
  </r>
  <r>
    <s v="Ólavur Johannes Kjæbæk"/>
    <x v="1"/>
    <x v="2"/>
    <x v="2"/>
    <n v="221224"/>
    <n v="221224"/>
    <d v="2024-12-22T00:00:00"/>
    <d v="2024-12-22T00:00:00"/>
    <n v="6.5"/>
    <n v="217.5"/>
    <s v="2. stýrimaður bólkur I"/>
    <n v="6.5"/>
    <x v="0"/>
    <n v="1413.75"/>
  </r>
  <r>
    <s v="Ólavur Johannes Kjæbæk"/>
    <x v="1"/>
    <x v="2"/>
    <x v="2"/>
    <n v="221224"/>
    <n v="231224"/>
    <d v="2024-12-22T00:00:00"/>
    <d v="2024-12-23T00:00:00"/>
    <n v="6.5"/>
    <n v="217.5"/>
    <s v="2. stýrimaður bólkur I"/>
    <n v="6.5"/>
    <x v="0"/>
    <n v="1413.75"/>
  </r>
  <r>
    <s v="Ólavur Johannes Kjæbæk"/>
    <x v="1"/>
    <x v="2"/>
    <x v="2"/>
    <n v="231224"/>
    <n v="231224"/>
    <d v="2024-12-23T00:00:00"/>
    <d v="2024-12-23T00:00:00"/>
    <n v="6.5"/>
    <n v="217.5"/>
    <s v="2. stýrimaður bólkur I"/>
    <n v="6.5"/>
    <x v="0"/>
    <n v="1413.75"/>
  </r>
  <r>
    <s v="Ólavur Johannes Kjæbæk"/>
    <x v="1"/>
    <x v="2"/>
    <x v="2"/>
    <n v="231224"/>
    <n v="241224"/>
    <d v="2024-12-23T00:00:00"/>
    <d v="2024-12-24T00:00:00"/>
    <n v="6.5"/>
    <n v="217.5"/>
    <s v="2. stýrimaður bólkur I"/>
    <n v="6.5"/>
    <x v="0"/>
    <n v="1413.75"/>
  </r>
  <r>
    <s v="Ólavur Johannes Kjæbæk"/>
    <x v="1"/>
    <x v="2"/>
    <x v="2"/>
    <n v="241224"/>
    <n v="241224"/>
    <d v="2024-12-24T00:00:00"/>
    <d v="2024-12-24T00:00:00"/>
    <n v="6.5"/>
    <n v="217.5"/>
    <s v="2. stýrimaður bólkur I"/>
    <n v="6.5"/>
    <x v="0"/>
    <n v="1413.75"/>
  </r>
  <r>
    <s v="Ólavur Johannes Kjæbæk"/>
    <x v="1"/>
    <x v="2"/>
    <x v="2"/>
    <n v="241224"/>
    <n v="251224"/>
    <d v="2024-12-24T00:00:00"/>
    <d v="2024-12-25T00:00:00"/>
    <n v="6.5"/>
    <n v="217.5"/>
    <s v="2. stýrimaður bólkur I"/>
    <n v="6.5"/>
    <x v="0"/>
    <n v="1413.75"/>
  </r>
  <r>
    <s v="Ólavur Johannes Kjæbæk"/>
    <x v="1"/>
    <x v="2"/>
    <x v="2"/>
    <n v="251224"/>
    <n v="251224"/>
    <d v="2024-12-25T00:00:00"/>
    <d v="2024-12-25T00:00:00"/>
    <n v="6.5"/>
    <n v="217.5"/>
    <s v="2. stýrimaður bólkur I"/>
    <n v="6.5"/>
    <x v="0"/>
    <n v="1413.75"/>
  </r>
  <r>
    <s v="Ólavur Johannes Kjæbæk"/>
    <x v="1"/>
    <x v="2"/>
    <x v="2"/>
    <n v="251224"/>
    <n v="261224"/>
    <d v="2024-12-25T00:00:00"/>
    <d v="2024-12-26T00:00:00"/>
    <n v="6.5"/>
    <n v="217.5"/>
    <s v="2. stýrimaður bólkur I"/>
    <n v="6.5"/>
    <x v="0"/>
    <n v="1413.75"/>
  </r>
  <r>
    <s v="Ólavur Johannes Kjæbæk"/>
    <x v="1"/>
    <x v="2"/>
    <x v="2"/>
    <n v="261224"/>
    <n v="261224"/>
    <d v="2024-12-26T00:00:00"/>
    <d v="2024-12-26T00:00:00"/>
    <n v="3.5"/>
    <n v="217.5"/>
    <s v="2. stýrimaður bólkur I"/>
    <n v="3.5"/>
    <x v="0"/>
    <n v="761.25"/>
  </r>
  <r>
    <s v="Ólavur Johannes Kjærbæk"/>
    <x v="4"/>
    <x v="2"/>
    <x v="2"/>
    <n v="130924"/>
    <n v="130924"/>
    <d v="2024-09-13T00:00:00"/>
    <d v="2024-09-13T00:00:00"/>
    <n v="6"/>
    <n v="217.5"/>
    <s v="1. stýrimaður í bólki II"/>
    <n v="6"/>
    <x v="0"/>
    <n v="1305"/>
  </r>
  <r>
    <s v="Ólavur Johannes Kjærbæk"/>
    <x v="4"/>
    <x v="2"/>
    <x v="2"/>
    <n v="130924"/>
    <n v="130924"/>
    <d v="2024-09-13T00:00:00"/>
    <d v="2024-09-13T00:00:00"/>
    <n v="7"/>
    <n v="217.5"/>
    <s v="1. stýrimaður í bólki II"/>
    <n v="7"/>
    <x v="0"/>
    <n v="1522.5"/>
  </r>
  <r>
    <s v="Ólavur Johannes Kjærbæk"/>
    <x v="4"/>
    <x v="2"/>
    <x v="2"/>
    <n v="140924"/>
    <n v="140924"/>
    <d v="2024-09-14T00:00:00"/>
    <d v="2024-09-14T00:00:00"/>
    <n v="13"/>
    <n v="217.5"/>
    <s v="1. stýrimaður í bólki II"/>
    <n v="13"/>
    <x v="0"/>
    <n v="2827.5"/>
  </r>
  <r>
    <s v="Ólavur Johannes Kjærbæk"/>
    <x v="4"/>
    <x v="2"/>
    <x v="2"/>
    <n v="150924"/>
    <n v="150924"/>
    <d v="2024-09-15T00:00:00"/>
    <d v="2024-09-15T00:00:00"/>
    <n v="13"/>
    <n v="217.5"/>
    <s v="1. stýrimaður í bólki II"/>
    <n v="13"/>
    <x v="0"/>
    <n v="2827.5"/>
  </r>
  <r>
    <s v="Ólavur Johannes Kjærbæk"/>
    <x v="4"/>
    <x v="2"/>
    <x v="2"/>
    <n v="160924"/>
    <n v="160924"/>
    <d v="2024-09-16T00:00:00"/>
    <d v="2024-09-16T00:00:00"/>
    <n v="8.5"/>
    <n v="217.5"/>
    <s v="1. stýrimaður í bólki II"/>
    <n v="8.5"/>
    <x v="0"/>
    <n v="1848.75"/>
  </r>
  <r>
    <s v="Sigmundur Joensen"/>
    <x v="4"/>
    <x v="2"/>
    <x v="2"/>
    <n v="40324"/>
    <n v="40324"/>
    <d v="2024-03-04T00:00:00"/>
    <d v="2024-03-04T00:00:00"/>
    <n v="2.25"/>
    <n v="217.5"/>
    <s v="1. stýrimaður í bólki II"/>
    <n v="2.25"/>
    <x v="0"/>
    <n v="489.375"/>
  </r>
  <r>
    <s v="Sigmundur Joensen"/>
    <x v="4"/>
    <x v="2"/>
    <x v="2"/>
    <n v="40324"/>
    <n v="40324"/>
    <d v="2024-03-04T00:00:00"/>
    <d v="2024-03-04T00:00:00"/>
    <n v="10.75"/>
    <n v="217.5"/>
    <s v="1. stýrimaður í bólki II"/>
    <n v="10.75"/>
    <x v="0"/>
    <n v="2338.125"/>
  </r>
  <r>
    <s v="Sigmundur Joensen"/>
    <x v="4"/>
    <x v="2"/>
    <x v="2"/>
    <n v="50324"/>
    <n v="50324"/>
    <d v="2024-03-05T00:00:00"/>
    <d v="2024-03-05T00:00:00"/>
    <n v="2.25"/>
    <n v="217.5"/>
    <s v="1. stýrimaður í bólki II"/>
    <n v="2.25"/>
    <x v="0"/>
    <n v="489.375"/>
  </r>
  <r>
    <s v="Sigmundur Joensen"/>
    <x v="4"/>
    <x v="2"/>
    <x v="2"/>
    <n v="50324"/>
    <n v="50324"/>
    <d v="2024-03-05T00:00:00"/>
    <d v="2024-03-05T00:00:00"/>
    <n v="10.75"/>
    <n v="217.5"/>
    <s v="1. stýrimaður í bólki II"/>
    <n v="10.75"/>
    <x v="0"/>
    <n v="2338.125"/>
  </r>
  <r>
    <s v="Sigmundur Joensen"/>
    <x v="4"/>
    <x v="2"/>
    <x v="2"/>
    <n v="60324"/>
    <n v="60324"/>
    <d v="2024-03-06T00:00:00"/>
    <d v="2024-03-06T00:00:00"/>
    <n v="7"/>
    <n v="217.5"/>
    <s v="1. stýrimaður í bólki II"/>
    <n v="7"/>
    <x v="0"/>
    <n v="1522.5"/>
  </r>
  <r>
    <s v="Sigmundur Joensen"/>
    <x v="4"/>
    <x v="2"/>
    <x v="2"/>
    <n v="60324"/>
    <n v="60324"/>
    <d v="2024-03-06T00:00:00"/>
    <d v="2024-03-06T00:00:00"/>
    <n v="7"/>
    <n v="217.5"/>
    <s v="1. stýrimaður í bólki II"/>
    <n v="7"/>
    <x v="0"/>
    <n v="1522.5"/>
  </r>
  <r>
    <s v="Sigmundur Joensen"/>
    <x v="4"/>
    <x v="2"/>
    <x v="2"/>
    <n v="70324"/>
    <n v="70324"/>
    <d v="2024-03-07T00:00:00"/>
    <d v="2024-03-07T00:00:00"/>
    <n v="3"/>
    <n v="217.5"/>
    <s v="1. stýrimaður í bólki II"/>
    <n v="3"/>
    <x v="0"/>
    <n v="652.5"/>
  </r>
  <r>
    <s v="Sigmundur Joensen"/>
    <x v="4"/>
    <x v="2"/>
    <x v="2"/>
    <n v="70324"/>
    <n v="70324"/>
    <d v="2024-03-07T00:00:00"/>
    <d v="2024-03-07T00:00:00"/>
    <n v="2"/>
    <n v="217.5"/>
    <s v="1. stýrimaður í bólki II"/>
    <n v="2"/>
    <x v="0"/>
    <n v="435"/>
  </r>
  <r>
    <s v="Sigmundur Joensen"/>
    <x v="4"/>
    <x v="2"/>
    <x v="2"/>
    <n v="160324"/>
    <n v="160324"/>
    <d v="2024-03-16T00:00:00"/>
    <d v="2024-03-16T00:00:00"/>
    <n v="2.5"/>
    <n v="217.5"/>
    <s v="1. stýrimaður í bólki II"/>
    <n v="2.5"/>
    <x v="0"/>
    <n v="543.75"/>
  </r>
  <r>
    <s v="Sigmundur Joensen"/>
    <x v="4"/>
    <x v="2"/>
    <x v="2"/>
    <n v="160824"/>
    <n v="170824"/>
    <d v="2024-08-16T00:00:00"/>
    <d v="2024-08-17T00:00:00"/>
    <n v="8"/>
    <n v="217.5"/>
    <s v="1. stýrimaður í bólki II"/>
    <n v="8"/>
    <x v="0"/>
    <n v="1740"/>
  </r>
  <r>
    <s v="Sigmundur Joensen"/>
    <x v="4"/>
    <x v="2"/>
    <x v="2"/>
    <n v="180824"/>
    <n v="180824"/>
    <d v="2024-08-18T00:00:00"/>
    <d v="2024-08-18T00:00:00"/>
    <n v="7"/>
    <n v="217.5"/>
    <s v="1. stýrimaður í bólki II"/>
    <n v="7"/>
    <x v="0"/>
    <n v="1522.5"/>
  </r>
  <r>
    <s v="Sigmundur Joensen"/>
    <x v="4"/>
    <x v="2"/>
    <x v="2"/>
    <n v="190824"/>
    <n v="190824"/>
    <d v="2024-08-19T00:00:00"/>
    <d v="2024-08-19T00:00:00"/>
    <n v="5.25"/>
    <n v="217.5"/>
    <s v="1. stýrimaður í bólki II"/>
    <n v="5.25"/>
    <x v="0"/>
    <n v="1141.875"/>
  </r>
  <r>
    <s v="Sigmundur Joensen"/>
    <x v="4"/>
    <x v="2"/>
    <x v="2"/>
    <n v="190824"/>
    <n v="190824"/>
    <d v="2024-08-19T00:00:00"/>
    <d v="2024-08-19T00:00:00"/>
    <n v="8.75"/>
    <n v="217.5"/>
    <s v="1. stýrimaður í bólki II"/>
    <n v="8.75"/>
    <x v="0"/>
    <n v="1903.125"/>
  </r>
  <r>
    <s v="Sigmundur Joensen"/>
    <x v="4"/>
    <x v="2"/>
    <x v="2"/>
    <n v="200824"/>
    <n v="200824"/>
    <d v="2024-08-20T00:00:00"/>
    <d v="2024-08-20T00:00:00"/>
    <n v="3.75"/>
    <n v="217.5"/>
    <s v="1. stýrimaður í bólki II"/>
    <n v="3.75"/>
    <x v="0"/>
    <n v="815.625"/>
  </r>
  <r>
    <s v="Sigmundur Joensen"/>
    <x v="4"/>
    <x v="2"/>
    <x v="2"/>
    <n v="200824"/>
    <n v="200824"/>
    <d v="2024-08-20T00:00:00"/>
    <d v="2024-08-20T00:00:00"/>
    <n v="8.75"/>
    <n v="217.5"/>
    <s v="1. stýrimaður í bólki II"/>
    <n v="8.75"/>
    <x v="0"/>
    <n v="1903.125"/>
  </r>
  <r>
    <s v="Sigmundur Joensen"/>
    <x v="4"/>
    <x v="2"/>
    <x v="2"/>
    <n v="210824"/>
    <n v="210824"/>
    <d v="2024-08-21T00:00:00"/>
    <d v="2024-08-21T00:00:00"/>
    <n v="5.25"/>
    <n v="217.5"/>
    <s v="1. stýrimaður í bólki II"/>
    <n v="5.25"/>
    <x v="0"/>
    <n v="1141.875"/>
  </r>
  <r>
    <s v="Sigmundur Joensen"/>
    <x v="4"/>
    <x v="2"/>
    <x v="2"/>
    <n v="210824"/>
    <n v="210824"/>
    <d v="2024-08-21T00:00:00"/>
    <d v="2024-08-21T00:00:00"/>
    <n v="6.5"/>
    <n v="217.5"/>
    <s v="1. stýrimaður í bólki II"/>
    <n v="6.5"/>
    <x v="0"/>
    <n v="1413.75"/>
  </r>
  <r>
    <s v="Jan Sølvá"/>
    <x v="7"/>
    <x v="1"/>
    <x v="2"/>
    <n v="90524"/>
    <n v="90524"/>
    <d v="2024-05-09T00:00:00"/>
    <d v="2024-05-09T00:00:00"/>
    <n v="11"/>
    <n v="217.71"/>
    <s v="Elektrikari"/>
    <n v="11"/>
    <x v="0"/>
    <n v="2394.81"/>
  </r>
  <r>
    <s v="Jan Sølvá"/>
    <x v="7"/>
    <x v="1"/>
    <x v="2"/>
    <n v="100524"/>
    <n v="100524"/>
    <d v="2024-05-10T00:00:00"/>
    <d v="2024-05-10T00:00:00"/>
    <n v="13"/>
    <n v="217.71"/>
    <s v="Elektrikari"/>
    <n v="13"/>
    <x v="0"/>
    <n v="2830.23"/>
  </r>
  <r>
    <s v="Jan Sølvá"/>
    <x v="7"/>
    <x v="1"/>
    <x v="2"/>
    <n v="110524"/>
    <n v="110524"/>
    <d v="2024-05-11T00:00:00"/>
    <d v="2024-05-11T00:00:00"/>
    <n v="13"/>
    <n v="217.71"/>
    <s v="Elektrikari"/>
    <n v="13"/>
    <x v="0"/>
    <n v="2830.23"/>
  </r>
  <r>
    <s v="Jan Sølvá"/>
    <x v="7"/>
    <x v="1"/>
    <x v="2"/>
    <n v="120524"/>
    <n v="120524"/>
    <d v="2024-05-12T00:00:00"/>
    <d v="2024-05-12T00:00:00"/>
    <n v="13"/>
    <n v="217.71"/>
    <s v="Elektrikari"/>
    <n v="13"/>
    <x v="0"/>
    <n v="2830.23"/>
  </r>
  <r>
    <s v="Jan Sølvá"/>
    <x v="7"/>
    <x v="1"/>
    <x v="2"/>
    <n v="130524"/>
    <n v="130524"/>
    <d v="2024-05-13T00:00:00"/>
    <d v="2024-05-13T00:00:00"/>
    <n v="13"/>
    <n v="217.71"/>
    <s v="Elektrikari"/>
    <n v="13"/>
    <x v="0"/>
    <n v="2830.23"/>
  </r>
  <r>
    <s v="Jan Sølvá"/>
    <x v="7"/>
    <x v="1"/>
    <x v="2"/>
    <n v="140524"/>
    <n v="140524"/>
    <d v="2024-05-14T00:00:00"/>
    <d v="2024-05-14T00:00:00"/>
    <n v="13"/>
    <n v="217.71"/>
    <s v="Elektrikari"/>
    <n v="13"/>
    <x v="0"/>
    <n v="2830.23"/>
  </r>
  <r>
    <s v="Jan Sølvá"/>
    <x v="7"/>
    <x v="1"/>
    <x v="2"/>
    <n v="150524"/>
    <n v="150524"/>
    <d v="2024-05-15T00:00:00"/>
    <d v="2024-05-15T00:00:00"/>
    <n v="13"/>
    <n v="217.71"/>
    <s v="Elektrikari"/>
    <n v="13"/>
    <x v="0"/>
    <n v="2830.23"/>
  </r>
  <r>
    <s v="Jan Sølvá"/>
    <x v="7"/>
    <x v="1"/>
    <x v="2"/>
    <n v="160524"/>
    <n v="160524"/>
    <d v="2024-05-16T00:00:00"/>
    <d v="2024-05-16T00:00:00"/>
    <n v="2"/>
    <n v="217.71"/>
    <s v="Elektrikari"/>
    <n v="2"/>
    <x v="0"/>
    <n v="435.42"/>
  </r>
  <r>
    <s v="Harry Hansen"/>
    <x v="4"/>
    <x v="2"/>
    <x v="2"/>
    <n v="40424"/>
    <n v="40424"/>
    <d v="2024-04-04T00:00:00"/>
    <d v="2024-04-04T00:00:00"/>
    <n v="7"/>
    <n v="220.78"/>
    <s v="Yvirstýrimaður í bólki II"/>
    <n v="7"/>
    <x v="0"/>
    <n v="1545.46"/>
  </r>
  <r>
    <s v="Harry Hansen"/>
    <x v="4"/>
    <x v="2"/>
    <x v="2"/>
    <n v="50424"/>
    <n v="50424"/>
    <d v="2024-04-05T00:00:00"/>
    <d v="2024-04-05T00:00:00"/>
    <n v="6"/>
    <n v="220.78"/>
    <s v="Yvirstýrimaður í bólki II"/>
    <n v="6"/>
    <x v="0"/>
    <n v="1324.68"/>
  </r>
  <r>
    <s v="Harry Hansen"/>
    <x v="4"/>
    <x v="2"/>
    <x v="2"/>
    <n v="50424"/>
    <n v="50424"/>
    <d v="2024-04-05T00:00:00"/>
    <d v="2024-04-05T00:00:00"/>
    <n v="7"/>
    <n v="220.78"/>
    <s v="Yvirstýrimaður í bólki II"/>
    <n v="7"/>
    <x v="0"/>
    <n v="1545.46"/>
  </r>
  <r>
    <s v="Harry Hansen"/>
    <x v="4"/>
    <x v="2"/>
    <x v="2"/>
    <n v="60424"/>
    <n v="60424"/>
    <d v="2024-04-06T00:00:00"/>
    <d v="2024-04-06T00:00:00"/>
    <n v="13"/>
    <n v="220.78"/>
    <s v="Yvirstýrimaður í bólki II"/>
    <n v="13"/>
    <x v="0"/>
    <n v="2870.14"/>
  </r>
  <r>
    <s v="Harry Hansen"/>
    <x v="4"/>
    <x v="2"/>
    <x v="2"/>
    <n v="70424"/>
    <n v="70424"/>
    <d v="2024-04-07T00:00:00"/>
    <d v="2024-04-07T00:00:00"/>
    <n v="13"/>
    <n v="220.78"/>
    <s v="Yvirstýrimaður í bólki II"/>
    <n v="13"/>
    <x v="0"/>
    <n v="2870.14"/>
  </r>
  <r>
    <s v="Harry Hansen"/>
    <x v="4"/>
    <x v="2"/>
    <x v="2"/>
    <n v="80424"/>
    <n v="80424"/>
    <d v="2024-04-08T00:00:00"/>
    <d v="2024-04-08T00:00:00"/>
    <n v="6"/>
    <n v="220.78"/>
    <s v="Yvirstýrimaður í bólki II"/>
    <n v="6"/>
    <x v="0"/>
    <n v="1324.68"/>
  </r>
  <r>
    <s v="Harry Hansen"/>
    <x v="4"/>
    <x v="2"/>
    <x v="2"/>
    <n v="80424"/>
    <n v="80424"/>
    <d v="2024-04-08T00:00:00"/>
    <d v="2024-04-08T00:00:00"/>
    <n v="7"/>
    <n v="220.78"/>
    <s v="Yvirstýrimaður í bólki II"/>
    <n v="7"/>
    <x v="0"/>
    <n v="1545.46"/>
  </r>
  <r>
    <s v="Harry Hansen"/>
    <x v="4"/>
    <x v="2"/>
    <x v="2"/>
    <n v="90424"/>
    <n v="90424"/>
    <d v="2024-04-09T00:00:00"/>
    <d v="2024-04-09T00:00:00"/>
    <n v="6"/>
    <n v="220.78"/>
    <s v="Yvirstýrimaður í bólki II"/>
    <n v="6"/>
    <x v="0"/>
    <n v="1324.68"/>
  </r>
  <r>
    <s v="Harry Hansen"/>
    <x v="4"/>
    <x v="2"/>
    <x v="2"/>
    <n v="90424"/>
    <n v="90424"/>
    <d v="2024-04-09T00:00:00"/>
    <d v="2024-04-09T00:00:00"/>
    <n v="7"/>
    <n v="220.78"/>
    <s v="Yvirstýrimaður í bólki II"/>
    <n v="7"/>
    <x v="0"/>
    <n v="1545.46"/>
  </r>
  <r>
    <s v="Harry Hansen"/>
    <x v="4"/>
    <x v="2"/>
    <x v="2"/>
    <n v="100424"/>
    <n v="100424"/>
    <d v="2024-04-10T00:00:00"/>
    <d v="2024-04-10T00:00:00"/>
    <n v="6"/>
    <n v="220.78"/>
    <s v="Yvirstýrimaður í bólki II"/>
    <n v="6"/>
    <x v="0"/>
    <n v="1324.68"/>
  </r>
  <r>
    <s v="Harry Hansen"/>
    <x v="4"/>
    <x v="2"/>
    <x v="2"/>
    <n v="100424"/>
    <n v="100424"/>
    <d v="2024-04-10T00:00:00"/>
    <d v="2024-04-10T00:00:00"/>
    <n v="4.7"/>
    <n v="220.78"/>
    <s v="Yvirstýrimaður í bólki II"/>
    <n v="4.7"/>
    <x v="0"/>
    <n v="1037.6659999999999"/>
  </r>
  <r>
    <s v="Harry Hansen"/>
    <x v="4"/>
    <x v="2"/>
    <x v="2"/>
    <n v="180424"/>
    <n v="180424"/>
    <d v="2024-04-18T00:00:00"/>
    <d v="2024-04-18T00:00:00"/>
    <n v="7"/>
    <n v="220.78"/>
    <s v="Yvirstýrimaður í bólki II"/>
    <n v="7"/>
    <x v="0"/>
    <n v="1545.46"/>
  </r>
  <r>
    <s v="Harry Hansen"/>
    <x v="4"/>
    <x v="2"/>
    <x v="2"/>
    <n v="190424"/>
    <n v="190424"/>
    <d v="2024-04-19T00:00:00"/>
    <d v="2024-04-19T00:00:00"/>
    <n v="6"/>
    <n v="220.78"/>
    <s v="Yvirstýrimaður í bólki II"/>
    <n v="6"/>
    <x v="0"/>
    <n v="1324.68"/>
  </r>
  <r>
    <s v="Harry Hansen"/>
    <x v="4"/>
    <x v="2"/>
    <x v="2"/>
    <n v="190424"/>
    <n v="190424"/>
    <d v="2024-04-19T00:00:00"/>
    <d v="2024-04-19T00:00:00"/>
    <n v="7"/>
    <n v="220.78"/>
    <s v="Yvirstýrimaður í bólki II"/>
    <n v="7"/>
    <x v="0"/>
    <n v="1545.46"/>
  </r>
  <r>
    <s v="Harry Hansen"/>
    <x v="4"/>
    <x v="2"/>
    <x v="2"/>
    <n v="200424"/>
    <n v="200424"/>
    <d v="2024-04-20T00:00:00"/>
    <d v="2024-04-20T00:00:00"/>
    <n v="13"/>
    <n v="220.78"/>
    <s v="Yvirstýrimaður í bólki II"/>
    <n v="13"/>
    <x v="0"/>
    <n v="2870.14"/>
  </r>
  <r>
    <s v="Harry Hansen"/>
    <x v="4"/>
    <x v="2"/>
    <x v="2"/>
    <n v="210424"/>
    <n v="210424"/>
    <d v="2024-04-21T00:00:00"/>
    <d v="2024-04-21T00:00:00"/>
    <n v="13"/>
    <n v="220.78"/>
    <s v="Yvirstýrimaður í bólki II"/>
    <n v="13"/>
    <x v="0"/>
    <n v="2870.14"/>
  </r>
  <r>
    <s v="Harry Hansen"/>
    <x v="4"/>
    <x v="2"/>
    <x v="2"/>
    <n v="220424"/>
    <n v="220424"/>
    <d v="2024-04-22T00:00:00"/>
    <d v="2024-04-22T00:00:00"/>
    <n v="6"/>
    <n v="220.78"/>
    <s v="Yvirstýrimaður í bólki II"/>
    <n v="6"/>
    <x v="0"/>
    <n v="1324.68"/>
  </r>
  <r>
    <s v="Harry Hansen"/>
    <x v="4"/>
    <x v="2"/>
    <x v="2"/>
    <n v="220424"/>
    <n v="220424"/>
    <d v="2024-04-22T00:00:00"/>
    <d v="2024-04-22T00:00:00"/>
    <n v="7"/>
    <n v="220.78"/>
    <s v="Yvirstýrimaður í bólki II"/>
    <n v="7"/>
    <x v="0"/>
    <n v="1545.46"/>
  </r>
  <r>
    <s v="Harry Hansen"/>
    <x v="4"/>
    <x v="2"/>
    <x v="2"/>
    <n v="230424"/>
    <n v="230424"/>
    <d v="2024-04-23T00:00:00"/>
    <d v="2024-04-23T00:00:00"/>
    <n v="6"/>
    <n v="220.78"/>
    <s v="Yvirstýrimaður í bólki II"/>
    <n v="6"/>
    <x v="0"/>
    <n v="1324.68"/>
  </r>
  <r>
    <s v="Harry Hansen"/>
    <x v="4"/>
    <x v="2"/>
    <x v="2"/>
    <n v="230424"/>
    <n v="230424"/>
    <d v="2024-04-23T00:00:00"/>
    <d v="2024-04-23T00:00:00"/>
    <n v="7"/>
    <n v="220.78"/>
    <s v="Yvirstýrimaður í bólki II"/>
    <n v="7"/>
    <x v="0"/>
    <n v="1545.46"/>
  </r>
  <r>
    <s v="Harry Hansen"/>
    <x v="4"/>
    <x v="2"/>
    <x v="2"/>
    <n v="240424"/>
    <n v="240424"/>
    <d v="2024-04-24T00:00:00"/>
    <d v="2024-04-24T00:00:00"/>
    <n v="6"/>
    <n v="220.78"/>
    <s v="Yvirstýrimaður í bólki II"/>
    <n v="6"/>
    <x v="0"/>
    <n v="1324.68"/>
  </r>
  <r>
    <s v="Harry Hansen"/>
    <x v="4"/>
    <x v="2"/>
    <x v="2"/>
    <n v="240424"/>
    <n v="240424"/>
    <d v="2024-04-24T00:00:00"/>
    <d v="2024-04-24T00:00:00"/>
    <n v="7"/>
    <n v="220.78"/>
    <s v="Yvirstýrimaður í bólki II"/>
    <n v="7"/>
    <x v="0"/>
    <n v="1545.46"/>
  </r>
  <r>
    <s v="Harry Hansen"/>
    <x v="4"/>
    <x v="2"/>
    <x v="2"/>
    <n v="250424"/>
    <n v="250424"/>
    <d v="2024-04-25T00:00:00"/>
    <d v="2024-04-25T00:00:00"/>
    <n v="6"/>
    <n v="220.78"/>
    <s v="Yvirstýrimaður í bólki II"/>
    <n v="6"/>
    <x v="0"/>
    <n v="1324.68"/>
  </r>
  <r>
    <s v="Jógvan Vilhelm"/>
    <x v="4"/>
    <x v="2"/>
    <x v="2"/>
    <n v="20524"/>
    <n v="20524"/>
    <d v="2024-05-02T00:00:00"/>
    <d v="2024-05-02T00:00:00"/>
    <n v="7"/>
    <n v="220.78"/>
    <s v="Yvirstýrimaður í bólki II"/>
    <n v="7"/>
    <x v="0"/>
    <n v="1545.46"/>
  </r>
  <r>
    <s v="Jógvan Vilhelm"/>
    <x v="4"/>
    <x v="2"/>
    <x v="2"/>
    <n v="30524"/>
    <n v="30524"/>
    <d v="2024-05-03T00:00:00"/>
    <d v="2024-05-03T00:00:00"/>
    <n v="6"/>
    <n v="220.78"/>
    <s v="Yvirstýrimaður í bólki II"/>
    <n v="6"/>
    <x v="0"/>
    <n v="1324.68"/>
  </r>
  <r>
    <s v="Jógvan Vilhelm"/>
    <x v="4"/>
    <x v="2"/>
    <x v="2"/>
    <n v="30524"/>
    <n v="30524"/>
    <d v="2024-05-03T00:00:00"/>
    <d v="2024-05-03T00:00:00"/>
    <n v="7"/>
    <n v="220.78"/>
    <s v="Yvirstýrimaður í bólki II"/>
    <n v="7"/>
    <x v="0"/>
    <n v="1545.46"/>
  </r>
  <r>
    <s v="Jógvan Vilhelm"/>
    <x v="4"/>
    <x v="2"/>
    <x v="2"/>
    <n v="40524"/>
    <n v="40524"/>
    <d v="2024-05-04T00:00:00"/>
    <d v="2024-05-04T00:00:00"/>
    <n v="13"/>
    <n v="220.78"/>
    <s v="Yvirstýrimaður í bólki II"/>
    <n v="13"/>
    <x v="0"/>
    <n v="2870.14"/>
  </r>
  <r>
    <s v="Jógvan Vilhelm"/>
    <x v="4"/>
    <x v="2"/>
    <x v="2"/>
    <n v="50524"/>
    <n v="50524"/>
    <d v="2024-05-05T00:00:00"/>
    <d v="2024-05-05T00:00:00"/>
    <n v="13"/>
    <n v="220.78"/>
    <s v="Yvirstýrimaður í bólki II"/>
    <n v="13"/>
    <x v="0"/>
    <n v="2870.14"/>
  </r>
  <r>
    <s v="Jógvan Vilhelm"/>
    <x v="4"/>
    <x v="2"/>
    <x v="2"/>
    <n v="60524"/>
    <n v="60524"/>
    <d v="2024-05-06T00:00:00"/>
    <d v="2024-05-06T00:00:00"/>
    <n v="6"/>
    <n v="220.78"/>
    <s v="Yvirstýrimaður í bólki II"/>
    <n v="6"/>
    <x v="0"/>
    <n v="1324.68"/>
  </r>
  <r>
    <s v="Jógvan Vilhelm"/>
    <x v="4"/>
    <x v="2"/>
    <x v="2"/>
    <n v="60524"/>
    <n v="60524"/>
    <d v="2024-05-06T00:00:00"/>
    <d v="2024-05-06T00:00:00"/>
    <n v="7"/>
    <n v="220.78"/>
    <s v="Yvirstýrimaður í bólki II"/>
    <n v="7"/>
    <x v="0"/>
    <n v="1545.46"/>
  </r>
  <r>
    <s v="Jógvan Vilhelm"/>
    <x v="4"/>
    <x v="2"/>
    <x v="2"/>
    <n v="70524"/>
    <n v="70524"/>
    <d v="2024-05-07T00:00:00"/>
    <d v="2024-05-07T00:00:00"/>
    <n v="6"/>
    <n v="220.78"/>
    <s v="Yvirstýrimaður í bólki II"/>
    <n v="6"/>
    <x v="0"/>
    <n v="1324.68"/>
  </r>
  <r>
    <s v="Jógvan Vilhelm"/>
    <x v="4"/>
    <x v="2"/>
    <x v="2"/>
    <n v="70524"/>
    <n v="70524"/>
    <d v="2024-05-07T00:00:00"/>
    <d v="2024-05-07T00:00:00"/>
    <n v="2"/>
    <n v="220.78"/>
    <s v="Yvirstýrimaður í bólki II"/>
    <n v="2"/>
    <x v="0"/>
    <n v="441.56"/>
  </r>
  <r>
    <s v="Jógvan Vilhelm"/>
    <x v="4"/>
    <x v="2"/>
    <x v="2"/>
    <n v="70524"/>
    <n v="70524"/>
    <d v="2024-05-07T00:00:00"/>
    <d v="2024-05-07T00:00:00"/>
    <n v="7"/>
    <n v="220.78"/>
    <s v="Yvirstýrimaður í bólki II"/>
    <n v="7"/>
    <x v="0"/>
    <n v="1545.46"/>
  </r>
  <r>
    <s v="Jógvan Vilhelm"/>
    <x v="4"/>
    <x v="2"/>
    <x v="2"/>
    <n v="70524"/>
    <n v="70524"/>
    <d v="2024-05-07T00:00:00"/>
    <d v="2024-05-07T00:00:00"/>
    <n v="2"/>
    <n v="220.78"/>
    <s v="Yvirstýrimaður í bólki II"/>
    <n v="2"/>
    <x v="0"/>
    <n v="441.56"/>
  </r>
  <r>
    <s v="Jógvan Vilhelm"/>
    <x v="4"/>
    <x v="2"/>
    <x v="2"/>
    <n v="80524"/>
    <n v="80524"/>
    <d v="2024-05-08T00:00:00"/>
    <d v="2024-05-08T00:00:00"/>
    <n v="6"/>
    <n v="220.78"/>
    <s v="Yvirstýrimaður í bólki II"/>
    <n v="6"/>
    <x v="0"/>
    <n v="1324.68"/>
  </r>
  <r>
    <s v="Jógvan Vilhelm"/>
    <x v="4"/>
    <x v="2"/>
    <x v="2"/>
    <n v="80524"/>
    <n v="80524"/>
    <d v="2024-05-08T00:00:00"/>
    <d v="2024-05-08T00:00:00"/>
    <n v="7"/>
    <n v="220.78"/>
    <s v="Yvirstýrimaður í bólki II"/>
    <n v="7"/>
    <x v="0"/>
    <n v="1545.46"/>
  </r>
  <r>
    <s v="Jógvan Vilhelm"/>
    <x v="4"/>
    <x v="2"/>
    <x v="2"/>
    <n v="90524"/>
    <n v="90524"/>
    <d v="2024-05-09T00:00:00"/>
    <d v="2024-05-09T00:00:00"/>
    <n v="6"/>
    <n v="220.78"/>
    <s v="Yvirstýrimaður í bólki II"/>
    <n v="6"/>
    <x v="0"/>
    <n v="1324.68"/>
  </r>
  <r>
    <s v="Jógvan Vilhelm"/>
    <x v="4"/>
    <x v="2"/>
    <x v="2"/>
    <n v="160524"/>
    <n v="160524"/>
    <d v="2024-05-16T00:00:00"/>
    <d v="2024-05-16T00:00:00"/>
    <n v="7"/>
    <n v="220.78"/>
    <s v="Yvirstýrimaður í bólki II"/>
    <n v="7"/>
    <x v="0"/>
    <n v="1545.46"/>
  </r>
  <r>
    <s v="Jógvan Vilhelm"/>
    <x v="4"/>
    <x v="2"/>
    <x v="2"/>
    <n v="170524"/>
    <n v="170524"/>
    <d v="2024-05-17T00:00:00"/>
    <d v="2024-05-17T00:00:00"/>
    <n v="6"/>
    <n v="220.78"/>
    <s v="Yvirstýrimaður í bólki II"/>
    <n v="6"/>
    <x v="0"/>
    <n v="1324.68"/>
  </r>
  <r>
    <s v="Jógvan Vilhelm"/>
    <x v="4"/>
    <x v="2"/>
    <x v="2"/>
    <n v="170524"/>
    <n v="170524"/>
    <d v="2024-05-17T00:00:00"/>
    <d v="2024-05-17T00:00:00"/>
    <n v="7"/>
    <n v="220.78"/>
    <s v="Yvirstýrimaður í bólki II"/>
    <n v="7"/>
    <x v="0"/>
    <n v="1545.46"/>
  </r>
  <r>
    <s v="Jógvan Vilhelm"/>
    <x v="4"/>
    <x v="2"/>
    <x v="2"/>
    <n v="180524"/>
    <n v="180524"/>
    <d v="2024-05-18T00:00:00"/>
    <d v="2024-05-18T00:00:00"/>
    <n v="13"/>
    <n v="220.78"/>
    <s v="Yvirstýrimaður í bólki II"/>
    <n v="13"/>
    <x v="0"/>
    <n v="2870.14"/>
  </r>
  <r>
    <s v="Jógvan Vilhelm"/>
    <x v="4"/>
    <x v="2"/>
    <x v="2"/>
    <n v="190524"/>
    <n v="190524"/>
    <d v="2024-05-19T00:00:00"/>
    <d v="2024-05-19T00:00:00"/>
    <n v="13"/>
    <n v="220.78"/>
    <s v="Yvirstýrimaður í bólki II"/>
    <n v="13"/>
    <x v="0"/>
    <n v="2870.14"/>
  </r>
  <r>
    <s v="Jógvan Vilhelm"/>
    <x v="4"/>
    <x v="2"/>
    <x v="2"/>
    <n v="200524"/>
    <n v="200524"/>
    <d v="2024-05-20T00:00:00"/>
    <d v="2024-05-20T00:00:00"/>
    <n v="6"/>
    <n v="220.78"/>
    <s v="Yvirstýrimaður í bólki II"/>
    <n v="6"/>
    <x v="0"/>
    <n v="1324.68"/>
  </r>
  <r>
    <s v="Jógvan Vilhelm"/>
    <x v="4"/>
    <x v="2"/>
    <x v="2"/>
    <n v="200524"/>
    <n v="200524"/>
    <d v="2024-05-20T00:00:00"/>
    <d v="2024-05-20T00:00:00"/>
    <n v="7"/>
    <n v="220.78"/>
    <s v="Yvirstýrimaður í bólki II"/>
    <n v="7"/>
    <x v="0"/>
    <n v="1545.46"/>
  </r>
  <r>
    <s v="Jógvan Vilhelm"/>
    <x v="4"/>
    <x v="2"/>
    <x v="2"/>
    <n v="210524"/>
    <n v="210524"/>
    <d v="2024-05-21T00:00:00"/>
    <d v="2024-05-21T00:00:00"/>
    <n v="6"/>
    <n v="220.78"/>
    <s v="Yvirstýrimaður í bólki II"/>
    <n v="6"/>
    <x v="0"/>
    <n v="1324.68"/>
  </r>
  <r>
    <s v="Jógvan Vilhelm"/>
    <x v="4"/>
    <x v="2"/>
    <x v="2"/>
    <n v="210524"/>
    <n v="210524"/>
    <d v="2024-05-21T00:00:00"/>
    <d v="2024-05-21T00:00:00"/>
    <n v="7"/>
    <n v="220.78"/>
    <s v="Yvirstýrimaður í bólki II"/>
    <n v="7"/>
    <x v="0"/>
    <n v="1545.46"/>
  </r>
  <r>
    <s v="Jógvan Vilhelm"/>
    <x v="4"/>
    <x v="2"/>
    <x v="2"/>
    <n v="210524"/>
    <n v="220524"/>
    <d v="2024-05-21T00:00:00"/>
    <d v="2024-05-22T00:00:00"/>
    <n v="3.5"/>
    <n v="220.78"/>
    <s v="Yvirstýrimaður í bólki II"/>
    <n v="3.5"/>
    <x v="0"/>
    <n v="772.73"/>
  </r>
  <r>
    <s v="Jógvan Vilhelm"/>
    <x v="4"/>
    <x v="2"/>
    <x v="2"/>
    <n v="220524"/>
    <n v="220524"/>
    <d v="2024-05-22T00:00:00"/>
    <d v="2024-05-22T00:00:00"/>
    <n v="6"/>
    <n v="220.78"/>
    <s v="Yvirstýrimaður í bólki II"/>
    <n v="6"/>
    <x v="0"/>
    <n v="1324.68"/>
  </r>
  <r>
    <s v="Jógvan Vilhelm"/>
    <x v="4"/>
    <x v="2"/>
    <x v="2"/>
    <n v="220524"/>
    <n v="220524"/>
    <d v="2024-05-22T00:00:00"/>
    <d v="2024-05-22T00:00:00"/>
    <n v="2"/>
    <n v="220.78"/>
    <s v="Yvirstýrimaður í bólki II"/>
    <n v="2"/>
    <x v="0"/>
    <n v="441.56"/>
  </r>
  <r>
    <s v="Jógvan Vilhelm"/>
    <x v="4"/>
    <x v="2"/>
    <x v="2"/>
    <n v="220524"/>
    <n v="220524"/>
    <d v="2024-05-22T00:00:00"/>
    <d v="2024-05-22T00:00:00"/>
    <n v="7"/>
    <n v="220.78"/>
    <s v="Yvirstýrimaður í bólki II"/>
    <n v="7"/>
    <x v="0"/>
    <n v="1545.46"/>
  </r>
  <r>
    <s v="Jógvan Vilhelm"/>
    <x v="4"/>
    <x v="2"/>
    <x v="2"/>
    <n v="230524"/>
    <n v="230524"/>
    <d v="2024-05-23T00:00:00"/>
    <d v="2024-05-23T00:00:00"/>
    <n v="6"/>
    <n v="220.78"/>
    <s v="Yvirstýrimaður í bólki II"/>
    <n v="6"/>
    <x v="0"/>
    <n v="1324.68"/>
  </r>
  <r>
    <s v="Jógvan Vilhelm"/>
    <x v="4"/>
    <x v="2"/>
    <x v="2"/>
    <n v="270524"/>
    <n v="270524"/>
    <d v="2024-05-27T00:00:00"/>
    <d v="2024-05-27T00:00:00"/>
    <n v="7.8"/>
    <n v="220.78"/>
    <s v="Yvirstýrimaður í bólki II"/>
    <n v="7.8"/>
    <x v="0"/>
    <n v="1722.0840000000001"/>
  </r>
  <r>
    <s v="Jógvan Vilhelm"/>
    <x v="4"/>
    <x v="2"/>
    <x v="2"/>
    <n v="280524"/>
    <n v="280524"/>
    <d v="2024-05-28T00:00:00"/>
    <d v="2024-05-28T00:00:00"/>
    <n v="7.8"/>
    <n v="220.78"/>
    <s v="Yvirstýrimaður í bólki II"/>
    <n v="7.8"/>
    <x v="0"/>
    <n v="1722.0840000000001"/>
  </r>
  <r>
    <s v="Jógvan Vilhelm"/>
    <x v="4"/>
    <x v="2"/>
    <x v="2"/>
    <n v="300524"/>
    <n v="300524"/>
    <d v="2024-05-30T00:00:00"/>
    <d v="2024-05-30T00:00:00"/>
    <n v="7"/>
    <n v="220.78"/>
    <s v="Yvirstýrimaður í bólki II"/>
    <n v="7"/>
    <x v="0"/>
    <n v="1545.46"/>
  </r>
  <r>
    <s v="Jógvan Vilhelm"/>
    <x v="4"/>
    <x v="2"/>
    <x v="2"/>
    <n v="310524"/>
    <n v="310524"/>
    <d v="2024-05-31T00:00:00"/>
    <d v="2024-05-31T00:00:00"/>
    <n v="6"/>
    <n v="220.78"/>
    <s v="Yvirstýrimaður í bólki II"/>
    <n v="6"/>
    <x v="0"/>
    <n v="1324.68"/>
  </r>
  <r>
    <s v="Jógvan Vilhelm"/>
    <x v="4"/>
    <x v="2"/>
    <x v="2"/>
    <n v="310524"/>
    <n v="310524"/>
    <d v="2024-05-31T00:00:00"/>
    <d v="2024-05-31T00:00:00"/>
    <n v="7"/>
    <n v="220.78"/>
    <s v="Yvirstýrimaður í bólki II"/>
    <n v="7"/>
    <x v="0"/>
    <n v="1545.46"/>
  </r>
  <r>
    <s v="Jógvan Vilhelm"/>
    <x v="4"/>
    <x v="2"/>
    <x v="2"/>
    <n v="10624"/>
    <n v="10624"/>
    <d v="2024-06-01T00:00:00"/>
    <d v="2024-06-01T00:00:00"/>
    <n v="13"/>
    <n v="220.78"/>
    <s v="Yvirstýrimaður í bólki II"/>
    <n v="13"/>
    <x v="0"/>
    <n v="2870.14"/>
  </r>
  <r>
    <s v="Jógvan Vilhelm"/>
    <x v="4"/>
    <x v="2"/>
    <x v="2"/>
    <n v="20624"/>
    <n v="20624"/>
    <d v="2024-06-02T00:00:00"/>
    <d v="2024-06-02T00:00:00"/>
    <n v="13"/>
    <n v="220.78"/>
    <s v="Yvirstýrimaður í bólki II"/>
    <n v="13"/>
    <x v="0"/>
    <n v="2870.14"/>
  </r>
  <r>
    <s v="Jógvan Vilhelm"/>
    <x v="4"/>
    <x v="2"/>
    <x v="2"/>
    <n v="30624"/>
    <n v="30624"/>
    <d v="2024-06-03T00:00:00"/>
    <d v="2024-06-03T00:00:00"/>
    <n v="6"/>
    <n v="220.78"/>
    <s v="Yvirstýrimaður í bólki II"/>
    <n v="6"/>
    <x v="0"/>
    <n v="1324.68"/>
  </r>
  <r>
    <s v="Jógvan Vilhelm"/>
    <x v="4"/>
    <x v="2"/>
    <x v="2"/>
    <n v="30624"/>
    <n v="30624"/>
    <d v="2024-06-03T00:00:00"/>
    <d v="2024-06-03T00:00:00"/>
    <n v="7"/>
    <n v="220.78"/>
    <s v="Yvirstýrimaður í bólki II"/>
    <n v="7"/>
    <x v="0"/>
    <n v="1545.46"/>
  </r>
  <r>
    <s v="Jógvan Vilhelm"/>
    <x v="4"/>
    <x v="2"/>
    <x v="2"/>
    <n v="40624"/>
    <n v="40624"/>
    <d v="2024-06-04T00:00:00"/>
    <d v="2024-06-04T00:00:00"/>
    <n v="6"/>
    <n v="220.78"/>
    <s v="Yvirstýrimaður í bólki II"/>
    <n v="6"/>
    <x v="0"/>
    <n v="1324.68"/>
  </r>
  <r>
    <s v="Jógvan Vilhelm"/>
    <x v="4"/>
    <x v="2"/>
    <x v="2"/>
    <n v="40624"/>
    <n v="40624"/>
    <d v="2024-06-04T00:00:00"/>
    <d v="2024-06-04T00:00:00"/>
    <n v="7"/>
    <n v="220.78"/>
    <s v="Yvirstýrimaður í bólki II"/>
    <n v="7"/>
    <x v="0"/>
    <n v="1545.46"/>
  </r>
  <r>
    <s v="Jógvan Vilhelm"/>
    <x v="4"/>
    <x v="2"/>
    <x v="2"/>
    <n v="50624"/>
    <n v="50624"/>
    <d v="2024-06-05T00:00:00"/>
    <d v="2024-06-05T00:00:00"/>
    <n v="6"/>
    <n v="220.78"/>
    <s v="Yvirstýrimaður í bólki II"/>
    <n v="6"/>
    <x v="0"/>
    <n v="1324.68"/>
  </r>
  <r>
    <s v="Jógvan Vilhelm"/>
    <x v="4"/>
    <x v="2"/>
    <x v="2"/>
    <n v="50624"/>
    <n v="50624"/>
    <d v="2024-06-05T00:00:00"/>
    <d v="2024-06-05T00:00:00"/>
    <n v="7"/>
    <n v="220.78"/>
    <s v="Yvirstýrimaður í bólki II"/>
    <n v="7"/>
    <x v="0"/>
    <n v="1545.46"/>
  </r>
  <r>
    <s v="Jógvan Vilhelm"/>
    <x v="4"/>
    <x v="2"/>
    <x v="2"/>
    <n v="60624"/>
    <n v="60624"/>
    <d v="2024-06-06T00:00:00"/>
    <d v="2024-06-06T00:00:00"/>
    <n v="0.1"/>
    <n v="220.78"/>
    <s v="Yvirstýrimaður í bólki II"/>
    <n v="0.1"/>
    <x v="0"/>
    <n v="22.078000000000003"/>
  </r>
  <r>
    <s v="Jógvan Vilhelm"/>
    <x v="4"/>
    <x v="2"/>
    <x v="2"/>
    <n v="160624"/>
    <n v="160624"/>
    <d v="2024-06-16T00:00:00"/>
    <d v="2024-06-16T00:00:00"/>
    <n v="13"/>
    <n v="220.78"/>
    <s v="Yvirstýrimaður í bólki II"/>
    <n v="13"/>
    <x v="0"/>
    <n v="2870.14"/>
  </r>
  <r>
    <s v="Jógvan Vilhelm"/>
    <x v="4"/>
    <x v="2"/>
    <x v="2"/>
    <n v="170624"/>
    <n v="170624"/>
    <d v="2024-06-17T00:00:00"/>
    <d v="2024-06-17T00:00:00"/>
    <n v="6"/>
    <n v="220.78"/>
    <s v="Yvirstýrimaður í bólki II"/>
    <n v="6"/>
    <x v="0"/>
    <n v="1324.68"/>
  </r>
  <r>
    <s v="Jógvan Vilhelm"/>
    <x v="4"/>
    <x v="2"/>
    <x v="2"/>
    <n v="170624"/>
    <n v="170624"/>
    <d v="2024-06-17T00:00:00"/>
    <d v="2024-06-17T00:00:00"/>
    <n v="7"/>
    <n v="220.78"/>
    <s v="Yvirstýrimaður í bólki II"/>
    <n v="7"/>
    <x v="0"/>
    <n v="1545.46"/>
  </r>
  <r>
    <s v="Jógvan Vilhelm"/>
    <x v="4"/>
    <x v="2"/>
    <x v="2"/>
    <n v="180624"/>
    <n v="180624"/>
    <d v="2024-06-18T00:00:00"/>
    <d v="2024-06-18T00:00:00"/>
    <n v="6"/>
    <n v="220.78"/>
    <s v="Yvirstýrimaður í bólki II"/>
    <n v="6"/>
    <x v="0"/>
    <n v="1324.68"/>
  </r>
  <r>
    <s v="Jógvan Vilhelm"/>
    <x v="4"/>
    <x v="2"/>
    <x v="2"/>
    <n v="180624"/>
    <n v="180624"/>
    <d v="2024-06-18T00:00:00"/>
    <d v="2024-06-18T00:00:00"/>
    <n v="7"/>
    <n v="220.78"/>
    <s v="Yvirstýrimaður í bólki II"/>
    <n v="7"/>
    <x v="0"/>
    <n v="1545.46"/>
  </r>
  <r>
    <s v="Jógvan Vilhelm"/>
    <x v="4"/>
    <x v="2"/>
    <x v="2"/>
    <n v="190624"/>
    <n v="190624"/>
    <d v="2024-06-19T00:00:00"/>
    <d v="2024-06-19T00:00:00"/>
    <n v="6"/>
    <n v="220.78"/>
    <s v="Yvirstýrimaður í bólki II"/>
    <n v="6"/>
    <x v="0"/>
    <n v="1324.68"/>
  </r>
  <r>
    <s v="Jógvan Vilhelm"/>
    <x v="4"/>
    <x v="2"/>
    <x v="2"/>
    <n v="190624"/>
    <n v="190624"/>
    <d v="2024-06-19T00:00:00"/>
    <d v="2024-06-19T00:00:00"/>
    <n v="7"/>
    <n v="220.78"/>
    <s v="Yvirstýrimaður í bólki II"/>
    <n v="7"/>
    <x v="0"/>
    <n v="1545.46"/>
  </r>
  <r>
    <s v="Jógvan Vilhelm"/>
    <x v="4"/>
    <x v="2"/>
    <x v="2"/>
    <n v="200624"/>
    <n v="200624"/>
    <d v="2024-06-20T00:00:00"/>
    <d v="2024-06-20T00:00:00"/>
    <n v="6"/>
    <n v="220.78"/>
    <s v="Yvirstýrimaður í bólki II"/>
    <n v="6"/>
    <x v="0"/>
    <n v="1324.68"/>
  </r>
  <r>
    <s v="Sigmundur Joensen"/>
    <x v="4"/>
    <x v="2"/>
    <x v="2"/>
    <n v="160224"/>
    <n v="160224"/>
    <d v="2024-02-16T00:00:00"/>
    <d v="2024-02-16T00:00:00"/>
    <n v="7"/>
    <n v="220.78"/>
    <s v="Yvristýrimaður bólkur II"/>
    <n v="7"/>
    <x v="0"/>
    <n v="1545.46"/>
  </r>
  <r>
    <s v="Sigmundur Joensen"/>
    <x v="4"/>
    <x v="2"/>
    <x v="2"/>
    <n v="160224"/>
    <n v="160224"/>
    <d v="2024-02-16T00:00:00"/>
    <d v="2024-02-16T00:00:00"/>
    <n v="3.5"/>
    <n v="220.78"/>
    <s v="Yvristýrimaður bólkur II"/>
    <n v="3.5"/>
    <x v="0"/>
    <n v="772.73"/>
  </r>
  <r>
    <s v="Sigmundur Joensen"/>
    <x v="4"/>
    <x v="2"/>
    <x v="2"/>
    <n v="160224"/>
    <n v="160224"/>
    <d v="2024-02-16T00:00:00"/>
    <d v="2024-02-16T00:00:00"/>
    <n v="1.5"/>
    <n v="220.78"/>
    <s v="Yvristýrimaður bólkur II"/>
    <n v="1.5"/>
    <x v="0"/>
    <n v="331.17"/>
  </r>
  <r>
    <s v="Sigmundur Joensen"/>
    <x v="4"/>
    <x v="2"/>
    <x v="2"/>
    <n v="170224"/>
    <n v="170224"/>
    <d v="2024-02-17T00:00:00"/>
    <d v="2024-02-17T00:00:00"/>
    <n v="2"/>
    <n v="220.78"/>
    <s v="Yvristýrimaður bólkur II"/>
    <n v="2"/>
    <x v="0"/>
    <n v="441.56"/>
  </r>
  <r>
    <s v="Sigmundur Joensen"/>
    <x v="4"/>
    <x v="2"/>
    <x v="2"/>
    <n v="170224"/>
    <n v="170224"/>
    <d v="2024-02-17T00:00:00"/>
    <d v="2024-02-17T00:00:00"/>
    <n v="11"/>
    <n v="220.78"/>
    <s v="Yvristýrimaður bólkur II"/>
    <n v="11"/>
    <x v="0"/>
    <n v="2428.58"/>
  </r>
  <r>
    <s v="Sigmundur Joensen"/>
    <x v="4"/>
    <x v="2"/>
    <x v="2"/>
    <n v="180224"/>
    <n v="180224"/>
    <d v="2024-02-18T00:00:00"/>
    <d v="2024-02-18T00:00:00"/>
    <n v="5"/>
    <n v="220.78"/>
    <s v="Yvristýrimaður bólkur II"/>
    <n v="5"/>
    <x v="0"/>
    <n v="1103.9000000000001"/>
  </r>
  <r>
    <s v="Sigmundur Joensen"/>
    <x v="4"/>
    <x v="2"/>
    <x v="2"/>
    <n v="180224"/>
    <n v="180224"/>
    <d v="2024-02-18T00:00:00"/>
    <d v="2024-02-18T00:00:00"/>
    <n v="7"/>
    <n v="220.78"/>
    <s v="Yvristýrimaður bólkur II"/>
    <n v="7"/>
    <x v="0"/>
    <n v="1545.46"/>
  </r>
  <r>
    <s v="Sigmundur Joensen"/>
    <x v="4"/>
    <x v="2"/>
    <x v="2"/>
    <n v="190224"/>
    <n v="190224"/>
    <d v="2024-02-19T00:00:00"/>
    <d v="2024-02-19T00:00:00"/>
    <n v="2.25"/>
    <n v="220.78"/>
    <s v="Yvristýrimaður bólkur II"/>
    <n v="2.25"/>
    <x v="0"/>
    <n v="496.755"/>
  </r>
  <r>
    <s v="Sigmundur Joensen"/>
    <x v="4"/>
    <x v="2"/>
    <x v="2"/>
    <n v="190224"/>
    <n v="190224"/>
    <d v="2024-02-19T00:00:00"/>
    <d v="2024-02-19T00:00:00"/>
    <n v="10.75"/>
    <n v="220.78"/>
    <s v="Yvristýrimaður bólkur II"/>
    <n v="10.75"/>
    <x v="0"/>
    <n v="2373.3850000000002"/>
  </r>
  <r>
    <s v="Sigmundur Joensen"/>
    <x v="4"/>
    <x v="2"/>
    <x v="2"/>
    <n v="200224"/>
    <n v="200224"/>
    <d v="2024-02-20T00:00:00"/>
    <d v="2024-02-20T00:00:00"/>
    <n v="2.25"/>
    <n v="220.78"/>
    <s v="Yvristýrimaður bólkur II"/>
    <n v="2.25"/>
    <x v="0"/>
    <n v="496.755"/>
  </r>
  <r>
    <s v="Sigmundur Joensen"/>
    <x v="4"/>
    <x v="2"/>
    <x v="2"/>
    <n v="200224"/>
    <n v="200224"/>
    <d v="2024-02-20T00:00:00"/>
    <d v="2024-02-20T00:00:00"/>
    <n v="3.5"/>
    <n v="220.78"/>
    <s v="Yvristýrimaður bólkur II"/>
    <n v="3.5"/>
    <x v="0"/>
    <n v="772.73"/>
  </r>
  <r>
    <s v="Sigmundur Joensen"/>
    <x v="4"/>
    <x v="2"/>
    <x v="2"/>
    <n v="200224"/>
    <n v="200224"/>
    <d v="2024-02-20T00:00:00"/>
    <d v="2024-02-20T00:00:00"/>
    <n v="10.75"/>
    <n v="220.78"/>
    <s v="Yvristýrimaður bólkur II"/>
    <n v="10.75"/>
    <x v="0"/>
    <n v="2373.3850000000002"/>
  </r>
  <r>
    <s v="Sigmundur Joensen"/>
    <x v="4"/>
    <x v="2"/>
    <x v="2"/>
    <n v="210224"/>
    <n v="210224"/>
    <d v="2024-02-21T00:00:00"/>
    <d v="2024-02-21T00:00:00"/>
    <n v="7"/>
    <n v="220.78"/>
    <s v="Yvristýrimaður bólkur II"/>
    <n v="7"/>
    <x v="0"/>
    <n v="1545.46"/>
  </r>
  <r>
    <s v="Sigmundur Joensen"/>
    <x v="4"/>
    <x v="2"/>
    <x v="2"/>
    <n v="210224"/>
    <n v="210224"/>
    <d v="2024-02-21T00:00:00"/>
    <d v="2024-02-21T00:00:00"/>
    <n v="7"/>
    <n v="220.78"/>
    <s v="Yvristýrimaður bólkur II"/>
    <n v="7"/>
    <x v="0"/>
    <n v="1545.46"/>
  </r>
  <r>
    <s v="Sigmundur Joensen"/>
    <x v="4"/>
    <x v="2"/>
    <x v="2"/>
    <n v="220224"/>
    <n v="220224"/>
    <d v="2024-02-22T00:00:00"/>
    <d v="2024-02-22T00:00:00"/>
    <n v="3"/>
    <n v="220.78"/>
    <s v="Yvristýrimaður bólkur II"/>
    <n v="3"/>
    <x v="0"/>
    <n v="662.34"/>
  </r>
  <r>
    <s v="Sigmundur Joensen"/>
    <x v="4"/>
    <x v="2"/>
    <x v="2"/>
    <n v="220224"/>
    <n v="220224"/>
    <d v="2024-02-22T00:00:00"/>
    <d v="2024-02-22T00:00:00"/>
    <n v="2"/>
    <n v="220.78"/>
    <s v="Yvristýrimaður bólkur II"/>
    <n v="2"/>
    <x v="0"/>
    <n v="441.56"/>
  </r>
  <r>
    <s v="Sigmundur Joensen"/>
    <x v="4"/>
    <x v="2"/>
    <x v="2"/>
    <n v="220224"/>
    <n v="220224"/>
    <d v="2024-02-22T00:00:00"/>
    <d v="2024-02-22T00:00:00"/>
    <n v="9"/>
    <n v="220.78"/>
    <s v="Yvristýrimaður bólkur II"/>
    <n v="9"/>
    <x v="0"/>
    <n v="1987.02"/>
  </r>
  <r>
    <s v="Ásmundur Lassen"/>
    <x v="4"/>
    <x v="1"/>
    <x v="2"/>
    <n v="250424"/>
    <n v="250424"/>
    <d v="2024-04-25T00:00:00"/>
    <d v="2024-04-25T00:00:00"/>
    <n v="7"/>
    <n v="221.81"/>
    <s v="1. meistari í bólki II"/>
    <n v="7"/>
    <x v="0"/>
    <n v="1552.67"/>
  </r>
  <r>
    <s v="Ásmundur Lassen"/>
    <x v="4"/>
    <x v="1"/>
    <x v="2"/>
    <n v="260424"/>
    <n v="260424"/>
    <d v="2024-04-26T00:00:00"/>
    <d v="2024-04-26T00:00:00"/>
    <n v="6"/>
    <n v="221.81"/>
    <s v="1. meistari í bólki II"/>
    <n v="6"/>
    <x v="0"/>
    <n v="1330.8600000000001"/>
  </r>
  <r>
    <s v="Ásmundur Lassen"/>
    <x v="4"/>
    <x v="1"/>
    <x v="2"/>
    <n v="260424"/>
    <n v="260424"/>
    <d v="2024-04-26T00:00:00"/>
    <d v="2024-04-26T00:00:00"/>
    <n v="7"/>
    <n v="221.81"/>
    <s v="1. meistari í bólki II"/>
    <n v="7"/>
    <x v="0"/>
    <n v="1552.67"/>
  </r>
  <r>
    <s v="Ásmundur Lassen"/>
    <x v="4"/>
    <x v="1"/>
    <x v="2"/>
    <n v="270424"/>
    <n v="270424"/>
    <d v="2024-04-27T00:00:00"/>
    <d v="2024-04-27T00:00:00"/>
    <n v="13"/>
    <n v="221.81"/>
    <s v="1. meistari í bólki II"/>
    <n v="13"/>
    <x v="0"/>
    <n v="2883.53"/>
  </r>
  <r>
    <s v="Ásmundur Lassen"/>
    <x v="4"/>
    <x v="1"/>
    <x v="2"/>
    <n v="280424"/>
    <n v="280424"/>
    <d v="2024-04-28T00:00:00"/>
    <d v="2024-04-28T00:00:00"/>
    <n v="13"/>
    <n v="221.81"/>
    <s v="1. meistari í bólki II"/>
    <n v="13"/>
    <x v="0"/>
    <n v="2883.53"/>
  </r>
  <r>
    <s v="Ásmundur Lassen"/>
    <x v="4"/>
    <x v="1"/>
    <x v="2"/>
    <n v="290424"/>
    <n v="290424"/>
    <d v="2024-04-29T00:00:00"/>
    <d v="2024-04-29T00:00:00"/>
    <n v="6"/>
    <n v="221.81"/>
    <s v="1. meistari í bólki II"/>
    <n v="6"/>
    <x v="0"/>
    <n v="1330.8600000000001"/>
  </r>
  <r>
    <s v="Ásmundur Lassen"/>
    <x v="4"/>
    <x v="1"/>
    <x v="2"/>
    <n v="290424"/>
    <n v="290424"/>
    <d v="2024-04-29T00:00:00"/>
    <d v="2024-04-29T00:00:00"/>
    <n v="7"/>
    <n v="221.81"/>
    <s v="1. meistari í bólki II"/>
    <n v="7"/>
    <x v="0"/>
    <n v="1552.67"/>
  </r>
  <r>
    <s v="Ásmundur Lassen"/>
    <x v="4"/>
    <x v="1"/>
    <x v="2"/>
    <n v="300424"/>
    <n v="300424"/>
    <d v="2024-04-30T00:00:00"/>
    <d v="2024-04-30T00:00:00"/>
    <n v="6"/>
    <n v="221.81"/>
    <s v="1. meistari í bólki II"/>
    <n v="6"/>
    <x v="0"/>
    <n v="1330.8600000000001"/>
  </r>
  <r>
    <s v="Ásmundur Lassen"/>
    <x v="4"/>
    <x v="1"/>
    <x v="2"/>
    <n v="300424"/>
    <n v="300424"/>
    <d v="2024-04-30T00:00:00"/>
    <d v="2024-04-30T00:00:00"/>
    <n v="7"/>
    <n v="221.81"/>
    <s v="1. meistari í bólki II"/>
    <n v="7"/>
    <x v="0"/>
    <n v="1552.67"/>
  </r>
  <r>
    <s v="Ásmundur Lassen"/>
    <x v="4"/>
    <x v="1"/>
    <x v="2"/>
    <n v="10524"/>
    <n v="10524"/>
    <d v="2024-05-01T00:00:00"/>
    <d v="2024-05-01T00:00:00"/>
    <n v="6"/>
    <n v="221.81"/>
    <s v="1. meistari í bólki II"/>
    <n v="6"/>
    <x v="0"/>
    <n v="1330.8600000000001"/>
  </r>
  <r>
    <s v="Ásmundur Lassen"/>
    <x v="4"/>
    <x v="1"/>
    <x v="2"/>
    <n v="10524"/>
    <n v="10524"/>
    <d v="2024-05-01T00:00:00"/>
    <d v="2024-05-01T00:00:00"/>
    <n v="7"/>
    <n v="221.81"/>
    <s v="1. meistari í bólki II"/>
    <n v="7"/>
    <x v="0"/>
    <n v="1552.67"/>
  </r>
  <r>
    <s v="Ásmundur Lassen"/>
    <x v="4"/>
    <x v="1"/>
    <x v="2"/>
    <n v="20524"/>
    <n v="20524"/>
    <d v="2024-05-02T00:00:00"/>
    <d v="2024-05-02T00:00:00"/>
    <n v="6"/>
    <n v="221.81"/>
    <s v="1. meistari í bólki II"/>
    <n v="6"/>
    <x v="0"/>
    <n v="1330.8600000000001"/>
  </r>
  <r>
    <s v="Ásmundur Lassen"/>
    <x v="4"/>
    <x v="1"/>
    <x v="2"/>
    <n v="230524"/>
    <n v="230524"/>
    <d v="2024-05-23T00:00:00"/>
    <d v="2024-05-23T00:00:00"/>
    <n v="7"/>
    <n v="221.81"/>
    <s v="1. meistari í bólki II"/>
    <n v="7"/>
    <x v="0"/>
    <n v="1552.67"/>
  </r>
  <r>
    <s v="Ásmundur Lassen"/>
    <x v="4"/>
    <x v="1"/>
    <x v="2"/>
    <n v="240524"/>
    <n v="240524"/>
    <d v="2024-05-24T00:00:00"/>
    <d v="2024-05-24T00:00:00"/>
    <n v="6"/>
    <n v="221.81"/>
    <s v="1. meistari í bólki II"/>
    <n v="6"/>
    <x v="0"/>
    <n v="1330.8600000000001"/>
  </r>
  <r>
    <s v="Ásmundur Lassen"/>
    <x v="4"/>
    <x v="1"/>
    <x v="2"/>
    <n v="240524"/>
    <n v="240524"/>
    <d v="2024-05-24T00:00:00"/>
    <d v="2024-05-24T00:00:00"/>
    <n v="7"/>
    <n v="221.81"/>
    <s v="1. meistari í bólki II"/>
    <n v="7"/>
    <x v="0"/>
    <n v="1552.67"/>
  </r>
  <r>
    <s v="Ásmundur Lassen"/>
    <x v="4"/>
    <x v="1"/>
    <x v="2"/>
    <n v="250524"/>
    <n v="250524"/>
    <d v="2024-05-25T00:00:00"/>
    <d v="2024-05-25T00:00:00"/>
    <n v="13"/>
    <n v="221.81"/>
    <s v="1. meistari í bólki II"/>
    <n v="13"/>
    <x v="0"/>
    <n v="2883.53"/>
  </r>
  <r>
    <s v="Ásmundur Lassen"/>
    <x v="4"/>
    <x v="1"/>
    <x v="2"/>
    <n v="260524"/>
    <n v="260524"/>
    <d v="2024-05-26T00:00:00"/>
    <d v="2024-05-26T00:00:00"/>
    <n v="13"/>
    <n v="221.81"/>
    <s v="1. meistari í bólki II"/>
    <n v="13"/>
    <x v="0"/>
    <n v="2883.53"/>
  </r>
  <r>
    <s v="Ásmundur Lassen"/>
    <x v="4"/>
    <x v="1"/>
    <x v="2"/>
    <n v="270524"/>
    <n v="270524"/>
    <d v="2024-05-27T00:00:00"/>
    <d v="2024-05-27T00:00:00"/>
    <n v="6"/>
    <n v="221.81"/>
    <s v="1. meistari í bólki II"/>
    <n v="6"/>
    <x v="0"/>
    <n v="1330.8600000000001"/>
  </r>
  <r>
    <s v="Ásmundur Lassen"/>
    <x v="4"/>
    <x v="1"/>
    <x v="2"/>
    <n v="270524"/>
    <n v="270524"/>
    <d v="2024-05-27T00:00:00"/>
    <d v="2024-05-27T00:00:00"/>
    <n v="7"/>
    <n v="221.81"/>
    <s v="1. meistari í bólki II"/>
    <n v="7"/>
    <x v="0"/>
    <n v="1552.67"/>
  </r>
  <r>
    <s v="Ásmundur Lassen"/>
    <x v="4"/>
    <x v="1"/>
    <x v="2"/>
    <n v="280524"/>
    <n v="280524"/>
    <d v="2024-05-28T00:00:00"/>
    <d v="2024-05-28T00:00:00"/>
    <n v="6"/>
    <n v="221.81"/>
    <s v="1. meistari í bólki II"/>
    <n v="6"/>
    <x v="0"/>
    <n v="1330.8600000000001"/>
  </r>
  <r>
    <s v="Ásmundur Lassen"/>
    <x v="4"/>
    <x v="1"/>
    <x v="2"/>
    <n v="280524"/>
    <n v="280524"/>
    <d v="2024-05-28T00:00:00"/>
    <d v="2024-05-28T00:00:00"/>
    <n v="7"/>
    <n v="221.81"/>
    <s v="1. meistari í bólki II"/>
    <n v="7"/>
    <x v="0"/>
    <n v="1552.67"/>
  </r>
  <r>
    <s v="Ásmundur Lassen"/>
    <x v="4"/>
    <x v="1"/>
    <x v="2"/>
    <n v="290524"/>
    <n v="290524"/>
    <d v="2024-05-29T00:00:00"/>
    <d v="2024-05-29T00:00:00"/>
    <n v="6"/>
    <n v="221.81"/>
    <s v="1. meistari í bólki II"/>
    <n v="6"/>
    <x v="0"/>
    <n v="1330.8600000000001"/>
  </r>
  <r>
    <s v="Ásmundur Lassen"/>
    <x v="4"/>
    <x v="1"/>
    <x v="2"/>
    <n v="290524"/>
    <n v="290524"/>
    <d v="2024-05-29T00:00:00"/>
    <d v="2024-05-29T00:00:00"/>
    <n v="7"/>
    <n v="221.81"/>
    <s v="1. meistari í bólki II"/>
    <n v="7"/>
    <x v="0"/>
    <n v="1552.67"/>
  </r>
  <r>
    <s v="Ásmundur Lassen"/>
    <x v="4"/>
    <x v="1"/>
    <x v="2"/>
    <n v="300524"/>
    <n v="300524"/>
    <d v="2024-05-30T00:00:00"/>
    <d v="2024-05-30T00:00:00"/>
    <n v="6"/>
    <n v="221.81"/>
    <s v="1. meistari í bólki II"/>
    <n v="6"/>
    <x v="0"/>
    <n v="1330.8600000000001"/>
  </r>
  <r>
    <s v="Ásmundur Lassen"/>
    <x v="7"/>
    <x v="1"/>
    <x v="2"/>
    <n v="270324"/>
    <n v="270324"/>
    <d v="2024-03-27T00:00:00"/>
    <d v="2024-03-27T00:00:00"/>
    <n v="11"/>
    <n v="221.81"/>
    <s v="3. meistari bólkur I"/>
    <n v="11"/>
    <x v="0"/>
    <n v="2439.91"/>
  </r>
  <r>
    <s v="Ásmundur Lassen"/>
    <x v="7"/>
    <x v="1"/>
    <x v="2"/>
    <n v="280324"/>
    <n v="280324"/>
    <d v="2024-03-28T00:00:00"/>
    <d v="2024-03-28T00:00:00"/>
    <n v="10"/>
    <n v="221.81"/>
    <s v="3. meistari bólkur I"/>
    <n v="10"/>
    <x v="0"/>
    <n v="2218.1"/>
  </r>
  <r>
    <s v="Ásmundur Lassen"/>
    <x v="7"/>
    <x v="1"/>
    <x v="2"/>
    <n v="290324"/>
    <n v="290324"/>
    <d v="2024-03-29T00:00:00"/>
    <d v="2024-03-29T00:00:00"/>
    <n v="13"/>
    <n v="221.81"/>
    <s v="3. meistari bólkur I"/>
    <n v="13"/>
    <x v="0"/>
    <n v="2883.53"/>
  </r>
  <r>
    <s v="Ásmundur Lassen"/>
    <x v="7"/>
    <x v="1"/>
    <x v="2"/>
    <n v="300324"/>
    <n v="300324"/>
    <d v="2024-03-30T00:00:00"/>
    <d v="2024-03-30T00:00:00"/>
    <n v="13"/>
    <n v="221.81"/>
    <s v="3. meistari bólkur I"/>
    <n v="13"/>
    <x v="0"/>
    <n v="2883.53"/>
  </r>
  <r>
    <s v="Ásmundur Lassen"/>
    <x v="7"/>
    <x v="1"/>
    <x v="2"/>
    <n v="310324"/>
    <n v="310324"/>
    <d v="2024-03-31T00:00:00"/>
    <d v="2024-03-31T00:00:00"/>
    <n v="13"/>
    <n v="221.81"/>
    <s v="3. meistari bólkur I"/>
    <n v="13"/>
    <x v="0"/>
    <n v="2883.53"/>
  </r>
  <r>
    <s v="Ásmundur Lassen"/>
    <x v="7"/>
    <x v="1"/>
    <x v="2"/>
    <n v="10424"/>
    <n v="10424"/>
    <d v="2024-04-01T00:00:00"/>
    <d v="2024-04-01T00:00:00"/>
    <n v="13"/>
    <n v="221.81"/>
    <s v="3. meistari bólkur I"/>
    <n v="13"/>
    <x v="0"/>
    <n v="2883.53"/>
  </r>
  <r>
    <s v="Ásmundur Lassen"/>
    <x v="7"/>
    <x v="1"/>
    <x v="2"/>
    <n v="20424"/>
    <n v="20424"/>
    <d v="2024-04-02T00:00:00"/>
    <d v="2024-04-02T00:00:00"/>
    <n v="13"/>
    <n v="221.81"/>
    <s v="3. meistari bólkur I"/>
    <n v="13"/>
    <x v="0"/>
    <n v="2883.53"/>
  </r>
  <r>
    <s v="Ásmundur Lassen"/>
    <x v="7"/>
    <x v="1"/>
    <x v="2"/>
    <n v="30424"/>
    <n v="30424"/>
    <d v="2024-04-03T00:00:00"/>
    <d v="2024-04-03T00:00:00"/>
    <n v="13"/>
    <n v="221.81"/>
    <s v="3. meistari bólkur I"/>
    <n v="13"/>
    <x v="0"/>
    <n v="2883.53"/>
  </r>
  <r>
    <s v="Ásmundur Lassen"/>
    <x v="7"/>
    <x v="1"/>
    <x v="2"/>
    <n v="40424"/>
    <n v="40424"/>
    <d v="2024-04-04T00:00:00"/>
    <d v="2024-04-04T00:00:00"/>
    <n v="3"/>
    <n v="221.81"/>
    <s v="3. meistari bólkur I"/>
    <n v="3"/>
    <x v="0"/>
    <n v="665.43000000000006"/>
  </r>
  <r>
    <s v="Ásmundur Lassen"/>
    <x v="7"/>
    <x v="1"/>
    <x v="2"/>
    <n v="200524"/>
    <n v="200524"/>
    <d v="2024-05-20T00:00:00"/>
    <d v="2024-05-20T00:00:00"/>
    <n v="2.5"/>
    <n v="221.81"/>
    <s v="3. meistari bólkur I"/>
    <n v="2.5"/>
    <x v="0"/>
    <n v="554.52499999999998"/>
  </r>
  <r>
    <s v="Ásmundur Lassen"/>
    <x v="7"/>
    <x v="1"/>
    <x v="2"/>
    <n v="210524"/>
    <n v="210524"/>
    <d v="2024-05-21T00:00:00"/>
    <d v="2024-05-21T00:00:00"/>
    <n v="13"/>
    <n v="221.81"/>
    <s v="3. meistari bólkur I"/>
    <n v="13"/>
    <x v="0"/>
    <n v="2883.53"/>
  </r>
  <r>
    <s v="Ásmundur Lassen"/>
    <x v="7"/>
    <x v="1"/>
    <x v="2"/>
    <n v="220524"/>
    <n v="220524"/>
    <d v="2024-05-22T00:00:00"/>
    <d v="2024-05-22T00:00:00"/>
    <n v="13"/>
    <n v="221.81"/>
    <s v="3. meistari bólkur I"/>
    <n v="13"/>
    <x v="0"/>
    <n v="2883.53"/>
  </r>
  <r>
    <s v="Ásmundur Lassen"/>
    <x v="7"/>
    <x v="1"/>
    <x v="2"/>
    <n v="230524"/>
    <n v="230524"/>
    <d v="2024-05-23T00:00:00"/>
    <d v="2024-05-23T00:00:00"/>
    <n v="3"/>
    <n v="221.81"/>
    <s v="3. meistari bólkur I"/>
    <n v="3"/>
    <x v="0"/>
    <n v="665.43000000000006"/>
  </r>
  <r>
    <s v="Ásmundur Lassen"/>
    <x v="7"/>
    <x v="1"/>
    <x v="2"/>
    <n v="130624"/>
    <n v="130624"/>
    <d v="2024-06-13T00:00:00"/>
    <d v="2024-06-13T00:00:00"/>
    <n v="11"/>
    <n v="221.81"/>
    <s v="3. meistari bólkur I"/>
    <n v="11"/>
    <x v="0"/>
    <n v="2439.91"/>
  </r>
  <r>
    <s v="Ásmundur Lassen"/>
    <x v="7"/>
    <x v="1"/>
    <x v="2"/>
    <n v="140624"/>
    <n v="140624"/>
    <d v="2024-06-14T00:00:00"/>
    <d v="2024-06-14T00:00:00"/>
    <n v="13"/>
    <n v="221.81"/>
    <s v="3. meistari bólkur I"/>
    <n v="13"/>
    <x v="0"/>
    <n v="2883.53"/>
  </r>
  <r>
    <s v="Ásmundur Lassen"/>
    <x v="7"/>
    <x v="1"/>
    <x v="2"/>
    <n v="150624"/>
    <n v="150624"/>
    <d v="2024-06-15T00:00:00"/>
    <d v="2024-06-15T00:00:00"/>
    <n v="13"/>
    <n v="221.81"/>
    <s v="3. meistari bólkur I"/>
    <n v="13"/>
    <x v="0"/>
    <n v="2883.53"/>
  </r>
  <r>
    <s v="Ásmundur Lassen"/>
    <x v="7"/>
    <x v="1"/>
    <x v="2"/>
    <n v="160624"/>
    <n v="160624"/>
    <d v="2024-06-16T00:00:00"/>
    <d v="2024-06-16T00:00:00"/>
    <n v="13"/>
    <n v="221.81"/>
    <s v="3. meistari bólkur I"/>
    <n v="13"/>
    <x v="0"/>
    <n v="2883.53"/>
  </r>
  <r>
    <s v="Ásmundur Lassen"/>
    <x v="7"/>
    <x v="1"/>
    <x v="2"/>
    <n v="170624"/>
    <n v="170624"/>
    <d v="2024-06-17T00:00:00"/>
    <d v="2024-06-17T00:00:00"/>
    <n v="13"/>
    <n v="221.81"/>
    <s v="3. meistari bólkur I"/>
    <n v="13"/>
    <x v="0"/>
    <n v="2883.53"/>
  </r>
  <r>
    <s v="Ásmundur Lassen"/>
    <x v="7"/>
    <x v="1"/>
    <x v="2"/>
    <n v="180624"/>
    <n v="180624"/>
    <d v="2024-06-18T00:00:00"/>
    <d v="2024-06-18T00:00:00"/>
    <n v="13"/>
    <n v="221.81"/>
    <s v="3. meistari bólkur I"/>
    <n v="13"/>
    <x v="0"/>
    <n v="2883.53"/>
  </r>
  <r>
    <s v="Ásmundur Lassen"/>
    <x v="7"/>
    <x v="1"/>
    <x v="2"/>
    <n v="190624"/>
    <n v="190624"/>
    <d v="2024-06-19T00:00:00"/>
    <d v="2024-06-19T00:00:00"/>
    <n v="13"/>
    <n v="221.81"/>
    <s v="3. meistari bólkur I"/>
    <n v="13"/>
    <x v="0"/>
    <n v="2883.53"/>
  </r>
  <r>
    <s v="Ásmundur Lassen"/>
    <x v="7"/>
    <x v="1"/>
    <x v="2"/>
    <n v="200624"/>
    <n v="200624"/>
    <d v="2024-06-20T00:00:00"/>
    <d v="2024-06-20T00:00:00"/>
    <n v="2"/>
    <n v="221.81"/>
    <s v="3. meistari bólkur I"/>
    <n v="2"/>
    <x v="0"/>
    <n v="443.62"/>
  </r>
  <r>
    <s v="Ásmundur Lassen"/>
    <x v="7"/>
    <x v="1"/>
    <x v="2"/>
    <n v="270624"/>
    <n v="270624"/>
    <d v="2024-06-27T00:00:00"/>
    <d v="2024-06-27T00:00:00"/>
    <n v="12"/>
    <n v="221.81"/>
    <s v="3. meistari bólkur I"/>
    <n v="12"/>
    <x v="0"/>
    <n v="2661.7200000000003"/>
  </r>
  <r>
    <s v="Ásmundur Lassen"/>
    <x v="7"/>
    <x v="1"/>
    <x v="2"/>
    <n v="280624"/>
    <n v="280624"/>
    <d v="2024-06-28T00:00:00"/>
    <d v="2024-06-28T00:00:00"/>
    <n v="13"/>
    <n v="221.81"/>
    <s v="3. meistari bólkur I"/>
    <n v="13"/>
    <x v="0"/>
    <n v="2883.53"/>
  </r>
  <r>
    <s v="Ásmundur Lassen"/>
    <x v="7"/>
    <x v="1"/>
    <x v="2"/>
    <n v="290624"/>
    <n v="290624"/>
    <d v="2024-06-29T00:00:00"/>
    <d v="2024-06-29T00:00:00"/>
    <n v="13"/>
    <n v="221.81"/>
    <s v="3. meistari bólkur I"/>
    <n v="13"/>
    <x v="0"/>
    <n v="2883.53"/>
  </r>
  <r>
    <s v="Ásmundur Lassen"/>
    <x v="7"/>
    <x v="1"/>
    <x v="2"/>
    <n v="300624"/>
    <n v="300624"/>
    <d v="2024-06-30T00:00:00"/>
    <d v="2024-06-30T00:00:00"/>
    <n v="12"/>
    <n v="221.81"/>
    <s v="3. meistari bólkur I"/>
    <n v="12"/>
    <x v="0"/>
    <n v="2661.7200000000003"/>
  </r>
  <r>
    <s v="Ásmundur Lassen"/>
    <x v="7"/>
    <x v="1"/>
    <x v="2"/>
    <n v="10724"/>
    <n v="10724"/>
    <d v="2024-07-01T00:00:00"/>
    <d v="2024-07-01T00:00:00"/>
    <n v="13"/>
    <n v="221.81"/>
    <s v="3. meistari bólkur I"/>
    <n v="13"/>
    <x v="0"/>
    <n v="2883.53"/>
  </r>
  <r>
    <s v="Ásmundur Lassen"/>
    <x v="7"/>
    <x v="1"/>
    <x v="2"/>
    <n v="20724"/>
    <n v="20724"/>
    <d v="2024-07-02T00:00:00"/>
    <d v="2024-07-02T00:00:00"/>
    <n v="13"/>
    <n v="221.81"/>
    <s v="3. meistari bólkur I"/>
    <n v="13"/>
    <x v="0"/>
    <n v="2883.53"/>
  </r>
  <r>
    <s v="Ásmundur Lassen"/>
    <x v="7"/>
    <x v="1"/>
    <x v="2"/>
    <n v="30724"/>
    <n v="30724"/>
    <d v="2024-07-03T00:00:00"/>
    <d v="2024-07-03T00:00:00"/>
    <n v="13"/>
    <n v="221.81"/>
    <s v="3. meistari bólkur I"/>
    <n v="13"/>
    <x v="0"/>
    <n v="2883.53"/>
  </r>
  <r>
    <s v="Ásmundur Lassen"/>
    <x v="7"/>
    <x v="1"/>
    <x v="2"/>
    <n v="40724"/>
    <n v="40724"/>
    <d v="2024-07-04T00:00:00"/>
    <d v="2024-07-04T00:00:00"/>
    <n v="2"/>
    <n v="221.81"/>
    <s v="3. meistari bólkur I"/>
    <n v="2"/>
    <x v="0"/>
    <n v="443.62"/>
  </r>
  <r>
    <s v="Ásmundur Lassen"/>
    <x v="7"/>
    <x v="1"/>
    <x v="2"/>
    <n v="110724"/>
    <n v="110724"/>
    <d v="2024-07-11T00:00:00"/>
    <d v="2024-07-11T00:00:00"/>
    <n v="10"/>
    <n v="221.81"/>
    <s v="3. meistari bólkur I"/>
    <n v="10"/>
    <x v="0"/>
    <n v="2218.1"/>
  </r>
  <r>
    <s v="Ásmundur Lassen"/>
    <x v="7"/>
    <x v="1"/>
    <x v="2"/>
    <n v="120724"/>
    <n v="120724"/>
    <d v="2024-07-12T00:00:00"/>
    <d v="2024-07-12T00:00:00"/>
    <n v="13"/>
    <n v="221.81"/>
    <s v="3. meistari bólkur I"/>
    <n v="13"/>
    <x v="0"/>
    <n v="2883.53"/>
  </r>
  <r>
    <s v="Ásmundur Lassen"/>
    <x v="7"/>
    <x v="1"/>
    <x v="2"/>
    <n v="130724"/>
    <n v="130724"/>
    <d v="2024-07-13T00:00:00"/>
    <d v="2024-07-13T00:00:00"/>
    <n v="13"/>
    <n v="221.81"/>
    <s v="3. meistari bólkur I"/>
    <n v="13"/>
    <x v="0"/>
    <n v="2883.53"/>
  </r>
  <r>
    <s v="Ásmundur Lassen"/>
    <x v="7"/>
    <x v="1"/>
    <x v="2"/>
    <n v="140724"/>
    <n v="140724"/>
    <d v="2024-07-14T00:00:00"/>
    <d v="2024-07-14T00:00:00"/>
    <n v="13"/>
    <n v="221.81"/>
    <s v="3. meistari bólkur I"/>
    <n v="13"/>
    <x v="0"/>
    <n v="2883.53"/>
  </r>
  <r>
    <s v="Ásmundur Lassen"/>
    <x v="7"/>
    <x v="1"/>
    <x v="2"/>
    <n v="150724"/>
    <n v="150724"/>
    <d v="2024-07-15T00:00:00"/>
    <d v="2024-07-15T00:00:00"/>
    <n v="3.2"/>
    <n v="221.81"/>
    <s v="3. meistari bólkur I"/>
    <n v="3.2"/>
    <x v="0"/>
    <n v="709.79200000000003"/>
  </r>
  <r>
    <s v="Ásmundur Lassen"/>
    <x v="7"/>
    <x v="1"/>
    <x v="2"/>
    <n v="160724"/>
    <n v="160724"/>
    <d v="2024-07-16T00:00:00"/>
    <d v="2024-07-16T00:00:00"/>
    <n v="13"/>
    <n v="221.81"/>
    <s v="3. meistari bólkur I"/>
    <n v="13"/>
    <x v="0"/>
    <n v="2883.53"/>
  </r>
  <r>
    <s v="Ásmundur Lassen"/>
    <x v="7"/>
    <x v="1"/>
    <x v="2"/>
    <n v="170724"/>
    <n v="170724"/>
    <d v="2024-07-17T00:00:00"/>
    <d v="2024-07-17T00:00:00"/>
    <n v="13"/>
    <n v="221.81"/>
    <s v="3. meistari bólkur I"/>
    <n v="13"/>
    <x v="0"/>
    <n v="2883.53"/>
  </r>
  <r>
    <s v="Ásmundur Lassen"/>
    <x v="7"/>
    <x v="1"/>
    <x v="2"/>
    <n v="180724"/>
    <n v="180724"/>
    <d v="2024-07-18T00:00:00"/>
    <d v="2024-07-18T00:00:00"/>
    <n v="3"/>
    <n v="221.81"/>
    <s v="3. meistari bólkur I"/>
    <n v="3"/>
    <x v="0"/>
    <n v="665.43000000000006"/>
  </r>
  <r>
    <s v="Ásmundur Lassen"/>
    <x v="7"/>
    <x v="1"/>
    <x v="2"/>
    <n v="250724"/>
    <n v="250724"/>
    <d v="2024-07-25T00:00:00"/>
    <d v="2024-07-25T00:00:00"/>
    <n v="13"/>
    <n v="221.81"/>
    <s v="3. meistari bólkur I"/>
    <n v="13"/>
    <x v="0"/>
    <n v="2883.53"/>
  </r>
  <r>
    <s v="Ásmundur Lassen"/>
    <x v="7"/>
    <x v="1"/>
    <x v="2"/>
    <n v="260724"/>
    <n v="260724"/>
    <d v="2024-07-26T00:00:00"/>
    <d v="2024-07-26T00:00:00"/>
    <n v="13"/>
    <n v="221.81"/>
    <s v="3. meistari bólkur I"/>
    <n v="13"/>
    <x v="0"/>
    <n v="2883.53"/>
  </r>
  <r>
    <s v="Ásmundur Lassen"/>
    <x v="7"/>
    <x v="1"/>
    <x v="2"/>
    <n v="270724"/>
    <n v="270724"/>
    <d v="2024-07-27T00:00:00"/>
    <d v="2024-07-27T00:00:00"/>
    <n v="13"/>
    <n v="221.81"/>
    <s v="3. meistari bólkur I"/>
    <n v="13"/>
    <x v="0"/>
    <n v="2883.53"/>
  </r>
  <r>
    <s v="Ásmundur Lassen"/>
    <x v="7"/>
    <x v="1"/>
    <x v="2"/>
    <n v="280724"/>
    <n v="280724"/>
    <d v="2024-07-28T00:00:00"/>
    <d v="2024-07-28T00:00:00"/>
    <n v="12"/>
    <n v="221.81"/>
    <s v="3. meistari bólkur I"/>
    <n v="12"/>
    <x v="0"/>
    <n v="2661.7200000000003"/>
  </r>
  <r>
    <s v="Ásmundur Lassen"/>
    <x v="7"/>
    <x v="1"/>
    <x v="2"/>
    <n v="290724"/>
    <n v="290724"/>
    <d v="2024-07-29T00:00:00"/>
    <d v="2024-07-29T00:00:00"/>
    <n v="13"/>
    <n v="221.81"/>
    <s v="3. meistari bólkur I"/>
    <n v="13"/>
    <x v="0"/>
    <n v="2883.53"/>
  </r>
  <r>
    <s v="Ásmundur Lassen"/>
    <x v="7"/>
    <x v="1"/>
    <x v="2"/>
    <n v="300724"/>
    <n v="300724"/>
    <d v="2024-07-30T00:00:00"/>
    <d v="2024-07-30T00:00:00"/>
    <n v="13"/>
    <n v="221.81"/>
    <s v="3. meistari bólkur I"/>
    <n v="13"/>
    <x v="0"/>
    <n v="2883.53"/>
  </r>
  <r>
    <s v="Ásmundur Lassen"/>
    <x v="7"/>
    <x v="1"/>
    <x v="2"/>
    <n v="310724"/>
    <n v="310724"/>
    <d v="2024-07-31T00:00:00"/>
    <d v="2024-07-31T00:00:00"/>
    <n v="13"/>
    <n v="221.81"/>
    <s v="3. meistari bólkur I"/>
    <n v="13"/>
    <x v="0"/>
    <n v="2883.53"/>
  </r>
  <r>
    <s v="Ásmundur Lassen"/>
    <x v="7"/>
    <x v="1"/>
    <x v="2"/>
    <n v="10824"/>
    <n v="10824"/>
    <d v="2024-08-01T00:00:00"/>
    <d v="2024-08-01T00:00:00"/>
    <n v="14"/>
    <n v="221.81"/>
    <s v="3. meistari bólkur I"/>
    <n v="14"/>
    <x v="0"/>
    <n v="3105.34"/>
  </r>
  <r>
    <s v="Ásmundur Lassen"/>
    <x v="7"/>
    <x v="1"/>
    <x v="2"/>
    <n v="20824"/>
    <n v="20824"/>
    <d v="2024-08-02T00:00:00"/>
    <d v="2024-08-02T00:00:00"/>
    <n v="13"/>
    <n v="221.81"/>
    <s v="3. meistari bólkur I"/>
    <n v="13"/>
    <x v="0"/>
    <n v="2883.53"/>
  </r>
  <r>
    <s v="Ásmundur Lassen"/>
    <x v="7"/>
    <x v="1"/>
    <x v="2"/>
    <n v="30824"/>
    <n v="30824"/>
    <d v="2024-08-03T00:00:00"/>
    <d v="2024-08-03T00:00:00"/>
    <n v="13"/>
    <n v="221.81"/>
    <s v="3. meistari bólkur I"/>
    <n v="13"/>
    <x v="0"/>
    <n v="2883.53"/>
  </r>
  <r>
    <s v="Ásmundur Lassen"/>
    <x v="7"/>
    <x v="1"/>
    <x v="2"/>
    <n v="40824"/>
    <n v="40824"/>
    <d v="2024-08-04T00:00:00"/>
    <d v="2024-08-04T00:00:00"/>
    <n v="12"/>
    <n v="221.81"/>
    <s v="3. meistari bólkur I"/>
    <n v="12"/>
    <x v="0"/>
    <n v="2661.7200000000003"/>
  </r>
  <r>
    <s v="Ásmundur Lassen"/>
    <x v="7"/>
    <x v="1"/>
    <x v="2"/>
    <n v="50824"/>
    <n v="50824"/>
    <d v="2024-08-05T00:00:00"/>
    <d v="2024-08-05T00:00:00"/>
    <n v="13"/>
    <n v="221.81"/>
    <s v="3. meistari bólkur I"/>
    <n v="13"/>
    <x v="0"/>
    <n v="2883.53"/>
  </r>
  <r>
    <s v="Ásmundur Lassen"/>
    <x v="7"/>
    <x v="1"/>
    <x v="2"/>
    <n v="60824"/>
    <n v="60824"/>
    <d v="2024-08-06T00:00:00"/>
    <d v="2024-08-06T00:00:00"/>
    <n v="13"/>
    <n v="221.81"/>
    <s v="3. meistari bólkur I"/>
    <n v="13"/>
    <x v="0"/>
    <n v="2883.53"/>
  </r>
  <r>
    <s v="Ásmundur Lassen"/>
    <x v="7"/>
    <x v="1"/>
    <x v="2"/>
    <n v="70824"/>
    <n v="70824"/>
    <d v="2024-08-07T00:00:00"/>
    <d v="2024-08-07T00:00:00"/>
    <n v="13"/>
    <n v="221.81"/>
    <s v="3. meistari bólkur I"/>
    <n v="13"/>
    <x v="0"/>
    <n v="2883.53"/>
  </r>
  <r>
    <s v="Ásmundur Lassen"/>
    <x v="7"/>
    <x v="1"/>
    <x v="2"/>
    <n v="80824"/>
    <n v="80824"/>
    <d v="2024-08-08T00:00:00"/>
    <d v="2024-08-08T00:00:00"/>
    <n v="1"/>
    <n v="221.81"/>
    <s v="3. meistari bólkur I"/>
    <n v="1"/>
    <x v="0"/>
    <n v="221.81"/>
  </r>
  <r>
    <s v="Ásmundur Lassen"/>
    <x v="7"/>
    <x v="1"/>
    <x v="2"/>
    <n v="150824"/>
    <n v="150824"/>
    <d v="2024-08-15T00:00:00"/>
    <d v="2024-08-15T00:00:00"/>
    <n v="13"/>
    <n v="221.81"/>
    <s v="3. meistari bólkur I"/>
    <n v="13"/>
    <x v="0"/>
    <n v="2883.53"/>
  </r>
  <r>
    <s v="Ásmundur Lassen"/>
    <x v="7"/>
    <x v="1"/>
    <x v="2"/>
    <n v="160824"/>
    <n v="160824"/>
    <d v="2024-08-16T00:00:00"/>
    <d v="2024-08-16T00:00:00"/>
    <n v="13"/>
    <n v="221.81"/>
    <s v="3. meistari bólkur I"/>
    <n v="13"/>
    <x v="0"/>
    <n v="2883.53"/>
  </r>
  <r>
    <s v="Ásmundur Lassen"/>
    <x v="7"/>
    <x v="1"/>
    <x v="2"/>
    <n v="170824"/>
    <n v="170824"/>
    <d v="2024-08-17T00:00:00"/>
    <d v="2024-08-17T00:00:00"/>
    <n v="13"/>
    <n v="221.81"/>
    <s v="3. meistari bólkur I"/>
    <n v="13"/>
    <x v="0"/>
    <n v="2883.53"/>
  </r>
  <r>
    <s v="Ásmundur Lassen"/>
    <x v="7"/>
    <x v="1"/>
    <x v="2"/>
    <n v="180824"/>
    <n v="180824"/>
    <d v="2024-08-18T00:00:00"/>
    <d v="2024-08-18T00:00:00"/>
    <n v="12"/>
    <n v="221.81"/>
    <s v="3. meistari bólkur I"/>
    <n v="12"/>
    <x v="0"/>
    <n v="2661.7200000000003"/>
  </r>
  <r>
    <s v="Ásmundur Lassen"/>
    <x v="7"/>
    <x v="1"/>
    <x v="2"/>
    <n v="190824"/>
    <n v="190824"/>
    <d v="2024-08-19T00:00:00"/>
    <d v="2024-08-19T00:00:00"/>
    <n v="13"/>
    <n v="221.81"/>
    <s v="3. meistari bólkur I"/>
    <n v="13"/>
    <x v="0"/>
    <n v="2883.53"/>
  </r>
  <r>
    <s v="Ásmundur Lassen"/>
    <x v="7"/>
    <x v="1"/>
    <x v="2"/>
    <n v="200824"/>
    <n v="200824"/>
    <d v="2024-08-20T00:00:00"/>
    <d v="2024-08-20T00:00:00"/>
    <n v="13"/>
    <n v="221.81"/>
    <s v="3. meistari bólkur I"/>
    <n v="13"/>
    <x v="0"/>
    <n v="2883.53"/>
  </r>
  <r>
    <s v="Ásmundur Lassen"/>
    <x v="7"/>
    <x v="1"/>
    <x v="2"/>
    <n v="210824"/>
    <n v="210824"/>
    <d v="2024-08-21T00:00:00"/>
    <d v="2024-08-21T00:00:00"/>
    <n v="13"/>
    <n v="221.81"/>
    <s v="3. meistari bólkur I"/>
    <n v="13"/>
    <x v="0"/>
    <n v="2883.53"/>
  </r>
  <r>
    <s v="Ásmundur Lassen"/>
    <x v="7"/>
    <x v="1"/>
    <x v="2"/>
    <n v="220824"/>
    <n v="220824"/>
    <d v="2024-08-22T00:00:00"/>
    <d v="2024-08-22T00:00:00"/>
    <n v="2"/>
    <n v="221.81"/>
    <s v="3. meistari bólkur I"/>
    <n v="2"/>
    <x v="0"/>
    <n v="443.62"/>
  </r>
  <r>
    <s v="Ásmundur Lassen"/>
    <x v="7"/>
    <x v="1"/>
    <x v="2"/>
    <n v="290824"/>
    <n v="290824"/>
    <d v="2024-08-29T00:00:00"/>
    <d v="2024-08-29T00:00:00"/>
    <n v="10"/>
    <n v="221.81"/>
    <s v="3. meistari bólkur I"/>
    <n v="10"/>
    <x v="0"/>
    <n v="2218.1"/>
  </r>
  <r>
    <s v="Ásmundur Lassen"/>
    <x v="7"/>
    <x v="1"/>
    <x v="2"/>
    <n v="300824"/>
    <n v="300824"/>
    <d v="2024-08-30T00:00:00"/>
    <d v="2024-08-30T00:00:00"/>
    <n v="13"/>
    <n v="221.81"/>
    <s v="3. meistari bólkur I"/>
    <n v="13"/>
    <x v="0"/>
    <n v="2883.53"/>
  </r>
  <r>
    <s v="Ásmundur Lassen"/>
    <x v="7"/>
    <x v="1"/>
    <x v="2"/>
    <n v="310824"/>
    <n v="310824"/>
    <d v="2024-08-31T00:00:00"/>
    <d v="2024-08-31T00:00:00"/>
    <n v="13"/>
    <n v="221.81"/>
    <s v="3. meistari bólkur I"/>
    <n v="13"/>
    <x v="0"/>
    <n v="2883.53"/>
  </r>
  <r>
    <s v="Ásmundur Lassen"/>
    <x v="7"/>
    <x v="1"/>
    <x v="2"/>
    <n v="10924"/>
    <n v="10924"/>
    <d v="2024-09-01T00:00:00"/>
    <d v="2024-09-01T00:00:00"/>
    <n v="13"/>
    <n v="221.81"/>
    <s v="3. meistari bólkur I"/>
    <n v="13"/>
    <x v="0"/>
    <n v="2883.53"/>
  </r>
  <r>
    <s v="Ásmundur Lassen"/>
    <x v="7"/>
    <x v="1"/>
    <x v="2"/>
    <n v="20924"/>
    <n v="20924"/>
    <d v="2024-09-02T00:00:00"/>
    <d v="2024-09-02T00:00:00"/>
    <n v="3"/>
    <n v="221.81"/>
    <s v="3. meistari bólkur I"/>
    <n v="3"/>
    <x v="0"/>
    <n v="665.43000000000006"/>
  </r>
  <r>
    <s v="Ásmundur Lassen"/>
    <x v="7"/>
    <x v="1"/>
    <x v="2"/>
    <n v="260924"/>
    <n v="260924"/>
    <d v="2024-09-26T00:00:00"/>
    <d v="2024-09-26T00:00:00"/>
    <n v="12"/>
    <n v="221.81"/>
    <s v="3. meistari bólkur I"/>
    <n v="12"/>
    <x v="0"/>
    <n v="2661.7200000000003"/>
  </r>
  <r>
    <s v="Ásmundur Lassen"/>
    <x v="7"/>
    <x v="1"/>
    <x v="2"/>
    <n v="270924"/>
    <n v="270924"/>
    <d v="2024-09-27T00:00:00"/>
    <d v="2024-09-27T00:00:00"/>
    <n v="13"/>
    <n v="221.81"/>
    <s v="3. meistari bólkur I"/>
    <n v="13"/>
    <x v="0"/>
    <n v="2883.53"/>
  </r>
  <r>
    <s v="Ásmundur Lassen"/>
    <x v="7"/>
    <x v="1"/>
    <x v="2"/>
    <n v="280924"/>
    <n v="280924"/>
    <d v="2024-09-28T00:00:00"/>
    <d v="2024-09-28T00:00:00"/>
    <n v="13"/>
    <n v="221.81"/>
    <s v="3. meistari bólkur I"/>
    <n v="13"/>
    <x v="0"/>
    <n v="2883.53"/>
  </r>
  <r>
    <s v="Ásmundur Lassen"/>
    <x v="7"/>
    <x v="1"/>
    <x v="2"/>
    <n v="290924"/>
    <n v="290924"/>
    <d v="2024-09-29T00:00:00"/>
    <d v="2024-09-29T00:00:00"/>
    <n v="12"/>
    <n v="221.81"/>
    <s v="3. meistari bólkur I"/>
    <n v="12"/>
    <x v="0"/>
    <n v="2661.7200000000003"/>
  </r>
  <r>
    <s v="Ásmundur Lassen"/>
    <x v="7"/>
    <x v="1"/>
    <x v="2"/>
    <n v="300924"/>
    <n v="300924"/>
    <d v="2024-09-30T00:00:00"/>
    <d v="2024-09-30T00:00:00"/>
    <n v="13"/>
    <n v="221.81"/>
    <s v="3. meistari bólkur I"/>
    <n v="13"/>
    <x v="0"/>
    <n v="2883.53"/>
  </r>
  <r>
    <s v="Ásmundur Lassen"/>
    <x v="7"/>
    <x v="1"/>
    <x v="2"/>
    <n v="11024"/>
    <n v="11024"/>
    <d v="2024-10-01T00:00:00"/>
    <d v="2024-10-01T00:00:00"/>
    <n v="13"/>
    <n v="221.81"/>
    <s v="3. meistari bólkur I"/>
    <n v="13"/>
    <x v="0"/>
    <n v="2883.53"/>
  </r>
  <r>
    <s v="Ásmundur Lassen"/>
    <x v="7"/>
    <x v="1"/>
    <x v="2"/>
    <n v="21024"/>
    <n v="21024"/>
    <d v="2024-10-02T00:00:00"/>
    <d v="2024-10-02T00:00:00"/>
    <n v="13"/>
    <n v="221.81"/>
    <s v="3. meistari bólkur I"/>
    <n v="13"/>
    <x v="0"/>
    <n v="2883.53"/>
  </r>
  <r>
    <s v="Ásmundur Lassen"/>
    <x v="7"/>
    <x v="1"/>
    <x v="2"/>
    <n v="31024"/>
    <n v="31024"/>
    <d v="2024-10-03T00:00:00"/>
    <d v="2024-10-03T00:00:00"/>
    <n v="2"/>
    <n v="221.81"/>
    <s v="3. meistari bólkur I"/>
    <n v="2"/>
    <x v="0"/>
    <n v="443.62"/>
  </r>
  <r>
    <s v="Ásmundur Lassen"/>
    <x v="7"/>
    <x v="1"/>
    <x v="2"/>
    <n v="101124"/>
    <n v="101124"/>
    <d v="2024-11-10T00:00:00"/>
    <d v="2024-11-10T00:00:00"/>
    <n v="9"/>
    <n v="221.81"/>
    <s v="3. meistari bólkur I"/>
    <n v="9"/>
    <x v="0"/>
    <n v="1996.29"/>
  </r>
  <r>
    <s v="Ásmundur Lassen"/>
    <x v="7"/>
    <x v="1"/>
    <x v="2"/>
    <n v="51224"/>
    <n v="51224"/>
    <d v="2024-12-05T00:00:00"/>
    <d v="2024-12-05T00:00:00"/>
    <n v="13"/>
    <n v="221.81"/>
    <s v="3. meistari bólkur I"/>
    <n v="13"/>
    <x v="0"/>
    <n v="2883.53"/>
  </r>
  <r>
    <s v="Ásmundur Lassen"/>
    <x v="7"/>
    <x v="1"/>
    <x v="2"/>
    <n v="61224"/>
    <n v="61224"/>
    <d v="2024-12-06T00:00:00"/>
    <d v="2024-12-06T00:00:00"/>
    <n v="13"/>
    <n v="221.81"/>
    <s v="3. meistari bólkur I"/>
    <n v="13"/>
    <x v="0"/>
    <n v="2883.53"/>
  </r>
  <r>
    <s v="Bergur Jacobsen"/>
    <x v="7"/>
    <x v="1"/>
    <x v="2"/>
    <n v="190224"/>
    <n v="190224"/>
    <d v="2024-02-19T00:00:00"/>
    <d v="2024-02-19T00:00:00"/>
    <n v="13"/>
    <n v="221.81"/>
    <s v="3. meistari bólku I"/>
    <n v="13"/>
    <x v="0"/>
    <n v="2883.53"/>
  </r>
  <r>
    <s v="Bergur Jacobsen"/>
    <x v="7"/>
    <x v="1"/>
    <x v="2"/>
    <n v="200224"/>
    <n v="200224"/>
    <d v="2024-02-20T00:00:00"/>
    <d v="2024-02-20T00:00:00"/>
    <n v="13"/>
    <n v="221.81"/>
    <s v="3. meistari bólku I"/>
    <n v="13"/>
    <x v="0"/>
    <n v="2883.53"/>
  </r>
  <r>
    <s v="Bogi Jacobsen"/>
    <x v="4"/>
    <x v="1"/>
    <x v="2"/>
    <n v="60624"/>
    <n v="60624"/>
    <d v="2024-06-06T00:00:00"/>
    <d v="2024-06-06T00:00:00"/>
    <n v="4"/>
    <n v="221.81"/>
    <s v="1. meistari í bólki II"/>
    <n v="4"/>
    <x v="0"/>
    <n v="887.24"/>
  </r>
  <r>
    <s v="Bogi Jacobsen"/>
    <x v="4"/>
    <x v="1"/>
    <x v="2"/>
    <n v="60624"/>
    <n v="60624"/>
    <d v="2024-06-06T00:00:00"/>
    <d v="2024-06-06T00:00:00"/>
    <n v="7"/>
    <n v="221.81"/>
    <s v="1. meistari í bólki II"/>
    <n v="7"/>
    <x v="0"/>
    <n v="1552.67"/>
  </r>
  <r>
    <s v="Bogi Jacobsen"/>
    <x v="4"/>
    <x v="1"/>
    <x v="2"/>
    <n v="70624"/>
    <n v="70624"/>
    <d v="2024-06-07T00:00:00"/>
    <d v="2024-06-07T00:00:00"/>
    <n v="6"/>
    <n v="221.81"/>
    <s v="1. meistari í bólki II"/>
    <n v="6"/>
    <x v="0"/>
    <n v="1330.8600000000001"/>
  </r>
  <r>
    <s v="Bogi Jacobsen"/>
    <x v="4"/>
    <x v="1"/>
    <x v="2"/>
    <n v="70624"/>
    <n v="70624"/>
    <d v="2024-06-07T00:00:00"/>
    <d v="2024-06-07T00:00:00"/>
    <n v="7"/>
    <n v="221.81"/>
    <s v="1. meistari í bólki II"/>
    <n v="7"/>
    <x v="0"/>
    <n v="1552.67"/>
  </r>
  <r>
    <s v="Bogi Jacobsen"/>
    <x v="4"/>
    <x v="1"/>
    <x v="2"/>
    <n v="80624"/>
    <n v="80624"/>
    <d v="2024-06-08T00:00:00"/>
    <d v="2024-06-08T00:00:00"/>
    <n v="13"/>
    <n v="221.81"/>
    <s v="1. meistari í bólki II"/>
    <n v="13"/>
    <x v="0"/>
    <n v="2883.53"/>
  </r>
  <r>
    <s v="Bogi Jacobsen"/>
    <x v="4"/>
    <x v="1"/>
    <x v="2"/>
    <n v="90624"/>
    <n v="90624"/>
    <d v="2024-06-09T00:00:00"/>
    <d v="2024-06-09T00:00:00"/>
    <n v="13"/>
    <n v="221.81"/>
    <s v="1. meistari í bólki II"/>
    <n v="13"/>
    <x v="0"/>
    <n v="2883.53"/>
  </r>
  <r>
    <s v="Bogi Jacobsen"/>
    <x v="4"/>
    <x v="1"/>
    <x v="2"/>
    <n v="100624"/>
    <n v="100624"/>
    <d v="2024-06-10T00:00:00"/>
    <d v="2024-06-10T00:00:00"/>
    <n v="6"/>
    <n v="221.81"/>
    <s v="1. meistari í bólki II"/>
    <n v="6"/>
    <x v="0"/>
    <n v="1330.8600000000001"/>
  </r>
  <r>
    <s v="Bogi Jacobsen"/>
    <x v="4"/>
    <x v="1"/>
    <x v="2"/>
    <n v="100624"/>
    <n v="100624"/>
    <d v="2024-06-10T00:00:00"/>
    <d v="2024-06-10T00:00:00"/>
    <n v="2"/>
    <n v="221.81"/>
    <s v="1. meistari í bólki II"/>
    <n v="2"/>
    <x v="0"/>
    <n v="443.62"/>
  </r>
  <r>
    <s v="Bogi Jacobsen"/>
    <x v="4"/>
    <x v="1"/>
    <x v="2"/>
    <n v="100624"/>
    <n v="100624"/>
    <d v="2024-06-10T00:00:00"/>
    <d v="2024-06-10T00:00:00"/>
    <n v="7"/>
    <n v="221.81"/>
    <s v="1. meistari í bólki II"/>
    <n v="7"/>
    <x v="0"/>
    <n v="1552.67"/>
  </r>
  <r>
    <s v="Bogi Jacobsen"/>
    <x v="4"/>
    <x v="1"/>
    <x v="2"/>
    <n v="110624"/>
    <n v="110624"/>
    <d v="2024-06-11T00:00:00"/>
    <d v="2024-06-11T00:00:00"/>
    <n v="6"/>
    <n v="221.81"/>
    <s v="1. meistari í bólki II"/>
    <n v="6"/>
    <x v="0"/>
    <n v="1330.8600000000001"/>
  </r>
  <r>
    <s v="Bogi Jacobsen"/>
    <x v="4"/>
    <x v="1"/>
    <x v="2"/>
    <n v="110624"/>
    <n v="110624"/>
    <d v="2024-06-11T00:00:00"/>
    <d v="2024-06-11T00:00:00"/>
    <n v="7"/>
    <n v="221.81"/>
    <s v="1. meistari í bólki II"/>
    <n v="7"/>
    <x v="0"/>
    <n v="1552.67"/>
  </r>
  <r>
    <s v="Dánjal Jákup Højgaard"/>
    <x v="4"/>
    <x v="1"/>
    <x v="2"/>
    <n v="80124"/>
    <n v="80124"/>
    <d v="2024-01-08T00:00:00"/>
    <d v="2024-01-08T00:00:00"/>
    <n v="2.25"/>
    <n v="221.81"/>
    <s v="1. meistari bólkur II"/>
    <n v="2.25"/>
    <x v="0"/>
    <n v="499.07249999999999"/>
  </r>
  <r>
    <s v="Dánjal Jákup Højgaard"/>
    <x v="4"/>
    <x v="1"/>
    <x v="2"/>
    <n v="80124"/>
    <n v="80124"/>
    <d v="2024-01-08T00:00:00"/>
    <d v="2024-01-08T00:00:00"/>
    <n v="10.75"/>
    <n v="221.81"/>
    <s v="1. meistari bólkur II"/>
    <n v="10.75"/>
    <x v="0"/>
    <n v="2384.4575"/>
  </r>
  <r>
    <s v="Dánjal Jákup Højgaard"/>
    <x v="4"/>
    <x v="1"/>
    <x v="2"/>
    <n v="90124"/>
    <n v="90124"/>
    <d v="2024-01-09T00:00:00"/>
    <d v="2024-01-09T00:00:00"/>
    <n v="2.25"/>
    <n v="221.81"/>
    <s v="1. meistari bólkur II"/>
    <n v="2.25"/>
    <x v="0"/>
    <n v="499.07249999999999"/>
  </r>
  <r>
    <s v="Dánjal Jákup Højgaard"/>
    <x v="4"/>
    <x v="1"/>
    <x v="2"/>
    <n v="90124"/>
    <n v="90124"/>
    <d v="2024-01-09T00:00:00"/>
    <d v="2024-01-09T00:00:00"/>
    <n v="3.5"/>
    <n v="221.81"/>
    <s v="1. meistari bólkur II"/>
    <n v="3.5"/>
    <x v="0"/>
    <n v="776.33500000000004"/>
  </r>
  <r>
    <s v="Dánjal Jákup Højgaard"/>
    <x v="4"/>
    <x v="1"/>
    <x v="2"/>
    <n v="90124"/>
    <n v="90124"/>
    <d v="2024-01-09T00:00:00"/>
    <d v="2024-01-09T00:00:00"/>
    <n v="10.75"/>
    <n v="221.81"/>
    <s v="1. meistari bólkur II"/>
    <n v="10.75"/>
    <x v="0"/>
    <n v="2384.4575"/>
  </r>
  <r>
    <s v="Dánjal Jákup Højgaard"/>
    <x v="4"/>
    <x v="1"/>
    <x v="2"/>
    <n v="100124"/>
    <n v="100124"/>
    <d v="2024-01-10T00:00:00"/>
    <d v="2024-01-10T00:00:00"/>
    <n v="7"/>
    <n v="221.81"/>
    <s v="1. meistari bólkur II"/>
    <n v="7"/>
    <x v="0"/>
    <n v="1552.67"/>
  </r>
  <r>
    <s v="Dánjal Jákup Højgaard"/>
    <x v="4"/>
    <x v="1"/>
    <x v="2"/>
    <n v="100124"/>
    <n v="100124"/>
    <d v="2024-01-10T00:00:00"/>
    <d v="2024-01-10T00:00:00"/>
    <n v="7"/>
    <n v="221.81"/>
    <s v="1. meistari bólkur II"/>
    <n v="7"/>
    <x v="0"/>
    <n v="1552.67"/>
  </r>
  <r>
    <s v="Dánjal Jákup Højgaard"/>
    <x v="4"/>
    <x v="1"/>
    <x v="2"/>
    <n v="110124"/>
    <n v="110124"/>
    <d v="2024-01-11T00:00:00"/>
    <d v="2024-01-11T00:00:00"/>
    <n v="3"/>
    <n v="221.81"/>
    <s v="1. meistari bólkur II"/>
    <n v="3"/>
    <x v="0"/>
    <n v="665.43000000000006"/>
  </r>
  <r>
    <s v="Dánjal Jákup Højgaard"/>
    <x v="4"/>
    <x v="1"/>
    <x v="2"/>
    <n v="110124"/>
    <n v="110124"/>
    <d v="2024-01-11T00:00:00"/>
    <d v="2024-01-11T00:00:00"/>
    <n v="2"/>
    <n v="221.81"/>
    <s v="1. meistari bólkur II"/>
    <n v="2"/>
    <x v="0"/>
    <n v="443.62"/>
  </r>
  <r>
    <s v="Dánjal Jákup Højgaard"/>
    <x v="4"/>
    <x v="1"/>
    <x v="2"/>
    <n v="220124"/>
    <n v="220124"/>
    <d v="2024-01-22T00:00:00"/>
    <d v="2024-01-22T00:00:00"/>
    <n v="3.5"/>
    <n v="221.81"/>
    <s v="1. meistari bólkur II"/>
    <n v="3.5"/>
    <x v="0"/>
    <n v="776.33500000000004"/>
  </r>
  <r>
    <s v="Dánjal Jákup Højgaard"/>
    <x v="4"/>
    <x v="1"/>
    <x v="2"/>
    <n v="220124"/>
    <n v="220124"/>
    <d v="2024-01-22T00:00:00"/>
    <d v="2024-01-22T00:00:00"/>
    <n v="10.75"/>
    <n v="221.81"/>
    <s v="1. meistari bólkur II"/>
    <n v="10.75"/>
    <x v="0"/>
    <n v="2384.4575"/>
  </r>
  <r>
    <s v="Dánjal Jákup Højgaard"/>
    <x v="4"/>
    <x v="1"/>
    <x v="2"/>
    <n v="230124"/>
    <n v="230124"/>
    <d v="2024-01-23T00:00:00"/>
    <d v="2024-01-23T00:00:00"/>
    <n v="2.25"/>
    <n v="221.81"/>
    <s v="1. meistari bólkur II"/>
    <n v="2.25"/>
    <x v="0"/>
    <n v="499.07249999999999"/>
  </r>
  <r>
    <s v="Dánjal Jákup Højgaard"/>
    <x v="4"/>
    <x v="1"/>
    <x v="2"/>
    <n v="230124"/>
    <n v="230124"/>
    <d v="2024-01-23T00:00:00"/>
    <d v="2024-01-23T00:00:00"/>
    <n v="10.75"/>
    <n v="221.81"/>
    <s v="1. meistari bólkur II"/>
    <n v="10.75"/>
    <x v="0"/>
    <n v="2384.4575"/>
  </r>
  <r>
    <s v="Dánjal Jákup Højgaard"/>
    <x v="4"/>
    <x v="1"/>
    <x v="2"/>
    <n v="240124"/>
    <n v="240124"/>
    <d v="2024-01-24T00:00:00"/>
    <d v="2024-01-24T00:00:00"/>
    <n v="7"/>
    <n v="221.81"/>
    <s v="1. meistari bólkur II"/>
    <n v="7"/>
    <x v="0"/>
    <n v="1552.67"/>
  </r>
  <r>
    <s v="Dánjal Jákup Højgaard"/>
    <x v="4"/>
    <x v="1"/>
    <x v="2"/>
    <n v="240124"/>
    <n v="240124"/>
    <d v="2024-01-24T00:00:00"/>
    <d v="2024-01-24T00:00:00"/>
    <n v="7"/>
    <n v="221.81"/>
    <s v="1. meistari bólkur II"/>
    <n v="7"/>
    <x v="0"/>
    <n v="1552.67"/>
  </r>
  <r>
    <s v="Dánjal Jákup Højgaard"/>
    <x v="4"/>
    <x v="1"/>
    <x v="2"/>
    <n v="250124"/>
    <n v="250124"/>
    <d v="2024-01-25T00:00:00"/>
    <d v="2024-01-25T00:00:00"/>
    <n v="3"/>
    <n v="221.81"/>
    <s v="1. meistari bólkur II"/>
    <n v="3"/>
    <x v="0"/>
    <n v="665.43000000000006"/>
  </r>
  <r>
    <s v="Dánjal Jákup Højgaard"/>
    <x v="4"/>
    <x v="1"/>
    <x v="2"/>
    <n v="250124"/>
    <n v="250124"/>
    <d v="2024-01-25T00:00:00"/>
    <d v="2024-01-25T00:00:00"/>
    <n v="2"/>
    <n v="221.81"/>
    <s v="1. meistari bólkur II"/>
    <n v="2"/>
    <x v="0"/>
    <n v="443.62"/>
  </r>
  <r>
    <s v="Dánjal Jákup Højgaard"/>
    <x v="4"/>
    <x v="1"/>
    <x v="2"/>
    <n v="61024"/>
    <n v="61024"/>
    <d v="2024-10-06T00:00:00"/>
    <d v="2024-10-06T00:00:00"/>
    <n v="2"/>
    <n v="221.81"/>
    <s v="1. meistari bólkur II"/>
    <n v="2"/>
    <x v="0"/>
    <n v="443.62"/>
  </r>
  <r>
    <s v="Dánjal Jákup Højgaard"/>
    <x v="4"/>
    <x v="1"/>
    <x v="2"/>
    <n v="71024"/>
    <n v="71024"/>
    <d v="2024-10-07T00:00:00"/>
    <d v="2024-10-07T00:00:00"/>
    <n v="2.25"/>
    <n v="221.81"/>
    <s v="1. meistari bólkur II"/>
    <n v="2.25"/>
    <x v="0"/>
    <n v="499.07249999999999"/>
  </r>
  <r>
    <s v="Dánjal Jákup Højgaard"/>
    <x v="4"/>
    <x v="1"/>
    <x v="2"/>
    <n v="71024"/>
    <n v="71024"/>
    <d v="2024-10-07T00:00:00"/>
    <d v="2024-10-07T00:00:00"/>
    <n v="10.75"/>
    <n v="221.81"/>
    <s v="1. meistari bólkur II"/>
    <n v="10.75"/>
    <x v="0"/>
    <n v="2384.4575"/>
  </r>
  <r>
    <s v="Dánjal Jákup Højgaard"/>
    <x v="4"/>
    <x v="1"/>
    <x v="2"/>
    <n v="81024"/>
    <n v="81024"/>
    <d v="2024-10-08T00:00:00"/>
    <d v="2024-10-08T00:00:00"/>
    <n v="2.25"/>
    <n v="221.81"/>
    <s v="1. meistari bólkur II"/>
    <n v="2.25"/>
    <x v="0"/>
    <n v="499.07249999999999"/>
  </r>
  <r>
    <s v="Dánjal Jákup Højgaard"/>
    <x v="4"/>
    <x v="1"/>
    <x v="2"/>
    <n v="81024"/>
    <n v="81024"/>
    <d v="2024-10-08T00:00:00"/>
    <d v="2024-10-08T00:00:00"/>
    <n v="10.75"/>
    <n v="221.81"/>
    <s v="1. meistari bólkur II"/>
    <n v="10.75"/>
    <x v="0"/>
    <n v="2384.4575"/>
  </r>
  <r>
    <s v="Dánjal Jákup Højgaard"/>
    <x v="4"/>
    <x v="1"/>
    <x v="2"/>
    <n v="91024"/>
    <n v="91024"/>
    <d v="2024-10-09T00:00:00"/>
    <d v="2024-10-09T00:00:00"/>
    <n v="7"/>
    <n v="221.81"/>
    <s v="1. meistari bólkur II"/>
    <n v="7"/>
    <x v="0"/>
    <n v="1552.67"/>
  </r>
  <r>
    <s v="Dánjal Jákup Højgaard"/>
    <x v="4"/>
    <x v="1"/>
    <x v="2"/>
    <n v="91024"/>
    <n v="91024"/>
    <d v="2024-10-09T00:00:00"/>
    <d v="2024-10-09T00:00:00"/>
    <n v="5"/>
    <n v="221.81"/>
    <s v="1. meistari bólkur II"/>
    <n v="5"/>
    <x v="0"/>
    <n v="1109.05"/>
  </r>
  <r>
    <s v="Dánjal Jákup Højgaard"/>
    <x v="4"/>
    <x v="1"/>
    <x v="2"/>
    <n v="301224"/>
    <n v="301224"/>
    <d v="2024-12-30T00:00:00"/>
    <d v="2024-12-30T00:00:00"/>
    <n v="13"/>
    <n v="221.81"/>
    <s v="1. meistari bólkur II"/>
    <n v="13"/>
    <x v="0"/>
    <n v="2883.53"/>
  </r>
  <r>
    <s v="Dánjal Jákup Højgaard"/>
    <x v="4"/>
    <x v="1"/>
    <x v="2"/>
    <n v="311224"/>
    <n v="311224"/>
    <d v="2024-12-31T00:00:00"/>
    <d v="2024-12-31T00:00:00"/>
    <n v="13"/>
    <n v="221.81"/>
    <s v="1. meistari bólkur II"/>
    <n v="13"/>
    <x v="0"/>
    <n v="2883.53"/>
  </r>
  <r>
    <s v="Eyðun Magnussen"/>
    <x v="7"/>
    <x v="1"/>
    <x v="2"/>
    <n v="261224"/>
    <n v="261224"/>
    <d v="2024-12-26T00:00:00"/>
    <d v="2024-12-26T00:00:00"/>
    <n v="13"/>
    <n v="221.81"/>
    <m/>
    <n v="13"/>
    <x v="0"/>
    <n v="2883.53"/>
  </r>
  <r>
    <s v="Eyðun Magnussen"/>
    <x v="7"/>
    <x v="1"/>
    <x v="2"/>
    <n v="271224"/>
    <n v="271224"/>
    <d v="2024-12-27T00:00:00"/>
    <d v="2024-12-27T00:00:00"/>
    <n v="13"/>
    <n v="221.81"/>
    <m/>
    <n v="13"/>
    <x v="0"/>
    <n v="2883.53"/>
  </r>
  <r>
    <s v="Eyðun Magnussen"/>
    <x v="7"/>
    <x v="1"/>
    <x v="2"/>
    <n v="281224"/>
    <n v="281224"/>
    <d v="2024-12-28T00:00:00"/>
    <d v="2024-12-28T00:00:00"/>
    <n v="13"/>
    <n v="221.81"/>
    <m/>
    <n v="13"/>
    <x v="0"/>
    <n v="2883.53"/>
  </r>
  <r>
    <s v="Eyðun Magnussen"/>
    <x v="7"/>
    <x v="1"/>
    <x v="2"/>
    <n v="291224"/>
    <n v="291224"/>
    <d v="2024-12-29T00:00:00"/>
    <d v="2024-12-29T00:00:00"/>
    <n v="12"/>
    <n v="221.81"/>
    <m/>
    <n v="12"/>
    <x v="0"/>
    <n v="2661.7200000000003"/>
  </r>
  <r>
    <s v="Eyðun Magnussen"/>
    <x v="7"/>
    <x v="1"/>
    <x v="2"/>
    <n v="301224"/>
    <n v="301224"/>
    <d v="2024-12-30T00:00:00"/>
    <d v="2024-12-30T00:00:00"/>
    <n v="13"/>
    <n v="221.81"/>
    <m/>
    <n v="13"/>
    <x v="0"/>
    <n v="2883.53"/>
  </r>
  <r>
    <s v="Eyðun Magnussen"/>
    <x v="7"/>
    <x v="1"/>
    <x v="2"/>
    <n v="311224"/>
    <n v="311224"/>
    <d v="2024-12-31T00:00:00"/>
    <d v="2024-12-31T00:00:00"/>
    <n v="13"/>
    <n v="221.81"/>
    <m/>
    <n v="13"/>
    <x v="0"/>
    <n v="2883.53"/>
  </r>
  <r>
    <s v="Finnbogi Nielsen"/>
    <x v="7"/>
    <x v="1"/>
    <x v="2"/>
    <n v="60124"/>
    <n v="60124"/>
    <d v="2024-01-06T00:00:00"/>
    <d v="2024-01-06T00:00:00"/>
    <n v="13"/>
    <n v="221.81"/>
    <s v="3. meistari bólkur I"/>
    <n v="13"/>
    <x v="0"/>
    <n v="2883.53"/>
  </r>
  <r>
    <s v="Finnbogi Nielsen"/>
    <x v="7"/>
    <x v="1"/>
    <x v="2"/>
    <n v="70124"/>
    <n v="70124"/>
    <d v="2024-01-07T00:00:00"/>
    <d v="2024-01-07T00:00:00"/>
    <n v="13"/>
    <n v="221.81"/>
    <s v="3. meistari bólkur I"/>
    <n v="13"/>
    <x v="0"/>
    <n v="2883.53"/>
  </r>
  <r>
    <s v="Finnbogi Nielsen"/>
    <x v="7"/>
    <x v="1"/>
    <x v="2"/>
    <n v="80124"/>
    <n v="80124"/>
    <d v="2024-01-08T00:00:00"/>
    <d v="2024-01-08T00:00:00"/>
    <n v="13"/>
    <n v="221.81"/>
    <s v="3. meistari bólkur I"/>
    <n v="13"/>
    <x v="0"/>
    <n v="2883.53"/>
  </r>
  <r>
    <s v="Finnbogi Nielsen"/>
    <x v="7"/>
    <x v="1"/>
    <x v="2"/>
    <n v="90124"/>
    <n v="90124"/>
    <d v="2024-01-09T00:00:00"/>
    <d v="2024-01-09T00:00:00"/>
    <n v="13"/>
    <n v="221.81"/>
    <s v="3. meistari bólkur I"/>
    <n v="13"/>
    <x v="0"/>
    <n v="2883.53"/>
  </r>
  <r>
    <s v="Finnbogi Nielsen"/>
    <x v="7"/>
    <x v="1"/>
    <x v="2"/>
    <n v="100124"/>
    <n v="100124"/>
    <d v="2024-01-10T00:00:00"/>
    <d v="2024-01-10T00:00:00"/>
    <n v="13"/>
    <n v="221.81"/>
    <s v="3. meistari bólkur I"/>
    <n v="13"/>
    <x v="0"/>
    <n v="2883.53"/>
  </r>
  <r>
    <s v="Finnbogi Nielsen"/>
    <x v="7"/>
    <x v="1"/>
    <x v="2"/>
    <n v="250124"/>
    <n v="250124"/>
    <d v="2024-01-25T00:00:00"/>
    <d v="2024-01-25T00:00:00"/>
    <n v="13"/>
    <n v="221.81"/>
    <s v="3. meistari bólkur I"/>
    <n v="13"/>
    <x v="0"/>
    <n v="2883.53"/>
  </r>
  <r>
    <s v="Finnbogi Nielsen"/>
    <x v="7"/>
    <x v="1"/>
    <x v="2"/>
    <n v="260124"/>
    <n v="260124"/>
    <d v="2024-01-26T00:00:00"/>
    <d v="2024-01-26T00:00:00"/>
    <n v="13"/>
    <n v="221.81"/>
    <s v="3. meistari bólkur I"/>
    <n v="13"/>
    <x v="0"/>
    <n v="2883.53"/>
  </r>
  <r>
    <s v="Finnbogi Nielsen"/>
    <x v="7"/>
    <x v="1"/>
    <x v="2"/>
    <n v="270124"/>
    <n v="270124"/>
    <d v="2024-01-27T00:00:00"/>
    <d v="2024-01-27T00:00:00"/>
    <n v="13"/>
    <n v="221.81"/>
    <s v="3. meistari bólkur I"/>
    <n v="13"/>
    <x v="0"/>
    <n v="2883.53"/>
  </r>
  <r>
    <s v="Finnbogi Nielsen"/>
    <x v="7"/>
    <x v="1"/>
    <x v="2"/>
    <n v="280124"/>
    <n v="280124"/>
    <d v="2024-01-28T00:00:00"/>
    <d v="2024-01-28T00:00:00"/>
    <n v="12"/>
    <n v="221.81"/>
    <s v="3. meistari bólkur I"/>
    <n v="12"/>
    <x v="0"/>
    <n v="2661.7200000000003"/>
  </r>
  <r>
    <s v="Finnbogi Nielsen"/>
    <x v="7"/>
    <x v="1"/>
    <x v="2"/>
    <n v="290124"/>
    <n v="290124"/>
    <d v="2024-01-29T00:00:00"/>
    <d v="2024-01-29T00:00:00"/>
    <n v="13"/>
    <n v="221.81"/>
    <s v="3. meistari bólkur I"/>
    <n v="13"/>
    <x v="0"/>
    <n v="2883.53"/>
  </r>
  <r>
    <s v="Finnbogi Nielsen"/>
    <x v="7"/>
    <x v="1"/>
    <x v="2"/>
    <n v="300124"/>
    <n v="300124"/>
    <d v="2024-01-30T00:00:00"/>
    <d v="2024-01-30T00:00:00"/>
    <n v="13"/>
    <n v="221.81"/>
    <s v="3. meistari bólkur I"/>
    <n v="13"/>
    <x v="0"/>
    <n v="2883.53"/>
  </r>
  <r>
    <s v="Finnbogi Nielsen"/>
    <x v="7"/>
    <x v="1"/>
    <x v="2"/>
    <n v="310124"/>
    <n v="310124"/>
    <d v="2024-01-31T00:00:00"/>
    <d v="2024-01-31T00:00:00"/>
    <n v="13"/>
    <n v="221.81"/>
    <s v="3. meistari bólkur I"/>
    <n v="13"/>
    <x v="0"/>
    <n v="2883.53"/>
  </r>
  <r>
    <s v="Finnbogi Nielsen"/>
    <x v="7"/>
    <x v="1"/>
    <x v="2"/>
    <n v="80224"/>
    <n v="80224"/>
    <d v="2024-02-08T00:00:00"/>
    <d v="2024-02-08T00:00:00"/>
    <n v="10"/>
    <n v="221.81"/>
    <s v="3. meistari bólkur I"/>
    <n v="10"/>
    <x v="0"/>
    <n v="2218.1"/>
  </r>
  <r>
    <s v="Finnbogi Nielsen"/>
    <x v="7"/>
    <x v="1"/>
    <x v="2"/>
    <n v="90224"/>
    <n v="90224"/>
    <d v="2024-02-09T00:00:00"/>
    <d v="2024-02-09T00:00:00"/>
    <n v="13"/>
    <n v="221.81"/>
    <s v="3. meistari bólkur I"/>
    <n v="13"/>
    <x v="0"/>
    <n v="2883.53"/>
  </r>
  <r>
    <s v="Finnbogi Nielsen"/>
    <x v="7"/>
    <x v="1"/>
    <x v="2"/>
    <n v="100224"/>
    <n v="100224"/>
    <d v="2024-02-10T00:00:00"/>
    <d v="2024-02-10T00:00:00"/>
    <n v="13"/>
    <n v="221.81"/>
    <s v="3. meistari bólkur I"/>
    <n v="13"/>
    <x v="0"/>
    <n v="2883.53"/>
  </r>
  <r>
    <s v="Finnbogi Nielsen"/>
    <x v="7"/>
    <x v="1"/>
    <x v="2"/>
    <n v="110224"/>
    <n v="110224"/>
    <d v="2024-02-11T00:00:00"/>
    <d v="2024-02-11T00:00:00"/>
    <n v="13"/>
    <n v="221.81"/>
    <s v="3. meistari bólkur I"/>
    <n v="13"/>
    <x v="0"/>
    <n v="2883.53"/>
  </r>
  <r>
    <s v="Finnbogi Nielsen"/>
    <x v="7"/>
    <x v="1"/>
    <x v="2"/>
    <n v="120224"/>
    <n v="120224"/>
    <d v="2024-02-12T00:00:00"/>
    <d v="2024-02-12T00:00:00"/>
    <n v="13"/>
    <n v="221.81"/>
    <s v="3. meistari bólkur I"/>
    <n v="13"/>
    <x v="0"/>
    <n v="2883.53"/>
  </r>
  <r>
    <s v="Finnbogi Nielsen"/>
    <x v="7"/>
    <x v="1"/>
    <x v="2"/>
    <n v="130224"/>
    <n v="130224"/>
    <d v="2024-02-13T00:00:00"/>
    <d v="2024-02-13T00:00:00"/>
    <n v="13"/>
    <n v="221.81"/>
    <s v="3. meistari bólkur I"/>
    <n v="13"/>
    <x v="0"/>
    <n v="2883.53"/>
  </r>
  <r>
    <s v="Finnbogi Nielsen"/>
    <x v="7"/>
    <x v="1"/>
    <x v="2"/>
    <n v="140224"/>
    <n v="140224"/>
    <d v="2024-02-14T00:00:00"/>
    <d v="2024-02-14T00:00:00"/>
    <n v="13"/>
    <n v="221.81"/>
    <s v="3. meistari bólkur I"/>
    <n v="13"/>
    <x v="0"/>
    <n v="2883.53"/>
  </r>
  <r>
    <s v="Finnbogi Nielsen"/>
    <x v="7"/>
    <x v="1"/>
    <x v="2"/>
    <n v="150224"/>
    <n v="150224"/>
    <d v="2024-02-15T00:00:00"/>
    <d v="2024-02-15T00:00:00"/>
    <n v="6"/>
    <n v="221.81"/>
    <s v="3. meistari bólkur I"/>
    <n v="6"/>
    <x v="0"/>
    <n v="1330.8600000000001"/>
  </r>
  <r>
    <s v="Finnbogi Nielsen"/>
    <x v="7"/>
    <x v="1"/>
    <x v="2"/>
    <n v="220224"/>
    <n v="220224"/>
    <d v="2024-02-22T00:00:00"/>
    <d v="2024-02-22T00:00:00"/>
    <n v="13"/>
    <n v="221.81"/>
    <s v="3. meistari bólkur I"/>
    <n v="13"/>
    <x v="0"/>
    <n v="2883.53"/>
  </r>
  <r>
    <s v="Finnbogi Nielsen"/>
    <x v="7"/>
    <x v="1"/>
    <x v="2"/>
    <n v="230224"/>
    <n v="230224"/>
    <d v="2024-02-23T00:00:00"/>
    <d v="2024-02-23T00:00:00"/>
    <n v="13"/>
    <n v="221.81"/>
    <s v="3. meistari bólkur I"/>
    <n v="13"/>
    <x v="0"/>
    <n v="2883.53"/>
  </r>
  <r>
    <s v="Finnbogi Nielsen"/>
    <x v="7"/>
    <x v="1"/>
    <x v="2"/>
    <n v="240224"/>
    <n v="240224"/>
    <d v="2024-02-24T00:00:00"/>
    <d v="2024-02-24T00:00:00"/>
    <n v="13"/>
    <n v="221.81"/>
    <s v="3. meistari bólkur I"/>
    <n v="13"/>
    <x v="0"/>
    <n v="2883.53"/>
  </r>
  <r>
    <s v="Finnbogi Nielsen"/>
    <x v="7"/>
    <x v="1"/>
    <x v="2"/>
    <n v="250224"/>
    <n v="250224"/>
    <d v="2024-02-25T00:00:00"/>
    <d v="2024-02-25T00:00:00"/>
    <n v="12"/>
    <n v="221.81"/>
    <s v="3. meistari bólkur I"/>
    <n v="12"/>
    <x v="0"/>
    <n v="2661.7200000000003"/>
  </r>
  <r>
    <s v="Finnbogi Nielsen"/>
    <x v="7"/>
    <x v="1"/>
    <x v="2"/>
    <n v="260224"/>
    <n v="260224"/>
    <d v="2024-02-26T00:00:00"/>
    <d v="2024-02-26T00:00:00"/>
    <n v="13"/>
    <n v="221.81"/>
    <s v="3. meistari bólkur I"/>
    <n v="13"/>
    <x v="0"/>
    <n v="2883.53"/>
  </r>
  <r>
    <s v="Finnbogi Nielsen"/>
    <x v="7"/>
    <x v="1"/>
    <x v="2"/>
    <n v="270224"/>
    <n v="270224"/>
    <d v="2024-02-27T00:00:00"/>
    <d v="2024-02-27T00:00:00"/>
    <n v="13"/>
    <n v="221.81"/>
    <s v="3. meistari bólkur I"/>
    <n v="13"/>
    <x v="0"/>
    <n v="2883.53"/>
  </r>
  <r>
    <s v="Finnbogi Nielsen"/>
    <x v="7"/>
    <x v="1"/>
    <x v="2"/>
    <n v="280224"/>
    <n v="280224"/>
    <d v="2024-02-28T00:00:00"/>
    <d v="2024-02-28T00:00:00"/>
    <n v="12"/>
    <n v="221.81"/>
    <s v="3. meistari bólkur I"/>
    <n v="12"/>
    <x v="0"/>
    <n v="2661.7200000000003"/>
  </r>
  <r>
    <s v="Finnbogi Nielsen"/>
    <x v="7"/>
    <x v="1"/>
    <x v="2"/>
    <n v="290224"/>
    <n v="290224"/>
    <d v="2024-02-29T00:00:00"/>
    <d v="2024-02-29T00:00:00"/>
    <n v="2"/>
    <n v="221.81"/>
    <s v="3. meistari bólkur I"/>
    <n v="2"/>
    <x v="0"/>
    <n v="443.62"/>
  </r>
  <r>
    <s v="Finnbogi Nielsen"/>
    <x v="7"/>
    <x v="1"/>
    <x v="2"/>
    <n v="40424"/>
    <n v="40424"/>
    <d v="2024-04-04T00:00:00"/>
    <d v="2024-04-04T00:00:00"/>
    <n v="10"/>
    <n v="221.81"/>
    <s v="3. meistari bólkur I"/>
    <n v="10"/>
    <x v="0"/>
    <n v="2218.1"/>
  </r>
  <r>
    <s v="Finnbogi Nielsen"/>
    <x v="7"/>
    <x v="1"/>
    <x v="2"/>
    <n v="50424"/>
    <n v="50424"/>
    <d v="2024-04-05T00:00:00"/>
    <d v="2024-04-05T00:00:00"/>
    <n v="13"/>
    <n v="221.81"/>
    <s v="3. meistari bólkur I"/>
    <n v="13"/>
    <x v="0"/>
    <n v="2883.53"/>
  </r>
  <r>
    <s v="Finnbogi Nielsen"/>
    <x v="7"/>
    <x v="1"/>
    <x v="2"/>
    <n v="60424"/>
    <n v="60424"/>
    <d v="2024-04-06T00:00:00"/>
    <d v="2024-04-06T00:00:00"/>
    <n v="13"/>
    <n v="221.81"/>
    <s v="3. meistari bólkur I"/>
    <n v="13"/>
    <x v="0"/>
    <n v="2883.53"/>
  </r>
  <r>
    <s v="Finnbogi Nielsen"/>
    <x v="7"/>
    <x v="1"/>
    <x v="2"/>
    <n v="70424"/>
    <n v="70424"/>
    <d v="2024-04-07T00:00:00"/>
    <d v="2024-04-07T00:00:00"/>
    <n v="13"/>
    <n v="221.81"/>
    <s v="3. meistari bólkur I"/>
    <n v="13"/>
    <x v="0"/>
    <n v="2883.53"/>
  </r>
  <r>
    <s v="Finnbogi Nielsen"/>
    <x v="7"/>
    <x v="1"/>
    <x v="2"/>
    <n v="80424"/>
    <n v="80424"/>
    <d v="2024-04-08T00:00:00"/>
    <d v="2024-04-08T00:00:00"/>
    <n v="13"/>
    <n v="221.81"/>
    <s v="3. meistari bólkur I"/>
    <n v="13"/>
    <x v="0"/>
    <n v="2883.53"/>
  </r>
  <r>
    <s v="Finnbogi Nielsen"/>
    <x v="7"/>
    <x v="1"/>
    <x v="2"/>
    <n v="90424"/>
    <n v="90424"/>
    <d v="2024-04-09T00:00:00"/>
    <d v="2024-04-09T00:00:00"/>
    <n v="13"/>
    <n v="221.81"/>
    <s v="3. meistari bólkur I"/>
    <n v="13"/>
    <x v="0"/>
    <n v="2883.53"/>
  </r>
  <r>
    <s v="Finnbogi Nielsen"/>
    <x v="7"/>
    <x v="1"/>
    <x v="2"/>
    <n v="100424"/>
    <n v="100424"/>
    <d v="2024-04-10T00:00:00"/>
    <d v="2024-04-10T00:00:00"/>
    <n v="13"/>
    <n v="221.81"/>
    <s v="3. meistari bólkur I"/>
    <n v="13"/>
    <x v="0"/>
    <n v="2883.53"/>
  </r>
  <r>
    <s v="Finnbogi Nielsen"/>
    <x v="7"/>
    <x v="1"/>
    <x v="2"/>
    <n v="110424"/>
    <n v="110424"/>
    <d v="2024-04-11T00:00:00"/>
    <d v="2024-04-11T00:00:00"/>
    <n v="3"/>
    <n v="221.81"/>
    <s v="3. meistari bólkur I"/>
    <n v="3"/>
    <x v="0"/>
    <n v="665.43000000000006"/>
  </r>
  <r>
    <s v="Finnbogi Nielsen"/>
    <x v="7"/>
    <x v="1"/>
    <x v="2"/>
    <n v="180424"/>
    <n v="180424"/>
    <d v="2024-04-18T00:00:00"/>
    <d v="2024-04-18T00:00:00"/>
    <n v="13"/>
    <n v="221.81"/>
    <s v="3. meistari bólkur I"/>
    <n v="13"/>
    <x v="0"/>
    <n v="2883.53"/>
  </r>
  <r>
    <s v="Finnbogi Nielsen"/>
    <x v="7"/>
    <x v="1"/>
    <x v="2"/>
    <n v="190424"/>
    <n v="190424"/>
    <d v="2024-04-19T00:00:00"/>
    <d v="2024-04-19T00:00:00"/>
    <n v="13"/>
    <n v="221.81"/>
    <s v="3. meistari bólkur I"/>
    <n v="13"/>
    <x v="0"/>
    <n v="2883.53"/>
  </r>
  <r>
    <s v="Finnbogi Nielsen"/>
    <x v="7"/>
    <x v="1"/>
    <x v="2"/>
    <n v="200424"/>
    <n v="200424"/>
    <d v="2024-04-20T00:00:00"/>
    <d v="2024-04-20T00:00:00"/>
    <n v="13"/>
    <n v="221.81"/>
    <s v="3. meistari bólkur I"/>
    <n v="13"/>
    <x v="0"/>
    <n v="2883.53"/>
  </r>
  <r>
    <s v="Finnbogi Nielsen"/>
    <x v="7"/>
    <x v="1"/>
    <x v="2"/>
    <n v="210424"/>
    <n v="210424"/>
    <d v="2024-04-21T00:00:00"/>
    <d v="2024-04-21T00:00:00"/>
    <n v="12"/>
    <n v="221.81"/>
    <s v="3. meistari bólkur I"/>
    <n v="12"/>
    <x v="0"/>
    <n v="2661.7200000000003"/>
  </r>
  <r>
    <s v="Finnbogi Nielsen"/>
    <x v="7"/>
    <x v="1"/>
    <x v="2"/>
    <n v="220424"/>
    <n v="220424"/>
    <d v="2024-04-22T00:00:00"/>
    <d v="2024-04-22T00:00:00"/>
    <n v="13"/>
    <n v="221.81"/>
    <s v="3. meistari bólkur I"/>
    <n v="13"/>
    <x v="0"/>
    <n v="2883.53"/>
  </r>
  <r>
    <s v="Finnbogi Nielsen"/>
    <x v="7"/>
    <x v="1"/>
    <x v="2"/>
    <n v="230424"/>
    <n v="230424"/>
    <d v="2024-04-23T00:00:00"/>
    <d v="2024-04-23T00:00:00"/>
    <n v="13"/>
    <n v="221.81"/>
    <s v="3. meistari bólkur I"/>
    <n v="13"/>
    <x v="0"/>
    <n v="2883.53"/>
  </r>
  <r>
    <s v="Finnbogi Nielsen"/>
    <x v="7"/>
    <x v="1"/>
    <x v="2"/>
    <n v="240424"/>
    <n v="240424"/>
    <d v="2024-04-24T00:00:00"/>
    <d v="2024-04-24T00:00:00"/>
    <n v="13"/>
    <n v="221.81"/>
    <s v="3. meistari bólkur I"/>
    <n v="13"/>
    <x v="0"/>
    <n v="2883.53"/>
  </r>
  <r>
    <s v="Finnbogi Nielsen"/>
    <x v="7"/>
    <x v="1"/>
    <x v="2"/>
    <n v="250424"/>
    <n v="250424"/>
    <d v="2024-04-25T00:00:00"/>
    <d v="2024-04-25T00:00:00"/>
    <n v="13"/>
    <n v="221.81"/>
    <s v="3. meistari bólkur I"/>
    <n v="13"/>
    <x v="0"/>
    <n v="2883.53"/>
  </r>
  <r>
    <s v="Finnbogi Nielsen"/>
    <x v="7"/>
    <x v="1"/>
    <x v="2"/>
    <n v="260424"/>
    <n v="260424"/>
    <d v="2024-04-26T00:00:00"/>
    <d v="2024-04-26T00:00:00"/>
    <n v="13"/>
    <n v="221.81"/>
    <s v="3. meistari bólkur I"/>
    <n v="13"/>
    <x v="0"/>
    <n v="2883.53"/>
  </r>
  <r>
    <s v="Finnbogi Nielsen"/>
    <x v="7"/>
    <x v="1"/>
    <x v="2"/>
    <n v="270424"/>
    <n v="270424"/>
    <d v="2024-04-27T00:00:00"/>
    <d v="2024-04-27T00:00:00"/>
    <n v="13"/>
    <n v="221.81"/>
    <s v="3. meistari bólkur I"/>
    <n v="13"/>
    <x v="0"/>
    <n v="2883.53"/>
  </r>
  <r>
    <s v="Finnbogi Nielsen"/>
    <x v="7"/>
    <x v="1"/>
    <x v="2"/>
    <n v="280424"/>
    <n v="280424"/>
    <d v="2024-04-28T00:00:00"/>
    <d v="2024-04-28T00:00:00"/>
    <n v="12"/>
    <n v="221.81"/>
    <s v="3. meistari bólkur I"/>
    <n v="12"/>
    <x v="0"/>
    <n v="2661.7200000000003"/>
  </r>
  <r>
    <s v="Finnbogi Nielsen"/>
    <x v="7"/>
    <x v="1"/>
    <x v="2"/>
    <n v="290424"/>
    <n v="290424"/>
    <d v="2024-04-29T00:00:00"/>
    <d v="2024-04-29T00:00:00"/>
    <n v="13"/>
    <n v="221.81"/>
    <s v="3. meistari bólkur I"/>
    <n v="13"/>
    <x v="0"/>
    <n v="2883.53"/>
  </r>
  <r>
    <s v="Finnbogi Nielsen"/>
    <x v="7"/>
    <x v="1"/>
    <x v="2"/>
    <n v="300424"/>
    <n v="300424"/>
    <d v="2024-04-30T00:00:00"/>
    <d v="2024-04-30T00:00:00"/>
    <n v="13"/>
    <n v="221.81"/>
    <s v="3. meistari bólkur I"/>
    <n v="13"/>
    <x v="0"/>
    <n v="2883.53"/>
  </r>
  <r>
    <s v="Finnbogi Nielsen"/>
    <x v="7"/>
    <x v="1"/>
    <x v="2"/>
    <n v="10524"/>
    <n v="10524"/>
    <d v="2024-05-01T00:00:00"/>
    <d v="2024-05-01T00:00:00"/>
    <n v="13"/>
    <n v="221.81"/>
    <s v="3. meistari bólkur I"/>
    <n v="13"/>
    <x v="0"/>
    <n v="2883.53"/>
  </r>
  <r>
    <s v="Finnbogi Nielsen"/>
    <x v="7"/>
    <x v="1"/>
    <x v="2"/>
    <n v="20524"/>
    <n v="20524"/>
    <d v="2024-05-02T00:00:00"/>
    <d v="2024-05-02T00:00:00"/>
    <n v="2"/>
    <n v="221.81"/>
    <s v="3. meistari bólkur I"/>
    <n v="2"/>
    <x v="0"/>
    <n v="443.62"/>
  </r>
  <r>
    <s v="Finnbogi Nielsen"/>
    <x v="7"/>
    <x v="1"/>
    <x v="2"/>
    <n v="210524"/>
    <n v="210524"/>
    <d v="2024-05-21T00:00:00"/>
    <d v="2024-05-21T00:00:00"/>
    <n v="13"/>
    <n v="221.81"/>
    <s v="3. meistari bólkur I"/>
    <n v="13"/>
    <x v="0"/>
    <n v="2883.53"/>
  </r>
  <r>
    <s v="Finnbogi Nielsen"/>
    <x v="7"/>
    <x v="1"/>
    <x v="2"/>
    <n v="220524"/>
    <n v="220524"/>
    <d v="2024-05-22T00:00:00"/>
    <d v="2024-05-22T00:00:00"/>
    <n v="13"/>
    <n v="221.81"/>
    <s v="3. meistari bólkur I"/>
    <n v="13"/>
    <x v="0"/>
    <n v="2883.53"/>
  </r>
  <r>
    <s v="Finnbogi Nielsen"/>
    <x v="7"/>
    <x v="1"/>
    <x v="2"/>
    <n v="270524"/>
    <n v="270524"/>
    <d v="2024-05-27T00:00:00"/>
    <d v="2024-05-27T00:00:00"/>
    <n v="13"/>
    <n v="221.81"/>
    <s v="3. meistari bólkur I"/>
    <n v="13"/>
    <x v="0"/>
    <n v="2883.53"/>
  </r>
  <r>
    <s v="Finnbogi Nielsen"/>
    <x v="7"/>
    <x v="1"/>
    <x v="2"/>
    <n v="280524"/>
    <n v="280524"/>
    <d v="2024-05-28T00:00:00"/>
    <d v="2024-05-28T00:00:00"/>
    <n v="13"/>
    <n v="221.81"/>
    <s v="3. meistari bólkur I"/>
    <n v="13"/>
    <x v="0"/>
    <n v="2883.53"/>
  </r>
  <r>
    <s v="Finnbogi Nielsen"/>
    <x v="7"/>
    <x v="1"/>
    <x v="2"/>
    <n v="80824"/>
    <n v="80824"/>
    <d v="2024-08-08T00:00:00"/>
    <d v="2024-08-08T00:00:00"/>
    <n v="10"/>
    <n v="221.81"/>
    <s v="3. meistari bólkur I"/>
    <n v="10"/>
    <x v="0"/>
    <n v="2218.1"/>
  </r>
  <r>
    <s v="Finnbogi Nielsen"/>
    <x v="7"/>
    <x v="1"/>
    <x v="2"/>
    <n v="90824"/>
    <n v="90824"/>
    <d v="2024-08-09T00:00:00"/>
    <d v="2024-08-09T00:00:00"/>
    <n v="13"/>
    <n v="221.81"/>
    <s v="3. meistari bólkur I"/>
    <n v="13"/>
    <x v="0"/>
    <n v="2883.53"/>
  </r>
  <r>
    <s v="Finnbogi Nielsen"/>
    <x v="7"/>
    <x v="1"/>
    <x v="2"/>
    <n v="100824"/>
    <n v="100824"/>
    <d v="2024-08-10T00:00:00"/>
    <d v="2024-08-10T00:00:00"/>
    <n v="13"/>
    <n v="221.81"/>
    <s v="3. meistari bólkur I"/>
    <n v="13"/>
    <x v="0"/>
    <n v="2883.53"/>
  </r>
  <r>
    <s v="Finnbogi Nielsen"/>
    <x v="7"/>
    <x v="1"/>
    <x v="2"/>
    <n v="110824"/>
    <n v="110824"/>
    <d v="2024-08-11T00:00:00"/>
    <d v="2024-08-11T00:00:00"/>
    <n v="13"/>
    <n v="221.81"/>
    <s v="3. meistari bólkur I"/>
    <n v="13"/>
    <x v="0"/>
    <n v="2883.53"/>
  </r>
  <r>
    <s v="Finnbogi Nielsen"/>
    <x v="7"/>
    <x v="1"/>
    <x v="2"/>
    <n v="120824"/>
    <n v="120824"/>
    <d v="2024-08-12T00:00:00"/>
    <d v="2024-08-12T00:00:00"/>
    <n v="13"/>
    <n v="221.81"/>
    <s v="3. meistari bólkur I"/>
    <n v="13"/>
    <x v="0"/>
    <n v="2883.53"/>
  </r>
  <r>
    <s v="Finnbogi Nielsen"/>
    <x v="7"/>
    <x v="1"/>
    <x v="2"/>
    <n v="130824"/>
    <n v="130824"/>
    <d v="2024-08-13T00:00:00"/>
    <d v="2024-08-13T00:00:00"/>
    <n v="13"/>
    <n v="221.81"/>
    <s v="3. meistari bólkur I"/>
    <n v="13"/>
    <x v="0"/>
    <n v="2883.53"/>
  </r>
  <r>
    <s v="Finnbogi Nielsen"/>
    <x v="7"/>
    <x v="1"/>
    <x v="2"/>
    <n v="140824"/>
    <n v="140824"/>
    <d v="2024-08-14T00:00:00"/>
    <d v="2024-08-14T00:00:00"/>
    <n v="13"/>
    <n v="221.81"/>
    <s v="3. meistari bólkur I"/>
    <n v="13"/>
    <x v="0"/>
    <n v="2883.53"/>
  </r>
  <r>
    <s v="Finnbogi Nielsen"/>
    <x v="7"/>
    <x v="1"/>
    <x v="2"/>
    <n v="150824"/>
    <n v="150824"/>
    <d v="2024-08-15T00:00:00"/>
    <d v="2024-08-15T00:00:00"/>
    <n v="3"/>
    <n v="221.81"/>
    <s v="3. meistari bólkur I"/>
    <n v="3"/>
    <x v="0"/>
    <n v="665.43000000000006"/>
  </r>
  <r>
    <s v="Finnbogi Nielsen"/>
    <x v="7"/>
    <x v="1"/>
    <x v="2"/>
    <n v="101024"/>
    <n v="101024"/>
    <d v="2024-10-10T00:00:00"/>
    <d v="2024-10-10T00:00:00"/>
    <n v="11"/>
    <n v="221.81"/>
    <s v="3. meistari bólkur I"/>
    <n v="11"/>
    <x v="0"/>
    <n v="2439.91"/>
  </r>
  <r>
    <s v="Finnbogi Nielsen"/>
    <x v="7"/>
    <x v="1"/>
    <x v="2"/>
    <n v="111024"/>
    <n v="111024"/>
    <d v="2024-10-11T00:00:00"/>
    <d v="2024-10-11T00:00:00"/>
    <n v="13"/>
    <n v="221.81"/>
    <s v="3. meistari bólkur I"/>
    <n v="13"/>
    <x v="0"/>
    <n v="2883.53"/>
  </r>
  <r>
    <s v="Finnbogi Nielsen"/>
    <x v="7"/>
    <x v="1"/>
    <x v="2"/>
    <n v="121024"/>
    <n v="121024"/>
    <d v="2024-10-12T00:00:00"/>
    <d v="2024-10-12T00:00:00"/>
    <n v="13"/>
    <n v="221.81"/>
    <s v="3. meistari bólkur I"/>
    <n v="13"/>
    <x v="0"/>
    <n v="2883.53"/>
  </r>
  <r>
    <s v="Finnbogi Nielsen"/>
    <x v="7"/>
    <x v="1"/>
    <x v="2"/>
    <n v="131024"/>
    <n v="131024"/>
    <d v="2024-10-13T00:00:00"/>
    <d v="2024-10-13T00:00:00"/>
    <n v="13"/>
    <n v="221.81"/>
    <s v="3. meistari bólkur I"/>
    <n v="13"/>
    <x v="0"/>
    <n v="2883.53"/>
  </r>
  <r>
    <s v="Finnbogi Nielsen"/>
    <x v="7"/>
    <x v="1"/>
    <x v="2"/>
    <n v="141024"/>
    <n v="141024"/>
    <d v="2024-10-14T00:00:00"/>
    <d v="2024-10-14T00:00:00"/>
    <n v="13"/>
    <n v="221.81"/>
    <s v="3. meistari bólkur I"/>
    <n v="13"/>
    <x v="0"/>
    <n v="2883.53"/>
  </r>
  <r>
    <s v="Finnbogi Nielsen"/>
    <x v="7"/>
    <x v="1"/>
    <x v="2"/>
    <n v="151024"/>
    <n v="151024"/>
    <d v="2024-10-15T00:00:00"/>
    <d v="2024-10-15T00:00:00"/>
    <n v="13"/>
    <n v="221.81"/>
    <s v="3. meistari bólkur I"/>
    <n v="13"/>
    <x v="0"/>
    <n v="2883.53"/>
  </r>
  <r>
    <s v="Finnbogi Nielsen"/>
    <x v="7"/>
    <x v="1"/>
    <x v="2"/>
    <n v="161024"/>
    <n v="161024"/>
    <d v="2024-10-16T00:00:00"/>
    <d v="2024-10-16T00:00:00"/>
    <n v="13"/>
    <n v="221.81"/>
    <s v="3. meistari bólkur I"/>
    <n v="13"/>
    <x v="0"/>
    <n v="2883.53"/>
  </r>
  <r>
    <s v="Finnbogi Nielsen"/>
    <x v="7"/>
    <x v="1"/>
    <x v="2"/>
    <n v="171024"/>
    <n v="171024"/>
    <d v="2024-10-17T00:00:00"/>
    <d v="2024-10-17T00:00:00"/>
    <n v="2"/>
    <n v="221.81"/>
    <s v="3. meistari bólkur I"/>
    <n v="2"/>
    <x v="0"/>
    <n v="443.62"/>
  </r>
  <r>
    <s v="Finnbogi Nielsen"/>
    <x v="7"/>
    <x v="1"/>
    <x v="2"/>
    <n v="51224"/>
    <n v="51224"/>
    <d v="2024-12-05T00:00:00"/>
    <d v="2024-12-05T00:00:00"/>
    <n v="13"/>
    <n v="221.81"/>
    <s v="3. meistari bólkur I"/>
    <n v="13"/>
    <x v="0"/>
    <n v="2883.53"/>
  </r>
  <r>
    <s v="Finnbogi Nielsen"/>
    <x v="7"/>
    <x v="1"/>
    <x v="2"/>
    <n v="61224"/>
    <n v="61224"/>
    <d v="2024-12-06T00:00:00"/>
    <d v="2024-12-06T00:00:00"/>
    <n v="13"/>
    <n v="221.81"/>
    <s v="3. meistari bólkur I"/>
    <n v="13"/>
    <x v="0"/>
    <n v="2883.53"/>
  </r>
  <r>
    <s v="Finnbogi Nielsen"/>
    <x v="7"/>
    <x v="1"/>
    <x v="2"/>
    <n v="71224"/>
    <n v="71224"/>
    <d v="2024-12-07T00:00:00"/>
    <d v="2024-12-07T00:00:00"/>
    <n v="13"/>
    <n v="221.81"/>
    <s v="3. meistari bólkur I"/>
    <n v="13"/>
    <x v="0"/>
    <n v="2883.53"/>
  </r>
  <r>
    <s v="Høgni á Borg Gaard"/>
    <x v="7"/>
    <x v="1"/>
    <x v="2"/>
    <n v="200324"/>
    <n v="200324"/>
    <d v="2024-03-20T00:00:00"/>
    <d v="2024-03-20T00:00:00"/>
    <n v="13"/>
    <n v="221.81"/>
    <s v="3. meistari bólkur I, avl"/>
    <n v="13"/>
    <x v="0"/>
    <n v="2883.53"/>
  </r>
  <r>
    <s v="Høgni á Borg Gaard"/>
    <x v="7"/>
    <x v="1"/>
    <x v="2"/>
    <n v="210324"/>
    <n v="210324"/>
    <d v="2024-03-21T00:00:00"/>
    <d v="2024-03-21T00:00:00"/>
    <n v="13"/>
    <n v="221.81"/>
    <s v="3. meistari bólkur I, avl"/>
    <n v="13"/>
    <x v="0"/>
    <n v="2883.53"/>
  </r>
  <r>
    <s v="Høgni á Borg Gaard"/>
    <x v="7"/>
    <x v="1"/>
    <x v="2"/>
    <n v="220324"/>
    <n v="220324"/>
    <d v="2024-03-22T00:00:00"/>
    <d v="2024-03-22T00:00:00"/>
    <n v="13"/>
    <n v="221.81"/>
    <s v="3. meistari bólkur I, avl"/>
    <n v="13"/>
    <x v="0"/>
    <n v="2883.53"/>
  </r>
  <r>
    <s v="Høgni á Borg Gaard"/>
    <x v="7"/>
    <x v="1"/>
    <x v="2"/>
    <n v="230324"/>
    <n v="230324"/>
    <d v="2024-03-23T00:00:00"/>
    <d v="2024-03-23T00:00:00"/>
    <n v="12"/>
    <n v="221.81"/>
    <s v="3. meistari bólkur I, avl"/>
    <n v="12"/>
    <x v="0"/>
    <n v="2661.7200000000003"/>
  </r>
  <r>
    <s v="Høgni á Borg Gaard"/>
    <x v="7"/>
    <x v="1"/>
    <x v="2"/>
    <n v="240324"/>
    <n v="240324"/>
    <d v="2024-03-24T00:00:00"/>
    <d v="2024-03-24T00:00:00"/>
    <n v="13"/>
    <n v="221.81"/>
    <s v="3. meistari bólkur I, avl"/>
    <n v="13"/>
    <x v="0"/>
    <n v="2883.53"/>
  </r>
  <r>
    <s v="Høgni á Borg Gaard"/>
    <x v="7"/>
    <x v="1"/>
    <x v="2"/>
    <n v="250324"/>
    <n v="250324"/>
    <d v="2024-03-25T00:00:00"/>
    <d v="2024-03-25T00:00:00"/>
    <n v="13"/>
    <n v="221.81"/>
    <s v="3. meistari bólkur I, avl"/>
    <n v="13"/>
    <x v="0"/>
    <n v="2883.53"/>
  </r>
  <r>
    <s v="Høgni á Borg Gaard"/>
    <x v="7"/>
    <x v="1"/>
    <x v="2"/>
    <n v="260324"/>
    <n v="260324"/>
    <d v="2024-03-26T00:00:00"/>
    <d v="2024-03-26T00:00:00"/>
    <n v="13"/>
    <n v="221.81"/>
    <s v="3. meistari bólkur I, avl"/>
    <n v="13"/>
    <x v="0"/>
    <n v="2883.53"/>
  </r>
  <r>
    <s v="Høgni á Borg Gaard"/>
    <x v="7"/>
    <x v="1"/>
    <x v="2"/>
    <n v="270324"/>
    <n v="270324"/>
    <d v="2024-03-27T00:00:00"/>
    <d v="2024-03-27T00:00:00"/>
    <n v="13"/>
    <n v="221.81"/>
    <s v="3. meistari bólkur I, avl"/>
    <n v="13"/>
    <x v="0"/>
    <n v="2883.53"/>
  </r>
  <r>
    <s v="Høgni á Borg Gaard"/>
    <x v="7"/>
    <x v="1"/>
    <x v="2"/>
    <n v="280324"/>
    <n v="280324"/>
    <d v="2024-03-28T00:00:00"/>
    <d v="2024-03-28T00:00:00"/>
    <n v="3"/>
    <n v="221.81"/>
    <s v="3. meistari bólkur I, avl"/>
    <n v="3"/>
    <x v="0"/>
    <n v="665.43000000000006"/>
  </r>
  <r>
    <s v="Høgni á Borg Gaard"/>
    <x v="7"/>
    <x v="1"/>
    <x v="2"/>
    <n v="110724"/>
    <n v="110724"/>
    <d v="2024-07-11T00:00:00"/>
    <d v="2024-07-11T00:00:00"/>
    <n v="13"/>
    <n v="221.81"/>
    <s v="3. meistari bólkur I, avl"/>
    <n v="13"/>
    <x v="0"/>
    <n v="2883.53"/>
  </r>
  <r>
    <s v="Høgni á Borg Gaard"/>
    <x v="7"/>
    <x v="1"/>
    <x v="2"/>
    <n v="120724"/>
    <n v="120724"/>
    <d v="2024-07-12T00:00:00"/>
    <d v="2024-07-12T00:00:00"/>
    <n v="13"/>
    <n v="221.81"/>
    <s v="3. meistari bólkur I, avl"/>
    <n v="13"/>
    <x v="0"/>
    <n v="2883.53"/>
  </r>
  <r>
    <s v="Høgni á Borg Gaard"/>
    <x v="7"/>
    <x v="1"/>
    <x v="2"/>
    <n v="130724"/>
    <n v="130724"/>
    <d v="2024-07-13T00:00:00"/>
    <d v="2024-07-13T00:00:00"/>
    <n v="13"/>
    <n v="221.81"/>
    <s v="3. meistari bólkur I, avl"/>
    <n v="13"/>
    <x v="0"/>
    <n v="2883.53"/>
  </r>
  <r>
    <s v="Høgni á Borg Gaard"/>
    <x v="7"/>
    <x v="1"/>
    <x v="2"/>
    <n v="140724"/>
    <n v="140724"/>
    <d v="2024-07-14T00:00:00"/>
    <d v="2024-07-14T00:00:00"/>
    <n v="12"/>
    <n v="221.81"/>
    <s v="3. meistari bólkur I, avl"/>
    <n v="12"/>
    <x v="0"/>
    <n v="2661.7200000000003"/>
  </r>
  <r>
    <s v="Høgni á Borg Gaard"/>
    <x v="7"/>
    <x v="1"/>
    <x v="2"/>
    <n v="150724"/>
    <n v="150724"/>
    <d v="2024-07-15T00:00:00"/>
    <d v="2024-07-15T00:00:00"/>
    <n v="13"/>
    <n v="221.81"/>
    <s v="3. meistari bólkur I, avl"/>
    <n v="13"/>
    <x v="0"/>
    <n v="2883.53"/>
  </r>
  <r>
    <s v="Høgni á Borg Gaard"/>
    <x v="7"/>
    <x v="1"/>
    <x v="2"/>
    <n v="160724"/>
    <n v="160724"/>
    <d v="2024-07-16T00:00:00"/>
    <d v="2024-07-16T00:00:00"/>
    <n v="13"/>
    <n v="221.81"/>
    <s v="3. meistari bólkur I, avl"/>
    <n v="13"/>
    <x v="0"/>
    <n v="2883.53"/>
  </r>
  <r>
    <s v="Høgni á Borg Gaard"/>
    <x v="7"/>
    <x v="1"/>
    <x v="2"/>
    <n v="170724"/>
    <n v="170724"/>
    <d v="2024-07-17T00:00:00"/>
    <d v="2024-07-17T00:00:00"/>
    <n v="13"/>
    <n v="221.81"/>
    <s v="3. meistari bólkur I, avl"/>
    <n v="13"/>
    <x v="0"/>
    <n v="2883.53"/>
  </r>
  <r>
    <s v="Høgni á Borg Gaard"/>
    <x v="7"/>
    <x v="1"/>
    <x v="2"/>
    <n v="180724"/>
    <n v="180724"/>
    <d v="2024-07-18T00:00:00"/>
    <d v="2024-07-18T00:00:00"/>
    <n v="1"/>
    <n v="221.81"/>
    <s v="3. meistari bólkur I, avl"/>
    <n v="1"/>
    <x v="0"/>
    <n v="221.81"/>
  </r>
  <r>
    <s v="Jákup M. Thomsen"/>
    <x v="7"/>
    <x v="1"/>
    <x v="2"/>
    <n v="50624"/>
    <n v="50624"/>
    <d v="2024-06-05T00:00:00"/>
    <d v="2024-06-05T00:00:00"/>
    <n v="10"/>
    <n v="221.81"/>
    <s v="3. meistari bólkur I"/>
    <n v="10"/>
    <x v="0"/>
    <n v="2218.1"/>
  </r>
  <r>
    <s v="Jákup M. Thomsen"/>
    <x v="7"/>
    <x v="1"/>
    <x v="2"/>
    <n v="60624"/>
    <n v="60624"/>
    <d v="2024-06-06T00:00:00"/>
    <d v="2024-06-06T00:00:00"/>
    <n v="13"/>
    <n v="221.81"/>
    <s v="3. meistari bólkur I"/>
    <n v="13"/>
    <x v="0"/>
    <n v="2883.53"/>
  </r>
  <r>
    <s v="Jákup M. Thomsen"/>
    <x v="7"/>
    <x v="1"/>
    <x v="2"/>
    <n v="70624"/>
    <n v="70624"/>
    <d v="2024-06-07T00:00:00"/>
    <d v="2024-06-07T00:00:00"/>
    <n v="13"/>
    <n v="221.81"/>
    <s v="3. meistari bólkur I"/>
    <n v="13"/>
    <x v="0"/>
    <n v="2883.53"/>
  </r>
  <r>
    <s v="Jákup M. Thomsen"/>
    <x v="7"/>
    <x v="1"/>
    <x v="2"/>
    <n v="80624"/>
    <n v="80624"/>
    <d v="2024-06-08T00:00:00"/>
    <d v="2024-06-08T00:00:00"/>
    <n v="13"/>
    <n v="221.81"/>
    <s v="3. meistari bólkur I"/>
    <n v="13"/>
    <x v="0"/>
    <n v="2883.53"/>
  </r>
  <r>
    <s v="Jákup M. Thomsen"/>
    <x v="7"/>
    <x v="1"/>
    <x v="2"/>
    <n v="90624"/>
    <n v="90624"/>
    <d v="2024-06-09T00:00:00"/>
    <d v="2024-06-09T00:00:00"/>
    <n v="13"/>
    <n v="221.81"/>
    <s v="3. meistari bólkur I"/>
    <n v="13"/>
    <x v="0"/>
    <n v="2883.53"/>
  </r>
  <r>
    <s v="Jákup M. Thomsen"/>
    <x v="7"/>
    <x v="1"/>
    <x v="2"/>
    <n v="100624"/>
    <n v="100624"/>
    <d v="2024-06-10T00:00:00"/>
    <d v="2024-06-10T00:00:00"/>
    <n v="13"/>
    <n v="221.81"/>
    <s v="3. meistari bólkur I"/>
    <n v="13"/>
    <x v="0"/>
    <n v="2883.53"/>
  </r>
  <r>
    <s v="Jákup M. Thomsen"/>
    <x v="7"/>
    <x v="1"/>
    <x v="2"/>
    <n v="110624"/>
    <n v="110624"/>
    <d v="2024-06-11T00:00:00"/>
    <d v="2024-06-11T00:00:00"/>
    <n v="13"/>
    <n v="221.81"/>
    <s v="3. meistari bólkur I"/>
    <n v="13"/>
    <x v="0"/>
    <n v="2883.53"/>
  </r>
  <r>
    <s v="Jákup M. Thomsen"/>
    <x v="7"/>
    <x v="1"/>
    <x v="2"/>
    <n v="120624"/>
    <n v="120624"/>
    <d v="2024-06-12T00:00:00"/>
    <d v="2024-06-12T00:00:00"/>
    <n v="13"/>
    <n v="221.81"/>
    <s v="3. meistari bólkur I"/>
    <n v="13"/>
    <x v="0"/>
    <n v="2883.53"/>
  </r>
  <r>
    <s v="Jákup M. Thomsen"/>
    <x v="7"/>
    <x v="1"/>
    <x v="2"/>
    <n v="210624"/>
    <n v="210624"/>
    <d v="2024-06-21T00:00:00"/>
    <d v="2024-06-21T00:00:00"/>
    <n v="9"/>
    <n v="221.81"/>
    <s v="2. meistari bolkur I"/>
    <n v="9"/>
    <x v="0"/>
    <n v="1996.29"/>
  </r>
  <r>
    <s v="Jákup M. Thomsen"/>
    <x v="7"/>
    <x v="1"/>
    <x v="2"/>
    <n v="180724"/>
    <n v="180724"/>
    <d v="2024-07-18T00:00:00"/>
    <d v="2024-07-18T00:00:00"/>
    <n v="13"/>
    <n v="221.81"/>
    <s v="3. meistari bólkur I"/>
    <n v="13"/>
    <x v="0"/>
    <n v="2883.53"/>
  </r>
  <r>
    <s v="Jákup M. Thomsen"/>
    <x v="7"/>
    <x v="1"/>
    <x v="2"/>
    <n v="190724"/>
    <n v="190724"/>
    <d v="2024-07-19T00:00:00"/>
    <d v="2024-07-19T00:00:00"/>
    <n v="13"/>
    <n v="221.81"/>
    <s v="3. meistari bólkur I"/>
    <n v="13"/>
    <x v="0"/>
    <n v="2883.53"/>
  </r>
  <r>
    <s v="Jákup M. Thomsen"/>
    <x v="7"/>
    <x v="1"/>
    <x v="2"/>
    <n v="200724"/>
    <n v="200724"/>
    <d v="2024-07-20T00:00:00"/>
    <d v="2024-07-20T00:00:00"/>
    <n v="13"/>
    <n v="221.81"/>
    <s v="3. meistari bólkur I"/>
    <n v="13"/>
    <x v="0"/>
    <n v="2883.53"/>
  </r>
  <r>
    <s v="Jákup M. Thomsen"/>
    <x v="7"/>
    <x v="1"/>
    <x v="2"/>
    <n v="210724"/>
    <n v="210724"/>
    <d v="2024-07-21T00:00:00"/>
    <d v="2024-07-21T00:00:00"/>
    <n v="12"/>
    <n v="221.81"/>
    <s v="3. meistari bólkur I"/>
    <n v="12"/>
    <x v="0"/>
    <n v="2661.7200000000003"/>
  </r>
  <r>
    <s v="Jákup M. Thomsen"/>
    <x v="7"/>
    <x v="1"/>
    <x v="2"/>
    <n v="220724"/>
    <n v="220724"/>
    <d v="2024-07-22T00:00:00"/>
    <d v="2024-07-22T00:00:00"/>
    <n v="13"/>
    <n v="221.81"/>
    <s v="3. meistari bólkur I"/>
    <n v="13"/>
    <x v="0"/>
    <n v="2883.53"/>
  </r>
  <r>
    <s v="Jákup M. Thomsen"/>
    <x v="7"/>
    <x v="1"/>
    <x v="2"/>
    <n v="230724"/>
    <n v="230724"/>
    <d v="2024-07-23T00:00:00"/>
    <d v="2024-07-23T00:00:00"/>
    <n v="13"/>
    <n v="221.81"/>
    <s v="3. meistari bólkur I"/>
    <n v="13"/>
    <x v="0"/>
    <n v="2883.53"/>
  </r>
  <r>
    <s v="Jákup M. Thomsen"/>
    <x v="7"/>
    <x v="1"/>
    <x v="2"/>
    <n v="240724"/>
    <n v="240724"/>
    <d v="2024-07-24T00:00:00"/>
    <d v="2024-07-24T00:00:00"/>
    <n v="13"/>
    <n v="221.81"/>
    <s v="3. meistari bólkur I"/>
    <n v="13"/>
    <x v="0"/>
    <n v="2883.53"/>
  </r>
  <r>
    <s v="Jákup M. Thomsen"/>
    <x v="7"/>
    <x v="1"/>
    <x v="2"/>
    <n v="250724"/>
    <n v="250724"/>
    <d v="2024-07-25T00:00:00"/>
    <d v="2024-07-25T00:00:00"/>
    <n v="1"/>
    <n v="221.81"/>
    <s v="3. meistari bólkur I"/>
    <n v="1"/>
    <x v="0"/>
    <n v="221.81"/>
  </r>
  <r>
    <s v="Jákup M. Thomsen"/>
    <x v="7"/>
    <x v="1"/>
    <x v="2"/>
    <n v="10824"/>
    <n v="10824"/>
    <d v="2024-08-01T00:00:00"/>
    <d v="2024-08-01T00:00:00"/>
    <n v="10"/>
    <n v="221.81"/>
    <s v="3. meistari bólkur I"/>
    <n v="10"/>
    <x v="0"/>
    <n v="2218.1"/>
  </r>
  <r>
    <s v="Jákup M. Thomsen"/>
    <x v="7"/>
    <x v="1"/>
    <x v="2"/>
    <n v="20824"/>
    <n v="20824"/>
    <d v="2024-08-02T00:00:00"/>
    <d v="2024-08-02T00:00:00"/>
    <n v="13"/>
    <n v="221.81"/>
    <s v="3. meistari bólkur I"/>
    <n v="13"/>
    <x v="0"/>
    <n v="2883.53"/>
  </r>
  <r>
    <s v="Jákup M. Thomsen"/>
    <x v="7"/>
    <x v="1"/>
    <x v="2"/>
    <n v="30824"/>
    <n v="30824"/>
    <d v="2024-08-03T00:00:00"/>
    <d v="2024-08-03T00:00:00"/>
    <n v="13"/>
    <n v="221.81"/>
    <s v="3. meistari bólkur I"/>
    <n v="13"/>
    <x v="0"/>
    <n v="2883.53"/>
  </r>
  <r>
    <s v="Jákup M. Thomsen"/>
    <x v="7"/>
    <x v="1"/>
    <x v="2"/>
    <n v="40824"/>
    <n v="40824"/>
    <d v="2024-08-04T00:00:00"/>
    <d v="2024-08-04T00:00:00"/>
    <n v="13"/>
    <n v="221.81"/>
    <s v="3. meistari bólkur I"/>
    <n v="13"/>
    <x v="0"/>
    <n v="2883.53"/>
  </r>
  <r>
    <s v="Jákup M. Thomsen"/>
    <x v="7"/>
    <x v="1"/>
    <x v="2"/>
    <n v="50824"/>
    <n v="50824"/>
    <d v="2024-08-05T00:00:00"/>
    <d v="2024-08-05T00:00:00"/>
    <n v="13"/>
    <n v="221.81"/>
    <s v="3. meistari bólkur I"/>
    <n v="13"/>
    <x v="0"/>
    <n v="2883.53"/>
  </r>
  <r>
    <s v="Jákup M. Thomsen"/>
    <x v="7"/>
    <x v="1"/>
    <x v="2"/>
    <n v="60824"/>
    <n v="60824"/>
    <d v="2024-08-06T00:00:00"/>
    <d v="2024-08-06T00:00:00"/>
    <n v="13"/>
    <n v="221.81"/>
    <s v="3. meistari bólkur I"/>
    <n v="13"/>
    <x v="0"/>
    <n v="2883.53"/>
  </r>
  <r>
    <s v="Jákup M. Thomsen"/>
    <x v="7"/>
    <x v="1"/>
    <x v="2"/>
    <n v="70824"/>
    <n v="70824"/>
    <d v="2024-08-07T00:00:00"/>
    <d v="2024-08-07T00:00:00"/>
    <n v="13"/>
    <n v="221.81"/>
    <s v="3. meistari bólkur I"/>
    <n v="13"/>
    <x v="0"/>
    <n v="2883.53"/>
  </r>
  <r>
    <s v="Jákup M. Thomsen"/>
    <x v="7"/>
    <x v="1"/>
    <x v="2"/>
    <n v="80824"/>
    <n v="80824"/>
    <d v="2024-08-08T00:00:00"/>
    <d v="2024-08-08T00:00:00"/>
    <n v="3"/>
    <n v="221.81"/>
    <s v="3. meistari bólkur I"/>
    <n v="3"/>
    <x v="0"/>
    <n v="665.43000000000006"/>
  </r>
  <r>
    <s v="Jákup M. Thomsen"/>
    <x v="5"/>
    <x v="1"/>
    <x v="2"/>
    <n v="140724"/>
    <n v="140724"/>
    <d v="2024-07-14T00:00:00"/>
    <d v="2024-07-14T00:00:00"/>
    <n v="5"/>
    <n v="221.81"/>
    <s v="1. meistari í bólki II"/>
    <n v="5"/>
    <x v="0"/>
    <n v="1109.05"/>
  </r>
  <r>
    <s v="Jákup M. Thomsen"/>
    <x v="5"/>
    <x v="1"/>
    <x v="2"/>
    <n v="150724"/>
    <n v="150724"/>
    <d v="2024-07-15T00:00:00"/>
    <d v="2024-07-15T00:00:00"/>
    <n v="6.5"/>
    <n v="221.81"/>
    <s v="1. meistari í bólki II"/>
    <n v="6.5"/>
    <x v="0"/>
    <n v="1441.7650000000001"/>
  </r>
  <r>
    <s v="Jákup M. Thomsen"/>
    <x v="5"/>
    <x v="1"/>
    <x v="2"/>
    <n v="150724"/>
    <n v="150724"/>
    <d v="2024-07-15T00:00:00"/>
    <d v="2024-07-15T00:00:00"/>
    <n v="6.5"/>
    <n v="221.81"/>
    <s v="1. meistari í bólki II"/>
    <n v="6.5"/>
    <x v="0"/>
    <n v="1441.7650000000001"/>
  </r>
  <r>
    <s v="Jákup M. Thomsen"/>
    <x v="5"/>
    <x v="1"/>
    <x v="2"/>
    <n v="160724"/>
    <n v="160724"/>
    <d v="2024-07-16T00:00:00"/>
    <d v="2024-07-16T00:00:00"/>
    <n v="2.25"/>
    <n v="221.81"/>
    <s v="1. meistari í bólki II"/>
    <n v="2.25"/>
    <x v="0"/>
    <n v="499.07249999999999"/>
  </r>
  <r>
    <s v="Jákup M. Thomsen"/>
    <x v="5"/>
    <x v="1"/>
    <x v="2"/>
    <n v="160724"/>
    <n v="160724"/>
    <d v="2024-07-16T00:00:00"/>
    <d v="2024-07-16T00:00:00"/>
    <n v="10.75"/>
    <n v="221.81"/>
    <s v="1. meistari í bólki II"/>
    <n v="10.75"/>
    <x v="0"/>
    <n v="2384.4575"/>
  </r>
  <r>
    <s v="Jákup M. Thomsen"/>
    <x v="5"/>
    <x v="1"/>
    <x v="2"/>
    <n v="170724"/>
    <n v="170724"/>
    <d v="2024-07-17T00:00:00"/>
    <d v="2024-07-17T00:00:00"/>
    <n v="7"/>
    <n v="221.81"/>
    <s v="1. meistari í bólki II"/>
    <n v="7"/>
    <x v="0"/>
    <n v="1552.67"/>
  </r>
  <r>
    <s v="Jákup M. Thomsen"/>
    <x v="5"/>
    <x v="1"/>
    <x v="2"/>
    <n v="170724"/>
    <n v="170724"/>
    <d v="2024-07-17T00:00:00"/>
    <d v="2024-07-17T00:00:00"/>
    <n v="7"/>
    <n v="221.81"/>
    <s v="1. meistari í bólki II"/>
    <n v="7"/>
    <x v="0"/>
    <n v="1552.67"/>
  </r>
  <r>
    <s v="Jákup M. Thomsen"/>
    <x v="5"/>
    <x v="1"/>
    <x v="2"/>
    <n v="180724"/>
    <n v="180724"/>
    <d v="2024-07-18T00:00:00"/>
    <d v="2024-07-18T00:00:00"/>
    <n v="2.25"/>
    <n v="221.81"/>
    <s v="1. meistari í bólki II"/>
    <n v="2.25"/>
    <x v="0"/>
    <n v="499.07249999999999"/>
  </r>
  <r>
    <s v="Jákup M. Thomsen"/>
    <x v="5"/>
    <x v="1"/>
    <x v="2"/>
    <n v="80824"/>
    <n v="80824"/>
    <d v="2024-08-08T00:00:00"/>
    <d v="2024-08-08T00:00:00"/>
    <n v="9"/>
    <n v="221.81"/>
    <s v="1. meistari í bólki II"/>
    <n v="9"/>
    <x v="0"/>
    <n v="1996.29"/>
  </r>
  <r>
    <s v="Jákup M. Thomsen"/>
    <x v="5"/>
    <x v="1"/>
    <x v="2"/>
    <n v="90824"/>
    <n v="90824"/>
    <d v="2024-08-09T00:00:00"/>
    <d v="2024-08-09T00:00:00"/>
    <n v="7"/>
    <n v="221.81"/>
    <s v="1. meistari í bólki II"/>
    <n v="7"/>
    <x v="0"/>
    <n v="1552.67"/>
  </r>
  <r>
    <s v="Jákup M. Thomsen"/>
    <x v="5"/>
    <x v="1"/>
    <x v="2"/>
    <n v="90824"/>
    <n v="90824"/>
    <d v="2024-08-09T00:00:00"/>
    <d v="2024-08-09T00:00:00"/>
    <n v="3.5"/>
    <n v="221.81"/>
    <s v="1. meistari í bólki II"/>
    <n v="3.5"/>
    <x v="0"/>
    <n v="776.33500000000004"/>
  </r>
  <r>
    <s v="Jákup M. Thomsen"/>
    <x v="5"/>
    <x v="1"/>
    <x v="2"/>
    <n v="90824"/>
    <n v="90824"/>
    <d v="2024-08-09T00:00:00"/>
    <d v="2024-08-09T00:00:00"/>
    <n v="1.5"/>
    <n v="221.81"/>
    <s v="1. meistari í bólki II"/>
    <n v="1.5"/>
    <x v="0"/>
    <n v="332.71500000000003"/>
  </r>
  <r>
    <s v="Jákup M. Thomsen"/>
    <x v="5"/>
    <x v="1"/>
    <x v="2"/>
    <n v="100824"/>
    <n v="100824"/>
    <d v="2024-08-10T00:00:00"/>
    <d v="2024-08-10T00:00:00"/>
    <n v="2"/>
    <n v="221.81"/>
    <s v="1. meistari í bólki II"/>
    <n v="2"/>
    <x v="0"/>
    <n v="443.62"/>
  </r>
  <r>
    <s v="Jákup M. Thomsen"/>
    <x v="5"/>
    <x v="1"/>
    <x v="2"/>
    <n v="100824"/>
    <n v="100824"/>
    <d v="2024-08-10T00:00:00"/>
    <d v="2024-08-10T00:00:00"/>
    <n v="11"/>
    <n v="221.81"/>
    <s v="1. meistari í bólki II"/>
    <n v="11"/>
    <x v="0"/>
    <n v="2439.91"/>
  </r>
  <r>
    <s v="Jákup M. Thomsen"/>
    <x v="5"/>
    <x v="1"/>
    <x v="2"/>
    <n v="110824"/>
    <n v="110824"/>
    <d v="2024-08-11T00:00:00"/>
    <d v="2024-08-11T00:00:00"/>
    <n v="5"/>
    <n v="221.81"/>
    <s v="1. meistari í bólki II"/>
    <n v="5"/>
    <x v="0"/>
    <n v="1109.05"/>
  </r>
  <r>
    <s v="Jákup M. Thomsen"/>
    <x v="5"/>
    <x v="1"/>
    <x v="2"/>
    <n v="110824"/>
    <n v="110824"/>
    <d v="2024-08-11T00:00:00"/>
    <d v="2024-08-11T00:00:00"/>
    <n v="4"/>
    <n v="221.81"/>
    <s v="1. meistari í bólki II"/>
    <n v="4"/>
    <x v="0"/>
    <n v="887.24"/>
  </r>
  <r>
    <s v="Jákup M. Thomsen"/>
    <x v="5"/>
    <x v="1"/>
    <x v="2"/>
    <n v="310824"/>
    <n v="310824"/>
    <d v="2024-08-31T00:00:00"/>
    <d v="2024-08-31T00:00:00"/>
    <n v="12"/>
    <n v="221.81"/>
    <s v="1. meistari í bólki II"/>
    <n v="12"/>
    <x v="0"/>
    <n v="2661.7200000000003"/>
  </r>
  <r>
    <s v="Jákup M. Thomsen"/>
    <x v="5"/>
    <x v="1"/>
    <x v="2"/>
    <n v="10924"/>
    <n v="10924"/>
    <d v="2024-09-01T00:00:00"/>
    <d v="2024-09-01T00:00:00"/>
    <n v="5"/>
    <n v="221.81"/>
    <s v="1. meistari í bólki II"/>
    <n v="5"/>
    <x v="0"/>
    <n v="1109.05"/>
  </r>
  <r>
    <s v="Jákup M. Thomsen"/>
    <x v="5"/>
    <x v="1"/>
    <x v="2"/>
    <n v="10924"/>
    <n v="10924"/>
    <d v="2024-09-01T00:00:00"/>
    <d v="2024-09-01T00:00:00"/>
    <n v="7"/>
    <n v="221.81"/>
    <s v="1. meistari í bólki II"/>
    <n v="7"/>
    <x v="0"/>
    <n v="1552.67"/>
  </r>
  <r>
    <s v="Jógvan Atli Johansen"/>
    <x v="4"/>
    <x v="1"/>
    <x v="2"/>
    <n v="10124"/>
    <n v="10124"/>
    <d v="2024-01-01T00:00:00"/>
    <d v="2024-01-01T00:00:00"/>
    <n v="2.25"/>
    <n v="221.81"/>
    <s v="1. meistari bólkur II"/>
    <n v="2.25"/>
    <x v="0"/>
    <n v="499.07249999999999"/>
  </r>
  <r>
    <s v="Jógvan Atli Johansen"/>
    <x v="4"/>
    <x v="1"/>
    <x v="2"/>
    <n v="10124"/>
    <n v="10124"/>
    <d v="2024-01-01T00:00:00"/>
    <d v="2024-01-01T00:00:00"/>
    <n v="10.75"/>
    <n v="221.81"/>
    <s v="1. meistari bólkur II"/>
    <n v="10.75"/>
    <x v="0"/>
    <n v="2384.4575"/>
  </r>
  <r>
    <s v="Jógvan Atli Johansen"/>
    <x v="4"/>
    <x v="1"/>
    <x v="2"/>
    <n v="20124"/>
    <n v="20124"/>
    <d v="2024-01-02T00:00:00"/>
    <d v="2024-01-02T00:00:00"/>
    <n v="2.25"/>
    <n v="221.81"/>
    <s v="1. meistari bólkur II"/>
    <n v="2.25"/>
    <x v="0"/>
    <n v="499.07249999999999"/>
  </r>
  <r>
    <s v="Jógvan Atli Johansen"/>
    <x v="4"/>
    <x v="1"/>
    <x v="2"/>
    <n v="20124"/>
    <n v="20124"/>
    <d v="2024-01-02T00:00:00"/>
    <d v="2024-01-02T00:00:00"/>
    <n v="10.75"/>
    <n v="221.81"/>
    <s v="1. meistari bólkur II"/>
    <n v="10.75"/>
    <x v="0"/>
    <n v="2384.4575"/>
  </r>
  <r>
    <s v="Jógvan Atli Johansen"/>
    <x v="4"/>
    <x v="1"/>
    <x v="2"/>
    <n v="30124"/>
    <n v="30124"/>
    <d v="2024-01-03T00:00:00"/>
    <d v="2024-01-03T00:00:00"/>
    <n v="7"/>
    <n v="221.81"/>
    <s v="1. meistari bólkur II"/>
    <n v="7"/>
    <x v="0"/>
    <n v="1552.67"/>
  </r>
  <r>
    <s v="Jógvan Atli Johansen"/>
    <x v="4"/>
    <x v="1"/>
    <x v="2"/>
    <n v="30124"/>
    <n v="30124"/>
    <d v="2024-01-03T00:00:00"/>
    <d v="2024-01-03T00:00:00"/>
    <n v="7"/>
    <n v="221.81"/>
    <s v="1. meistari bólkur II"/>
    <n v="7"/>
    <x v="0"/>
    <n v="1552.67"/>
  </r>
  <r>
    <s v="Jógvan Atli Johansen"/>
    <x v="4"/>
    <x v="1"/>
    <x v="2"/>
    <n v="40124"/>
    <n v="40124"/>
    <d v="2024-01-04T00:00:00"/>
    <d v="2024-01-04T00:00:00"/>
    <n v="3"/>
    <n v="221.81"/>
    <s v="1. meistari bólkur II"/>
    <n v="3"/>
    <x v="0"/>
    <n v="665.43000000000006"/>
  </r>
  <r>
    <s v="Jógvan Atli Johansen"/>
    <x v="4"/>
    <x v="1"/>
    <x v="2"/>
    <n v="40124"/>
    <n v="40124"/>
    <d v="2024-01-04T00:00:00"/>
    <d v="2024-01-04T00:00:00"/>
    <n v="2"/>
    <n v="221.81"/>
    <s v="1. meistari bólkur II"/>
    <n v="2"/>
    <x v="0"/>
    <n v="443.62"/>
  </r>
  <r>
    <s v="Jón Michelsen"/>
    <x v="7"/>
    <x v="1"/>
    <x v="2"/>
    <n v="110124"/>
    <n v="110124"/>
    <d v="2024-01-11T00:00:00"/>
    <d v="2024-01-11T00:00:00"/>
    <n v="13"/>
    <n v="221.81"/>
    <s v="3. meistari í bólki I"/>
    <n v="13"/>
    <x v="0"/>
    <n v="2883.53"/>
  </r>
  <r>
    <s v="Jón Michelsen"/>
    <x v="7"/>
    <x v="1"/>
    <x v="2"/>
    <n v="120124"/>
    <n v="120124"/>
    <d v="2024-01-12T00:00:00"/>
    <d v="2024-01-12T00:00:00"/>
    <n v="13"/>
    <n v="221.81"/>
    <s v="3. meistari í bólki I"/>
    <n v="13"/>
    <x v="0"/>
    <n v="2883.53"/>
  </r>
  <r>
    <s v="Jón Michelsen"/>
    <x v="7"/>
    <x v="1"/>
    <x v="2"/>
    <n v="130124"/>
    <n v="130124"/>
    <d v="2024-01-13T00:00:00"/>
    <d v="2024-01-13T00:00:00"/>
    <n v="13"/>
    <n v="221.81"/>
    <s v="3. meistari í bólki I"/>
    <n v="13"/>
    <x v="0"/>
    <n v="2883.53"/>
  </r>
  <r>
    <s v="Jón Michelsen"/>
    <x v="7"/>
    <x v="1"/>
    <x v="2"/>
    <n v="140124"/>
    <n v="140124"/>
    <d v="2024-01-14T00:00:00"/>
    <d v="2024-01-14T00:00:00"/>
    <n v="13"/>
    <n v="221.81"/>
    <s v="3. meistari í bólki I"/>
    <n v="13"/>
    <x v="0"/>
    <n v="2883.53"/>
  </r>
  <r>
    <s v="Jón Michelsen"/>
    <x v="7"/>
    <x v="1"/>
    <x v="2"/>
    <n v="240624"/>
    <n v="240624"/>
    <d v="2024-06-24T00:00:00"/>
    <d v="2024-06-24T00:00:00"/>
    <n v="13"/>
    <n v="221.81"/>
    <s v="3. meistari í bólki I"/>
    <n v="13"/>
    <x v="0"/>
    <n v="2883.53"/>
  </r>
  <r>
    <s v="Jón Michelsen"/>
    <x v="7"/>
    <x v="1"/>
    <x v="2"/>
    <n v="250624"/>
    <n v="250624"/>
    <d v="2024-06-25T00:00:00"/>
    <d v="2024-06-25T00:00:00"/>
    <n v="13"/>
    <n v="221.81"/>
    <s v="3. meistari í bólki I"/>
    <n v="13"/>
    <x v="0"/>
    <n v="2883.53"/>
  </r>
  <r>
    <s v="Jón Michelsen"/>
    <x v="7"/>
    <x v="1"/>
    <x v="2"/>
    <n v="260624"/>
    <n v="260624"/>
    <d v="2024-06-26T00:00:00"/>
    <d v="2024-06-26T00:00:00"/>
    <n v="13"/>
    <n v="221.81"/>
    <s v="3. meistari í bólki I"/>
    <n v="13"/>
    <x v="0"/>
    <n v="2883.53"/>
  </r>
  <r>
    <s v="Jón Michelsen"/>
    <x v="7"/>
    <x v="1"/>
    <x v="2"/>
    <n v="270624"/>
    <n v="270624"/>
    <d v="2024-06-27T00:00:00"/>
    <d v="2024-06-27T00:00:00"/>
    <n v="2"/>
    <n v="221.81"/>
    <s v="3. meistari í bólki I"/>
    <n v="2"/>
    <x v="0"/>
    <n v="443.62"/>
  </r>
  <r>
    <s v="Jósvein Fróði Steingrímsson Jacobsen"/>
    <x v="4"/>
    <x v="1"/>
    <x v="2"/>
    <n v="40124"/>
    <n v="40124"/>
    <d v="2024-01-04T00:00:00"/>
    <d v="2024-01-04T00:00:00"/>
    <n v="9"/>
    <n v="221.81"/>
    <s v="1. meistari í bólki II"/>
    <n v="9"/>
    <x v="0"/>
    <n v="1996.29"/>
  </r>
  <r>
    <s v="Jósvein Fróði Steingrímsson Jacobsen"/>
    <x v="4"/>
    <x v="1"/>
    <x v="2"/>
    <n v="50124"/>
    <n v="50124"/>
    <d v="2024-01-05T00:00:00"/>
    <d v="2024-01-05T00:00:00"/>
    <n v="7"/>
    <n v="221.81"/>
    <s v="1. meistari í bólki II"/>
    <n v="7"/>
    <x v="0"/>
    <n v="1552.67"/>
  </r>
  <r>
    <s v="Jósvein Fróði Steingrímsson Jacobsen"/>
    <x v="4"/>
    <x v="1"/>
    <x v="2"/>
    <n v="50124"/>
    <n v="50124"/>
    <d v="2024-01-05T00:00:00"/>
    <d v="2024-01-05T00:00:00"/>
    <n v="3.5"/>
    <n v="221.81"/>
    <s v="1. meistari í bólki II"/>
    <n v="3.5"/>
    <x v="0"/>
    <n v="776.33500000000004"/>
  </r>
  <r>
    <s v="Jósvein Fróði Steingrímsson Jacobsen"/>
    <x v="4"/>
    <x v="1"/>
    <x v="2"/>
    <n v="50124"/>
    <n v="50124"/>
    <d v="2024-01-05T00:00:00"/>
    <d v="2024-01-05T00:00:00"/>
    <n v="1.5"/>
    <n v="221.81"/>
    <s v="1. meistari í bólki II"/>
    <n v="1.5"/>
    <x v="0"/>
    <n v="332.71500000000003"/>
  </r>
  <r>
    <s v="Jósvein Fróði Steingrímsson Jacobsen"/>
    <x v="4"/>
    <x v="1"/>
    <x v="2"/>
    <n v="60124"/>
    <n v="60124"/>
    <d v="2024-01-06T00:00:00"/>
    <d v="2024-01-06T00:00:00"/>
    <n v="2"/>
    <n v="221.81"/>
    <s v="1. meistari í bólki II"/>
    <n v="2"/>
    <x v="0"/>
    <n v="443.62"/>
  </r>
  <r>
    <s v="Jósvein Fróði Steingrímsson Jacobsen"/>
    <x v="4"/>
    <x v="1"/>
    <x v="2"/>
    <n v="60124"/>
    <n v="60124"/>
    <d v="2024-01-06T00:00:00"/>
    <d v="2024-01-06T00:00:00"/>
    <n v="11"/>
    <n v="221.81"/>
    <s v="1. meistari í bólki II"/>
    <n v="11"/>
    <x v="0"/>
    <n v="2439.91"/>
  </r>
  <r>
    <s v="Jósvein Fróði Steingrímsson Jacobsen"/>
    <x v="4"/>
    <x v="1"/>
    <x v="2"/>
    <n v="70124"/>
    <n v="70124"/>
    <d v="2024-01-07T00:00:00"/>
    <d v="2024-01-07T00:00:00"/>
    <n v="5"/>
    <n v="221.81"/>
    <s v="1. meistari í bólki II"/>
    <n v="5"/>
    <x v="0"/>
    <n v="1109.05"/>
  </r>
  <r>
    <s v="Jósvein Fróði Steingrímsson Jacobsen"/>
    <x v="4"/>
    <x v="1"/>
    <x v="2"/>
    <n v="70124"/>
    <n v="70124"/>
    <d v="2024-01-07T00:00:00"/>
    <d v="2024-01-07T00:00:00"/>
    <n v="7"/>
    <n v="221.81"/>
    <s v="1. meistari í bólki II"/>
    <n v="7"/>
    <x v="0"/>
    <n v="1552.67"/>
  </r>
  <r>
    <s v="Jósvein Fróði Steingrímsson Jacobsen"/>
    <x v="4"/>
    <x v="1"/>
    <x v="2"/>
    <n v="80124"/>
    <n v="80124"/>
    <d v="2024-01-08T00:00:00"/>
    <d v="2024-01-08T00:00:00"/>
    <n v="2.25"/>
    <n v="221.81"/>
    <s v="1. meistari í bólki II"/>
    <n v="2.25"/>
    <x v="0"/>
    <n v="499.07249999999999"/>
  </r>
  <r>
    <s v="Jósvein Fróði Steingrímsson Jacobsen"/>
    <x v="4"/>
    <x v="1"/>
    <x v="2"/>
    <n v="80124"/>
    <n v="80124"/>
    <d v="2024-01-08T00:00:00"/>
    <d v="2024-01-08T00:00:00"/>
    <n v="10.75"/>
    <n v="221.81"/>
    <s v="1. meistari í bólki II"/>
    <n v="10.75"/>
    <x v="0"/>
    <n v="2384.4575"/>
  </r>
  <r>
    <s v="Jósvein Fróði Steingrímsson Jacobsen"/>
    <x v="4"/>
    <x v="1"/>
    <x v="2"/>
    <n v="90124"/>
    <n v="90124"/>
    <d v="2024-01-09T00:00:00"/>
    <d v="2024-01-09T00:00:00"/>
    <n v="2.25"/>
    <n v="221.81"/>
    <s v="1. meistari í bólki II"/>
    <n v="2.25"/>
    <x v="0"/>
    <n v="499.07249999999999"/>
  </r>
  <r>
    <s v="Jósvein Fróði Steingrímsson Jacobsen"/>
    <x v="4"/>
    <x v="1"/>
    <x v="2"/>
    <n v="90124"/>
    <n v="90124"/>
    <d v="2024-01-09T00:00:00"/>
    <d v="2024-01-09T00:00:00"/>
    <n v="3.5"/>
    <n v="221.81"/>
    <s v="1. meistari í bólki II"/>
    <n v="3.5"/>
    <x v="0"/>
    <n v="776.33500000000004"/>
  </r>
  <r>
    <s v="Jósvein Fróði Steingrímsson Jacobsen"/>
    <x v="4"/>
    <x v="1"/>
    <x v="2"/>
    <n v="90124"/>
    <n v="90124"/>
    <d v="2024-01-09T00:00:00"/>
    <d v="2024-01-09T00:00:00"/>
    <n v="10.75"/>
    <n v="221.81"/>
    <s v="1. meistari í bólki II"/>
    <n v="10.75"/>
    <x v="0"/>
    <n v="2384.4575"/>
  </r>
  <r>
    <s v="Jósvein Fróði Steingrímsson Jacobsen"/>
    <x v="4"/>
    <x v="1"/>
    <x v="2"/>
    <n v="100124"/>
    <n v="100124"/>
    <d v="2024-01-10T00:00:00"/>
    <d v="2024-01-10T00:00:00"/>
    <n v="7"/>
    <n v="221.81"/>
    <s v="1. meistari í bólki II"/>
    <n v="7"/>
    <x v="0"/>
    <n v="1552.67"/>
  </r>
  <r>
    <s v="Jósvein Fróði Steingrímsson Jacobsen"/>
    <x v="4"/>
    <x v="1"/>
    <x v="2"/>
    <n v="100124"/>
    <n v="100124"/>
    <d v="2024-01-10T00:00:00"/>
    <d v="2024-01-10T00:00:00"/>
    <n v="7"/>
    <n v="221.81"/>
    <s v="1. meistari í bólki II"/>
    <n v="7"/>
    <x v="0"/>
    <n v="1552.67"/>
  </r>
  <r>
    <s v="Jósvein Fróði Steingrímsson Jacobsen"/>
    <x v="4"/>
    <x v="1"/>
    <x v="2"/>
    <n v="110124"/>
    <n v="110124"/>
    <d v="2024-01-11T00:00:00"/>
    <d v="2024-01-11T00:00:00"/>
    <n v="3"/>
    <n v="221.81"/>
    <s v="1. meistari í bólki II"/>
    <n v="3"/>
    <x v="0"/>
    <n v="665.43000000000006"/>
  </r>
  <r>
    <s v="Jósvein Fróði Steingrímsson Jacobsen"/>
    <x v="4"/>
    <x v="1"/>
    <x v="2"/>
    <n v="110124"/>
    <n v="110124"/>
    <d v="2024-01-11T00:00:00"/>
    <d v="2024-01-11T00:00:00"/>
    <n v="2"/>
    <n v="221.81"/>
    <s v="1. meistari í bólki II"/>
    <n v="2"/>
    <x v="0"/>
    <n v="443.62"/>
  </r>
  <r>
    <s v="Jósvein Fróði Steingrímsson Jacobsen"/>
    <x v="4"/>
    <x v="1"/>
    <x v="2"/>
    <n v="21024"/>
    <n v="21024"/>
    <d v="2024-10-02T00:00:00"/>
    <d v="2024-10-02T00:00:00"/>
    <n v="2"/>
    <n v="221.81"/>
    <s v="1. meistari í bólki II"/>
    <n v="2"/>
    <x v="0"/>
    <n v="443.62"/>
  </r>
  <r>
    <s v="Jósvein Fróði Steingrímsson Jacobsen"/>
    <x v="4"/>
    <x v="1"/>
    <x v="2"/>
    <n v="31024"/>
    <n v="31024"/>
    <d v="2024-10-03T00:00:00"/>
    <d v="2024-10-03T00:00:00"/>
    <n v="3"/>
    <n v="221.81"/>
    <s v="1. meistari í bólki II"/>
    <n v="3"/>
    <x v="0"/>
    <n v="665.43000000000006"/>
  </r>
  <r>
    <s v="Jósvein Fróði Steingrímsson Jacobsen"/>
    <x v="4"/>
    <x v="1"/>
    <x v="2"/>
    <n v="31024"/>
    <n v="31024"/>
    <d v="2024-10-03T00:00:00"/>
    <d v="2024-10-03T00:00:00"/>
    <n v="2"/>
    <n v="221.81"/>
    <s v="1. meistari í bólki II"/>
    <n v="2"/>
    <x v="0"/>
    <n v="443.62"/>
  </r>
  <r>
    <s v="Jósvein Fróði Steingrímsson Jacobsen"/>
    <x v="4"/>
    <x v="1"/>
    <x v="2"/>
    <n v="31024"/>
    <n v="31024"/>
    <d v="2024-10-03T00:00:00"/>
    <d v="2024-10-03T00:00:00"/>
    <n v="9"/>
    <n v="221.81"/>
    <s v="1. meistari í bólki II"/>
    <n v="9"/>
    <x v="0"/>
    <n v="1996.29"/>
  </r>
  <r>
    <s v="Jósvein Fróði Steingrímsson Jacobsen"/>
    <x v="4"/>
    <x v="1"/>
    <x v="2"/>
    <n v="41024"/>
    <n v="41024"/>
    <d v="2024-10-04T00:00:00"/>
    <d v="2024-10-04T00:00:00"/>
    <n v="7"/>
    <n v="221.81"/>
    <s v="1. meistari í bólki II"/>
    <n v="7"/>
    <x v="0"/>
    <n v="1552.67"/>
  </r>
  <r>
    <s v="Jósvein Fróði Steingrímsson Jacobsen"/>
    <x v="4"/>
    <x v="1"/>
    <x v="2"/>
    <n v="41024"/>
    <n v="41024"/>
    <d v="2024-10-04T00:00:00"/>
    <d v="2024-10-04T00:00:00"/>
    <n v="3.5"/>
    <n v="221.81"/>
    <s v="1. meistari í bólki II"/>
    <n v="3.5"/>
    <x v="0"/>
    <n v="776.33500000000004"/>
  </r>
  <r>
    <s v="Jósvein Fróði Steingrímsson Jacobsen"/>
    <x v="4"/>
    <x v="1"/>
    <x v="2"/>
    <n v="41024"/>
    <n v="41024"/>
    <d v="2024-10-04T00:00:00"/>
    <d v="2024-10-04T00:00:00"/>
    <n v="1.5"/>
    <n v="221.81"/>
    <s v="1. meistari í bólki II"/>
    <n v="1.5"/>
    <x v="0"/>
    <n v="332.71500000000003"/>
  </r>
  <r>
    <s v="Jósvein Fróði Steingrímsson Jacobsen"/>
    <x v="4"/>
    <x v="1"/>
    <x v="2"/>
    <n v="51024"/>
    <n v="51024"/>
    <d v="2024-10-05T00:00:00"/>
    <d v="2024-10-05T00:00:00"/>
    <n v="2"/>
    <n v="221.81"/>
    <s v="1. meistari í bólki II"/>
    <n v="2"/>
    <x v="0"/>
    <n v="443.62"/>
  </r>
  <r>
    <s v="Jósvein Fróði Steingrímsson Jacobsen"/>
    <x v="4"/>
    <x v="1"/>
    <x v="2"/>
    <n v="51024"/>
    <n v="51024"/>
    <d v="2024-10-05T00:00:00"/>
    <d v="2024-10-05T00:00:00"/>
    <n v="11"/>
    <n v="221.81"/>
    <s v="1. meistari í bólki II"/>
    <n v="11"/>
    <x v="0"/>
    <n v="2439.91"/>
  </r>
  <r>
    <s v="Jósvein Fróði Steingrímsson Jacobsen"/>
    <x v="4"/>
    <x v="1"/>
    <x v="2"/>
    <n v="61024"/>
    <n v="61024"/>
    <d v="2024-10-06T00:00:00"/>
    <d v="2024-10-06T00:00:00"/>
    <n v="5"/>
    <n v="221.81"/>
    <s v="1. meistari í bólki II"/>
    <n v="5"/>
    <x v="0"/>
    <n v="1109.05"/>
  </r>
  <r>
    <s v="Jósvein Fróði Steingrímsson Jacobsen"/>
    <x v="4"/>
    <x v="1"/>
    <x v="2"/>
    <n v="61024"/>
    <n v="61024"/>
    <d v="2024-10-06T00:00:00"/>
    <d v="2024-10-06T00:00:00"/>
    <n v="5"/>
    <n v="221.81"/>
    <s v="1. meistari í bólki II"/>
    <n v="5"/>
    <x v="0"/>
    <n v="1109.05"/>
  </r>
  <r>
    <s v="Jósvein Fróði Steingrímsson Jacobsen"/>
    <x v="4"/>
    <x v="1"/>
    <x v="2"/>
    <n v="241024"/>
    <n v="241024"/>
    <d v="2024-10-24T00:00:00"/>
    <d v="2024-10-24T00:00:00"/>
    <n v="3"/>
    <n v="221.81"/>
    <s v="1. meistari í bólki II"/>
    <n v="3"/>
    <x v="0"/>
    <n v="665.43000000000006"/>
  </r>
  <r>
    <s v="Jósvein Fróði Steingrímsson Jacobsen"/>
    <x v="4"/>
    <x v="1"/>
    <x v="2"/>
    <n v="241024"/>
    <n v="241024"/>
    <d v="2024-10-24T00:00:00"/>
    <d v="2024-10-24T00:00:00"/>
    <n v="2"/>
    <n v="221.81"/>
    <s v="1. meistari í bólki II"/>
    <n v="2"/>
    <x v="0"/>
    <n v="443.62"/>
  </r>
  <r>
    <s v="Jósvein Fróði Steingrímsson Jacobsen"/>
    <x v="4"/>
    <x v="1"/>
    <x v="2"/>
    <n v="241024"/>
    <n v="241024"/>
    <d v="2024-10-24T00:00:00"/>
    <d v="2024-10-24T00:00:00"/>
    <n v="9"/>
    <n v="221.81"/>
    <s v="1. meistari í bólki II"/>
    <n v="9"/>
    <x v="0"/>
    <n v="1996.29"/>
  </r>
  <r>
    <s v="Jósvein Fróði Steingrímsson Jacobsen"/>
    <x v="4"/>
    <x v="1"/>
    <x v="2"/>
    <n v="251024"/>
    <n v="251024"/>
    <d v="2024-10-25T00:00:00"/>
    <d v="2024-10-25T00:00:00"/>
    <n v="7"/>
    <n v="221.81"/>
    <s v="1. meistari í bólki II"/>
    <n v="7"/>
    <x v="0"/>
    <n v="1552.67"/>
  </r>
  <r>
    <s v="Jósvein Fróði Steingrímsson Jacobsen"/>
    <x v="4"/>
    <x v="1"/>
    <x v="2"/>
    <n v="251024"/>
    <n v="251024"/>
    <d v="2024-10-25T00:00:00"/>
    <d v="2024-10-25T00:00:00"/>
    <n v="2.5"/>
    <n v="221.81"/>
    <s v="1. meistari í bólki II"/>
    <n v="2.5"/>
    <x v="0"/>
    <n v="554.52499999999998"/>
  </r>
  <r>
    <s v="Jósvein Fróði Steingrímsson Jacobsen"/>
    <x v="4"/>
    <x v="1"/>
    <x v="2"/>
    <n v="251024"/>
    <n v="251024"/>
    <d v="2024-10-25T00:00:00"/>
    <d v="2024-10-25T00:00:00"/>
    <n v="3.5"/>
    <n v="221.81"/>
    <s v="1. meistari í bólki II"/>
    <n v="3.5"/>
    <x v="0"/>
    <n v="776.33500000000004"/>
  </r>
  <r>
    <s v="Jósvein Fróði Steingrímsson Jacobsen"/>
    <x v="4"/>
    <x v="1"/>
    <x v="2"/>
    <n v="251024"/>
    <n v="251024"/>
    <d v="2024-10-25T00:00:00"/>
    <d v="2024-10-25T00:00:00"/>
    <n v="1.5"/>
    <n v="221.81"/>
    <s v="1. meistari í bólki II"/>
    <n v="1.5"/>
    <x v="0"/>
    <n v="332.71500000000003"/>
  </r>
  <r>
    <s v="Jósvein Fróði Steingrímsson Jacobsen"/>
    <x v="4"/>
    <x v="1"/>
    <x v="2"/>
    <n v="261024"/>
    <n v="261024"/>
    <d v="2024-10-26T00:00:00"/>
    <d v="2024-10-26T00:00:00"/>
    <n v="2"/>
    <n v="221.81"/>
    <s v="1. meistari í bólki II"/>
    <n v="2"/>
    <x v="0"/>
    <n v="443.62"/>
  </r>
  <r>
    <s v="Jósvein Fróði Steingrímsson Jacobsen"/>
    <x v="4"/>
    <x v="1"/>
    <x v="2"/>
    <n v="261024"/>
    <n v="261024"/>
    <d v="2024-10-26T00:00:00"/>
    <d v="2024-10-26T00:00:00"/>
    <n v="2.5"/>
    <n v="221.81"/>
    <s v="1. meistari í bólki II"/>
    <n v="2.5"/>
    <x v="0"/>
    <n v="554.52499999999998"/>
  </r>
  <r>
    <s v="Jósvein Fróði Steingrímsson Jacobsen"/>
    <x v="4"/>
    <x v="1"/>
    <x v="2"/>
    <n v="261224"/>
    <n v="261224"/>
    <d v="2024-12-26T00:00:00"/>
    <d v="2024-12-26T00:00:00"/>
    <n v="13"/>
    <n v="221.81"/>
    <s v="1. meistari í bólki II"/>
    <n v="13"/>
    <x v="0"/>
    <n v="2883.53"/>
  </r>
  <r>
    <s v="Jósvein Fróði Steingrímsson Jacobsen"/>
    <x v="4"/>
    <x v="1"/>
    <x v="2"/>
    <n v="271224"/>
    <n v="271224"/>
    <d v="2024-12-27T00:00:00"/>
    <d v="2024-12-27T00:00:00"/>
    <n v="13"/>
    <n v="221.81"/>
    <s v="1. meistari í bólki II"/>
    <n v="13"/>
    <x v="0"/>
    <n v="2883.53"/>
  </r>
  <r>
    <s v="Jósvein Fróði Steingrímsson Jacobsen"/>
    <x v="4"/>
    <x v="1"/>
    <x v="2"/>
    <n v="281224"/>
    <n v="281224"/>
    <d v="2024-12-28T00:00:00"/>
    <d v="2024-12-28T00:00:00"/>
    <n v="13"/>
    <n v="221.81"/>
    <s v="1. meistari í bólki II"/>
    <n v="13"/>
    <x v="0"/>
    <n v="2883.53"/>
  </r>
  <r>
    <s v="Jósvein Fróði Steingrímsson Jacobsen"/>
    <x v="4"/>
    <x v="1"/>
    <x v="2"/>
    <n v="291224"/>
    <n v="291224"/>
    <d v="2024-12-29T00:00:00"/>
    <d v="2024-12-29T00:00:00"/>
    <n v="13"/>
    <n v="221.81"/>
    <s v="1. meistari í bólki II"/>
    <n v="13"/>
    <x v="0"/>
    <n v="2883.53"/>
  </r>
  <r>
    <s v="Martin S. Frederiksen"/>
    <x v="7"/>
    <x v="1"/>
    <x v="2"/>
    <n v="10124"/>
    <n v="10124"/>
    <d v="2024-01-01T00:00:00"/>
    <d v="2024-01-01T00:00:00"/>
    <n v="13"/>
    <n v="221.81"/>
    <s v="3. meistar bólkur I, avl"/>
    <n v="13"/>
    <x v="0"/>
    <n v="2883.53"/>
  </r>
  <r>
    <s v="Martin S. Frederiksen"/>
    <x v="7"/>
    <x v="1"/>
    <x v="2"/>
    <n v="20124"/>
    <n v="20124"/>
    <d v="2024-01-02T00:00:00"/>
    <d v="2024-01-02T00:00:00"/>
    <n v="13"/>
    <n v="221.81"/>
    <s v="3. meistar bólkur I, avl"/>
    <n v="13"/>
    <x v="0"/>
    <n v="2883.53"/>
  </r>
  <r>
    <s v="Martin S. Frederiksen"/>
    <x v="7"/>
    <x v="1"/>
    <x v="2"/>
    <n v="30124"/>
    <n v="30124"/>
    <d v="2024-01-03T00:00:00"/>
    <d v="2024-01-03T00:00:00"/>
    <n v="13"/>
    <n v="221.81"/>
    <s v="3. meistar bólkur I, avl"/>
    <n v="13"/>
    <x v="0"/>
    <n v="2883.53"/>
  </r>
  <r>
    <s v="Martin S. Frederiksen"/>
    <x v="7"/>
    <x v="1"/>
    <x v="2"/>
    <n v="40124"/>
    <n v="40124"/>
    <d v="2024-01-04T00:00:00"/>
    <d v="2024-01-04T00:00:00"/>
    <n v="2"/>
    <n v="221.81"/>
    <s v="3. meistar bólkur I, avl"/>
    <n v="2"/>
    <x v="0"/>
    <n v="443.62"/>
  </r>
  <r>
    <s v="Martin S. Frederiksen"/>
    <x v="7"/>
    <x v="1"/>
    <x v="2"/>
    <n v="290224"/>
    <n v="290224"/>
    <d v="2024-02-29T00:00:00"/>
    <d v="2024-02-29T00:00:00"/>
    <n v="10"/>
    <n v="221.81"/>
    <s v="3. meistar bólkur I, avl"/>
    <n v="10"/>
    <x v="0"/>
    <n v="2218.1"/>
  </r>
  <r>
    <s v="Martin S. Frederiksen"/>
    <x v="7"/>
    <x v="1"/>
    <x v="2"/>
    <n v="10324"/>
    <n v="10324"/>
    <d v="2024-03-01T00:00:00"/>
    <d v="2024-03-01T00:00:00"/>
    <n v="13"/>
    <n v="221.81"/>
    <s v="3. meistar bólkur I, avl"/>
    <n v="13"/>
    <x v="0"/>
    <n v="2883.53"/>
  </r>
  <r>
    <s v="Martin S. Frederiksen"/>
    <x v="7"/>
    <x v="1"/>
    <x v="2"/>
    <n v="20324"/>
    <n v="20324"/>
    <d v="2024-03-02T00:00:00"/>
    <d v="2024-03-02T00:00:00"/>
    <n v="13"/>
    <n v="221.81"/>
    <s v="3. meistar bólkur I, avl"/>
    <n v="13"/>
    <x v="0"/>
    <n v="2883.53"/>
  </r>
  <r>
    <s v="Martin S. Frederiksen"/>
    <x v="7"/>
    <x v="1"/>
    <x v="2"/>
    <n v="30324"/>
    <n v="30324"/>
    <d v="2024-03-03T00:00:00"/>
    <d v="2024-03-03T00:00:00"/>
    <n v="13"/>
    <n v="221.81"/>
    <s v="3. meistar bólkur I, avl"/>
    <n v="13"/>
    <x v="0"/>
    <n v="2883.53"/>
  </r>
  <r>
    <s v="Martin S. Frederiksen"/>
    <x v="7"/>
    <x v="1"/>
    <x v="2"/>
    <n v="40324"/>
    <n v="40324"/>
    <d v="2024-03-04T00:00:00"/>
    <d v="2024-03-04T00:00:00"/>
    <n v="13"/>
    <n v="221.81"/>
    <s v="3. meistar bólkur I, avl"/>
    <n v="13"/>
    <x v="0"/>
    <n v="2883.53"/>
  </r>
  <r>
    <s v="Martin S. Frederiksen"/>
    <x v="7"/>
    <x v="1"/>
    <x v="2"/>
    <n v="50324"/>
    <n v="50324"/>
    <d v="2024-03-05T00:00:00"/>
    <d v="2024-03-05T00:00:00"/>
    <n v="13"/>
    <n v="221.81"/>
    <s v="3. meistar bólkur I, avl"/>
    <n v="13"/>
    <x v="0"/>
    <n v="2883.53"/>
  </r>
  <r>
    <s v="Martin S. Frederiksen"/>
    <x v="7"/>
    <x v="1"/>
    <x v="2"/>
    <n v="60324"/>
    <n v="60324"/>
    <d v="2024-03-06T00:00:00"/>
    <d v="2024-03-06T00:00:00"/>
    <n v="13"/>
    <n v="221.81"/>
    <s v="3. meistar bólkur I, avl"/>
    <n v="13"/>
    <x v="0"/>
    <n v="2883.53"/>
  </r>
  <r>
    <s v="Martin S. Frederiksen"/>
    <x v="7"/>
    <x v="1"/>
    <x v="2"/>
    <n v="70324"/>
    <n v="70324"/>
    <d v="2024-03-07T00:00:00"/>
    <d v="2024-03-07T00:00:00"/>
    <n v="3"/>
    <n v="221.81"/>
    <s v="3. meistar bólkur I, avl"/>
    <n v="3"/>
    <x v="0"/>
    <n v="665.43000000000006"/>
  </r>
  <r>
    <s v="Rói Michelsen"/>
    <x v="7"/>
    <x v="1"/>
    <x v="2"/>
    <n v="251024"/>
    <n v="251024"/>
    <d v="2024-10-25T00:00:00"/>
    <d v="2024-10-25T00:00:00"/>
    <n v="3"/>
    <n v="221.81"/>
    <s v="3. meistari í bólki I"/>
    <n v="3"/>
    <x v="0"/>
    <n v="665.43000000000006"/>
  </r>
  <r>
    <s v="Rói Michelsen"/>
    <x v="7"/>
    <x v="1"/>
    <x v="2"/>
    <n v="261024"/>
    <n v="261024"/>
    <d v="2024-10-26T00:00:00"/>
    <d v="2024-10-26T00:00:00"/>
    <n v="13"/>
    <n v="221.81"/>
    <s v="3. meistari í bólki I"/>
    <n v="13"/>
    <x v="0"/>
    <n v="2883.53"/>
  </r>
  <r>
    <s v="Rói Michelsen"/>
    <x v="7"/>
    <x v="1"/>
    <x v="2"/>
    <n v="271024"/>
    <n v="271024"/>
    <d v="2024-10-27T00:00:00"/>
    <d v="2024-10-27T00:00:00"/>
    <n v="2"/>
    <n v="221.81"/>
    <s v="3. meistari í bólki I"/>
    <n v="2"/>
    <x v="0"/>
    <n v="443.62"/>
  </r>
  <r>
    <s v="Róin E. Simonsen"/>
    <x v="7"/>
    <x v="1"/>
    <x v="2"/>
    <n v="260424"/>
    <n v="260424"/>
    <d v="2024-04-26T00:00:00"/>
    <d v="2024-04-26T00:00:00"/>
    <n v="8"/>
    <n v="221.81"/>
    <s v="3. meistari bólkur I"/>
    <n v="8"/>
    <x v="0"/>
    <n v="1774.48"/>
  </r>
  <r>
    <s v="Róin E. Simonsen"/>
    <x v="7"/>
    <x v="1"/>
    <x v="2"/>
    <n v="270424"/>
    <n v="270424"/>
    <d v="2024-04-27T00:00:00"/>
    <d v="2024-04-27T00:00:00"/>
    <n v="13"/>
    <n v="221.81"/>
    <s v="3. meistari bólkur I"/>
    <n v="13"/>
    <x v="0"/>
    <n v="2883.53"/>
  </r>
  <r>
    <s v="Róin E. Simonsen"/>
    <x v="7"/>
    <x v="1"/>
    <x v="2"/>
    <n v="280424"/>
    <n v="280424"/>
    <d v="2024-04-28T00:00:00"/>
    <d v="2024-04-28T00:00:00"/>
    <n v="13"/>
    <n v="221.81"/>
    <s v="3. meistari bólkur I"/>
    <n v="13"/>
    <x v="0"/>
    <n v="2883.53"/>
  </r>
  <r>
    <s v="Róin E. Simonsen"/>
    <x v="7"/>
    <x v="1"/>
    <x v="2"/>
    <n v="290424"/>
    <n v="290424"/>
    <d v="2024-04-29T00:00:00"/>
    <d v="2024-04-29T00:00:00"/>
    <n v="13"/>
    <n v="221.81"/>
    <s v="3. meistari bólkur I"/>
    <n v="13"/>
    <x v="0"/>
    <n v="2883.53"/>
  </r>
  <r>
    <s v="Róin E. Simonsen"/>
    <x v="7"/>
    <x v="1"/>
    <x v="2"/>
    <n v="300424"/>
    <n v="300424"/>
    <d v="2024-04-30T00:00:00"/>
    <d v="2024-04-30T00:00:00"/>
    <n v="13"/>
    <n v="221.81"/>
    <s v="3. meistari bólkur I"/>
    <n v="13"/>
    <x v="0"/>
    <n v="2883.53"/>
  </r>
  <r>
    <s v="Róin E. Simonsen"/>
    <x v="7"/>
    <x v="1"/>
    <x v="2"/>
    <n v="10524"/>
    <n v="10524"/>
    <d v="2024-05-01T00:00:00"/>
    <d v="2024-05-01T00:00:00"/>
    <n v="13"/>
    <n v="221.81"/>
    <s v="3. meistari bólkur I"/>
    <n v="13"/>
    <x v="0"/>
    <n v="2883.53"/>
  </r>
  <r>
    <s v="Róin E. Simonsen"/>
    <x v="7"/>
    <x v="1"/>
    <x v="2"/>
    <n v="20524"/>
    <n v="20524"/>
    <d v="2024-05-02T00:00:00"/>
    <d v="2024-05-02T00:00:00"/>
    <n v="3"/>
    <n v="221.81"/>
    <s v="3. meistari bólkur I"/>
    <n v="3"/>
    <x v="0"/>
    <n v="665.43000000000006"/>
  </r>
  <r>
    <s v="Róin E. Simonsen"/>
    <x v="7"/>
    <x v="1"/>
    <x v="2"/>
    <n v="160524"/>
    <n v="160524"/>
    <d v="2024-05-16T00:00:00"/>
    <d v="2024-05-16T00:00:00"/>
    <n v="10"/>
    <n v="221.81"/>
    <s v="3. meistari bólkur I"/>
    <n v="10"/>
    <x v="0"/>
    <n v="2218.1"/>
  </r>
  <r>
    <s v="Róin E. Simonsen"/>
    <x v="7"/>
    <x v="1"/>
    <x v="2"/>
    <n v="170524"/>
    <n v="170524"/>
    <d v="2024-05-17T00:00:00"/>
    <d v="2024-05-17T00:00:00"/>
    <n v="13"/>
    <n v="221.81"/>
    <s v="3. meistari bólkur I"/>
    <n v="13"/>
    <x v="0"/>
    <n v="2883.53"/>
  </r>
  <r>
    <s v="Róin E. Simonsen"/>
    <x v="7"/>
    <x v="1"/>
    <x v="2"/>
    <n v="180524"/>
    <n v="180524"/>
    <d v="2024-05-18T00:00:00"/>
    <d v="2024-05-18T00:00:00"/>
    <n v="13"/>
    <n v="221.81"/>
    <s v="3. meistari bólkur I"/>
    <n v="13"/>
    <x v="0"/>
    <n v="2883.53"/>
  </r>
  <r>
    <s v="Róin E. Simonsen"/>
    <x v="7"/>
    <x v="1"/>
    <x v="2"/>
    <n v="190524"/>
    <n v="190524"/>
    <d v="2024-05-19T00:00:00"/>
    <d v="2024-05-19T00:00:00"/>
    <n v="13"/>
    <n v="221.81"/>
    <s v="3. meistari bólkur I"/>
    <n v="13"/>
    <x v="0"/>
    <n v="2883.53"/>
  </r>
  <r>
    <s v="Róin E. Simonsen"/>
    <x v="7"/>
    <x v="1"/>
    <x v="2"/>
    <n v="200524"/>
    <n v="200524"/>
    <d v="2024-05-20T00:00:00"/>
    <d v="2024-05-20T00:00:00"/>
    <n v="13"/>
    <n v="221.81"/>
    <s v="3. meistari bólkur I"/>
    <n v="13"/>
    <x v="0"/>
    <n v="2883.53"/>
  </r>
  <r>
    <s v="Uni Petersen"/>
    <x v="7"/>
    <x v="1"/>
    <x v="2"/>
    <n v="200624"/>
    <n v="200624"/>
    <d v="2024-06-20T00:00:00"/>
    <d v="2024-06-20T00:00:00"/>
    <n v="13"/>
    <n v="221.81"/>
    <s v="3. meistari í bólki I(JT-nr er til 1.m. á Ternuni)"/>
    <n v="13"/>
    <x v="0"/>
    <n v="2883.53"/>
  </r>
  <r>
    <s v="Uni Petersen"/>
    <x v="7"/>
    <x v="1"/>
    <x v="2"/>
    <n v="210624"/>
    <n v="210624"/>
    <d v="2024-06-21T00:00:00"/>
    <d v="2024-06-21T00:00:00"/>
    <n v="13"/>
    <n v="221.81"/>
    <s v="3. meistari í bólki I(JT-nr er til 1.m. á Ternuni)"/>
    <n v="13"/>
    <x v="0"/>
    <n v="2883.53"/>
  </r>
  <r>
    <s v="Uni Petersen"/>
    <x v="7"/>
    <x v="1"/>
    <x v="2"/>
    <n v="220624"/>
    <n v="220624"/>
    <d v="2024-06-22T00:00:00"/>
    <d v="2024-06-22T00:00:00"/>
    <n v="13"/>
    <n v="221.81"/>
    <s v="3. meistari í bólki I(JT-nr er til 1.m. á Ternuni)"/>
    <n v="13"/>
    <x v="0"/>
    <n v="2883.53"/>
  </r>
  <r>
    <s v="Uni Petersen"/>
    <x v="7"/>
    <x v="1"/>
    <x v="2"/>
    <n v="230624"/>
    <n v="230624"/>
    <d v="2024-06-23T00:00:00"/>
    <d v="2024-06-23T00:00:00"/>
    <n v="12"/>
    <n v="221.81"/>
    <s v="3. meistari í bólki I(JT-nr er til 1.m. á Ternuni)"/>
    <n v="12"/>
    <x v="0"/>
    <n v="2661.7200000000003"/>
  </r>
  <r>
    <s v="Uni Petersen"/>
    <x v="7"/>
    <x v="1"/>
    <x v="2"/>
    <n v="40724"/>
    <n v="40724"/>
    <d v="2024-07-04T00:00:00"/>
    <d v="2024-07-04T00:00:00"/>
    <n v="13"/>
    <n v="221.81"/>
    <s v="3. meistari í bólki I(JT-nr er til 1.m. á Ternuni)"/>
    <n v="13"/>
    <x v="0"/>
    <n v="2883.53"/>
  </r>
  <r>
    <s v="Uni Petersen"/>
    <x v="7"/>
    <x v="1"/>
    <x v="2"/>
    <n v="50724"/>
    <n v="60724"/>
    <d v="2024-07-05T00:00:00"/>
    <d v="2024-07-06T00:00:00"/>
    <n v="14"/>
    <n v="221.81"/>
    <s v="3. meistari í bólki I(JT-nr er til 1.m. á Ternuni)"/>
    <n v="14"/>
    <x v="0"/>
    <n v="3105.34"/>
  </r>
  <r>
    <s v="Uni Petersen"/>
    <x v="7"/>
    <x v="1"/>
    <x v="2"/>
    <n v="60724"/>
    <n v="60724"/>
    <d v="2024-07-06T00:00:00"/>
    <d v="2024-07-06T00:00:00"/>
    <n v="13"/>
    <n v="221.81"/>
    <s v="3. meistari í bólki I(JT-nr er til 1.m. á Ternuni)"/>
    <n v="13"/>
    <x v="0"/>
    <n v="2883.53"/>
  </r>
  <r>
    <s v="Uni Petersen"/>
    <x v="7"/>
    <x v="1"/>
    <x v="2"/>
    <n v="70724"/>
    <n v="70724"/>
    <d v="2024-07-07T00:00:00"/>
    <d v="2024-07-07T00:00:00"/>
    <n v="12"/>
    <n v="221.81"/>
    <s v="3. meistari í bólki I(JT-nr er til 1.m. á Ternuni)"/>
    <n v="12"/>
    <x v="0"/>
    <n v="2661.7200000000003"/>
  </r>
  <r>
    <s v="Uni Petersen"/>
    <x v="7"/>
    <x v="1"/>
    <x v="2"/>
    <n v="80724"/>
    <n v="80724"/>
    <d v="2024-07-08T00:00:00"/>
    <d v="2024-07-08T00:00:00"/>
    <n v="13"/>
    <n v="221.81"/>
    <s v="3. meistari í bólki I(JT-nr er til 1.m. á Ternuni)"/>
    <n v="13"/>
    <x v="0"/>
    <n v="2883.53"/>
  </r>
  <r>
    <s v="Uni Petersen"/>
    <x v="7"/>
    <x v="1"/>
    <x v="2"/>
    <n v="90724"/>
    <n v="90724"/>
    <d v="2024-07-09T00:00:00"/>
    <d v="2024-07-09T00:00:00"/>
    <n v="13"/>
    <n v="221.81"/>
    <s v="3. meistari í bólki I(JT-nr er til 1.m. á Ternuni)"/>
    <n v="13"/>
    <x v="0"/>
    <n v="2883.53"/>
  </r>
  <r>
    <s v="Uni Petersen"/>
    <x v="7"/>
    <x v="1"/>
    <x v="2"/>
    <n v="100724"/>
    <n v="100724"/>
    <d v="2024-07-10T00:00:00"/>
    <d v="2024-07-10T00:00:00"/>
    <n v="13"/>
    <n v="221.81"/>
    <s v="3. meistari í bólki I(JT-nr er til 1.m. á Ternuni)"/>
    <n v="13"/>
    <x v="0"/>
    <n v="2883.53"/>
  </r>
  <r>
    <s v="Uni Petersen"/>
    <x v="7"/>
    <x v="1"/>
    <x v="2"/>
    <n v="110724"/>
    <n v="110724"/>
    <d v="2024-07-11T00:00:00"/>
    <d v="2024-07-11T00:00:00"/>
    <n v="1"/>
    <n v="221.81"/>
    <s v="3. meistari í bólki I(JT-nr er til 1.m. á Ternuni)"/>
    <n v="1"/>
    <x v="0"/>
    <n v="221.81"/>
  </r>
  <r>
    <s v="Uni Petersen"/>
    <x v="7"/>
    <x v="1"/>
    <x v="2"/>
    <n v="80824"/>
    <n v="80824"/>
    <d v="2024-08-08T00:00:00"/>
    <d v="2024-08-08T00:00:00"/>
    <n v="14"/>
    <n v="221.81"/>
    <s v="3. meistari í bólki I(JT-nr er til 1.m. á Ternuni)"/>
    <n v="14"/>
    <x v="0"/>
    <n v="3105.34"/>
  </r>
  <r>
    <s v="Uni Petersen"/>
    <x v="7"/>
    <x v="1"/>
    <x v="2"/>
    <n v="90824"/>
    <n v="90824"/>
    <d v="2024-08-09T00:00:00"/>
    <d v="2024-08-09T00:00:00"/>
    <n v="13"/>
    <n v="221.81"/>
    <s v="3. meistari í bólki I(JT-nr er til 1.m. á Ternuni)"/>
    <n v="13"/>
    <x v="0"/>
    <n v="2883.53"/>
  </r>
  <r>
    <s v="Uni Petersen"/>
    <x v="7"/>
    <x v="1"/>
    <x v="2"/>
    <n v="100824"/>
    <n v="100824"/>
    <d v="2024-08-10T00:00:00"/>
    <d v="2024-08-10T00:00:00"/>
    <n v="13"/>
    <n v="221.81"/>
    <s v="3. meistari í bólki I(JT-nr er til 1.m. á Ternuni)"/>
    <n v="13"/>
    <x v="0"/>
    <n v="2883.53"/>
  </r>
  <r>
    <s v="Uni Petersen"/>
    <x v="7"/>
    <x v="1"/>
    <x v="2"/>
    <n v="110824"/>
    <n v="110824"/>
    <d v="2024-08-11T00:00:00"/>
    <d v="2024-08-11T00:00:00"/>
    <n v="12"/>
    <n v="221.81"/>
    <s v="3. meistari í bólki I(JT-nr er til 1.m. á Ternuni)"/>
    <n v="12"/>
    <x v="0"/>
    <n v="2661.7200000000003"/>
  </r>
  <r>
    <s v="Uni Petersen"/>
    <x v="7"/>
    <x v="1"/>
    <x v="2"/>
    <n v="120824"/>
    <n v="120824"/>
    <d v="2024-08-12T00:00:00"/>
    <d v="2024-08-12T00:00:00"/>
    <n v="13"/>
    <n v="221.81"/>
    <s v="3. meistari í bólki I(JT-nr er til 1.m. á Ternuni)"/>
    <n v="13"/>
    <x v="0"/>
    <n v="2883.53"/>
  </r>
  <r>
    <s v="Uni Petersen"/>
    <x v="7"/>
    <x v="1"/>
    <x v="2"/>
    <n v="130824"/>
    <n v="130824"/>
    <d v="2024-08-13T00:00:00"/>
    <d v="2024-08-13T00:00:00"/>
    <n v="1"/>
    <n v="221.81"/>
    <s v="3. meistari í bólki I(JT-nr er til 1.m. á Ternuni)"/>
    <n v="1"/>
    <x v="0"/>
    <n v="221.81"/>
  </r>
  <r>
    <s v="Uni Petersen"/>
    <x v="7"/>
    <x v="1"/>
    <x v="2"/>
    <n v="130824"/>
    <n v="130824"/>
    <d v="2024-08-13T00:00:00"/>
    <d v="2024-08-13T00:00:00"/>
    <n v="13"/>
    <n v="221.81"/>
    <s v="3. meistari í bólki I(JT-nr er til 1.m. á Ternuni)"/>
    <n v="13"/>
    <x v="0"/>
    <n v="2883.53"/>
  </r>
  <r>
    <s v="Uni Petersen"/>
    <x v="7"/>
    <x v="1"/>
    <x v="2"/>
    <n v="140824"/>
    <n v="140824"/>
    <d v="2024-08-14T00:00:00"/>
    <d v="2024-08-14T00:00:00"/>
    <n v="13"/>
    <n v="221.81"/>
    <s v="3. meistari í bólki I(JT-nr er til 1.m. á Ternuni)"/>
    <n v="13"/>
    <x v="0"/>
    <n v="2883.53"/>
  </r>
  <r>
    <s v="Uni Petersen"/>
    <x v="7"/>
    <x v="1"/>
    <x v="2"/>
    <n v="150824"/>
    <n v="150824"/>
    <d v="2024-08-15T00:00:00"/>
    <d v="2024-08-15T00:00:00"/>
    <n v="1"/>
    <n v="221.81"/>
    <s v="3. meistari í bólki I(JT-nr er til 1.m. á Ternuni)"/>
    <n v="1"/>
    <x v="0"/>
    <n v="221.81"/>
  </r>
  <r>
    <s v="Uni Petersen"/>
    <x v="7"/>
    <x v="1"/>
    <x v="2"/>
    <n v="31024"/>
    <n v="31024"/>
    <d v="2024-10-03T00:00:00"/>
    <d v="2024-10-03T00:00:00"/>
    <n v="13"/>
    <n v="221.81"/>
    <s v="3. meistari í bólki I(JT-nr er til 1.m. á Ternuni)"/>
    <n v="13"/>
    <x v="0"/>
    <n v="2883.53"/>
  </r>
  <r>
    <s v="Uni Petersen"/>
    <x v="7"/>
    <x v="1"/>
    <x v="2"/>
    <n v="41024"/>
    <n v="41024"/>
    <d v="2024-10-04T00:00:00"/>
    <d v="2024-10-04T00:00:00"/>
    <n v="13"/>
    <n v="221.81"/>
    <s v="3. meistari í bólki I(JT-nr er til 1.m. á Ternuni)"/>
    <n v="13"/>
    <x v="0"/>
    <n v="2883.53"/>
  </r>
  <r>
    <s v="Uni Petersen"/>
    <x v="7"/>
    <x v="1"/>
    <x v="2"/>
    <n v="51024"/>
    <n v="51024"/>
    <d v="2024-10-05T00:00:00"/>
    <d v="2024-10-05T00:00:00"/>
    <n v="13"/>
    <n v="221.81"/>
    <s v="3. meistari í bólki I(JT-nr er til 1.m. á Ternuni)"/>
    <n v="13"/>
    <x v="0"/>
    <n v="2883.53"/>
  </r>
  <r>
    <s v="Uni Petersen"/>
    <x v="7"/>
    <x v="1"/>
    <x v="2"/>
    <n v="61024"/>
    <n v="61024"/>
    <d v="2024-10-06T00:00:00"/>
    <d v="2024-10-06T00:00:00"/>
    <n v="12"/>
    <n v="221.81"/>
    <s v="3. meistari í bólki I(JT-nr er til 1.m. á Ternuni)"/>
    <n v="12"/>
    <x v="0"/>
    <n v="2661.7200000000003"/>
  </r>
  <r>
    <s v="Uni Petersen"/>
    <x v="7"/>
    <x v="1"/>
    <x v="2"/>
    <n v="71024"/>
    <n v="71024"/>
    <d v="2024-10-07T00:00:00"/>
    <d v="2024-10-07T00:00:00"/>
    <n v="13"/>
    <n v="221.81"/>
    <s v="3. meistari í bólki I(JT-nr er til 1.m. á Ternuni)"/>
    <n v="13"/>
    <x v="0"/>
    <n v="2883.53"/>
  </r>
  <r>
    <s v="Uni Petersen"/>
    <x v="7"/>
    <x v="1"/>
    <x v="2"/>
    <n v="81024"/>
    <n v="81024"/>
    <d v="2024-10-08T00:00:00"/>
    <d v="2024-10-08T00:00:00"/>
    <n v="1"/>
    <n v="221.81"/>
    <s v="3. meistari í bólki I(JT-nr er til 1.m. á Ternuni)"/>
    <n v="1"/>
    <x v="0"/>
    <n v="221.81"/>
  </r>
  <r>
    <s v="Uni Petersen"/>
    <x v="7"/>
    <x v="1"/>
    <x v="2"/>
    <n v="81024"/>
    <n v="81024"/>
    <d v="2024-10-08T00:00:00"/>
    <d v="2024-10-08T00:00:00"/>
    <n v="13"/>
    <n v="221.81"/>
    <s v="3. meistari í bólki I(JT-nr er til 1.m. á Ternuni)"/>
    <n v="13"/>
    <x v="0"/>
    <n v="2883.53"/>
  </r>
  <r>
    <s v="Uni Petersen"/>
    <x v="7"/>
    <x v="1"/>
    <x v="2"/>
    <n v="91024"/>
    <n v="91024"/>
    <d v="2024-10-09T00:00:00"/>
    <d v="2024-10-09T00:00:00"/>
    <n v="13"/>
    <n v="221.81"/>
    <s v="3. meistari í bólki I(JT-nr er til 1.m. á Ternuni)"/>
    <n v="13"/>
    <x v="0"/>
    <n v="2883.53"/>
  </r>
  <r>
    <s v="Uni Petersen"/>
    <x v="7"/>
    <x v="1"/>
    <x v="2"/>
    <n v="101024"/>
    <n v="101024"/>
    <d v="2024-10-10T00:00:00"/>
    <d v="2024-10-10T00:00:00"/>
    <n v="1"/>
    <n v="221.81"/>
    <s v="3. meistari í bólki I(JT-nr er til 1.m. á Ternuni)"/>
    <n v="1"/>
    <x v="0"/>
    <n v="221.81"/>
  </r>
  <r>
    <s v="Jógvan Atli Johansen"/>
    <x v="7"/>
    <x v="1"/>
    <x v="2"/>
    <n v="210324"/>
    <n v="210324"/>
    <d v="2024-03-21T00:00:00"/>
    <d v="2024-03-21T00:00:00"/>
    <n v="11"/>
    <n v="223.87"/>
    <s v="Electricari bólkur I avl"/>
    <n v="11"/>
    <x v="0"/>
    <n v="2462.5700000000002"/>
  </r>
  <r>
    <s v="Jógvan Atli Johansen"/>
    <x v="7"/>
    <x v="1"/>
    <x v="2"/>
    <n v="220324"/>
    <n v="220324"/>
    <d v="2024-03-22T00:00:00"/>
    <d v="2024-03-22T00:00:00"/>
    <n v="13"/>
    <n v="223.87"/>
    <s v="Electricari bólkur I avl"/>
    <n v="13"/>
    <x v="0"/>
    <n v="2910.31"/>
  </r>
  <r>
    <s v="Jógvan Atli Johansen"/>
    <x v="7"/>
    <x v="1"/>
    <x v="2"/>
    <n v="230324"/>
    <n v="230324"/>
    <d v="2024-03-23T00:00:00"/>
    <d v="2024-03-23T00:00:00"/>
    <n v="13"/>
    <n v="223.87"/>
    <s v="Electricari bólkur I avl"/>
    <n v="13"/>
    <x v="0"/>
    <n v="2910.31"/>
  </r>
  <r>
    <s v="Jógvan Atli Johansen"/>
    <x v="7"/>
    <x v="1"/>
    <x v="2"/>
    <n v="240324"/>
    <n v="240324"/>
    <d v="2024-03-24T00:00:00"/>
    <d v="2024-03-24T00:00:00"/>
    <n v="4"/>
    <n v="223.87"/>
    <s v="Electricari bólkur I avl"/>
    <n v="4"/>
    <x v="0"/>
    <n v="895.48"/>
  </r>
  <r>
    <s v="Poul Johan Herman í Stovuni"/>
    <x v="10"/>
    <x v="1"/>
    <x v="2"/>
    <n v="281124"/>
    <n v="281124"/>
    <d v="2024-11-28T00:00:00"/>
    <d v="2024-11-28T00:00:00"/>
    <n v="6.6669999999999998"/>
    <n v="227.97"/>
    <s v="Maskinstj. bólkur IIA"/>
    <n v="6.6669999999999998"/>
    <x v="0"/>
    <n v="1519.87599"/>
  </r>
  <r>
    <s v="Poul Johan Herman í Stovuni"/>
    <x v="10"/>
    <x v="1"/>
    <x v="2"/>
    <n v="281124"/>
    <n v="281124"/>
    <d v="2024-11-28T00:00:00"/>
    <d v="2024-11-28T00:00:00"/>
    <n v="6.3330000000000002"/>
    <n v="227.97"/>
    <s v="Maskinstj. bólkur IIA"/>
    <n v="6.3330000000000002"/>
    <x v="0"/>
    <n v="1443.7340100000001"/>
  </r>
  <r>
    <s v="Poul Johan Herman í Stovuni"/>
    <x v="10"/>
    <x v="1"/>
    <x v="2"/>
    <n v="291124"/>
    <n v="291124"/>
    <d v="2024-11-29T00:00:00"/>
    <d v="2024-11-29T00:00:00"/>
    <n v="6.6669999999999998"/>
    <n v="227.97"/>
    <s v="Maskinstj. bólkur IIA"/>
    <n v="6.6669999999999998"/>
    <x v="0"/>
    <n v="1519.87599"/>
  </r>
  <r>
    <s v="Poul Johan Herman í Stovuni"/>
    <x v="10"/>
    <x v="1"/>
    <x v="2"/>
    <n v="291124"/>
    <n v="291124"/>
    <d v="2024-11-29T00:00:00"/>
    <d v="2024-11-29T00:00:00"/>
    <n v="6.3330000000000002"/>
    <n v="227.97"/>
    <s v="Maskinstj. bólkur IIA"/>
    <n v="6.3330000000000002"/>
    <x v="0"/>
    <n v="1443.7340100000001"/>
  </r>
  <r>
    <s v="Poul Johan Herman í Stovuni"/>
    <x v="10"/>
    <x v="1"/>
    <x v="2"/>
    <n v="301124"/>
    <n v="301124"/>
    <d v="2024-11-30T00:00:00"/>
    <d v="2024-11-30T00:00:00"/>
    <n v="13"/>
    <n v="227.97"/>
    <s v="Maskinstj. bólkur IIA"/>
    <n v="13"/>
    <x v="0"/>
    <n v="2963.61"/>
  </r>
  <r>
    <s v="Poul Johan Herman í Stovuni"/>
    <x v="10"/>
    <x v="1"/>
    <x v="2"/>
    <n v="11224"/>
    <n v="11224"/>
    <d v="2024-12-01T00:00:00"/>
    <d v="2024-12-01T00:00:00"/>
    <n v="13"/>
    <n v="227.97"/>
    <s v="Maskinstj. bólkur IIA"/>
    <n v="13"/>
    <x v="0"/>
    <n v="2963.61"/>
  </r>
  <r>
    <s v="Poul Johan Herman í Stovuni"/>
    <x v="10"/>
    <x v="1"/>
    <x v="2"/>
    <n v="21224"/>
    <n v="21224"/>
    <d v="2024-12-02T00:00:00"/>
    <d v="2024-12-02T00:00:00"/>
    <n v="6.6669999999999998"/>
    <n v="227.97"/>
    <s v="Maskinstj. bólkur IIA"/>
    <n v="6.6669999999999998"/>
    <x v="0"/>
    <n v="1519.87599"/>
  </r>
  <r>
    <s v="Poul Johan Herman í Stovuni"/>
    <x v="10"/>
    <x v="1"/>
    <x v="2"/>
    <n v="21224"/>
    <n v="21224"/>
    <d v="2024-12-02T00:00:00"/>
    <d v="2024-12-02T00:00:00"/>
    <n v="6.3330000000000002"/>
    <n v="227.97"/>
    <s v="Maskinstj. bólkur IIA"/>
    <n v="6.3330000000000002"/>
    <x v="0"/>
    <n v="1443.7340100000001"/>
  </r>
  <r>
    <s v="Poul Johan Herman í Stovuni"/>
    <x v="10"/>
    <x v="1"/>
    <x v="2"/>
    <n v="31224"/>
    <n v="31224"/>
    <d v="2024-12-03T00:00:00"/>
    <d v="2024-12-03T00:00:00"/>
    <n v="6.6669999999999998"/>
    <n v="227.97"/>
    <s v="Maskinstj. bólkur IIA"/>
    <n v="6.6669999999999998"/>
    <x v="0"/>
    <n v="1519.87599"/>
  </r>
  <r>
    <s v="Poul Johan Herman í Stovuni"/>
    <x v="10"/>
    <x v="1"/>
    <x v="2"/>
    <n v="31224"/>
    <n v="31224"/>
    <d v="2024-12-03T00:00:00"/>
    <d v="2024-12-03T00:00:00"/>
    <n v="6.3330000000000002"/>
    <n v="227.97"/>
    <s v="Maskinstj. bólkur IIA"/>
    <n v="6.3330000000000002"/>
    <x v="0"/>
    <n v="1443.7340100000001"/>
  </r>
  <r>
    <s v="Poul Johan Herman í Stovuni"/>
    <x v="10"/>
    <x v="1"/>
    <x v="2"/>
    <n v="41224"/>
    <n v="41224"/>
    <d v="2024-12-04T00:00:00"/>
    <d v="2024-12-04T00:00:00"/>
    <n v="6.6669999999999998"/>
    <n v="227.97"/>
    <s v="Maskinstj. bólkur IIA"/>
    <n v="6.6669999999999998"/>
    <x v="0"/>
    <n v="1519.87599"/>
  </r>
  <r>
    <s v="Poul Johan Herman í Stovuni"/>
    <x v="10"/>
    <x v="1"/>
    <x v="2"/>
    <n v="41224"/>
    <n v="41224"/>
    <d v="2024-12-04T00:00:00"/>
    <d v="2024-12-04T00:00:00"/>
    <n v="6.3330000000000002"/>
    <n v="227.97"/>
    <s v="Maskinstj. bólkur IIA"/>
    <n v="6.3330000000000002"/>
    <x v="0"/>
    <n v="1443.7340100000001"/>
  </r>
  <r>
    <s v="Poul Johan Herman í Stovuni"/>
    <x v="10"/>
    <x v="1"/>
    <x v="2"/>
    <n v="261224"/>
    <n v="261224"/>
    <d v="2024-12-26T00:00:00"/>
    <d v="2024-12-26T00:00:00"/>
    <n v="6.6669999999999998"/>
    <n v="227.97"/>
    <s v="Maskinstj. bólkur IIA"/>
    <n v="6.6669999999999998"/>
    <x v="0"/>
    <n v="1519.87599"/>
  </r>
  <r>
    <s v="Poul Johan Herman í Stovuni"/>
    <x v="10"/>
    <x v="1"/>
    <x v="2"/>
    <n v="261224"/>
    <n v="261224"/>
    <d v="2024-12-26T00:00:00"/>
    <d v="2024-12-26T00:00:00"/>
    <n v="6.3330000000000002"/>
    <n v="227.97"/>
    <s v="Maskinstj. bólkur IIA"/>
    <n v="6.3330000000000002"/>
    <x v="0"/>
    <n v="1443.7340100000001"/>
  </r>
  <r>
    <s v="Poul Johan Herman í Stovuni"/>
    <x v="10"/>
    <x v="1"/>
    <x v="2"/>
    <n v="271224"/>
    <n v="271224"/>
    <d v="2024-12-27T00:00:00"/>
    <d v="2024-12-27T00:00:00"/>
    <n v="6.6669999999999998"/>
    <n v="227.97"/>
    <s v="Maskinstj. bólkur IIA"/>
    <n v="6.6669999999999998"/>
    <x v="0"/>
    <n v="1519.87599"/>
  </r>
  <r>
    <s v="Poul Johan Herman í Stovuni"/>
    <x v="10"/>
    <x v="1"/>
    <x v="2"/>
    <n v="271224"/>
    <n v="271224"/>
    <d v="2024-12-27T00:00:00"/>
    <d v="2024-12-27T00:00:00"/>
    <n v="6.3330000000000002"/>
    <n v="227.97"/>
    <s v="Maskinstj. bólkur IIA"/>
    <n v="6.3330000000000002"/>
    <x v="0"/>
    <n v="1443.7340100000001"/>
  </r>
  <r>
    <s v="Poul Johan Herman í Stovuni"/>
    <x v="10"/>
    <x v="1"/>
    <x v="2"/>
    <n v="281224"/>
    <n v="281224"/>
    <d v="2024-12-28T00:00:00"/>
    <d v="2024-12-28T00:00:00"/>
    <n v="13"/>
    <n v="227.97"/>
    <s v="Maskinstj. bólkur IIA"/>
    <n v="13"/>
    <x v="0"/>
    <n v="2963.61"/>
  </r>
  <r>
    <s v="Poul Johan Herman í Stovuni"/>
    <x v="10"/>
    <x v="1"/>
    <x v="2"/>
    <n v="291224"/>
    <n v="291224"/>
    <d v="2024-12-29T00:00:00"/>
    <d v="2024-12-29T00:00:00"/>
    <n v="13"/>
    <n v="227.97"/>
    <s v="Maskinstj. bólkur IIA"/>
    <n v="13"/>
    <x v="0"/>
    <n v="2963.61"/>
  </r>
  <r>
    <s v="Poul Johan Herman í Stovuni"/>
    <x v="10"/>
    <x v="1"/>
    <x v="2"/>
    <n v="301224"/>
    <n v="301224"/>
    <d v="2024-12-30T00:00:00"/>
    <d v="2024-12-30T00:00:00"/>
    <n v="6.6669999999999998"/>
    <n v="227.97"/>
    <s v="Maskinstj. bólkur IIA"/>
    <n v="6.6669999999999998"/>
    <x v="0"/>
    <n v="1519.87599"/>
  </r>
  <r>
    <s v="Poul Johan Herman í Stovuni"/>
    <x v="10"/>
    <x v="1"/>
    <x v="2"/>
    <n v="301224"/>
    <n v="301224"/>
    <d v="2024-12-30T00:00:00"/>
    <d v="2024-12-30T00:00:00"/>
    <n v="6.3330000000000002"/>
    <n v="227.97"/>
    <s v="Maskinstj. bólkur IIA"/>
    <n v="6.3330000000000002"/>
    <x v="0"/>
    <n v="1443.7340100000001"/>
  </r>
  <r>
    <s v="Poul Johan Herman í Stovuni"/>
    <x v="10"/>
    <x v="1"/>
    <x v="2"/>
    <n v="311224"/>
    <n v="311224"/>
    <d v="2024-12-31T00:00:00"/>
    <d v="2024-12-31T00:00:00"/>
    <n v="6.6669999999999998"/>
    <n v="227.97"/>
    <s v="Maskinstj. bólkur IIA"/>
    <n v="6.6669999999999998"/>
    <x v="0"/>
    <n v="1519.87599"/>
  </r>
  <r>
    <s v="Poul Johan Herman í Stovuni"/>
    <x v="10"/>
    <x v="1"/>
    <x v="2"/>
    <n v="311224"/>
    <n v="311224"/>
    <d v="2024-12-31T00:00:00"/>
    <d v="2024-12-31T00:00:00"/>
    <n v="6.3330000000000002"/>
    <n v="227.97"/>
    <s v="Maskinstj. bólkur IIA"/>
    <n v="6.3330000000000002"/>
    <x v="0"/>
    <n v="1443.7340100000001"/>
  </r>
  <r>
    <s v="Eyðun Magnussen"/>
    <x v="7"/>
    <x v="1"/>
    <x v="2"/>
    <n v="250724"/>
    <n v="250724"/>
    <d v="2024-07-25T00:00:00"/>
    <d v="2024-07-25T00:00:00"/>
    <n v="11"/>
    <n v="232.06"/>
    <s v="Electrikari bólkur I"/>
    <n v="11"/>
    <x v="0"/>
    <n v="2552.66"/>
  </r>
  <r>
    <s v="Eyðun Magnussen"/>
    <x v="7"/>
    <x v="1"/>
    <x v="2"/>
    <n v="260724"/>
    <n v="260724"/>
    <d v="2024-07-26T00:00:00"/>
    <d v="2024-07-26T00:00:00"/>
    <n v="13"/>
    <n v="232.06"/>
    <s v="Electrikari bólkur I"/>
    <n v="13"/>
    <x v="0"/>
    <n v="3016.78"/>
  </r>
  <r>
    <s v="Eyðun Magnussen"/>
    <x v="7"/>
    <x v="1"/>
    <x v="2"/>
    <n v="270724"/>
    <n v="270724"/>
    <d v="2024-07-27T00:00:00"/>
    <d v="2024-07-27T00:00:00"/>
    <n v="13"/>
    <n v="232.06"/>
    <s v="Electrikari bólkur I"/>
    <n v="13"/>
    <x v="0"/>
    <n v="3016.78"/>
  </r>
  <r>
    <s v="Eyðun Magnussen"/>
    <x v="7"/>
    <x v="1"/>
    <x v="2"/>
    <n v="280724"/>
    <n v="280724"/>
    <d v="2024-07-28T00:00:00"/>
    <d v="2024-07-28T00:00:00"/>
    <n v="13"/>
    <n v="232.06"/>
    <s v="Electrikari bólkur I"/>
    <n v="13"/>
    <x v="0"/>
    <n v="3016.78"/>
  </r>
  <r>
    <s v="Eyðun Magnussen"/>
    <x v="7"/>
    <x v="1"/>
    <x v="2"/>
    <n v="290724"/>
    <n v="290724"/>
    <d v="2024-07-29T00:00:00"/>
    <d v="2024-07-29T00:00:00"/>
    <n v="13"/>
    <n v="232.06"/>
    <s v="Electrikari bólkur I"/>
    <n v="13"/>
    <x v="0"/>
    <n v="3016.78"/>
  </r>
  <r>
    <s v="Eyðun Magnussen"/>
    <x v="7"/>
    <x v="1"/>
    <x v="2"/>
    <n v="300724"/>
    <n v="300724"/>
    <d v="2024-07-30T00:00:00"/>
    <d v="2024-07-30T00:00:00"/>
    <n v="13"/>
    <n v="232.06"/>
    <s v="Electrikari bólkur I"/>
    <n v="13"/>
    <x v="0"/>
    <n v="3016.78"/>
  </r>
  <r>
    <s v="Eyðun Magnussen"/>
    <x v="7"/>
    <x v="1"/>
    <x v="2"/>
    <n v="310724"/>
    <n v="310724"/>
    <d v="2024-07-31T00:00:00"/>
    <d v="2024-07-31T00:00:00"/>
    <n v="13"/>
    <n v="232.06"/>
    <s v="Electrikari bólkur I"/>
    <n v="13"/>
    <x v="0"/>
    <n v="3016.78"/>
  </r>
  <r>
    <s v="Eyðun Magnussen"/>
    <x v="7"/>
    <x v="1"/>
    <x v="2"/>
    <n v="10824"/>
    <n v="10824"/>
    <d v="2024-08-01T00:00:00"/>
    <d v="2024-08-01T00:00:00"/>
    <n v="2"/>
    <n v="232.06"/>
    <s v="Electrikari bólkur I"/>
    <n v="2"/>
    <x v="0"/>
    <n v="464.12"/>
  </r>
  <r>
    <s v="Eyðun Magnussen"/>
    <x v="7"/>
    <x v="1"/>
    <x v="2"/>
    <n v="31024"/>
    <n v="31024"/>
    <d v="2024-10-03T00:00:00"/>
    <d v="2024-10-03T00:00:00"/>
    <n v="10"/>
    <n v="232.06"/>
    <s v="Electrikari bólkur I"/>
    <n v="10"/>
    <x v="0"/>
    <n v="2320.6"/>
  </r>
  <r>
    <s v="Eyðun Magnussen"/>
    <x v="7"/>
    <x v="1"/>
    <x v="2"/>
    <n v="41024"/>
    <n v="41024"/>
    <d v="2024-10-04T00:00:00"/>
    <d v="2024-10-04T00:00:00"/>
    <n v="13"/>
    <n v="232.06"/>
    <s v="Electrikari bólkur I"/>
    <n v="13"/>
    <x v="0"/>
    <n v="3016.78"/>
  </r>
  <r>
    <s v="Eyðun Magnussen"/>
    <x v="7"/>
    <x v="1"/>
    <x v="2"/>
    <n v="51024"/>
    <n v="51024"/>
    <d v="2024-10-05T00:00:00"/>
    <d v="2024-10-05T00:00:00"/>
    <n v="13"/>
    <n v="232.06"/>
    <s v="Electrikari bólkur I"/>
    <n v="13"/>
    <x v="0"/>
    <n v="3016.78"/>
  </r>
  <r>
    <s v="Eyðun Magnussen"/>
    <x v="7"/>
    <x v="1"/>
    <x v="2"/>
    <n v="61024"/>
    <n v="61024"/>
    <d v="2024-10-06T00:00:00"/>
    <d v="2024-10-06T00:00:00"/>
    <n v="13"/>
    <n v="232.06"/>
    <s v="Electrikari bólkur I"/>
    <n v="13"/>
    <x v="0"/>
    <n v="3016.78"/>
  </r>
  <r>
    <s v="Eyðun Magnussen"/>
    <x v="7"/>
    <x v="1"/>
    <x v="2"/>
    <n v="71024"/>
    <n v="71024"/>
    <d v="2024-10-07T00:00:00"/>
    <d v="2024-10-07T00:00:00"/>
    <n v="13"/>
    <n v="232.06"/>
    <s v="Electrikari bólkur I"/>
    <n v="13"/>
    <x v="0"/>
    <n v="3016.78"/>
  </r>
  <r>
    <s v="Eyðun Magnussen"/>
    <x v="7"/>
    <x v="1"/>
    <x v="2"/>
    <n v="81024"/>
    <n v="81024"/>
    <d v="2024-10-08T00:00:00"/>
    <d v="2024-10-08T00:00:00"/>
    <n v="13"/>
    <n v="232.06"/>
    <s v="Electrikari bólkur I"/>
    <n v="13"/>
    <x v="0"/>
    <n v="3016.78"/>
  </r>
  <r>
    <s v="Eyðun Magnussen"/>
    <x v="7"/>
    <x v="1"/>
    <x v="2"/>
    <n v="91024"/>
    <n v="91024"/>
    <d v="2024-10-09T00:00:00"/>
    <d v="2024-10-09T00:00:00"/>
    <n v="13"/>
    <n v="232.06"/>
    <s v="Electrikari bólkur I"/>
    <n v="13"/>
    <x v="0"/>
    <n v="3016.78"/>
  </r>
  <r>
    <s v="Eyðun Magnussen"/>
    <x v="7"/>
    <x v="1"/>
    <x v="2"/>
    <n v="101024"/>
    <n v="101024"/>
    <d v="2024-10-10T00:00:00"/>
    <d v="2024-10-10T00:00:00"/>
    <n v="3"/>
    <n v="232.06"/>
    <s v="Electrikari bólkur I"/>
    <n v="3"/>
    <x v="0"/>
    <n v="696.18000000000006"/>
  </r>
  <r>
    <s v="Eyðun Magnussen"/>
    <x v="7"/>
    <x v="1"/>
    <x v="2"/>
    <n v="101124"/>
    <n v="101124"/>
    <d v="2024-11-10T00:00:00"/>
    <d v="2024-11-10T00:00:00"/>
    <n v="13"/>
    <n v="232.06"/>
    <s v="Electrikari bólkur I"/>
    <n v="13"/>
    <x v="0"/>
    <n v="3016.78"/>
  </r>
  <r>
    <s v="Eyðun Magnussen"/>
    <x v="7"/>
    <x v="1"/>
    <x v="2"/>
    <n v="61224"/>
    <n v="61224"/>
    <d v="2024-12-06T00:00:00"/>
    <d v="2024-12-06T00:00:00"/>
    <n v="5"/>
    <n v="232.06"/>
    <s v="Electrikari bólkur I"/>
    <n v="5"/>
    <x v="0"/>
    <n v="1160.3"/>
  </r>
  <r>
    <s v="Eyðun Magnussen"/>
    <x v="7"/>
    <x v="1"/>
    <x v="2"/>
    <n v="71224"/>
    <n v="71224"/>
    <d v="2024-12-07T00:00:00"/>
    <d v="2024-12-07T00:00:00"/>
    <n v="13"/>
    <n v="232.06"/>
    <s v="Electrikari bólkur I"/>
    <n v="13"/>
    <x v="0"/>
    <n v="3016.78"/>
  </r>
  <r>
    <s v="Eyðun Magnussen"/>
    <x v="7"/>
    <x v="1"/>
    <x v="2"/>
    <n v="81224"/>
    <n v="81224"/>
    <d v="2024-12-08T00:00:00"/>
    <d v="2024-12-08T00:00:00"/>
    <n v="13"/>
    <n v="232.06"/>
    <s v="Electrikari bólkur I"/>
    <n v="13"/>
    <x v="0"/>
    <n v="3016.78"/>
  </r>
  <r>
    <s v="Høgni á Borg Gaard"/>
    <x v="7"/>
    <x v="1"/>
    <x v="2"/>
    <n v="180624"/>
    <n v="180624"/>
    <d v="2024-06-18T00:00:00"/>
    <d v="2024-06-18T00:00:00"/>
    <n v="9"/>
    <n v="232.06"/>
    <s v="Electrikari"/>
    <n v="9"/>
    <x v="0"/>
    <n v="2088.54"/>
  </r>
  <r>
    <s v="Høgni á Borg Gaard"/>
    <x v="7"/>
    <x v="1"/>
    <x v="2"/>
    <n v="40724"/>
    <n v="40724"/>
    <d v="2024-07-04T00:00:00"/>
    <d v="2024-07-04T00:00:00"/>
    <n v="11"/>
    <n v="232.06"/>
    <s v="Electrikari"/>
    <n v="11"/>
    <x v="0"/>
    <n v="2552.66"/>
  </r>
  <r>
    <s v="Høgni á Borg Gaard"/>
    <x v="7"/>
    <x v="1"/>
    <x v="2"/>
    <n v="50724"/>
    <n v="50724"/>
    <d v="2024-07-05T00:00:00"/>
    <d v="2024-07-05T00:00:00"/>
    <n v="13"/>
    <n v="232.06"/>
    <s v="Electrikari"/>
    <n v="13"/>
    <x v="0"/>
    <n v="3016.78"/>
  </r>
  <r>
    <s v="Høgni á Borg Gaard"/>
    <x v="7"/>
    <x v="1"/>
    <x v="2"/>
    <n v="60724"/>
    <n v="60724"/>
    <d v="2024-07-06T00:00:00"/>
    <d v="2024-07-06T00:00:00"/>
    <n v="13"/>
    <n v="232.06"/>
    <s v="Electrikari"/>
    <n v="13"/>
    <x v="0"/>
    <n v="3016.78"/>
  </r>
  <r>
    <s v="Høgni á Borg Gaard"/>
    <x v="7"/>
    <x v="1"/>
    <x v="2"/>
    <n v="70724"/>
    <n v="70724"/>
    <d v="2024-07-07T00:00:00"/>
    <d v="2024-07-07T00:00:00"/>
    <n v="13"/>
    <n v="232.06"/>
    <s v="Electrikari"/>
    <n v="13"/>
    <x v="0"/>
    <n v="3016.78"/>
  </r>
  <r>
    <s v="Høgni á Borg Gaard"/>
    <x v="7"/>
    <x v="1"/>
    <x v="2"/>
    <n v="80724"/>
    <n v="80724"/>
    <d v="2024-07-08T00:00:00"/>
    <d v="2024-07-08T00:00:00"/>
    <n v="13"/>
    <n v="232.06"/>
    <s v="Electrikari"/>
    <n v="13"/>
    <x v="0"/>
    <n v="3016.78"/>
  </r>
  <r>
    <s v="Høgni á Borg Gaard"/>
    <x v="7"/>
    <x v="1"/>
    <x v="2"/>
    <n v="90724"/>
    <n v="90724"/>
    <d v="2024-07-09T00:00:00"/>
    <d v="2024-07-09T00:00:00"/>
    <n v="13"/>
    <n v="232.06"/>
    <s v="Electrikari"/>
    <n v="13"/>
    <x v="0"/>
    <n v="3016.78"/>
  </r>
  <r>
    <s v="Høgni á Borg Gaard"/>
    <x v="7"/>
    <x v="1"/>
    <x v="2"/>
    <n v="100724"/>
    <n v="100724"/>
    <d v="2024-07-10T00:00:00"/>
    <d v="2024-07-10T00:00:00"/>
    <n v="13"/>
    <n v="232.06"/>
    <s v="Electrikari"/>
    <n v="13"/>
    <x v="0"/>
    <n v="3016.78"/>
  </r>
  <r>
    <s v="Høgni á Borg Gaard"/>
    <x v="7"/>
    <x v="1"/>
    <x v="2"/>
    <n v="110724"/>
    <n v="110724"/>
    <d v="2024-07-11T00:00:00"/>
    <d v="2024-07-11T00:00:00"/>
    <n v="2"/>
    <n v="232.06"/>
    <s v="Electrikari"/>
    <n v="2"/>
    <x v="0"/>
    <n v="464.12"/>
  </r>
  <r>
    <s v="Frits Strøm"/>
    <x v="1"/>
    <x v="2"/>
    <x v="2"/>
    <n v="240324"/>
    <n v="250324"/>
    <d v="2024-03-24T00:00:00"/>
    <d v="2024-03-25T00:00:00"/>
    <n v="5"/>
    <n v="235.56"/>
    <s v="1. stýrimaður"/>
    <n v="5"/>
    <x v="0"/>
    <n v="1177.8"/>
  </r>
  <r>
    <s v="Frits Strøm"/>
    <x v="1"/>
    <x v="2"/>
    <x v="2"/>
    <n v="250324"/>
    <n v="260324"/>
    <d v="2024-03-25T00:00:00"/>
    <d v="2024-03-26T00:00:00"/>
    <n v="13"/>
    <n v="235.56"/>
    <s v="1. stýrimaður"/>
    <n v="13"/>
    <x v="0"/>
    <n v="3062.28"/>
  </r>
  <r>
    <s v="Frits Strøm"/>
    <x v="1"/>
    <x v="2"/>
    <x v="2"/>
    <n v="260324"/>
    <n v="270324"/>
    <d v="2024-03-26T00:00:00"/>
    <d v="2024-03-27T00:00:00"/>
    <n v="13"/>
    <n v="235.56"/>
    <s v="1. stýrimaður"/>
    <n v="13"/>
    <x v="0"/>
    <n v="3062.28"/>
  </r>
  <r>
    <s v="Frits Strøm"/>
    <x v="1"/>
    <x v="2"/>
    <x v="2"/>
    <n v="270324"/>
    <n v="270324"/>
    <d v="2024-03-27T00:00:00"/>
    <d v="2024-03-27T00:00:00"/>
    <n v="9.5"/>
    <n v="235.56"/>
    <s v="1. stýrimaður"/>
    <n v="9.5"/>
    <x v="0"/>
    <n v="2237.8200000000002"/>
  </r>
  <r>
    <s v="Frits Strøm"/>
    <x v="1"/>
    <x v="2"/>
    <x v="2"/>
    <n v="230524"/>
    <n v="240524"/>
    <d v="2024-05-23T00:00:00"/>
    <d v="2024-05-24T00:00:00"/>
    <n v="13"/>
    <n v="235.56"/>
    <s v="1. stýrimaður"/>
    <n v="13"/>
    <x v="0"/>
    <n v="3062.28"/>
  </r>
  <r>
    <s v="Frits Strøm"/>
    <x v="1"/>
    <x v="2"/>
    <x v="2"/>
    <n v="240524"/>
    <n v="240524"/>
    <d v="2024-05-24T00:00:00"/>
    <d v="2024-05-24T00:00:00"/>
    <n v="9.5"/>
    <n v="235.56"/>
    <s v="1. stýrimaður"/>
    <n v="9.5"/>
    <x v="0"/>
    <n v="2237.8200000000002"/>
  </r>
  <r>
    <s v="Frits Strøm"/>
    <x v="1"/>
    <x v="2"/>
    <x v="2"/>
    <n v="61024"/>
    <n v="71024"/>
    <d v="2024-10-06T00:00:00"/>
    <d v="2024-10-07T00:00:00"/>
    <n v="13"/>
    <n v="235.56"/>
    <s v="1. stýrimaður"/>
    <n v="13"/>
    <x v="0"/>
    <n v="3062.28"/>
  </r>
  <r>
    <s v="Adrian Reinert"/>
    <x v="11"/>
    <x v="3"/>
    <x v="3"/>
    <n v="180324"/>
    <n v="180324"/>
    <d v="2024-03-18T00:00:00"/>
    <d v="2024-03-18T00:00:00"/>
    <n v="3.5"/>
    <n v="221.81"/>
    <s v="1. meistari í bólki II"/>
    <n v="5.25"/>
    <x v="1"/>
    <n v="1164.5025000000001"/>
  </r>
  <r>
    <s v="Albert Abrahamsen"/>
    <x v="1"/>
    <x v="4"/>
    <x v="3"/>
    <n v="60924"/>
    <n v="70924"/>
    <d v="2024-09-06T00:00:00"/>
    <d v="2024-09-07T00:00:00"/>
    <n v="6"/>
    <n v="251.97"/>
    <s v="Yvirstýrimaður í bólki I"/>
    <n v="9"/>
    <x v="1"/>
    <n v="2267.73"/>
  </r>
  <r>
    <s v="Albert Abrahamsen"/>
    <x v="1"/>
    <x v="4"/>
    <x v="3"/>
    <n v="171224"/>
    <n v="171224"/>
    <d v="2024-12-17T00:00:00"/>
    <d v="2024-12-17T00:00:00"/>
    <n v="3.5"/>
    <n v="251.97"/>
    <s v="Yvirstýrimaður í bólki I"/>
    <n v="5.25"/>
    <x v="1"/>
    <n v="1322.8425"/>
  </r>
  <r>
    <s v="Albert Abrahamsen"/>
    <x v="1"/>
    <x v="4"/>
    <x v="3"/>
    <n v="10224"/>
    <n v="10224"/>
    <d v="2024-02-01T00:00:00"/>
    <d v="2024-02-01T00:00:00"/>
    <n v="3"/>
    <n v="251.97"/>
    <s v="Yvirstýrimaður í bólki I"/>
    <n v="4.5"/>
    <x v="1"/>
    <n v="1133.865"/>
  </r>
  <r>
    <s v="Albert Abrahamsen"/>
    <x v="1"/>
    <x v="4"/>
    <x v="3"/>
    <n v="280324"/>
    <n v="280324"/>
    <d v="2024-03-28T00:00:00"/>
    <d v="2024-03-28T00:00:00"/>
    <n v="6"/>
    <n v="251.97"/>
    <s v="Yvirstýrimaður í bólki I"/>
    <n v="9"/>
    <x v="1"/>
    <n v="2267.73"/>
  </r>
  <r>
    <s v="Albert Abrahamsen"/>
    <x v="1"/>
    <x v="4"/>
    <x v="3"/>
    <n v="81124"/>
    <n v="81124"/>
    <d v="2024-11-08T00:00:00"/>
    <d v="2024-11-08T00:00:00"/>
    <n v="3"/>
    <n v="251.97"/>
    <s v="Yvirstýrimaður í bólki I"/>
    <n v="4.5"/>
    <x v="1"/>
    <n v="1133.865"/>
  </r>
  <r>
    <s v="Albert Abrahamsen"/>
    <x v="1"/>
    <x v="4"/>
    <x v="3"/>
    <n v="20424"/>
    <n v="20424"/>
    <d v="2024-04-02T00:00:00"/>
    <d v="2024-04-02T00:00:00"/>
    <n v="4"/>
    <n v="251.97"/>
    <s v="Yvirstýrimaður í bólki I"/>
    <n v="6"/>
    <x v="1"/>
    <n v="1511.82"/>
  </r>
  <r>
    <s v="Albert Abrahamsen"/>
    <x v="1"/>
    <x v="4"/>
    <x v="3"/>
    <n v="90424"/>
    <n v="90424"/>
    <d v="2024-04-09T00:00:00"/>
    <d v="2024-04-09T00:00:00"/>
    <n v="1.5"/>
    <n v="251.97"/>
    <s v="Yvirstýrimaður í bólki I"/>
    <n v="2.25"/>
    <x v="1"/>
    <n v="566.9325"/>
  </r>
  <r>
    <s v="Albert Abrahamsen"/>
    <x v="1"/>
    <x v="4"/>
    <x v="3"/>
    <n v="80424"/>
    <n v="80424"/>
    <d v="2024-04-08T00:00:00"/>
    <d v="2024-04-08T00:00:00"/>
    <n v="1.5"/>
    <n v="251.97"/>
    <s v="Yvirstýrimaður í bólki I"/>
    <n v="2.25"/>
    <x v="1"/>
    <n v="566.9325"/>
  </r>
  <r>
    <s v="Albert Abrahamsen"/>
    <x v="1"/>
    <x v="4"/>
    <x v="3"/>
    <n v="230824"/>
    <n v="230824"/>
    <d v="2024-08-23T00:00:00"/>
    <d v="2024-08-23T00:00:00"/>
    <n v="2"/>
    <n v="251.97"/>
    <s v="Yvirstýrimaður í bólki I"/>
    <n v="3"/>
    <x v="1"/>
    <n v="755.91"/>
  </r>
  <r>
    <s v="Albert Abrahamsen"/>
    <x v="1"/>
    <x v="4"/>
    <x v="3"/>
    <n v="270624"/>
    <n v="270624"/>
    <d v="2024-06-27T00:00:00"/>
    <d v="2024-06-27T00:00:00"/>
    <n v="2.5"/>
    <n v="251.97"/>
    <s v="Yvirstýrimaður í bólki I"/>
    <n v="3.75"/>
    <x v="1"/>
    <n v="944.88750000000005"/>
  </r>
  <r>
    <s v="Albert Abrahamsen"/>
    <x v="1"/>
    <x v="4"/>
    <x v="3"/>
    <n v="110724"/>
    <n v="110724"/>
    <d v="2024-07-11T00:00:00"/>
    <d v="2024-07-11T00:00:00"/>
    <n v="2.5"/>
    <n v="251.97"/>
    <s v="Yvirstýrimaður í bólki I"/>
    <n v="3.75"/>
    <x v="1"/>
    <n v="944.88750000000005"/>
  </r>
  <r>
    <s v="Albert Abrahamsen"/>
    <x v="1"/>
    <x v="4"/>
    <x v="3"/>
    <n v="260824"/>
    <n v="260824"/>
    <d v="2024-08-26T00:00:00"/>
    <d v="2024-08-26T00:00:00"/>
    <n v="2.5"/>
    <n v="251.97"/>
    <s v="Yvirstýrimaður í bólki I"/>
    <n v="3.75"/>
    <x v="1"/>
    <n v="944.88750000000005"/>
  </r>
  <r>
    <s v="Albert Abrahamsen"/>
    <x v="1"/>
    <x v="4"/>
    <x v="3"/>
    <n v="270724"/>
    <n v="270724"/>
    <d v="2024-07-27T00:00:00"/>
    <d v="2024-07-27T00:00:00"/>
    <n v="3"/>
    <n v="251.97"/>
    <s v="Yvirstýrimaður í bólki I"/>
    <n v="4.5"/>
    <x v="1"/>
    <n v="1133.865"/>
  </r>
  <r>
    <s v="Albert Abrahamsen"/>
    <x v="1"/>
    <x v="4"/>
    <x v="3"/>
    <n v="210524"/>
    <n v="210524"/>
    <d v="2024-05-21T00:00:00"/>
    <d v="2024-05-21T00:00:00"/>
    <n v="1.5"/>
    <n v="251.97"/>
    <s v="Yvirstýrimaður í bólki I"/>
    <n v="2.25"/>
    <x v="1"/>
    <n v="566.9325"/>
  </r>
  <r>
    <s v="Albert Abrahamsen"/>
    <x v="1"/>
    <x v="4"/>
    <x v="3"/>
    <n v="210324"/>
    <n v="210324"/>
    <d v="2024-03-21T00:00:00"/>
    <d v="2024-03-21T00:00:00"/>
    <n v="1.667"/>
    <n v="251.97"/>
    <s v="Yvirstýrimaður í bólki I"/>
    <n v="2.5005000000000002"/>
    <x v="1"/>
    <n v="630.05098500000008"/>
  </r>
  <r>
    <s v="Albert Abrahamsen"/>
    <x v="1"/>
    <x v="4"/>
    <x v="3"/>
    <n v="270324"/>
    <n v="270324"/>
    <d v="2024-03-27T00:00:00"/>
    <d v="2024-03-27T00:00:00"/>
    <n v="1.5"/>
    <n v="251.97"/>
    <s v="Yvirstýrimaður í bólki I"/>
    <n v="2.25"/>
    <x v="1"/>
    <n v="566.9325"/>
  </r>
  <r>
    <s v="Alvi Hjelm"/>
    <x v="1"/>
    <x v="5"/>
    <x v="3"/>
    <n v="280224"/>
    <n v="280224"/>
    <d v="2024-02-28T00:00:00"/>
    <d v="2024-02-28T00:00:00"/>
    <n v="0.5"/>
    <n v="181.42"/>
    <s v="Dekkari"/>
    <n v="0.75"/>
    <x v="1"/>
    <n v="136.065"/>
  </r>
  <r>
    <s v="Alvi Hjelm"/>
    <x v="1"/>
    <x v="5"/>
    <x v="3"/>
    <n v="280224"/>
    <n v="290224"/>
    <d v="2024-02-28T00:00:00"/>
    <d v="2024-02-29T00:00:00"/>
    <n v="6.5"/>
    <n v="181.42"/>
    <s v="Dekkari"/>
    <n v="9.75"/>
    <x v="1"/>
    <n v="1768.8449999999998"/>
  </r>
  <r>
    <s v="Andrias Mikkelsen"/>
    <x v="3"/>
    <x v="4"/>
    <x v="3"/>
    <n v="200924"/>
    <n v="200924"/>
    <d v="2024-09-20T00:00:00"/>
    <d v="2024-09-20T00:00:00"/>
    <n v="5"/>
    <n v="220.78"/>
    <s v="Skipari í bólki III"/>
    <n v="7.5"/>
    <x v="1"/>
    <n v="1655.85"/>
  </r>
  <r>
    <s v="Andrias Mikkelsen"/>
    <x v="3"/>
    <x v="4"/>
    <x v="3"/>
    <n v="190924"/>
    <n v="190924"/>
    <d v="2024-09-19T00:00:00"/>
    <d v="2024-09-19T00:00:00"/>
    <n v="5"/>
    <n v="220.78"/>
    <s v="Skipari í bólki III"/>
    <n v="7.5"/>
    <x v="1"/>
    <n v="1655.85"/>
  </r>
  <r>
    <s v="Andrias Mikkelsen"/>
    <x v="3"/>
    <x v="4"/>
    <x v="3"/>
    <n v="300524"/>
    <n v="300524"/>
    <d v="2024-05-30T00:00:00"/>
    <d v="2024-05-30T00:00:00"/>
    <n v="3.5"/>
    <n v="220.78"/>
    <s v="Skipari í bólki III"/>
    <n v="5.25"/>
    <x v="1"/>
    <n v="1159.095"/>
  </r>
  <r>
    <s v="Anna Kathrina Eysturberg"/>
    <x v="9"/>
    <x v="5"/>
    <x v="3"/>
    <n v="110224"/>
    <n v="110224"/>
    <d v="2024-02-11T00:00:00"/>
    <d v="2024-02-11T00:00:00"/>
    <n v="1.5"/>
    <n v="194.11"/>
    <s v="Tænastuleiðari"/>
    <n v="2.25"/>
    <x v="1"/>
    <n v="436.74750000000006"/>
  </r>
  <r>
    <s v="Anna Kathrina Eysturberg"/>
    <x v="9"/>
    <x v="5"/>
    <x v="3"/>
    <n v="51224"/>
    <n v="51224"/>
    <d v="2024-12-05T00:00:00"/>
    <d v="2024-12-05T00:00:00"/>
    <n v="3"/>
    <n v="194.11"/>
    <s v="Tænastuleiðari"/>
    <n v="4.5"/>
    <x v="1"/>
    <n v="873.49500000000012"/>
  </r>
  <r>
    <s v="Anna Kathrina Eysturberg"/>
    <x v="9"/>
    <x v="5"/>
    <x v="3"/>
    <n v="71224"/>
    <n v="71224"/>
    <d v="2024-12-07T00:00:00"/>
    <d v="2024-12-07T00:00:00"/>
    <n v="7.8"/>
    <n v="194.11"/>
    <s v="Tænastuleiðari"/>
    <n v="11.7"/>
    <x v="1"/>
    <n v="2271.087"/>
  </r>
  <r>
    <s v="Anna Kathrina Eysturberg"/>
    <x v="9"/>
    <x v="5"/>
    <x v="3"/>
    <n v="60324"/>
    <n v="60324"/>
    <d v="2024-03-06T00:00:00"/>
    <d v="2024-03-06T00:00:00"/>
    <n v="3"/>
    <n v="194.11"/>
    <s v="Tænastuleiðari"/>
    <n v="4.5"/>
    <x v="1"/>
    <n v="873.49500000000012"/>
  </r>
  <r>
    <s v="Anna Kathrina Eysturberg"/>
    <x v="9"/>
    <x v="5"/>
    <x v="3"/>
    <n v="240624"/>
    <n v="240624"/>
    <d v="2024-06-24T00:00:00"/>
    <d v="2024-06-24T00:00:00"/>
    <n v="2"/>
    <n v="194.11"/>
    <s v="Tænastuleiðari"/>
    <n v="3"/>
    <x v="1"/>
    <n v="582.33000000000004"/>
  </r>
  <r>
    <s v="Anna Kathrina Eysturberg"/>
    <x v="9"/>
    <x v="5"/>
    <x v="3"/>
    <n v="210924"/>
    <n v="210924"/>
    <d v="2024-09-21T00:00:00"/>
    <d v="2024-09-21T00:00:00"/>
    <n v="3.5"/>
    <n v="194.11"/>
    <s v="Tænastuleiðari"/>
    <n v="5.25"/>
    <x v="1"/>
    <n v="1019.0775000000001"/>
  </r>
  <r>
    <s v="Anna Kathrina Eysturberg"/>
    <x v="9"/>
    <x v="5"/>
    <x v="3"/>
    <n v="250624"/>
    <n v="250624"/>
    <d v="2024-06-25T00:00:00"/>
    <d v="2024-06-25T00:00:00"/>
    <n v="1"/>
    <n v="194.11"/>
    <s v="Tænastuleiðari"/>
    <n v="1.5"/>
    <x v="1"/>
    <n v="291.16500000000002"/>
  </r>
  <r>
    <s v="Anna Kathrina Eysturberg"/>
    <x v="9"/>
    <x v="5"/>
    <x v="3"/>
    <n v="230624"/>
    <n v="230624"/>
    <d v="2024-06-23T00:00:00"/>
    <d v="2024-06-23T00:00:00"/>
    <n v="1"/>
    <n v="194.11"/>
    <s v="Tænastuleiðari"/>
    <n v="1.5"/>
    <x v="1"/>
    <n v="291.16500000000002"/>
  </r>
  <r>
    <s v="Anna Kathrina Eysturberg"/>
    <x v="9"/>
    <x v="5"/>
    <x v="3"/>
    <n v="220624"/>
    <n v="220624"/>
    <d v="2024-06-22T00:00:00"/>
    <d v="2024-06-22T00:00:00"/>
    <n v="1"/>
    <n v="194.11"/>
    <s v="Tænastuleiðari"/>
    <n v="1.5"/>
    <x v="1"/>
    <n v="291.16500000000002"/>
  </r>
  <r>
    <s v="Anna Kathrina Eysturberg"/>
    <x v="9"/>
    <x v="5"/>
    <x v="3"/>
    <n v="210624"/>
    <n v="210624"/>
    <d v="2024-06-21T00:00:00"/>
    <d v="2024-06-21T00:00:00"/>
    <n v="1"/>
    <n v="194.11"/>
    <s v="Tænastuleiðari"/>
    <n v="1.5"/>
    <x v="1"/>
    <n v="291.16500000000002"/>
  </r>
  <r>
    <s v="Anna Kathrina Eysturberg"/>
    <x v="9"/>
    <x v="5"/>
    <x v="3"/>
    <n v="200624"/>
    <n v="200624"/>
    <d v="2024-06-20T00:00:00"/>
    <d v="2024-06-20T00:00:00"/>
    <n v="1"/>
    <n v="194.11"/>
    <s v="Tænastuleiðari"/>
    <n v="1.5"/>
    <x v="1"/>
    <n v="291.16500000000002"/>
  </r>
  <r>
    <s v="Anna Kathrina Eysturberg"/>
    <x v="9"/>
    <x v="5"/>
    <x v="3"/>
    <n v="190824"/>
    <n v="190824"/>
    <d v="2024-08-19T00:00:00"/>
    <d v="2024-08-19T00:00:00"/>
    <n v="2"/>
    <n v="194.11"/>
    <s v="Tænastuleiðari"/>
    <n v="3"/>
    <x v="1"/>
    <n v="582.33000000000004"/>
  </r>
  <r>
    <s v="Anna Kathrina Eysturberg"/>
    <x v="9"/>
    <x v="5"/>
    <x v="3"/>
    <n v="110324"/>
    <n v="110324"/>
    <d v="2024-03-11T00:00:00"/>
    <d v="2024-03-11T00:00:00"/>
    <n v="1.5"/>
    <n v="194.11"/>
    <s v="Tænastuleiðari"/>
    <n v="2.25"/>
    <x v="1"/>
    <n v="436.74750000000006"/>
  </r>
  <r>
    <s v="Anna Kathrina Eysturberg"/>
    <x v="9"/>
    <x v="5"/>
    <x v="3"/>
    <n v="170624"/>
    <n v="170624"/>
    <d v="2024-06-17T00:00:00"/>
    <d v="2024-06-17T00:00:00"/>
    <n v="1.5"/>
    <n v="194.11"/>
    <s v="Tænastuleiðari"/>
    <n v="2.25"/>
    <x v="1"/>
    <n v="436.74750000000006"/>
  </r>
  <r>
    <s v="Anna Kathrina Eysturberg"/>
    <x v="9"/>
    <x v="5"/>
    <x v="3"/>
    <n v="90924"/>
    <n v="90924"/>
    <d v="2024-09-09T00:00:00"/>
    <d v="2024-09-09T00:00:00"/>
    <n v="1.5"/>
    <n v="194.11"/>
    <s v="Tænastuleiðari"/>
    <n v="2.25"/>
    <x v="1"/>
    <n v="436.74750000000006"/>
  </r>
  <r>
    <s v="Anna Kathrina Eysturberg"/>
    <x v="9"/>
    <x v="5"/>
    <x v="3"/>
    <n v="71024"/>
    <n v="71024"/>
    <d v="2024-10-07T00:00:00"/>
    <d v="2024-10-07T00:00:00"/>
    <n v="1.5"/>
    <n v="194.11"/>
    <s v="Tænastuleiðari"/>
    <n v="2.25"/>
    <x v="1"/>
    <n v="436.74750000000006"/>
  </r>
  <r>
    <s v="Anna Kathrina Eysturberg"/>
    <x v="9"/>
    <x v="5"/>
    <x v="3"/>
    <n v="200824"/>
    <n v="200824"/>
    <d v="2024-08-20T00:00:00"/>
    <d v="2024-08-20T00:00:00"/>
    <n v="3"/>
    <n v="194.11"/>
    <s v="Tænastuleiðari"/>
    <n v="4.5"/>
    <x v="1"/>
    <n v="873.49500000000012"/>
  </r>
  <r>
    <s v="Anna Kathrina Eysturberg"/>
    <x v="9"/>
    <x v="5"/>
    <x v="3"/>
    <n v="270624"/>
    <n v="270624"/>
    <d v="2024-06-27T00:00:00"/>
    <d v="2024-06-27T00:00:00"/>
    <n v="2"/>
    <n v="194.11"/>
    <s v="Tænastuleiðari"/>
    <n v="3"/>
    <x v="1"/>
    <n v="582.33000000000004"/>
  </r>
  <r>
    <s v="Anna Kathrina Eysturberg"/>
    <x v="9"/>
    <x v="5"/>
    <x v="3"/>
    <n v="270324"/>
    <n v="270324"/>
    <d v="2024-03-27T00:00:00"/>
    <d v="2024-03-27T00:00:00"/>
    <n v="5.5"/>
    <n v="194.11"/>
    <s v="Tænastuleiðari"/>
    <n v="8.25"/>
    <x v="1"/>
    <n v="1601.4075"/>
  </r>
  <r>
    <s v="Anna Kathrina Eysturberg"/>
    <x v="9"/>
    <x v="5"/>
    <x v="3"/>
    <n v="81024"/>
    <n v="81024"/>
    <d v="2024-10-08T00:00:00"/>
    <d v="2024-10-08T00:00:00"/>
    <n v="0.5"/>
    <n v="194.11"/>
    <s v="Tænastuleiðari"/>
    <n v="0.75"/>
    <x v="1"/>
    <n v="145.58250000000001"/>
  </r>
  <r>
    <s v="Anna Kathrina Eysturberg"/>
    <x v="9"/>
    <x v="5"/>
    <x v="3"/>
    <n v="131124"/>
    <n v="141124"/>
    <d v="2024-11-13T00:00:00"/>
    <d v="2024-11-14T00:00:00"/>
    <n v="1"/>
    <n v="194.11"/>
    <s v="Tænastuleiðari"/>
    <n v="1.5"/>
    <x v="1"/>
    <n v="291.16500000000002"/>
  </r>
  <r>
    <s v="Anna Kathrina Eysturberg"/>
    <x v="9"/>
    <x v="5"/>
    <x v="3"/>
    <n v="120824"/>
    <n v="130824"/>
    <d v="2024-08-12T00:00:00"/>
    <d v="2024-08-13T00:00:00"/>
    <n v="1.5"/>
    <n v="194.11"/>
    <s v="Tænastuleiðari"/>
    <n v="2.25"/>
    <x v="1"/>
    <n v="436.74750000000006"/>
  </r>
  <r>
    <s v="Anna Kathrina Eysturberg"/>
    <x v="9"/>
    <x v="5"/>
    <x v="3"/>
    <n v="40124"/>
    <n v="40124"/>
    <d v="2024-01-04T00:00:00"/>
    <d v="2024-01-04T00:00:00"/>
    <n v="0.5"/>
    <n v="194.11"/>
    <s v="Tænastuleiðari"/>
    <n v="0.75"/>
    <x v="1"/>
    <n v="145.58250000000001"/>
  </r>
  <r>
    <s v="Anna Kathrina Eysturberg"/>
    <x v="9"/>
    <x v="5"/>
    <x v="3"/>
    <n v="30124"/>
    <n v="30124"/>
    <d v="2024-01-03T00:00:00"/>
    <d v="2024-01-03T00:00:00"/>
    <n v="0.5"/>
    <n v="194.11"/>
    <s v="Tænastuleiðari"/>
    <n v="0.75"/>
    <x v="1"/>
    <n v="145.58250000000001"/>
  </r>
  <r>
    <s v="Anna Kathrina Eysturberg"/>
    <x v="9"/>
    <x v="5"/>
    <x v="3"/>
    <n v="100224"/>
    <n v="100224"/>
    <d v="2024-02-10T00:00:00"/>
    <d v="2024-02-10T00:00:00"/>
    <n v="0.5"/>
    <n v="194.11"/>
    <s v="Tænastuleiðari"/>
    <n v="0.75"/>
    <x v="1"/>
    <n v="145.58250000000001"/>
  </r>
  <r>
    <s v="Arne Olsen"/>
    <x v="7"/>
    <x v="3"/>
    <x v="3"/>
    <n v="90524"/>
    <n v="90524"/>
    <d v="2024-05-09T00:00:00"/>
    <d v="2024-05-09T00:00:00"/>
    <n v="3"/>
    <n v="254.55"/>
    <s v="1. meistari í bólki I"/>
    <n v="4.5"/>
    <x v="1"/>
    <n v="1145.4750000000001"/>
  </r>
  <r>
    <s v="Arne Olsen"/>
    <x v="7"/>
    <x v="3"/>
    <x v="3"/>
    <n v="200924"/>
    <n v="200924"/>
    <d v="2024-09-20T00:00:00"/>
    <d v="2024-09-20T00:00:00"/>
    <n v="1"/>
    <n v="254.55"/>
    <s v="1. meistari í bólki I"/>
    <n v="1.5"/>
    <x v="1"/>
    <n v="381.82500000000005"/>
  </r>
  <r>
    <s v="Benni Poulsen"/>
    <x v="7"/>
    <x v="3"/>
    <x v="3"/>
    <n v="280324"/>
    <n v="280324"/>
    <d v="2024-03-28T00:00:00"/>
    <d v="2024-03-28T00:00:00"/>
    <n v="3"/>
    <n v="232.06"/>
    <s v="Skipselektrikari"/>
    <n v="4.5"/>
    <x v="1"/>
    <n v="1044.27"/>
  </r>
  <r>
    <s v="Benni Poulsen"/>
    <x v="7"/>
    <x v="3"/>
    <x v="3"/>
    <n v="90524"/>
    <n v="90524"/>
    <d v="2024-05-09T00:00:00"/>
    <d v="2024-05-09T00:00:00"/>
    <n v="3"/>
    <n v="232.06"/>
    <s v="Skipselektrikari"/>
    <n v="4.5"/>
    <x v="1"/>
    <n v="1044.27"/>
  </r>
  <r>
    <s v="Benni Poulsen"/>
    <x v="7"/>
    <x v="3"/>
    <x v="3"/>
    <n v="51224"/>
    <n v="51224"/>
    <d v="2024-12-05T00:00:00"/>
    <d v="2024-12-05T00:00:00"/>
    <n v="3"/>
    <n v="232.06"/>
    <s v="Skipselektrikari"/>
    <n v="4.5"/>
    <x v="1"/>
    <n v="1044.27"/>
  </r>
  <r>
    <s v="Birgir Birgirsson Hansen"/>
    <x v="7"/>
    <x v="3"/>
    <x v="3"/>
    <n v="140724"/>
    <n v="140724"/>
    <d v="2024-07-14T00:00:00"/>
    <d v="2024-07-14T00:00:00"/>
    <n v="1"/>
    <n v="221.81"/>
    <s v="3. meistari bólkur I"/>
    <n v="1.5"/>
    <x v="1"/>
    <n v="332.71500000000003"/>
  </r>
  <r>
    <s v="Birgir Birgirsson Hansen"/>
    <x v="7"/>
    <x v="3"/>
    <x v="3"/>
    <n v="180724"/>
    <n v="180724"/>
    <d v="2024-07-18T00:00:00"/>
    <d v="2024-07-18T00:00:00"/>
    <n v="1"/>
    <n v="221.81"/>
    <s v="3. meistari bólkur I"/>
    <n v="1.5"/>
    <x v="1"/>
    <n v="332.71500000000003"/>
  </r>
  <r>
    <s v="Birgir Birgirsson Hansen"/>
    <x v="7"/>
    <x v="3"/>
    <x v="3"/>
    <n v="81024"/>
    <n v="81024"/>
    <d v="2024-10-08T00:00:00"/>
    <d v="2024-10-08T00:00:00"/>
    <n v="1"/>
    <n v="221.81"/>
    <s v="3. meistari bólkur I"/>
    <n v="1.5"/>
    <x v="1"/>
    <n v="332.71500000000003"/>
  </r>
  <r>
    <s v="Birgir Birgirsson Hansen"/>
    <x v="7"/>
    <x v="3"/>
    <x v="3"/>
    <n v="50124"/>
    <n v="50124"/>
    <d v="2024-01-05T00:00:00"/>
    <d v="2024-01-05T00:00:00"/>
    <n v="1"/>
    <n v="221.81"/>
    <s v="3. meistari bólkur I"/>
    <n v="1.5"/>
    <x v="1"/>
    <n v="332.71500000000003"/>
  </r>
  <r>
    <s v="Birgir Birgirsson Hansen"/>
    <x v="7"/>
    <x v="3"/>
    <x v="3"/>
    <n v="290324"/>
    <n v="290324"/>
    <d v="2024-03-29T00:00:00"/>
    <d v="2024-03-29T00:00:00"/>
    <n v="1"/>
    <n v="221.81"/>
    <s v="3. meistari bólkur I"/>
    <n v="1.5"/>
    <x v="1"/>
    <n v="332.71500000000003"/>
  </r>
  <r>
    <s v="Birgir Birgirsson Hansen"/>
    <x v="7"/>
    <x v="3"/>
    <x v="3"/>
    <n v="240124"/>
    <n v="240124"/>
    <d v="2024-01-24T00:00:00"/>
    <d v="2024-01-24T00:00:00"/>
    <n v="3"/>
    <n v="221.81"/>
    <s v="3. meistari bólkur I"/>
    <n v="4.5"/>
    <x v="1"/>
    <n v="998.14499999999998"/>
  </r>
  <r>
    <s v="Birgir Birgirsson Hansen"/>
    <x v="7"/>
    <x v="3"/>
    <x v="3"/>
    <n v="40224"/>
    <n v="40224"/>
    <d v="2024-02-04T00:00:00"/>
    <d v="2024-02-04T00:00:00"/>
    <n v="1"/>
    <n v="221.81"/>
    <s v="3. meistari bólkur I"/>
    <n v="1.5"/>
    <x v="1"/>
    <n v="332.71500000000003"/>
  </r>
  <r>
    <s v="Bogi Gardar"/>
    <x v="10"/>
    <x v="4"/>
    <x v="3"/>
    <n v="110324"/>
    <n v="110324"/>
    <d v="2024-03-11T00:00:00"/>
    <d v="2024-03-11T00:00:00"/>
    <n v="3.5"/>
    <n v="232.27"/>
    <s v="Skipari"/>
    <n v="5.25"/>
    <x v="1"/>
    <n v="1219.4175"/>
  </r>
  <r>
    <s v="Bogi Gardar"/>
    <x v="10"/>
    <x v="4"/>
    <x v="3"/>
    <n v="260424"/>
    <n v="260424"/>
    <d v="2024-04-26T00:00:00"/>
    <d v="2024-04-26T00:00:00"/>
    <n v="2"/>
    <n v="232.27"/>
    <s v="Skipari"/>
    <n v="3"/>
    <x v="1"/>
    <n v="696.81000000000006"/>
  </r>
  <r>
    <s v="Bogi Gardar"/>
    <x v="10"/>
    <x v="4"/>
    <x v="3"/>
    <n v="130924"/>
    <n v="130924"/>
    <d v="2024-09-13T00:00:00"/>
    <d v="2024-09-13T00:00:00"/>
    <n v="6"/>
    <n v="232.27"/>
    <s v="Skipari"/>
    <n v="9"/>
    <x v="1"/>
    <n v="2090.4300000000003"/>
  </r>
  <r>
    <s v="Bogi Gardar"/>
    <x v="10"/>
    <x v="4"/>
    <x v="3"/>
    <n v="120924"/>
    <n v="120924"/>
    <d v="2024-09-12T00:00:00"/>
    <d v="2024-09-12T00:00:00"/>
    <n v="6"/>
    <n v="232.27"/>
    <s v="Skipari"/>
    <n v="9"/>
    <x v="1"/>
    <n v="2090.4300000000003"/>
  </r>
  <r>
    <s v="Bogi Gardar"/>
    <x v="10"/>
    <x v="4"/>
    <x v="3"/>
    <n v="40424"/>
    <n v="40424"/>
    <d v="2024-04-04T00:00:00"/>
    <d v="2024-04-04T00:00:00"/>
    <n v="8"/>
    <n v="232.27"/>
    <s v="Skipari"/>
    <n v="12"/>
    <x v="1"/>
    <n v="2787.2400000000002"/>
  </r>
  <r>
    <s v="Bogi Gardar"/>
    <x v="10"/>
    <x v="4"/>
    <x v="3"/>
    <n v="101024"/>
    <n v="101024"/>
    <d v="2024-10-10T00:00:00"/>
    <d v="2024-10-10T00:00:00"/>
    <n v="6.6669999999999998"/>
    <n v="232.27"/>
    <s v="Skipari"/>
    <n v="10.000499999999999"/>
    <x v="1"/>
    <n v="2322.816135"/>
  </r>
  <r>
    <s v="Bogi Gardar"/>
    <x v="10"/>
    <x v="4"/>
    <x v="3"/>
    <n v="120624"/>
    <n v="120624"/>
    <d v="2024-06-12T00:00:00"/>
    <d v="2024-06-12T00:00:00"/>
    <n v="12"/>
    <n v="232.27"/>
    <s v="Skipari"/>
    <n v="18"/>
    <x v="1"/>
    <n v="4180.8600000000006"/>
  </r>
  <r>
    <s v="Bogi Gardar"/>
    <x v="10"/>
    <x v="4"/>
    <x v="3"/>
    <n v="30424"/>
    <n v="30424"/>
    <d v="2024-04-03T00:00:00"/>
    <d v="2024-04-03T00:00:00"/>
    <n v="13"/>
    <n v="232.27"/>
    <s v="Skipari"/>
    <n v="19.5"/>
    <x v="1"/>
    <n v="4529.2650000000003"/>
  </r>
  <r>
    <s v="Bogi Gardar"/>
    <x v="10"/>
    <x v="4"/>
    <x v="3"/>
    <n v="110624"/>
    <n v="110624"/>
    <d v="2024-06-11T00:00:00"/>
    <d v="2024-06-11T00:00:00"/>
    <n v="5"/>
    <n v="232.27"/>
    <s v="Skipari"/>
    <n v="7.5"/>
    <x v="1"/>
    <n v="1742.0250000000001"/>
  </r>
  <r>
    <s v="Bogi Gardar"/>
    <x v="10"/>
    <x v="4"/>
    <x v="3"/>
    <n v="50424"/>
    <n v="50424"/>
    <d v="2024-04-05T00:00:00"/>
    <d v="2024-04-05T00:00:00"/>
    <n v="2"/>
    <n v="232.27"/>
    <s v="Skipari"/>
    <n v="3"/>
    <x v="1"/>
    <n v="696.81000000000006"/>
  </r>
  <r>
    <s v="Bogi Gardar"/>
    <x v="10"/>
    <x v="4"/>
    <x v="3"/>
    <n v="190424"/>
    <n v="190424"/>
    <d v="2024-04-19T00:00:00"/>
    <d v="2024-04-19T00:00:00"/>
    <n v="2"/>
    <n v="232.27"/>
    <s v="Skipari"/>
    <n v="3"/>
    <x v="1"/>
    <n v="696.81000000000006"/>
  </r>
  <r>
    <s v="Bogi Gardar"/>
    <x v="10"/>
    <x v="4"/>
    <x v="3"/>
    <n v="180424"/>
    <n v="180424"/>
    <d v="2024-04-18T00:00:00"/>
    <d v="2024-04-18T00:00:00"/>
    <n v="2"/>
    <n v="232.27"/>
    <s v="Skipari"/>
    <n v="3"/>
    <x v="1"/>
    <n v="696.81000000000006"/>
  </r>
  <r>
    <s v="Bogi Gardar"/>
    <x v="10"/>
    <x v="4"/>
    <x v="3"/>
    <n v="100424"/>
    <n v="100424"/>
    <d v="2024-04-10T00:00:00"/>
    <d v="2024-04-10T00:00:00"/>
    <n v="2"/>
    <n v="232.27"/>
    <s v="Skipari"/>
    <n v="3"/>
    <x v="1"/>
    <n v="696.81000000000006"/>
  </r>
  <r>
    <s v="Bogi Gardar"/>
    <x v="10"/>
    <x v="4"/>
    <x v="3"/>
    <n v="30524"/>
    <n v="30524"/>
    <d v="2024-05-03T00:00:00"/>
    <d v="2024-05-03T00:00:00"/>
    <n v="2"/>
    <n v="232.27"/>
    <s v="Skipari"/>
    <n v="3"/>
    <x v="1"/>
    <n v="696.81000000000006"/>
  </r>
  <r>
    <s v="Bogi Gardar"/>
    <x v="10"/>
    <x v="4"/>
    <x v="3"/>
    <n v="250424"/>
    <n v="250424"/>
    <d v="2024-04-25T00:00:00"/>
    <d v="2024-04-25T00:00:00"/>
    <n v="2"/>
    <n v="232.27"/>
    <s v="Skipari"/>
    <n v="3"/>
    <x v="1"/>
    <n v="696.81000000000006"/>
  </r>
  <r>
    <s v="Bogi Gardar"/>
    <x v="10"/>
    <x v="4"/>
    <x v="3"/>
    <n v="240424"/>
    <n v="240424"/>
    <d v="2024-04-24T00:00:00"/>
    <d v="2024-04-24T00:00:00"/>
    <n v="2"/>
    <n v="232.27"/>
    <s v="Skipari"/>
    <n v="3"/>
    <x v="1"/>
    <n v="696.81000000000006"/>
  </r>
  <r>
    <s v="Bogi Gardar"/>
    <x v="10"/>
    <x v="4"/>
    <x v="3"/>
    <n v="230424"/>
    <n v="230424"/>
    <d v="2024-04-23T00:00:00"/>
    <d v="2024-04-23T00:00:00"/>
    <n v="2"/>
    <n v="232.27"/>
    <s v="Skipari"/>
    <n v="3"/>
    <x v="1"/>
    <n v="696.81000000000006"/>
  </r>
  <r>
    <s v="Bogi Gardar"/>
    <x v="10"/>
    <x v="4"/>
    <x v="3"/>
    <n v="80524"/>
    <n v="80524"/>
    <d v="2024-05-08T00:00:00"/>
    <d v="2024-05-08T00:00:00"/>
    <n v="2"/>
    <n v="232.27"/>
    <s v="Skipari"/>
    <n v="3"/>
    <x v="1"/>
    <n v="696.81000000000006"/>
  </r>
  <r>
    <s v="Bogi Gardar"/>
    <x v="10"/>
    <x v="4"/>
    <x v="3"/>
    <n v="70524"/>
    <n v="70524"/>
    <d v="2024-05-07T00:00:00"/>
    <d v="2024-05-07T00:00:00"/>
    <n v="2"/>
    <n v="232.27"/>
    <s v="Skipari"/>
    <n v="3"/>
    <x v="1"/>
    <n v="696.81000000000006"/>
  </r>
  <r>
    <s v="Bogi Gardar"/>
    <x v="10"/>
    <x v="4"/>
    <x v="3"/>
    <n v="60524"/>
    <n v="60524"/>
    <d v="2024-05-06T00:00:00"/>
    <d v="2024-05-06T00:00:00"/>
    <n v="2"/>
    <n v="232.27"/>
    <s v="Skipari"/>
    <n v="3"/>
    <x v="1"/>
    <n v="696.81000000000006"/>
  </r>
  <r>
    <s v="Bogi Gardar"/>
    <x v="10"/>
    <x v="4"/>
    <x v="3"/>
    <n v="300524"/>
    <n v="300524"/>
    <d v="2024-05-30T00:00:00"/>
    <d v="2024-05-30T00:00:00"/>
    <n v="2"/>
    <n v="232.27"/>
    <s v="Skipari"/>
    <n v="3"/>
    <x v="1"/>
    <n v="696.81000000000006"/>
  </r>
  <r>
    <s v="Bogi Gardar"/>
    <x v="10"/>
    <x v="4"/>
    <x v="3"/>
    <n v="220524"/>
    <n v="220524"/>
    <d v="2024-05-22T00:00:00"/>
    <d v="2024-05-22T00:00:00"/>
    <n v="2"/>
    <n v="232.27"/>
    <s v="Skipari"/>
    <n v="3"/>
    <x v="1"/>
    <n v="696.81000000000006"/>
  </r>
  <r>
    <s v="Bogi Gardar"/>
    <x v="10"/>
    <x v="4"/>
    <x v="3"/>
    <n v="210524"/>
    <n v="210524"/>
    <d v="2024-05-21T00:00:00"/>
    <d v="2024-05-21T00:00:00"/>
    <n v="2"/>
    <n v="232.27"/>
    <s v="Skipari"/>
    <n v="3"/>
    <x v="1"/>
    <n v="696.81000000000006"/>
  </r>
  <r>
    <s v="Bogi Gardar"/>
    <x v="10"/>
    <x v="4"/>
    <x v="3"/>
    <n v="170524"/>
    <n v="170524"/>
    <d v="2024-05-17T00:00:00"/>
    <d v="2024-05-17T00:00:00"/>
    <n v="2"/>
    <n v="232.27"/>
    <s v="Skipari"/>
    <n v="3"/>
    <x v="1"/>
    <n v="696.81000000000006"/>
  </r>
  <r>
    <s v="Bogi Gardar"/>
    <x v="10"/>
    <x v="4"/>
    <x v="3"/>
    <n v="50624"/>
    <n v="50624"/>
    <d v="2024-06-05T00:00:00"/>
    <d v="2024-06-05T00:00:00"/>
    <n v="2"/>
    <n v="232.27"/>
    <s v="Skipari"/>
    <n v="3"/>
    <x v="1"/>
    <n v="696.81000000000006"/>
  </r>
  <r>
    <s v="Bogi Gardar"/>
    <x v="10"/>
    <x v="4"/>
    <x v="3"/>
    <n v="40624"/>
    <n v="40624"/>
    <d v="2024-06-04T00:00:00"/>
    <d v="2024-06-04T00:00:00"/>
    <n v="2"/>
    <n v="232.27"/>
    <s v="Skipari"/>
    <n v="3"/>
    <x v="1"/>
    <n v="696.81000000000006"/>
  </r>
  <r>
    <s v="Bogi Gardar"/>
    <x v="10"/>
    <x v="4"/>
    <x v="3"/>
    <n v="30624"/>
    <n v="30624"/>
    <d v="2024-06-03T00:00:00"/>
    <d v="2024-06-03T00:00:00"/>
    <n v="2"/>
    <n v="232.27"/>
    <s v="Skipari"/>
    <n v="3"/>
    <x v="1"/>
    <n v="696.81000000000006"/>
  </r>
  <r>
    <s v="Bogi Gardar"/>
    <x v="10"/>
    <x v="4"/>
    <x v="3"/>
    <n v="310524"/>
    <n v="310524"/>
    <d v="2024-05-31T00:00:00"/>
    <d v="2024-05-31T00:00:00"/>
    <n v="2"/>
    <n v="232.27"/>
    <s v="Skipari"/>
    <n v="3"/>
    <x v="1"/>
    <n v="696.81000000000006"/>
  </r>
  <r>
    <s v="Bogi Gardar"/>
    <x v="10"/>
    <x v="4"/>
    <x v="3"/>
    <n v="10824"/>
    <n v="10824"/>
    <d v="2024-08-01T00:00:00"/>
    <d v="2024-08-01T00:00:00"/>
    <n v="2"/>
    <n v="232.27"/>
    <s v="Skipari"/>
    <n v="3"/>
    <x v="1"/>
    <n v="696.81000000000006"/>
  </r>
  <r>
    <s v="Bogi Gardar"/>
    <x v="10"/>
    <x v="4"/>
    <x v="3"/>
    <n v="91024"/>
    <n v="91024"/>
    <d v="2024-10-09T00:00:00"/>
    <d v="2024-10-09T00:00:00"/>
    <n v="1"/>
    <n v="232.27"/>
    <s v="Skipari"/>
    <n v="1.5"/>
    <x v="1"/>
    <n v="348.40500000000003"/>
  </r>
  <r>
    <s v="Bogi Gardar"/>
    <x v="10"/>
    <x v="4"/>
    <x v="3"/>
    <n v="81024"/>
    <n v="81024"/>
    <d v="2024-10-08T00:00:00"/>
    <d v="2024-10-08T00:00:00"/>
    <n v="1"/>
    <n v="232.27"/>
    <s v="Skipari"/>
    <n v="1.5"/>
    <x v="1"/>
    <n v="348.40500000000003"/>
  </r>
  <r>
    <s v="Bogi Gardar"/>
    <x v="10"/>
    <x v="4"/>
    <x v="3"/>
    <n v="71024"/>
    <n v="71024"/>
    <d v="2024-10-07T00:00:00"/>
    <d v="2024-10-07T00:00:00"/>
    <n v="1"/>
    <n v="232.27"/>
    <s v="Skipari"/>
    <n v="1.5"/>
    <x v="1"/>
    <n v="348.40500000000003"/>
  </r>
  <r>
    <s v="Bogi Gardar"/>
    <x v="10"/>
    <x v="4"/>
    <x v="3"/>
    <n v="41024"/>
    <n v="41024"/>
    <d v="2024-10-04T00:00:00"/>
    <d v="2024-10-04T00:00:00"/>
    <n v="1"/>
    <n v="232.27"/>
    <s v="Skipari"/>
    <n v="1.5"/>
    <x v="1"/>
    <n v="348.40500000000003"/>
  </r>
  <r>
    <s v="Bogi Gardar"/>
    <x v="10"/>
    <x v="4"/>
    <x v="3"/>
    <n v="11124"/>
    <n v="11124"/>
    <d v="2024-11-01T00:00:00"/>
    <d v="2024-11-01T00:00:00"/>
    <n v="1"/>
    <n v="232.27"/>
    <s v="Skipari"/>
    <n v="1.5"/>
    <x v="1"/>
    <n v="348.40500000000003"/>
  </r>
  <r>
    <s v="Bogi Gardar"/>
    <x v="10"/>
    <x v="4"/>
    <x v="3"/>
    <n v="161224"/>
    <n v="161224"/>
    <d v="2024-12-16T00:00:00"/>
    <d v="2024-12-16T00:00:00"/>
    <n v="1"/>
    <n v="232.27"/>
    <s v="Skipari"/>
    <n v="1.5"/>
    <x v="1"/>
    <n v="348.40500000000003"/>
  </r>
  <r>
    <s v="Bogi Gardar"/>
    <x v="10"/>
    <x v="4"/>
    <x v="3"/>
    <n v="181224"/>
    <n v="181224"/>
    <d v="2024-12-18T00:00:00"/>
    <d v="2024-12-18T00:00:00"/>
    <n v="1"/>
    <n v="232.27"/>
    <s v="Skipari"/>
    <n v="1.5"/>
    <x v="1"/>
    <n v="348.40500000000003"/>
  </r>
  <r>
    <s v="Bogi Gardar"/>
    <x v="10"/>
    <x v="4"/>
    <x v="3"/>
    <n v="171224"/>
    <n v="171224"/>
    <d v="2024-12-17T00:00:00"/>
    <d v="2024-12-17T00:00:00"/>
    <n v="1"/>
    <n v="232.27"/>
    <s v="Skipari"/>
    <n v="1.5"/>
    <x v="1"/>
    <n v="348.40500000000003"/>
  </r>
  <r>
    <s v="Bogi Gardar"/>
    <x v="10"/>
    <x v="4"/>
    <x v="3"/>
    <n v="260724"/>
    <n v="260724"/>
    <d v="2024-07-26T00:00:00"/>
    <d v="2024-07-26T00:00:00"/>
    <n v="1"/>
    <n v="232.27"/>
    <s v="Skipari"/>
    <n v="1.5"/>
    <x v="1"/>
    <n v="348.40500000000003"/>
  </r>
  <r>
    <s v="Bogi Gardar"/>
    <x v="10"/>
    <x v="4"/>
    <x v="3"/>
    <n v="250724"/>
    <n v="250724"/>
    <d v="2024-07-25T00:00:00"/>
    <d v="2024-07-25T00:00:00"/>
    <n v="1"/>
    <n v="232.27"/>
    <s v="Skipari"/>
    <n v="1.5"/>
    <x v="1"/>
    <n v="348.40500000000003"/>
  </r>
  <r>
    <s v="Bogi Gardar"/>
    <x v="10"/>
    <x v="4"/>
    <x v="3"/>
    <n v="140824"/>
    <n v="140824"/>
    <d v="2024-08-14T00:00:00"/>
    <d v="2024-08-14T00:00:00"/>
    <n v="1"/>
    <n v="232.27"/>
    <s v="Skipari"/>
    <n v="1.5"/>
    <x v="1"/>
    <n v="348.40500000000003"/>
  </r>
  <r>
    <s v="Bogi Gardar"/>
    <x v="10"/>
    <x v="4"/>
    <x v="3"/>
    <n v="130824"/>
    <n v="130824"/>
    <d v="2024-08-13T00:00:00"/>
    <d v="2024-08-13T00:00:00"/>
    <n v="1"/>
    <n v="232.27"/>
    <s v="Skipari"/>
    <n v="1.5"/>
    <x v="1"/>
    <n v="348.40500000000003"/>
  </r>
  <r>
    <s v="Bogi Gardar"/>
    <x v="10"/>
    <x v="4"/>
    <x v="3"/>
    <n v="120824"/>
    <n v="120824"/>
    <d v="2024-08-12T00:00:00"/>
    <d v="2024-08-12T00:00:00"/>
    <n v="1"/>
    <n v="232.27"/>
    <s v="Skipari"/>
    <n v="1.5"/>
    <x v="1"/>
    <n v="348.40500000000003"/>
  </r>
  <r>
    <s v="Bogi Gardar"/>
    <x v="10"/>
    <x v="4"/>
    <x v="3"/>
    <n v="60924"/>
    <n v="60924"/>
    <d v="2024-09-06T00:00:00"/>
    <d v="2024-09-06T00:00:00"/>
    <n v="1"/>
    <n v="232.27"/>
    <s v="Skipari"/>
    <n v="1.5"/>
    <x v="1"/>
    <n v="348.40500000000003"/>
  </r>
  <r>
    <s v="Bogi Gardar"/>
    <x v="10"/>
    <x v="4"/>
    <x v="3"/>
    <n v="50924"/>
    <n v="50924"/>
    <d v="2024-09-05T00:00:00"/>
    <d v="2024-09-05T00:00:00"/>
    <n v="1"/>
    <n v="232.27"/>
    <s v="Skipari"/>
    <n v="1.5"/>
    <x v="1"/>
    <n v="348.40500000000003"/>
  </r>
  <r>
    <s v="Bogi Gardar"/>
    <x v="10"/>
    <x v="4"/>
    <x v="3"/>
    <n v="100924"/>
    <n v="100924"/>
    <d v="2024-09-10T00:00:00"/>
    <d v="2024-09-10T00:00:00"/>
    <n v="1"/>
    <n v="232.27"/>
    <s v="Skipari"/>
    <n v="1.5"/>
    <x v="1"/>
    <n v="348.40500000000003"/>
  </r>
  <r>
    <s v="Bogi Gardar"/>
    <x v="10"/>
    <x v="4"/>
    <x v="3"/>
    <n v="90924"/>
    <n v="90924"/>
    <d v="2024-09-09T00:00:00"/>
    <d v="2024-09-09T00:00:00"/>
    <n v="1"/>
    <n v="232.27"/>
    <s v="Skipari"/>
    <n v="1.5"/>
    <x v="1"/>
    <n v="348.40500000000003"/>
  </r>
  <r>
    <s v="Bogi Gardar"/>
    <x v="10"/>
    <x v="4"/>
    <x v="3"/>
    <n v="250924"/>
    <n v="250924"/>
    <d v="2024-09-25T00:00:00"/>
    <d v="2024-09-25T00:00:00"/>
    <n v="1"/>
    <n v="232.27"/>
    <s v="Skipari"/>
    <n v="1.5"/>
    <x v="1"/>
    <n v="348.40500000000003"/>
  </r>
  <r>
    <s v="Bogi Gardar"/>
    <x v="10"/>
    <x v="4"/>
    <x v="3"/>
    <n v="240924"/>
    <n v="240924"/>
    <d v="2024-09-24T00:00:00"/>
    <d v="2024-09-24T00:00:00"/>
    <n v="1"/>
    <n v="232.27"/>
    <s v="Skipari"/>
    <n v="1.5"/>
    <x v="1"/>
    <n v="348.40500000000003"/>
  </r>
  <r>
    <s v="Bogi Gardar"/>
    <x v="10"/>
    <x v="4"/>
    <x v="3"/>
    <n v="230924"/>
    <n v="230924"/>
    <d v="2024-09-23T00:00:00"/>
    <d v="2024-09-23T00:00:00"/>
    <n v="1"/>
    <n v="232.27"/>
    <s v="Skipari"/>
    <n v="1.5"/>
    <x v="1"/>
    <n v="348.40500000000003"/>
  </r>
  <r>
    <s v="Bogi Gardar"/>
    <x v="10"/>
    <x v="4"/>
    <x v="3"/>
    <n v="200924"/>
    <n v="200924"/>
    <d v="2024-09-20T00:00:00"/>
    <d v="2024-09-20T00:00:00"/>
    <n v="1"/>
    <n v="232.27"/>
    <s v="Skipari"/>
    <n v="1.5"/>
    <x v="1"/>
    <n v="348.40500000000003"/>
  </r>
  <r>
    <s v="Bogi Gardar"/>
    <x v="10"/>
    <x v="4"/>
    <x v="3"/>
    <n v="190924"/>
    <n v="190924"/>
    <d v="2024-09-19T00:00:00"/>
    <d v="2024-09-19T00:00:00"/>
    <n v="1"/>
    <n v="232.27"/>
    <s v="Skipari"/>
    <n v="1.5"/>
    <x v="1"/>
    <n v="348.40500000000003"/>
  </r>
  <r>
    <s v="Bogi Gardar"/>
    <x v="10"/>
    <x v="4"/>
    <x v="3"/>
    <n v="101024"/>
    <n v="101024"/>
    <d v="2024-10-10T00:00:00"/>
    <d v="2024-10-10T00:00:00"/>
    <n v="6.3330000000000002"/>
    <n v="232.27"/>
    <s v="Skipari"/>
    <n v="9.4995000000000012"/>
    <x v="1"/>
    <n v="2206.4488650000003"/>
  </r>
  <r>
    <s v="Bogi Gardar"/>
    <x v="10"/>
    <x v="4"/>
    <x v="3"/>
    <n v="250424"/>
    <n v="250424"/>
    <d v="2024-04-25T00:00:00"/>
    <d v="2024-04-25T00:00:00"/>
    <n v="7"/>
    <n v="232.27"/>
    <s v="Skipari"/>
    <n v="10.5"/>
    <x v="1"/>
    <n v="2438.835"/>
  </r>
  <r>
    <s v="Bogi Gardar"/>
    <x v="10"/>
    <x v="4"/>
    <x v="3"/>
    <n v="120924"/>
    <n v="120924"/>
    <d v="2024-09-12T00:00:00"/>
    <d v="2024-09-12T00:00:00"/>
    <n v="7"/>
    <n v="232.27"/>
    <s v="Skipari"/>
    <n v="10.5"/>
    <x v="1"/>
    <n v="2438.835"/>
  </r>
  <r>
    <s v="Bogi Gardar"/>
    <x v="10"/>
    <x v="4"/>
    <x v="3"/>
    <n v="60924"/>
    <n v="60924"/>
    <d v="2024-09-06T00:00:00"/>
    <d v="2024-09-06T00:00:00"/>
    <n v="1"/>
    <n v="232.27"/>
    <s v="Skipari"/>
    <n v="1.5"/>
    <x v="1"/>
    <n v="348.40500000000003"/>
  </r>
  <r>
    <s v="Bogi Gardar"/>
    <x v="10"/>
    <x v="4"/>
    <x v="3"/>
    <n v="41224"/>
    <n v="41224"/>
    <d v="2024-12-04T00:00:00"/>
    <d v="2024-12-04T00:00:00"/>
    <n v="2"/>
    <n v="232.27"/>
    <s v="Skipari"/>
    <n v="3"/>
    <x v="1"/>
    <n v="696.81000000000006"/>
  </r>
  <r>
    <s v="Bogi Gardar"/>
    <x v="10"/>
    <x v="4"/>
    <x v="3"/>
    <n v="100924"/>
    <n v="100924"/>
    <d v="2024-09-10T00:00:00"/>
    <d v="2024-09-10T00:00:00"/>
    <n v="2"/>
    <n v="232.27"/>
    <s v="Skipari"/>
    <n v="3"/>
    <x v="1"/>
    <n v="696.81000000000006"/>
  </r>
  <r>
    <s v="Bogi Gardar"/>
    <x v="10"/>
    <x v="4"/>
    <x v="3"/>
    <n v="150724"/>
    <n v="150724"/>
    <d v="2024-07-15T00:00:00"/>
    <d v="2024-07-15T00:00:00"/>
    <n v="2.6669999999999998"/>
    <n v="232.27"/>
    <s v="Skipari"/>
    <n v="4.0004999999999997"/>
    <x v="1"/>
    <n v="929.19613500000003"/>
  </r>
  <r>
    <s v="Bogi Gardar"/>
    <x v="10"/>
    <x v="4"/>
    <x v="3"/>
    <n v="210524"/>
    <n v="220524"/>
    <d v="2024-05-21T00:00:00"/>
    <d v="2024-05-22T00:00:00"/>
    <n v="3.5"/>
    <n v="232.27"/>
    <s v="Skipari"/>
    <n v="5.25"/>
    <x v="1"/>
    <n v="1219.4175"/>
  </r>
  <r>
    <s v="Bogi Gardar"/>
    <x v="10"/>
    <x v="4"/>
    <x v="3"/>
    <n v="50624"/>
    <n v="60624"/>
    <d v="2024-06-05T00:00:00"/>
    <d v="2024-06-06T00:00:00"/>
    <n v="4"/>
    <n v="232.27"/>
    <s v="Skipari"/>
    <n v="6"/>
    <x v="1"/>
    <n v="1393.6200000000001"/>
  </r>
  <r>
    <s v="Bogi Gardar"/>
    <x v="10"/>
    <x v="4"/>
    <x v="3"/>
    <n v="70524"/>
    <n v="70524"/>
    <d v="2024-05-07T00:00:00"/>
    <d v="2024-05-07T00:00:00"/>
    <n v="2"/>
    <n v="232.27"/>
    <s v="Skipari"/>
    <n v="3"/>
    <x v="1"/>
    <n v="696.81000000000006"/>
  </r>
  <r>
    <s v="Bogi Gardar"/>
    <x v="10"/>
    <x v="4"/>
    <x v="3"/>
    <n v="120824"/>
    <n v="120824"/>
    <d v="2024-08-12T00:00:00"/>
    <d v="2024-08-12T00:00:00"/>
    <n v="1"/>
    <n v="232.27"/>
    <s v="Skipari"/>
    <n v="1.5"/>
    <x v="1"/>
    <n v="348.40500000000003"/>
  </r>
  <r>
    <s v="Bogi Jacobsen"/>
    <x v="10"/>
    <x v="3"/>
    <x v="3"/>
    <n v="200824"/>
    <n v="200824"/>
    <d v="2024-08-20T00:00:00"/>
    <d v="2024-08-20T00:00:00"/>
    <n v="1"/>
    <n v="227.97"/>
    <s v="Maskinstjóri í bólki IIA"/>
    <n v="1.5"/>
    <x v="1"/>
    <n v="341.95499999999998"/>
  </r>
  <r>
    <s v="Bogi Jacobsen"/>
    <x v="10"/>
    <x v="3"/>
    <x v="3"/>
    <n v="270924"/>
    <n v="270924"/>
    <d v="2024-09-27T00:00:00"/>
    <d v="2024-09-27T00:00:00"/>
    <n v="1"/>
    <n v="227.97"/>
    <s v="Maskinstjóri í bólki IIA"/>
    <n v="1.5"/>
    <x v="1"/>
    <n v="341.95499999999998"/>
  </r>
  <r>
    <s v="Bogi Jacobsen"/>
    <x v="10"/>
    <x v="3"/>
    <x v="3"/>
    <n v="260924"/>
    <n v="260924"/>
    <d v="2024-09-26T00:00:00"/>
    <d v="2024-09-26T00:00:00"/>
    <n v="1"/>
    <n v="227.97"/>
    <s v="Maskinstjóri í bólki IIA"/>
    <n v="1.5"/>
    <x v="1"/>
    <n v="341.95499999999998"/>
  </r>
  <r>
    <s v="Bogi Jacobsen"/>
    <x v="10"/>
    <x v="3"/>
    <x v="3"/>
    <n v="180724"/>
    <n v="180724"/>
    <d v="2024-07-18T00:00:00"/>
    <d v="2024-07-18T00:00:00"/>
    <n v="1"/>
    <n v="227.97"/>
    <s v="Maskinstjóri í bólki IIA"/>
    <n v="1.5"/>
    <x v="1"/>
    <n v="341.95499999999998"/>
  </r>
  <r>
    <s v="Bogi Jacobsen"/>
    <x v="10"/>
    <x v="3"/>
    <x v="3"/>
    <n v="261124"/>
    <n v="261124"/>
    <d v="2024-11-26T00:00:00"/>
    <d v="2024-11-26T00:00:00"/>
    <n v="1"/>
    <n v="227.97"/>
    <s v="Maskinstjóri í bólki IIA"/>
    <n v="1.5"/>
    <x v="1"/>
    <n v="341.95499999999998"/>
  </r>
  <r>
    <s v="Bogi Jacobsen"/>
    <x v="10"/>
    <x v="3"/>
    <x v="3"/>
    <n v="230724"/>
    <n v="230724"/>
    <d v="2024-07-23T00:00:00"/>
    <d v="2024-07-23T00:00:00"/>
    <n v="1"/>
    <n v="227.97"/>
    <s v="Maskinstjóri í bólki IIA"/>
    <n v="1.5"/>
    <x v="1"/>
    <n v="341.95499999999998"/>
  </r>
  <r>
    <s v="Bogi Jacobsen"/>
    <x v="10"/>
    <x v="3"/>
    <x v="3"/>
    <n v="161024"/>
    <n v="161024"/>
    <d v="2024-10-16T00:00:00"/>
    <d v="2024-10-16T00:00:00"/>
    <n v="2.5"/>
    <n v="227.97"/>
    <s v="Maskinstjóri í bólki IIA"/>
    <n v="3.75"/>
    <x v="1"/>
    <n v="854.88750000000005"/>
  </r>
  <r>
    <s v="Bogi Jacobsen"/>
    <x v="10"/>
    <x v="3"/>
    <x v="3"/>
    <n v="231124"/>
    <n v="231124"/>
    <d v="2024-11-23T00:00:00"/>
    <d v="2024-11-23T00:00:00"/>
    <n v="1.5"/>
    <n v="227.97"/>
    <s v="Maskinstjóri í bólki IIA"/>
    <n v="2.25"/>
    <x v="1"/>
    <n v="512.9325"/>
  </r>
  <r>
    <s v="Bogi Jacobsen"/>
    <x v="10"/>
    <x v="3"/>
    <x v="3"/>
    <n v="10924"/>
    <n v="10924"/>
    <d v="2024-09-01T00:00:00"/>
    <d v="2024-09-01T00:00:00"/>
    <n v="3"/>
    <n v="227.97"/>
    <s v="Maskinstjóri í bólki IIA"/>
    <n v="4.5"/>
    <x v="1"/>
    <n v="1025.865"/>
  </r>
  <r>
    <s v="Bogi Jacobsen"/>
    <x v="10"/>
    <x v="3"/>
    <x v="3"/>
    <n v="41224"/>
    <n v="41224"/>
    <d v="2024-12-04T00:00:00"/>
    <d v="2024-12-04T00:00:00"/>
    <n v="2"/>
    <n v="227.97"/>
    <s v="Maskinstjóri í bólki IIA"/>
    <n v="3"/>
    <x v="1"/>
    <n v="683.91"/>
  </r>
  <r>
    <s v="Dánjal Jákup Højgaard"/>
    <x v="4"/>
    <x v="3"/>
    <x v="3"/>
    <n v="40324"/>
    <n v="40324"/>
    <d v="2024-03-04T00:00:00"/>
    <d v="2024-03-04T00:00:00"/>
    <n v="3.5"/>
    <n v="232.06"/>
    <s v="Maskinstjóri í bólki II"/>
    <n v="5.25"/>
    <x v="1"/>
    <n v="1218.3150000000001"/>
  </r>
  <r>
    <s v="Dánjal Jákup Højgaard"/>
    <x v="4"/>
    <x v="3"/>
    <x v="3"/>
    <n v="70324"/>
    <n v="70324"/>
    <d v="2024-03-07T00:00:00"/>
    <d v="2024-03-07T00:00:00"/>
    <n v="2.5"/>
    <n v="232.06"/>
    <s v="Maskinstjóri í bólki II"/>
    <n v="3.75"/>
    <x v="1"/>
    <n v="870.22500000000002"/>
  </r>
  <r>
    <s v="Davis Dalbø"/>
    <x v="1"/>
    <x v="4"/>
    <x v="3"/>
    <n v="130824"/>
    <n v="130824"/>
    <d v="2024-08-13T00:00:00"/>
    <d v="2024-08-13T00:00:00"/>
    <n v="1"/>
    <n v="235.56"/>
    <s v="1. stýrimaður á Smyrli"/>
    <n v="1.5"/>
    <x v="1"/>
    <n v="353.34000000000003"/>
  </r>
  <r>
    <s v="Davis Dalbø"/>
    <x v="1"/>
    <x v="4"/>
    <x v="3"/>
    <n v="120524"/>
    <n v="120524"/>
    <d v="2024-05-12T00:00:00"/>
    <d v="2024-05-12T00:00:00"/>
    <n v="5.5"/>
    <n v="235.56"/>
    <s v="1. stýrimaður á Smyrli"/>
    <n v="8.25"/>
    <x v="1"/>
    <n v="1943.3700000000001"/>
  </r>
  <r>
    <s v="Davis Dalbø"/>
    <x v="1"/>
    <x v="4"/>
    <x v="3"/>
    <n v="280324"/>
    <n v="280324"/>
    <d v="2024-03-28T00:00:00"/>
    <d v="2024-03-28T00:00:00"/>
    <n v="5.5"/>
    <n v="235.56"/>
    <s v="1. stýrimaður á Smyrli"/>
    <n v="8.25"/>
    <x v="1"/>
    <n v="1943.3700000000001"/>
  </r>
  <r>
    <s v="Davis Dalbø"/>
    <x v="1"/>
    <x v="4"/>
    <x v="3"/>
    <n v="40124"/>
    <n v="40124"/>
    <d v="2024-01-04T00:00:00"/>
    <d v="2024-01-04T00:00:00"/>
    <n v="6.5"/>
    <n v="235.56"/>
    <s v="1. stýrimaður á Smyrli"/>
    <n v="9.75"/>
    <x v="1"/>
    <n v="2296.71"/>
  </r>
  <r>
    <s v="Davis Dalbø"/>
    <x v="1"/>
    <x v="4"/>
    <x v="3"/>
    <n v="30124"/>
    <n v="30124"/>
    <d v="2024-01-03T00:00:00"/>
    <d v="2024-01-03T00:00:00"/>
    <n v="6.5"/>
    <n v="235.56"/>
    <s v="1. stýrimaður á Smyrli"/>
    <n v="9.75"/>
    <x v="1"/>
    <n v="2296.71"/>
  </r>
  <r>
    <s v="Davis Dalbø"/>
    <x v="1"/>
    <x v="4"/>
    <x v="3"/>
    <n v="110524"/>
    <n v="110524"/>
    <d v="2024-05-11T00:00:00"/>
    <d v="2024-05-11T00:00:00"/>
    <n v="13"/>
    <n v="235.56"/>
    <s v="1. stýrimaður á Smyrli"/>
    <n v="19.5"/>
    <x v="1"/>
    <n v="4593.42"/>
  </r>
  <r>
    <s v="Davis Dalbø"/>
    <x v="1"/>
    <x v="4"/>
    <x v="3"/>
    <n v="170124"/>
    <n v="170124"/>
    <d v="2024-01-17T00:00:00"/>
    <d v="2024-01-17T00:00:00"/>
    <n v="13"/>
    <n v="235.56"/>
    <s v="1. stýrimaður á Smyrli"/>
    <n v="19.5"/>
    <x v="1"/>
    <n v="4593.42"/>
  </r>
  <r>
    <s v="Davis Dalbø"/>
    <x v="1"/>
    <x v="4"/>
    <x v="3"/>
    <n v="60324"/>
    <n v="60324"/>
    <d v="2024-03-06T00:00:00"/>
    <d v="2024-03-06T00:00:00"/>
    <n v="9.5"/>
    <n v="235.56"/>
    <s v="1. stýrimaður á Smyrli"/>
    <n v="14.25"/>
    <x v="1"/>
    <n v="3356.73"/>
  </r>
  <r>
    <s v="Davis Dalbø"/>
    <x v="1"/>
    <x v="4"/>
    <x v="3"/>
    <n v="120924"/>
    <n v="120924"/>
    <d v="2024-09-12T00:00:00"/>
    <d v="2024-09-12T00:00:00"/>
    <n v="9.5"/>
    <n v="235.56"/>
    <s v="1. stýrimaður á Smyrli"/>
    <n v="14.25"/>
    <x v="1"/>
    <n v="3356.73"/>
  </r>
  <r>
    <s v="Davis Dalbø"/>
    <x v="1"/>
    <x v="4"/>
    <x v="3"/>
    <n v="30124"/>
    <n v="40124"/>
    <d v="2024-01-03T00:00:00"/>
    <d v="2024-01-04T00:00:00"/>
    <n v="6.5"/>
    <n v="235.56"/>
    <s v="1. stýrimaður á Smyrli"/>
    <n v="9.75"/>
    <x v="1"/>
    <n v="2296.71"/>
  </r>
  <r>
    <s v="Davis Dalbø"/>
    <x v="1"/>
    <x v="4"/>
    <x v="3"/>
    <n v="50324"/>
    <n v="60324"/>
    <d v="2024-03-05T00:00:00"/>
    <d v="2024-03-06T00:00:00"/>
    <n v="6.5"/>
    <n v="235.56"/>
    <s v="1. stýrimaður á Smyrli"/>
    <n v="9.75"/>
    <x v="1"/>
    <n v="2296.71"/>
  </r>
  <r>
    <s v="Davis Dalbø"/>
    <x v="1"/>
    <x v="4"/>
    <x v="3"/>
    <n v="20124"/>
    <n v="30124"/>
    <d v="2024-01-02T00:00:00"/>
    <d v="2024-01-03T00:00:00"/>
    <n v="6"/>
    <n v="235.56"/>
    <s v="1. stýrimaður á Smyrli"/>
    <n v="9"/>
    <x v="1"/>
    <n v="2120.04"/>
  </r>
  <r>
    <s v="Davis Dalbø"/>
    <x v="1"/>
    <x v="4"/>
    <x v="3"/>
    <n v="110924"/>
    <n v="120924"/>
    <d v="2024-09-11T00:00:00"/>
    <d v="2024-09-12T00:00:00"/>
    <n v="3.5"/>
    <n v="235.56"/>
    <s v="1. stýrimaður á Smyrli"/>
    <n v="5.25"/>
    <x v="1"/>
    <n v="1236.69"/>
  </r>
  <r>
    <s v="Ebbe Petersen"/>
    <x v="7"/>
    <x v="3"/>
    <x v="3"/>
    <n v="280324"/>
    <n v="280324"/>
    <d v="2024-03-28T00:00:00"/>
    <d v="2024-03-28T00:00:00"/>
    <n v="3"/>
    <n v="254.55"/>
    <s v="1. meistari í bólki I"/>
    <n v="4.5"/>
    <x v="1"/>
    <n v="1145.4750000000001"/>
  </r>
  <r>
    <s v="Ebbe Petersen"/>
    <x v="7"/>
    <x v="3"/>
    <x v="3"/>
    <n v="210324"/>
    <n v="210324"/>
    <d v="2024-03-21T00:00:00"/>
    <d v="2024-03-21T00:00:00"/>
    <n v="1"/>
    <n v="254.55"/>
    <s v="1. meistari í bólki I"/>
    <n v="1.5"/>
    <x v="1"/>
    <n v="381.82500000000005"/>
  </r>
  <r>
    <s v="Eivin Gleðisheygg"/>
    <x v="11"/>
    <x v="3"/>
    <x v="3"/>
    <n v="160824"/>
    <n v="160824"/>
    <d v="2024-08-16T00:00:00"/>
    <d v="2024-08-16T00:00:00"/>
    <n v="1"/>
    <n v="232.06"/>
    <s v="Maskinstjóri í bólki II"/>
    <n v="1.5"/>
    <x v="1"/>
    <n v="348.09000000000003"/>
  </r>
  <r>
    <s v="Eli Hansen"/>
    <x v="12"/>
    <x v="5"/>
    <x v="3"/>
    <n v="10224"/>
    <n v="10224"/>
    <d v="2024-02-01T00:00:00"/>
    <d v="2024-02-01T00:00:00"/>
    <n v="8.5"/>
    <n v="181.42"/>
    <s v="Dekkari"/>
    <n v="12.75"/>
    <x v="1"/>
    <n v="2313.105"/>
  </r>
  <r>
    <s v="Eli Hansen"/>
    <x v="12"/>
    <x v="5"/>
    <x v="3"/>
    <n v="40124"/>
    <n v="40124"/>
    <d v="2024-01-04T00:00:00"/>
    <d v="2024-01-04T00:00:00"/>
    <n v="8.5"/>
    <n v="181.42"/>
    <s v="Dekkari"/>
    <n v="12.75"/>
    <x v="1"/>
    <n v="2313.105"/>
  </r>
  <r>
    <s v="Eli Hansen"/>
    <x v="12"/>
    <x v="5"/>
    <x v="3"/>
    <n v="180124"/>
    <n v="180124"/>
    <d v="2024-01-18T00:00:00"/>
    <d v="2024-01-18T00:00:00"/>
    <n v="8.5"/>
    <n v="181.42"/>
    <s v="Dekkari"/>
    <n v="12.75"/>
    <x v="1"/>
    <n v="2313.105"/>
  </r>
  <r>
    <s v="Eli Hansen"/>
    <x v="12"/>
    <x v="5"/>
    <x v="3"/>
    <n v="310124"/>
    <n v="310124"/>
    <d v="2024-01-31T00:00:00"/>
    <d v="2024-01-31T00:00:00"/>
    <n v="13"/>
    <n v="181.42"/>
    <s v="Dekkari"/>
    <n v="19.5"/>
    <x v="1"/>
    <n v="3537.6899999999996"/>
  </r>
  <r>
    <s v="Eli Hansen"/>
    <x v="12"/>
    <x v="5"/>
    <x v="3"/>
    <n v="300124"/>
    <n v="300124"/>
    <d v="2024-01-30T00:00:00"/>
    <d v="2024-01-30T00:00:00"/>
    <n v="13"/>
    <n v="181.42"/>
    <s v="Dekkari"/>
    <n v="19.5"/>
    <x v="1"/>
    <n v="3537.6899999999996"/>
  </r>
  <r>
    <s v="Eli Hansen"/>
    <x v="12"/>
    <x v="5"/>
    <x v="3"/>
    <n v="140224"/>
    <n v="140224"/>
    <d v="2024-02-14T00:00:00"/>
    <d v="2024-02-14T00:00:00"/>
    <n v="13"/>
    <n v="181.42"/>
    <s v="Dekkari"/>
    <n v="19.5"/>
    <x v="1"/>
    <n v="3537.6899999999996"/>
  </r>
  <r>
    <s v="Eli Hansen"/>
    <x v="12"/>
    <x v="5"/>
    <x v="3"/>
    <n v="30124"/>
    <n v="30124"/>
    <d v="2024-01-03T00:00:00"/>
    <d v="2024-01-03T00:00:00"/>
    <n v="13"/>
    <n v="181.42"/>
    <s v="Dekkari"/>
    <n v="19.5"/>
    <x v="1"/>
    <n v="3537.6899999999996"/>
  </r>
  <r>
    <s v="Eli Hansen"/>
    <x v="12"/>
    <x v="5"/>
    <x v="3"/>
    <n v="170124"/>
    <n v="170124"/>
    <d v="2024-01-17T00:00:00"/>
    <d v="2024-01-17T00:00:00"/>
    <n v="13"/>
    <n v="181.42"/>
    <s v="Dekkari"/>
    <n v="19.5"/>
    <x v="1"/>
    <n v="3537.6899999999996"/>
  </r>
  <r>
    <s v="Eli Hansen"/>
    <x v="12"/>
    <x v="5"/>
    <x v="3"/>
    <n v="160124"/>
    <n v="160124"/>
    <d v="2024-01-16T00:00:00"/>
    <d v="2024-01-16T00:00:00"/>
    <n v="9"/>
    <n v="181.42"/>
    <s v="Dekkari"/>
    <n v="13.5"/>
    <x v="1"/>
    <n v="2449.1699999999996"/>
  </r>
  <r>
    <s v="Eli Hansen"/>
    <x v="12"/>
    <x v="5"/>
    <x v="3"/>
    <n v="130224"/>
    <n v="130224"/>
    <d v="2024-02-13T00:00:00"/>
    <d v="2024-02-13T00:00:00"/>
    <n v="7"/>
    <n v="181.42"/>
    <s v="Dekkari"/>
    <n v="10.5"/>
    <x v="1"/>
    <n v="1904.9099999999999"/>
  </r>
  <r>
    <s v="Eli Hansen"/>
    <x v="12"/>
    <x v="5"/>
    <x v="3"/>
    <n v="290124"/>
    <n v="290124"/>
    <d v="2024-01-29T00:00:00"/>
    <d v="2024-01-29T00:00:00"/>
    <n v="5"/>
    <n v="181.42"/>
    <s v="Dekkari"/>
    <n v="7.5"/>
    <x v="1"/>
    <n v="1360.6499999999999"/>
  </r>
  <r>
    <s v="Elisabeth Marie Kambskarð"/>
    <x v="0"/>
    <x v="5"/>
    <x v="3"/>
    <n v="301224"/>
    <n v="301224"/>
    <d v="2024-12-30T00:00:00"/>
    <d v="2024-12-30T00:00:00"/>
    <n v="3"/>
    <n v="179.75"/>
    <s v="Cateringfólk"/>
    <n v="4.5"/>
    <x v="1"/>
    <n v="808.875"/>
  </r>
  <r>
    <s v="Elisabeth Marie Kambskarð"/>
    <x v="0"/>
    <x v="5"/>
    <x v="3"/>
    <n v="101124"/>
    <n v="101124"/>
    <d v="2024-11-10T00:00:00"/>
    <d v="2024-11-10T00:00:00"/>
    <n v="3"/>
    <n v="179.75"/>
    <s v="Cateringfólk"/>
    <n v="4.5"/>
    <x v="1"/>
    <n v="808.875"/>
  </r>
  <r>
    <s v="Elisabeth Marie Kambskarð"/>
    <x v="0"/>
    <x v="5"/>
    <x v="3"/>
    <n v="61124"/>
    <n v="61124"/>
    <d v="2024-11-06T00:00:00"/>
    <d v="2024-11-06T00:00:00"/>
    <n v="2.7"/>
    <n v="179.75"/>
    <s v="Cateringfólk"/>
    <n v="4.0500000000000007"/>
    <x v="1"/>
    <n v="727.98750000000018"/>
  </r>
  <r>
    <s v="Elisabeth Marie Kambskarð"/>
    <x v="0"/>
    <x v="5"/>
    <x v="3"/>
    <n v="61124"/>
    <n v="61124"/>
    <d v="2024-11-06T00:00:00"/>
    <d v="2024-11-06T00:00:00"/>
    <n v="0.3"/>
    <n v="179.75"/>
    <s v="Cateringfólk"/>
    <n v="0.44999999999999996"/>
    <x v="1"/>
    <n v="80.887499999999989"/>
  </r>
  <r>
    <s v="Erland Mørkøre"/>
    <x v="1"/>
    <x v="4"/>
    <x v="3"/>
    <n v="160224"/>
    <n v="160224"/>
    <d v="2024-02-16T00:00:00"/>
    <d v="2024-02-16T00:00:00"/>
    <n v="4"/>
    <n v="281.51"/>
    <s v="Skipari í bólki I"/>
    <n v="6"/>
    <x v="1"/>
    <n v="1689.06"/>
  </r>
  <r>
    <s v="Evald Samuelsen"/>
    <x v="7"/>
    <x v="3"/>
    <x v="3"/>
    <n v="170124"/>
    <n v="170124"/>
    <d v="2024-01-17T00:00:00"/>
    <d v="2024-01-17T00:00:00"/>
    <n v="1"/>
    <n v="221.81"/>
    <s v="3. meistari bólkur I"/>
    <n v="1.5"/>
    <x v="1"/>
    <n v="332.71500000000003"/>
  </r>
  <r>
    <s v="Evida Jane Bruce"/>
    <x v="0"/>
    <x v="5"/>
    <x v="3"/>
    <n v="220624"/>
    <n v="220624"/>
    <d v="2024-06-22T00:00:00"/>
    <d v="2024-06-22T00:00:00"/>
    <n v="2.5"/>
    <n v="179.75"/>
    <s v="Catering"/>
    <n v="3.75"/>
    <x v="1"/>
    <n v="674.0625"/>
  </r>
  <r>
    <s v="Evida Jane Bruce"/>
    <x v="0"/>
    <x v="5"/>
    <x v="3"/>
    <n v="20424"/>
    <n v="20424"/>
    <d v="2024-04-02T00:00:00"/>
    <d v="2024-04-02T00:00:00"/>
    <n v="1"/>
    <n v="179.75"/>
    <s v="Catering"/>
    <n v="1.5"/>
    <x v="1"/>
    <n v="269.625"/>
  </r>
  <r>
    <s v="Evida Jane Bruce"/>
    <x v="0"/>
    <x v="5"/>
    <x v="3"/>
    <n v="231024"/>
    <n v="231024"/>
    <d v="2024-10-23T00:00:00"/>
    <d v="2024-10-23T00:00:00"/>
    <n v="3"/>
    <n v="179.75"/>
    <s v="Catering"/>
    <n v="4.5"/>
    <x v="1"/>
    <n v="808.875"/>
  </r>
  <r>
    <s v="Evida Jane Bruce"/>
    <x v="0"/>
    <x v="5"/>
    <x v="3"/>
    <n v="10824"/>
    <n v="10824"/>
    <d v="2024-08-01T00:00:00"/>
    <d v="2024-08-01T00:00:00"/>
    <n v="5.5"/>
    <n v="179.75"/>
    <s v="Catering"/>
    <n v="8.25"/>
    <x v="1"/>
    <n v="1482.9375"/>
  </r>
  <r>
    <s v="Evida Jane Bruce"/>
    <x v="0"/>
    <x v="5"/>
    <x v="3"/>
    <n v="30724"/>
    <n v="30724"/>
    <d v="2024-07-03T00:00:00"/>
    <d v="2024-07-03T00:00:00"/>
    <n v="2"/>
    <n v="179.75"/>
    <s v="Catering"/>
    <n v="3"/>
    <x v="1"/>
    <n v="539.25"/>
  </r>
  <r>
    <s v="Evida Jane Bruce"/>
    <x v="0"/>
    <x v="5"/>
    <x v="3"/>
    <n v="40724"/>
    <n v="40724"/>
    <d v="2024-07-04T00:00:00"/>
    <d v="2024-07-04T00:00:00"/>
    <n v="5"/>
    <n v="179.75"/>
    <s v="Catering"/>
    <n v="7.5"/>
    <x v="1"/>
    <n v="1348.125"/>
  </r>
  <r>
    <s v="Evida Jane Bruce"/>
    <x v="0"/>
    <x v="5"/>
    <x v="3"/>
    <n v="41024"/>
    <n v="41024"/>
    <d v="2024-10-04T00:00:00"/>
    <d v="2024-10-04T00:00:00"/>
    <n v="2.5"/>
    <n v="179.75"/>
    <s v="Catering"/>
    <n v="3.75"/>
    <x v="1"/>
    <n v="674.0625"/>
  </r>
  <r>
    <s v="Evida Jane Bruce"/>
    <x v="0"/>
    <x v="5"/>
    <x v="3"/>
    <n v="40524"/>
    <n v="40524"/>
    <d v="2024-05-04T00:00:00"/>
    <d v="2024-05-04T00:00:00"/>
    <n v="6.5"/>
    <n v="179.75"/>
    <s v="Catering"/>
    <n v="9.75"/>
    <x v="1"/>
    <n v="1752.5625"/>
  </r>
  <r>
    <s v="Evida Jane Bruce"/>
    <x v="0"/>
    <x v="5"/>
    <x v="3"/>
    <n v="30724"/>
    <n v="30724"/>
    <d v="2024-07-03T00:00:00"/>
    <d v="2024-07-03T00:00:00"/>
    <n v="2"/>
    <n v="179.75"/>
    <s v="Catering"/>
    <n v="3"/>
    <x v="1"/>
    <n v="539.25"/>
  </r>
  <r>
    <s v="Evida Jane Bruce"/>
    <x v="0"/>
    <x v="5"/>
    <x v="3"/>
    <n v="41024"/>
    <n v="41024"/>
    <d v="2024-10-04T00:00:00"/>
    <d v="2024-10-04T00:00:00"/>
    <n v="0.5"/>
    <n v="179.75"/>
    <s v="Catering"/>
    <n v="0.75"/>
    <x v="1"/>
    <n v="134.8125"/>
  </r>
  <r>
    <s v="Evida Jane Bruce"/>
    <x v="0"/>
    <x v="5"/>
    <x v="3"/>
    <n v="210324"/>
    <n v="210324"/>
    <d v="2024-03-21T00:00:00"/>
    <d v="2024-03-21T00:00:00"/>
    <n v="7.5"/>
    <n v="179.75"/>
    <s v="Catering"/>
    <n v="11.25"/>
    <x v="1"/>
    <n v="2022.1875"/>
  </r>
  <r>
    <s v="Evida Jane Bruce"/>
    <x v="0"/>
    <x v="5"/>
    <x v="3"/>
    <n v="40524"/>
    <n v="40524"/>
    <d v="2024-05-04T00:00:00"/>
    <d v="2024-05-04T00:00:00"/>
    <n v="6.5"/>
    <n v="179.75"/>
    <s v="Catering"/>
    <n v="9.75"/>
    <x v="1"/>
    <n v="1752.5625"/>
  </r>
  <r>
    <s v="Evida Jane Bruce"/>
    <x v="0"/>
    <x v="5"/>
    <x v="3"/>
    <n v="30724"/>
    <n v="30724"/>
    <d v="2024-07-03T00:00:00"/>
    <d v="2024-07-03T00:00:00"/>
    <n v="9"/>
    <n v="179.75"/>
    <s v="Catering"/>
    <n v="13.5"/>
    <x v="1"/>
    <n v="2426.625"/>
  </r>
  <r>
    <s v="Evida Jane Bruce"/>
    <x v="0"/>
    <x v="5"/>
    <x v="3"/>
    <n v="310724"/>
    <n v="310724"/>
    <d v="2024-07-31T00:00:00"/>
    <d v="2024-07-31T00:00:00"/>
    <n v="3"/>
    <n v="179.75"/>
    <s v="Catering"/>
    <n v="4.5"/>
    <x v="1"/>
    <n v="808.875"/>
  </r>
  <r>
    <s v="Evida Jane Bruce"/>
    <x v="0"/>
    <x v="5"/>
    <x v="3"/>
    <n v="50724"/>
    <n v="50724"/>
    <d v="2024-07-05T00:00:00"/>
    <d v="2024-07-05T00:00:00"/>
    <n v="0.5"/>
    <n v="179.75"/>
    <s v="Catering"/>
    <n v="0.75"/>
    <x v="1"/>
    <n v="134.8125"/>
  </r>
  <r>
    <s v="Evida Jane Bruce"/>
    <x v="0"/>
    <x v="5"/>
    <x v="3"/>
    <n v="20724"/>
    <n v="20724"/>
    <d v="2024-07-02T00:00:00"/>
    <d v="2024-07-02T00:00:00"/>
    <n v="1"/>
    <n v="179.75"/>
    <s v="Catering"/>
    <n v="1.5"/>
    <x v="1"/>
    <n v="269.625"/>
  </r>
  <r>
    <s v="Evida Jane Bruce"/>
    <x v="0"/>
    <x v="5"/>
    <x v="3"/>
    <n v="210824"/>
    <n v="210824"/>
    <d v="2024-08-21T00:00:00"/>
    <d v="2024-08-21T00:00:00"/>
    <n v="1"/>
    <n v="179.75"/>
    <s v="Catering"/>
    <n v="1.5"/>
    <x v="1"/>
    <n v="269.625"/>
  </r>
  <r>
    <s v="Finngerð Bech"/>
    <x v="9"/>
    <x v="5"/>
    <x v="3"/>
    <n v="150124"/>
    <n v="150124"/>
    <d v="2024-01-15T00:00:00"/>
    <d v="2024-01-15T00:00:00"/>
    <n v="1.5"/>
    <n v="194.11"/>
    <s v="Tænastuleiðari"/>
    <n v="2.25"/>
    <x v="1"/>
    <n v="436.74750000000006"/>
  </r>
  <r>
    <s v="Finngerð Bech"/>
    <x v="9"/>
    <x v="5"/>
    <x v="3"/>
    <n v="220124"/>
    <n v="220124"/>
    <d v="2024-01-22T00:00:00"/>
    <d v="2024-01-22T00:00:00"/>
    <n v="1.5"/>
    <n v="194.11"/>
    <s v="Tænastuleiðari"/>
    <n v="2.25"/>
    <x v="1"/>
    <n v="436.74750000000006"/>
  </r>
  <r>
    <s v="Finngerð Bech"/>
    <x v="9"/>
    <x v="5"/>
    <x v="3"/>
    <n v="50224"/>
    <n v="50224"/>
    <d v="2024-02-05T00:00:00"/>
    <d v="2024-02-05T00:00:00"/>
    <n v="1.5"/>
    <n v="194.11"/>
    <s v="Tænastuleiðari"/>
    <n v="2.25"/>
    <x v="1"/>
    <n v="436.74750000000006"/>
  </r>
  <r>
    <s v="Finngerð Bech"/>
    <x v="9"/>
    <x v="5"/>
    <x v="3"/>
    <n v="190224"/>
    <n v="190224"/>
    <d v="2024-02-19T00:00:00"/>
    <d v="2024-02-19T00:00:00"/>
    <n v="1.5"/>
    <n v="194.11"/>
    <s v="Tænastuleiðari"/>
    <n v="2.25"/>
    <x v="1"/>
    <n v="436.74750000000006"/>
  </r>
  <r>
    <s v="Finngerð Bech"/>
    <x v="9"/>
    <x v="5"/>
    <x v="3"/>
    <n v="110124"/>
    <n v="110124"/>
    <d v="2024-01-11T00:00:00"/>
    <d v="2024-01-11T00:00:00"/>
    <n v="2"/>
    <n v="194.11"/>
    <s v="Tænastuleiðari"/>
    <n v="3"/>
    <x v="1"/>
    <n v="582.33000000000004"/>
  </r>
  <r>
    <s v="Finngerð Bech"/>
    <x v="9"/>
    <x v="5"/>
    <x v="3"/>
    <n v="240124"/>
    <n v="240124"/>
    <d v="2024-01-24T00:00:00"/>
    <d v="2024-01-24T00:00:00"/>
    <n v="5.5"/>
    <n v="194.11"/>
    <s v="Tænastuleiðari"/>
    <n v="8.25"/>
    <x v="1"/>
    <n v="1601.4075"/>
  </r>
  <r>
    <s v="Finngerð Bech"/>
    <x v="9"/>
    <x v="5"/>
    <x v="3"/>
    <n v="20124"/>
    <n v="20124"/>
    <d v="2024-01-02T00:00:00"/>
    <d v="2024-01-02T00:00:00"/>
    <n v="0.5"/>
    <n v="194.11"/>
    <s v="Tænastuleiðari"/>
    <n v="0.75"/>
    <x v="1"/>
    <n v="145.58250000000001"/>
  </r>
  <r>
    <s v="Finngerð Bech"/>
    <x v="9"/>
    <x v="5"/>
    <x v="3"/>
    <n v="280224"/>
    <n v="280224"/>
    <d v="2024-02-28T00:00:00"/>
    <d v="2024-02-28T00:00:00"/>
    <n v="0.5"/>
    <n v="194.11"/>
    <s v="Tænastuleiðari"/>
    <n v="0.75"/>
    <x v="1"/>
    <n v="145.58250000000001"/>
  </r>
  <r>
    <s v="Gerhard Tróndheim"/>
    <x v="6"/>
    <x v="3"/>
    <x v="3"/>
    <n v="70724"/>
    <n v="80724"/>
    <d v="2024-07-07T00:00:00"/>
    <d v="2024-07-08T00:00:00"/>
    <n v="1"/>
    <n v="201.26"/>
    <s v="Maskinstjóri"/>
    <n v="1.5"/>
    <x v="1"/>
    <n v="301.89"/>
  </r>
  <r>
    <s v="Gerhard Tróndheim"/>
    <x v="6"/>
    <x v="3"/>
    <x v="3"/>
    <n v="90124"/>
    <n v="90124"/>
    <d v="2024-01-09T00:00:00"/>
    <d v="2024-01-09T00:00:00"/>
    <n v="4.5"/>
    <n v="201.26"/>
    <s v="Maskinstjóri"/>
    <n v="6.75"/>
    <x v="1"/>
    <n v="1358.5049999999999"/>
  </r>
  <r>
    <s v="Gerhard Tróndheim"/>
    <x v="6"/>
    <x v="3"/>
    <x v="3"/>
    <n v="50324"/>
    <n v="50324"/>
    <d v="2024-03-05T00:00:00"/>
    <d v="2024-03-05T00:00:00"/>
    <n v="4.5"/>
    <n v="201.26"/>
    <s v="Maskinstjóri"/>
    <n v="6.75"/>
    <x v="1"/>
    <n v="1358.5049999999999"/>
  </r>
  <r>
    <s v="Gerhard Tróndheim"/>
    <x v="6"/>
    <x v="3"/>
    <x v="3"/>
    <n v="190324"/>
    <n v="190324"/>
    <d v="2024-03-19T00:00:00"/>
    <d v="2024-03-19T00:00:00"/>
    <n v="4.5"/>
    <n v="201.26"/>
    <s v="Maskinstjóri"/>
    <n v="6.75"/>
    <x v="1"/>
    <n v="1358.5049999999999"/>
  </r>
  <r>
    <s v="Gerhard Tróndheim"/>
    <x v="6"/>
    <x v="3"/>
    <x v="3"/>
    <n v="300424"/>
    <n v="300424"/>
    <d v="2024-04-30T00:00:00"/>
    <d v="2024-04-30T00:00:00"/>
    <n v="4.5"/>
    <n v="201.26"/>
    <s v="Maskinstjóri"/>
    <n v="6.75"/>
    <x v="1"/>
    <n v="1358.5049999999999"/>
  </r>
  <r>
    <s v="Gerhard Tróndheim"/>
    <x v="6"/>
    <x v="3"/>
    <x v="3"/>
    <n v="250624"/>
    <n v="250624"/>
    <d v="2024-06-25T00:00:00"/>
    <d v="2024-06-25T00:00:00"/>
    <n v="4.5"/>
    <n v="201.26"/>
    <s v="Maskinstjóri"/>
    <n v="6.75"/>
    <x v="1"/>
    <n v="1358.5049999999999"/>
  </r>
  <r>
    <s v="Gerhard Tróndheim"/>
    <x v="6"/>
    <x v="3"/>
    <x v="3"/>
    <n v="230724"/>
    <n v="230724"/>
    <d v="2024-07-23T00:00:00"/>
    <d v="2024-07-23T00:00:00"/>
    <n v="4.5"/>
    <n v="201.26"/>
    <s v="Maskinstjóri"/>
    <n v="6.75"/>
    <x v="1"/>
    <n v="1358.5049999999999"/>
  </r>
  <r>
    <s v="Gerhard Tróndheim"/>
    <x v="6"/>
    <x v="3"/>
    <x v="3"/>
    <n v="131124"/>
    <n v="131124"/>
    <d v="2024-11-13T00:00:00"/>
    <d v="2024-11-13T00:00:00"/>
    <n v="3"/>
    <n v="201.26"/>
    <s v="Maskinstjóri"/>
    <n v="4.5"/>
    <x v="1"/>
    <n v="905.67"/>
  </r>
  <r>
    <s v="Gerhard Tróndheim"/>
    <x v="6"/>
    <x v="3"/>
    <x v="3"/>
    <n v="180424"/>
    <n v="180424"/>
    <d v="2024-04-18T00:00:00"/>
    <d v="2024-04-18T00:00:00"/>
    <n v="3"/>
    <n v="201.26"/>
    <s v="Maskinstjóri"/>
    <n v="4.5"/>
    <x v="1"/>
    <n v="905.67"/>
  </r>
  <r>
    <s v="Gerhard Tróndheim"/>
    <x v="6"/>
    <x v="3"/>
    <x v="3"/>
    <n v="10324"/>
    <n v="10324"/>
    <d v="2024-03-01T00:00:00"/>
    <d v="2024-03-01T00:00:00"/>
    <n v="1.5"/>
    <n v="201.26"/>
    <s v="Maskinstjóri"/>
    <n v="2.25"/>
    <x v="1"/>
    <n v="452.83499999999998"/>
  </r>
  <r>
    <s v="Gerhard Tróndheim"/>
    <x v="6"/>
    <x v="3"/>
    <x v="3"/>
    <n v="40424"/>
    <n v="40424"/>
    <d v="2024-04-04T00:00:00"/>
    <d v="2024-04-04T00:00:00"/>
    <n v="2"/>
    <n v="201.26"/>
    <s v="Maskinstjóri"/>
    <n v="3"/>
    <x v="1"/>
    <n v="603.78"/>
  </r>
  <r>
    <s v="Gerhard Tróndheim"/>
    <x v="6"/>
    <x v="3"/>
    <x v="3"/>
    <n v="60724"/>
    <n v="70724"/>
    <d v="2024-07-06T00:00:00"/>
    <d v="2024-07-07T00:00:00"/>
    <n v="1.25"/>
    <n v="201.26"/>
    <s v="Maskinstjóri"/>
    <n v="1.875"/>
    <x v="1"/>
    <n v="377.36249999999995"/>
  </r>
  <r>
    <s v="Gunnar M F Ásbjarnarson"/>
    <x v="8"/>
    <x v="5"/>
    <x v="3"/>
    <n v="50824"/>
    <n v="50824"/>
    <d v="2024-08-05T00:00:00"/>
    <d v="2024-08-05T00:00:00"/>
    <n v="3"/>
    <n v="185.82"/>
    <s v="Kokkur"/>
    <n v="4.5"/>
    <x v="1"/>
    <n v="836.18999999999994"/>
  </r>
  <r>
    <s v="Gunnar M F Ásbjarnarson"/>
    <x v="8"/>
    <x v="5"/>
    <x v="3"/>
    <n v="50824"/>
    <n v="50824"/>
    <d v="2024-08-05T00:00:00"/>
    <d v="2024-08-05T00:00:00"/>
    <n v="7.5"/>
    <n v="185.82"/>
    <s v="Kokkur"/>
    <n v="11.25"/>
    <x v="1"/>
    <n v="2090.4749999999999"/>
  </r>
  <r>
    <s v="Gunnar M F Ásbjarnarson"/>
    <x v="8"/>
    <x v="5"/>
    <x v="3"/>
    <n v="60824"/>
    <n v="60824"/>
    <d v="2024-08-06T00:00:00"/>
    <d v="2024-08-06T00:00:00"/>
    <n v="5"/>
    <n v="185.82"/>
    <s v="Kokkur"/>
    <n v="7.5"/>
    <x v="1"/>
    <n v="1393.6499999999999"/>
  </r>
  <r>
    <s v="Gunnar M F Ásbjarnarson"/>
    <x v="8"/>
    <x v="5"/>
    <x v="3"/>
    <n v="290124"/>
    <n v="290124"/>
    <d v="2024-01-29T00:00:00"/>
    <d v="2024-01-29T00:00:00"/>
    <n v="8"/>
    <n v="185.82"/>
    <s v="Kokkur"/>
    <n v="12"/>
    <x v="1"/>
    <n v="2229.84"/>
  </r>
  <r>
    <s v="Gunnar M F Ásbjarnarson"/>
    <x v="8"/>
    <x v="5"/>
    <x v="3"/>
    <n v="280124"/>
    <n v="280124"/>
    <d v="2024-01-28T00:00:00"/>
    <d v="2024-01-28T00:00:00"/>
    <n v="13"/>
    <n v="185.82"/>
    <s v="Kokkur"/>
    <n v="19.5"/>
    <x v="1"/>
    <n v="3623.49"/>
  </r>
  <r>
    <s v="Gunnar M F Ásbjarnarson"/>
    <x v="8"/>
    <x v="5"/>
    <x v="3"/>
    <n v="270124"/>
    <n v="270124"/>
    <d v="2024-01-27T00:00:00"/>
    <d v="2024-01-27T00:00:00"/>
    <n v="13"/>
    <n v="185.82"/>
    <s v="Kokkur"/>
    <n v="19.5"/>
    <x v="1"/>
    <n v="3623.49"/>
  </r>
  <r>
    <s v="Gunnar M F Ásbjarnarson"/>
    <x v="8"/>
    <x v="5"/>
    <x v="3"/>
    <n v="260124"/>
    <n v="260124"/>
    <d v="2024-01-26T00:00:00"/>
    <d v="2024-01-26T00:00:00"/>
    <n v="13"/>
    <n v="185.82"/>
    <s v="Kokkur"/>
    <n v="19.5"/>
    <x v="1"/>
    <n v="3623.49"/>
  </r>
  <r>
    <s v="Gunnar M F Ásbjarnarson"/>
    <x v="8"/>
    <x v="5"/>
    <x v="3"/>
    <n v="30824"/>
    <n v="30824"/>
    <d v="2024-08-03T00:00:00"/>
    <d v="2024-08-03T00:00:00"/>
    <n v="6.5"/>
    <n v="185.82"/>
    <s v="Kokkur"/>
    <n v="9.75"/>
    <x v="1"/>
    <n v="1811.7449999999999"/>
  </r>
  <r>
    <s v="Gunnar M F Ásbjarnarson"/>
    <x v="8"/>
    <x v="5"/>
    <x v="3"/>
    <n v="220624"/>
    <n v="220624"/>
    <d v="2024-06-22T00:00:00"/>
    <d v="2024-06-22T00:00:00"/>
    <n v="6"/>
    <n v="185.82"/>
    <s v="Kokkur"/>
    <n v="9"/>
    <x v="1"/>
    <n v="1672.3799999999999"/>
  </r>
  <r>
    <s v="Gunnar M F Ásbjarnarson"/>
    <x v="8"/>
    <x v="5"/>
    <x v="3"/>
    <n v="40824"/>
    <n v="40824"/>
    <d v="2024-08-04T00:00:00"/>
    <d v="2024-08-04T00:00:00"/>
    <n v="6"/>
    <n v="185.82"/>
    <s v="Kokkur"/>
    <n v="9"/>
    <x v="1"/>
    <n v="1672.3799999999999"/>
  </r>
  <r>
    <s v="Gunnar M F Ásbjarnarson"/>
    <x v="8"/>
    <x v="5"/>
    <x v="3"/>
    <n v="230624"/>
    <n v="230624"/>
    <d v="2024-06-23T00:00:00"/>
    <d v="2024-06-23T00:00:00"/>
    <n v="6.5"/>
    <n v="185.82"/>
    <s v="Kokkur"/>
    <n v="9.75"/>
    <x v="1"/>
    <n v="1811.7449999999999"/>
  </r>
  <r>
    <s v="Gunnar M F Ásbjarnarson"/>
    <x v="8"/>
    <x v="5"/>
    <x v="3"/>
    <n v="20824"/>
    <n v="20824"/>
    <d v="2024-08-02T00:00:00"/>
    <d v="2024-08-02T00:00:00"/>
    <n v="6.5"/>
    <n v="185.82"/>
    <s v="Kokkur"/>
    <n v="9.75"/>
    <x v="1"/>
    <n v="1811.7449999999999"/>
  </r>
  <r>
    <s v="Gunnar M F Ásbjarnarson"/>
    <x v="8"/>
    <x v="5"/>
    <x v="3"/>
    <n v="60824"/>
    <n v="60824"/>
    <d v="2024-08-06T00:00:00"/>
    <d v="2024-08-06T00:00:00"/>
    <n v="8"/>
    <n v="185.82"/>
    <s v="Kokkur"/>
    <n v="12"/>
    <x v="1"/>
    <n v="2229.84"/>
  </r>
  <r>
    <s v="Gunnar M F Ásbjarnarson"/>
    <x v="8"/>
    <x v="5"/>
    <x v="3"/>
    <n v="10824"/>
    <n v="10824"/>
    <d v="2024-08-01T00:00:00"/>
    <d v="2024-08-01T00:00:00"/>
    <n v="2"/>
    <n v="185.82"/>
    <s v="Kokkur"/>
    <n v="3"/>
    <x v="1"/>
    <n v="557.46"/>
  </r>
  <r>
    <s v="Gunnar M F Ásbjarnarson"/>
    <x v="8"/>
    <x v="5"/>
    <x v="3"/>
    <n v="250124"/>
    <n v="250124"/>
    <d v="2024-01-25T00:00:00"/>
    <d v="2024-01-25T00:00:00"/>
    <n v="4.5"/>
    <n v="185.82"/>
    <s v="Kokkur"/>
    <n v="6.75"/>
    <x v="1"/>
    <n v="1254.2849999999999"/>
  </r>
  <r>
    <s v="Gunnar M F Ásbjarnarson"/>
    <x v="8"/>
    <x v="5"/>
    <x v="3"/>
    <n v="230624"/>
    <n v="230624"/>
    <d v="2024-06-23T00:00:00"/>
    <d v="2024-06-23T00:00:00"/>
    <n v="6.5"/>
    <n v="185.82"/>
    <s v="Kokkur"/>
    <n v="9.75"/>
    <x v="1"/>
    <n v="1811.7449999999999"/>
  </r>
  <r>
    <s v="Gunnar M F Ásbjarnarson"/>
    <x v="8"/>
    <x v="5"/>
    <x v="3"/>
    <n v="30824"/>
    <n v="30824"/>
    <d v="2024-08-03T00:00:00"/>
    <d v="2024-08-03T00:00:00"/>
    <n v="6.5"/>
    <n v="185.82"/>
    <s v="Kokkur"/>
    <n v="9.75"/>
    <x v="1"/>
    <n v="1811.7449999999999"/>
  </r>
  <r>
    <s v="Gunnar M F Ásbjarnarson"/>
    <x v="8"/>
    <x v="5"/>
    <x v="3"/>
    <n v="220624"/>
    <n v="220624"/>
    <d v="2024-06-22T00:00:00"/>
    <d v="2024-06-22T00:00:00"/>
    <n v="7"/>
    <n v="185.82"/>
    <s v="Kokkur"/>
    <n v="10.5"/>
    <x v="1"/>
    <n v="1951.11"/>
  </r>
  <r>
    <s v="Gunnar M F Ásbjarnarson"/>
    <x v="8"/>
    <x v="5"/>
    <x v="3"/>
    <n v="40824"/>
    <n v="40824"/>
    <d v="2024-08-04T00:00:00"/>
    <d v="2024-08-04T00:00:00"/>
    <n v="7"/>
    <n v="185.82"/>
    <s v="Kokkur"/>
    <n v="10.5"/>
    <x v="1"/>
    <n v="1951.11"/>
  </r>
  <r>
    <s v="Gunnar M F Ásbjarnarson"/>
    <x v="8"/>
    <x v="5"/>
    <x v="3"/>
    <n v="20824"/>
    <n v="20824"/>
    <d v="2024-08-02T00:00:00"/>
    <d v="2024-08-02T00:00:00"/>
    <n v="6.5"/>
    <n v="185.82"/>
    <s v="Kokkur"/>
    <n v="9.75"/>
    <x v="1"/>
    <n v="1811.7449999999999"/>
  </r>
  <r>
    <s v="Gunnar M F Ásbjarnarson"/>
    <x v="8"/>
    <x v="5"/>
    <x v="3"/>
    <n v="50824"/>
    <n v="50824"/>
    <d v="2024-08-05T00:00:00"/>
    <d v="2024-08-05T00:00:00"/>
    <n v="5.5"/>
    <n v="185.82"/>
    <s v="Kokkur"/>
    <n v="8.25"/>
    <x v="1"/>
    <n v="1533.0149999999999"/>
  </r>
  <r>
    <s v="Gunnar M F Ásbjarnarson"/>
    <x v="8"/>
    <x v="5"/>
    <x v="3"/>
    <n v="10824"/>
    <n v="10824"/>
    <d v="2024-08-01T00:00:00"/>
    <d v="2024-08-01T00:00:00"/>
    <n v="2.5"/>
    <n v="185.82"/>
    <s v="Kokkur"/>
    <n v="3.75"/>
    <x v="1"/>
    <n v="696.82499999999993"/>
  </r>
  <r>
    <s v="Gunnar M F Ásbjarnarson"/>
    <x v="8"/>
    <x v="5"/>
    <x v="3"/>
    <n v="210624"/>
    <n v="210624"/>
    <d v="2024-06-21T00:00:00"/>
    <d v="2024-06-21T00:00:00"/>
    <n v="2.2999999999999998"/>
    <n v="185.82"/>
    <s v="Kokkur"/>
    <n v="3.4499999999999997"/>
    <x v="1"/>
    <n v="641.07899999999995"/>
  </r>
  <r>
    <s v="Gunnvá Vang"/>
    <x v="0"/>
    <x v="5"/>
    <x v="3"/>
    <n v="140324"/>
    <n v="140324"/>
    <d v="2024-03-14T00:00:00"/>
    <d v="2024-03-14T00:00:00"/>
    <n v="3"/>
    <n v="179.75"/>
    <s v="Cateringfólk"/>
    <n v="4.5"/>
    <x v="1"/>
    <n v="808.875"/>
  </r>
  <r>
    <s v="Gunnvá Vang"/>
    <x v="0"/>
    <x v="5"/>
    <x v="3"/>
    <n v="41024"/>
    <n v="41024"/>
    <d v="2024-10-04T00:00:00"/>
    <d v="2024-10-04T00:00:00"/>
    <n v="3"/>
    <n v="179.75"/>
    <s v="Cateringfólk"/>
    <n v="4.5"/>
    <x v="1"/>
    <n v="808.875"/>
  </r>
  <r>
    <s v="Gunnvá Vang"/>
    <x v="0"/>
    <x v="5"/>
    <x v="3"/>
    <n v="130524"/>
    <n v="130524"/>
    <d v="2024-05-13T00:00:00"/>
    <d v="2024-05-13T00:00:00"/>
    <n v="1"/>
    <n v="179.75"/>
    <s v="Cateringfólk"/>
    <n v="1.5"/>
    <x v="1"/>
    <n v="269.625"/>
  </r>
  <r>
    <s v="Hallur Henryson Mohr"/>
    <x v="4"/>
    <x v="4"/>
    <x v="3"/>
    <n v="120224"/>
    <n v="120224"/>
    <d v="2024-02-12T00:00:00"/>
    <d v="2024-02-12T00:00:00"/>
    <n v="3.5"/>
    <n v="237.2"/>
    <s v="Skipari í bólki II"/>
    <n v="5.25"/>
    <x v="1"/>
    <n v="1245.3"/>
  </r>
  <r>
    <s v="Hallur Henryson Mohr"/>
    <x v="4"/>
    <x v="4"/>
    <x v="3"/>
    <n v="50224"/>
    <n v="50224"/>
    <d v="2024-02-05T00:00:00"/>
    <d v="2024-02-05T00:00:00"/>
    <n v="6"/>
    <n v="237.2"/>
    <s v="Skipari í bólki II"/>
    <n v="9"/>
    <x v="1"/>
    <n v="2134.7999999999997"/>
  </r>
  <r>
    <s v="Hallur Henryson Mohr"/>
    <x v="4"/>
    <x v="4"/>
    <x v="3"/>
    <n v="60324"/>
    <n v="60324"/>
    <d v="2024-03-06T00:00:00"/>
    <d v="2024-03-06T00:00:00"/>
    <n v="12"/>
    <n v="237.2"/>
    <s v="Skipari í bólki II"/>
    <n v="18"/>
    <x v="1"/>
    <n v="4269.5999999999995"/>
  </r>
  <r>
    <s v="Hallur Michaelsson Strøm"/>
    <x v="1"/>
    <x v="5"/>
    <x v="3"/>
    <n v="231024"/>
    <n v="231024"/>
    <d v="2024-10-23T00:00:00"/>
    <d v="2024-10-23T00:00:00"/>
    <n v="1"/>
    <n v="181.42"/>
    <s v="Dekkari"/>
    <n v="1.5"/>
    <x v="1"/>
    <n v="272.13"/>
  </r>
  <r>
    <s v="Hallur Michaelsson Strøm"/>
    <x v="1"/>
    <x v="5"/>
    <x v="3"/>
    <n v="81024"/>
    <n v="81024"/>
    <d v="2024-10-08T00:00:00"/>
    <d v="2024-10-08T00:00:00"/>
    <n v="0.5"/>
    <n v="181.42"/>
    <s v="Dekkari"/>
    <n v="0.75"/>
    <x v="1"/>
    <n v="136.065"/>
  </r>
  <r>
    <s v="Hallur Michaelsson Strøm"/>
    <x v="1"/>
    <x v="5"/>
    <x v="3"/>
    <n v="111024"/>
    <n v="111024"/>
    <d v="2024-10-11T00:00:00"/>
    <d v="2024-10-11T00:00:00"/>
    <n v="3"/>
    <n v="181.42"/>
    <s v="Dekkari"/>
    <n v="4.5"/>
    <x v="1"/>
    <n v="816.39"/>
  </r>
  <r>
    <s v="Hallur Michaelsson Strøm"/>
    <x v="1"/>
    <x v="5"/>
    <x v="3"/>
    <n v="240724"/>
    <n v="240724"/>
    <d v="2024-07-24T00:00:00"/>
    <d v="2024-07-24T00:00:00"/>
    <n v="8"/>
    <n v="181.42"/>
    <s v="Dekkari"/>
    <n v="12"/>
    <x v="1"/>
    <n v="2177.04"/>
  </r>
  <r>
    <s v="Hallur Michaelsson Strøm"/>
    <x v="1"/>
    <x v="5"/>
    <x v="3"/>
    <n v="230724"/>
    <n v="230724"/>
    <d v="2024-07-23T00:00:00"/>
    <d v="2024-07-23T00:00:00"/>
    <n v="6"/>
    <n v="181.42"/>
    <s v="Dekkari"/>
    <n v="9"/>
    <x v="1"/>
    <n v="1632.78"/>
  </r>
  <r>
    <s v="Hallur Michaelsson Strøm"/>
    <x v="1"/>
    <x v="5"/>
    <x v="3"/>
    <n v="210724"/>
    <n v="210724"/>
    <d v="2024-07-21T00:00:00"/>
    <d v="2024-07-21T00:00:00"/>
    <n v="6"/>
    <n v="181.42"/>
    <s v="Dekkari"/>
    <n v="9"/>
    <x v="1"/>
    <n v="1632.78"/>
  </r>
  <r>
    <s v="Hallur Michaelsson Strøm"/>
    <x v="1"/>
    <x v="5"/>
    <x v="3"/>
    <n v="220724"/>
    <n v="220724"/>
    <d v="2024-07-22T00:00:00"/>
    <d v="2024-07-22T00:00:00"/>
    <n v="6.5"/>
    <n v="181.42"/>
    <s v="Dekkari"/>
    <n v="9.75"/>
    <x v="1"/>
    <n v="1768.8449999999998"/>
  </r>
  <r>
    <s v="Hallur Michaelsson Strøm"/>
    <x v="1"/>
    <x v="5"/>
    <x v="3"/>
    <n v="150224"/>
    <n v="160224"/>
    <d v="2024-02-15T00:00:00"/>
    <d v="2024-02-16T00:00:00"/>
    <n v="13"/>
    <n v="181.42"/>
    <s v="Dekkari"/>
    <n v="19.5"/>
    <x v="1"/>
    <n v="3537.6899999999996"/>
  </r>
  <r>
    <s v="Hallur Michaelsson Strøm"/>
    <x v="1"/>
    <x v="5"/>
    <x v="3"/>
    <n v="100624"/>
    <n v="110624"/>
    <d v="2024-06-10T00:00:00"/>
    <d v="2024-06-11T00:00:00"/>
    <n v="13"/>
    <n v="181.42"/>
    <s v="Dekkari"/>
    <n v="19.5"/>
    <x v="1"/>
    <n v="3537.6899999999996"/>
  </r>
  <r>
    <s v="Hallur Michaelsson Strøm"/>
    <x v="1"/>
    <x v="5"/>
    <x v="3"/>
    <n v="90624"/>
    <n v="100624"/>
    <d v="2024-06-09T00:00:00"/>
    <d v="2024-06-10T00:00:00"/>
    <n v="13"/>
    <n v="181.42"/>
    <s v="Dekkari"/>
    <n v="19.5"/>
    <x v="1"/>
    <n v="3537.6899999999996"/>
  </r>
  <r>
    <s v="Hallur Michaelsson Strøm"/>
    <x v="1"/>
    <x v="5"/>
    <x v="3"/>
    <n v="220724"/>
    <n v="220724"/>
    <d v="2024-07-22T00:00:00"/>
    <d v="2024-07-22T00:00:00"/>
    <n v="6.5"/>
    <n v="181.42"/>
    <s v="Dekkari"/>
    <n v="9.75"/>
    <x v="1"/>
    <n v="1768.8449999999998"/>
  </r>
  <r>
    <s v="Hallur Michaelsson Strøm"/>
    <x v="1"/>
    <x v="5"/>
    <x v="3"/>
    <n v="230724"/>
    <n v="230724"/>
    <d v="2024-07-23T00:00:00"/>
    <d v="2024-07-23T00:00:00"/>
    <n v="7"/>
    <n v="181.42"/>
    <s v="Dekkari"/>
    <n v="10.5"/>
    <x v="1"/>
    <n v="1904.9099999999999"/>
  </r>
  <r>
    <s v="Hallur Michaelsson Strøm"/>
    <x v="1"/>
    <x v="5"/>
    <x v="3"/>
    <n v="210724"/>
    <n v="210724"/>
    <d v="2024-07-21T00:00:00"/>
    <d v="2024-07-21T00:00:00"/>
    <n v="7"/>
    <n v="181.42"/>
    <s v="Dekkari"/>
    <n v="10.5"/>
    <x v="1"/>
    <n v="1904.9099999999999"/>
  </r>
  <r>
    <s v="Hallur Michaelsson Strøm"/>
    <x v="1"/>
    <x v="5"/>
    <x v="3"/>
    <n v="240724"/>
    <n v="240724"/>
    <d v="2024-07-24T00:00:00"/>
    <d v="2024-07-24T00:00:00"/>
    <n v="5.5"/>
    <n v="181.42"/>
    <s v="Dekkari"/>
    <n v="8.25"/>
    <x v="1"/>
    <n v="1496.7149999999999"/>
  </r>
  <r>
    <s v="Hallur Michaelsson Strøm"/>
    <x v="1"/>
    <x v="5"/>
    <x v="3"/>
    <n v="200724"/>
    <n v="200724"/>
    <d v="2024-07-20T00:00:00"/>
    <d v="2024-07-20T00:00:00"/>
    <n v="3.5"/>
    <n v="181.42"/>
    <s v="Dekkari"/>
    <n v="5.25"/>
    <x v="1"/>
    <n v="952.45499999999993"/>
  </r>
  <r>
    <s v="Hans Henrik Stenberg"/>
    <x v="7"/>
    <x v="3"/>
    <x v="3"/>
    <n v="120124"/>
    <n v="120124"/>
    <d v="2024-01-12T00:00:00"/>
    <d v="2024-01-12T00:00:00"/>
    <n v="1"/>
    <n v="221.81"/>
    <s v="3. meistari í bólki 1"/>
    <n v="1.5"/>
    <x v="1"/>
    <n v="332.71500000000003"/>
  </r>
  <r>
    <s v="Hans Henrik Stenberg"/>
    <x v="7"/>
    <x v="3"/>
    <x v="3"/>
    <n v="130824"/>
    <n v="130824"/>
    <d v="2024-08-13T00:00:00"/>
    <d v="2024-08-13T00:00:00"/>
    <n v="1"/>
    <n v="221.81"/>
    <s v="3. meistari í bólki 1"/>
    <n v="1.5"/>
    <x v="1"/>
    <n v="332.71500000000003"/>
  </r>
  <r>
    <s v="Hans Henrik Stenberg"/>
    <x v="7"/>
    <x v="3"/>
    <x v="3"/>
    <n v="310724"/>
    <n v="310724"/>
    <d v="2024-07-31T00:00:00"/>
    <d v="2024-07-31T00:00:00"/>
    <n v="2"/>
    <n v="221.81"/>
    <s v="3. meistari í bólki 1"/>
    <n v="3"/>
    <x v="1"/>
    <n v="665.43000000000006"/>
  </r>
  <r>
    <s v="Hans Henrik Stenberg"/>
    <x v="7"/>
    <x v="3"/>
    <x v="3"/>
    <n v="300124"/>
    <n v="300124"/>
    <d v="2024-01-30T00:00:00"/>
    <d v="2024-01-30T00:00:00"/>
    <n v="1"/>
    <n v="221.81"/>
    <s v="3. meistari í bólki 1"/>
    <n v="1.5"/>
    <x v="1"/>
    <n v="332.71500000000003"/>
  </r>
  <r>
    <s v="Hans Henrik Stenberg"/>
    <x v="7"/>
    <x v="3"/>
    <x v="3"/>
    <n v="51224"/>
    <n v="51224"/>
    <d v="2024-12-05T00:00:00"/>
    <d v="2024-12-05T00:00:00"/>
    <n v="3"/>
    <n v="221.81"/>
    <s v="3. meistari í bólki 1"/>
    <n v="4.5"/>
    <x v="1"/>
    <n v="998.14499999999998"/>
  </r>
  <r>
    <s v="Hans Henrik Stenberg"/>
    <x v="7"/>
    <x v="3"/>
    <x v="3"/>
    <n v="40424"/>
    <n v="40424"/>
    <d v="2024-04-04T00:00:00"/>
    <d v="2024-04-04T00:00:00"/>
    <n v="1"/>
    <n v="221.81"/>
    <s v="3. meistari í bólki 1"/>
    <n v="1.5"/>
    <x v="1"/>
    <n v="332.71500000000003"/>
  </r>
  <r>
    <s v="Hans Henrik Stenberg"/>
    <x v="7"/>
    <x v="3"/>
    <x v="3"/>
    <n v="130624"/>
    <n v="130624"/>
    <d v="2024-06-13T00:00:00"/>
    <d v="2024-06-13T00:00:00"/>
    <n v="1"/>
    <n v="221.81"/>
    <s v="3. meistari í bólki 1"/>
    <n v="1.5"/>
    <x v="1"/>
    <n v="332.71500000000003"/>
  </r>
  <r>
    <s v="Hans Henrik Stenberg"/>
    <x v="7"/>
    <x v="3"/>
    <x v="3"/>
    <n v="31024"/>
    <n v="31024"/>
    <d v="2024-10-03T00:00:00"/>
    <d v="2024-10-03T00:00:00"/>
    <n v="1"/>
    <n v="221.81"/>
    <s v="3. meistari í bólki 1"/>
    <n v="1.5"/>
    <x v="1"/>
    <n v="332.71500000000003"/>
  </r>
  <r>
    <s v="Hans Henrik Stenberg"/>
    <x v="7"/>
    <x v="3"/>
    <x v="3"/>
    <n v="10724"/>
    <n v="10724"/>
    <d v="2024-07-01T00:00:00"/>
    <d v="2024-07-01T00:00:00"/>
    <n v="2"/>
    <n v="221.81"/>
    <s v="3. meistari í bólki 1"/>
    <n v="3"/>
    <x v="1"/>
    <n v="665.43000000000006"/>
  </r>
  <r>
    <s v="Hjørdis Augustinussen"/>
    <x v="0"/>
    <x v="5"/>
    <x v="3"/>
    <n v="141124"/>
    <n v="141124"/>
    <d v="2024-11-14T00:00:00"/>
    <d v="2024-11-14T00:00:00"/>
    <n v="1"/>
    <n v="165.93"/>
    <s v="Cateringfólk"/>
    <n v="1.5"/>
    <x v="1"/>
    <n v="248.89500000000001"/>
  </r>
  <r>
    <s v="Hjørdis Augustinussen"/>
    <x v="0"/>
    <x v="5"/>
    <x v="3"/>
    <n v="121124"/>
    <n v="121124"/>
    <d v="2024-11-12T00:00:00"/>
    <d v="2024-11-12T00:00:00"/>
    <n v="1"/>
    <n v="165.93"/>
    <s v="Cateringfólk"/>
    <n v="1.5"/>
    <x v="1"/>
    <n v="248.89500000000001"/>
  </r>
  <r>
    <s v="Hjørdis Augustinussen"/>
    <x v="0"/>
    <x v="5"/>
    <x v="3"/>
    <n v="310824"/>
    <n v="310824"/>
    <d v="2024-08-31T00:00:00"/>
    <d v="2024-08-31T00:00:00"/>
    <n v="6.5"/>
    <n v="165.93"/>
    <s v="Cateringfólk"/>
    <n v="9.75"/>
    <x v="1"/>
    <n v="1617.8175000000001"/>
  </r>
  <r>
    <s v="Hjørdis Augustinussen"/>
    <x v="0"/>
    <x v="5"/>
    <x v="3"/>
    <n v="300824"/>
    <n v="300824"/>
    <d v="2024-08-30T00:00:00"/>
    <d v="2024-08-30T00:00:00"/>
    <n v="7.5"/>
    <n v="165.93"/>
    <s v="Cateringfólk"/>
    <n v="11.25"/>
    <x v="1"/>
    <n v="1866.7125000000001"/>
  </r>
  <r>
    <s v="Hjørdis Augustinussen"/>
    <x v="0"/>
    <x v="5"/>
    <x v="3"/>
    <n v="250824"/>
    <n v="250824"/>
    <d v="2024-08-25T00:00:00"/>
    <d v="2024-08-25T00:00:00"/>
    <n v="5.5"/>
    <n v="165.93"/>
    <s v="Cateringfólk"/>
    <n v="8.25"/>
    <x v="1"/>
    <n v="1368.9225000000001"/>
  </r>
  <r>
    <s v="Hjørdis Augustinussen"/>
    <x v="0"/>
    <x v="5"/>
    <x v="3"/>
    <n v="240824"/>
    <n v="240824"/>
    <d v="2024-08-24T00:00:00"/>
    <d v="2024-08-24T00:00:00"/>
    <n v="1.65"/>
    <n v="165.93"/>
    <s v="Cateringfólk"/>
    <n v="2.4749999999999996"/>
    <x v="1"/>
    <n v="410.67674999999997"/>
  </r>
  <r>
    <s v="Hjørdis Augustinussen"/>
    <x v="0"/>
    <x v="5"/>
    <x v="3"/>
    <n v="310824"/>
    <n v="310824"/>
    <d v="2024-08-31T00:00:00"/>
    <d v="2024-08-31T00:00:00"/>
    <n v="6.5"/>
    <n v="165.93"/>
    <s v="Cateringfólk"/>
    <n v="9.75"/>
    <x v="1"/>
    <n v="1617.8175000000001"/>
  </r>
  <r>
    <s v="Hjørdis Augustinussen"/>
    <x v="0"/>
    <x v="5"/>
    <x v="3"/>
    <n v="240824"/>
    <n v="240824"/>
    <d v="2024-08-24T00:00:00"/>
    <d v="2024-08-24T00:00:00"/>
    <n v="7"/>
    <n v="165.93"/>
    <s v="Cateringfólk"/>
    <n v="10.5"/>
    <x v="1"/>
    <n v="1742.2650000000001"/>
  </r>
  <r>
    <s v="Hjørdis Augustinussen"/>
    <x v="0"/>
    <x v="5"/>
    <x v="3"/>
    <n v="300824"/>
    <n v="300824"/>
    <d v="2024-08-30T00:00:00"/>
    <d v="2024-08-30T00:00:00"/>
    <n v="5.5"/>
    <n v="165.93"/>
    <s v="Cateringfólk"/>
    <n v="8.25"/>
    <x v="1"/>
    <n v="1368.9225000000001"/>
  </r>
  <r>
    <s v="Hjørdis Augustinussen"/>
    <x v="0"/>
    <x v="5"/>
    <x v="3"/>
    <n v="250824"/>
    <n v="250824"/>
    <d v="2024-08-25T00:00:00"/>
    <d v="2024-08-25T00:00:00"/>
    <n v="5.5"/>
    <n v="165.93"/>
    <s v="Cateringfólk"/>
    <n v="8.25"/>
    <x v="1"/>
    <n v="1368.9225000000001"/>
  </r>
  <r>
    <s v="Høgni Vesturdal"/>
    <x v="12"/>
    <x v="5"/>
    <x v="3"/>
    <n v="180324"/>
    <n v="180324"/>
    <d v="2024-03-18T00:00:00"/>
    <d v="2024-03-18T00:00:00"/>
    <n v="3.5"/>
    <n v="181.42"/>
    <s v="Dekkari"/>
    <n v="5.25"/>
    <x v="1"/>
    <n v="952.45499999999993"/>
  </r>
  <r>
    <s v="Håvard Dahl"/>
    <x v="12"/>
    <x v="4"/>
    <x v="3"/>
    <n v="291024"/>
    <n v="291024"/>
    <d v="2024-10-29T00:00:00"/>
    <d v="2024-10-29T00:00:00"/>
    <n v="3"/>
    <n v="237.2"/>
    <s v="Skipari í bólki II"/>
    <n v="4.5"/>
    <x v="1"/>
    <n v="1067.3999999999999"/>
  </r>
  <r>
    <s v="Håvard Dahl"/>
    <x v="12"/>
    <x v="4"/>
    <x v="3"/>
    <n v="20824"/>
    <n v="20824"/>
    <d v="2024-08-02T00:00:00"/>
    <d v="2024-08-02T00:00:00"/>
    <n v="5"/>
    <n v="237.2"/>
    <s v="Skipari í bólki II"/>
    <n v="7.5"/>
    <x v="1"/>
    <n v="1779"/>
  </r>
  <r>
    <s v="Håvard Dahl"/>
    <x v="12"/>
    <x v="4"/>
    <x v="3"/>
    <n v="290824"/>
    <n v="290824"/>
    <d v="2024-08-29T00:00:00"/>
    <d v="2024-08-29T00:00:00"/>
    <n v="5"/>
    <n v="237.2"/>
    <s v="Skipari í bólki II"/>
    <n v="7.5"/>
    <x v="1"/>
    <n v="1779"/>
  </r>
  <r>
    <s v="Håvard Dahl"/>
    <x v="12"/>
    <x v="4"/>
    <x v="3"/>
    <n v="211124"/>
    <n v="211124"/>
    <d v="2024-11-21T00:00:00"/>
    <d v="2024-11-21T00:00:00"/>
    <n v="3"/>
    <n v="237.2"/>
    <s v="Skipari í bólki II"/>
    <n v="4.5"/>
    <x v="1"/>
    <n v="1067.3999999999999"/>
  </r>
  <r>
    <s v="Jack Toftegaard"/>
    <x v="3"/>
    <x v="3"/>
    <x v="3"/>
    <n v="190924"/>
    <n v="190924"/>
    <d v="2024-09-19T00:00:00"/>
    <d v="2024-09-19T00:00:00"/>
    <n v="3"/>
    <n v="201.26"/>
    <s v="Motorpasssari í bólki III"/>
    <n v="4.5"/>
    <x v="1"/>
    <n v="905.67"/>
  </r>
  <r>
    <s v="Jákup Pauli Danielsen"/>
    <x v="1"/>
    <x v="5"/>
    <x v="3"/>
    <n v="40124"/>
    <n v="40124"/>
    <d v="2024-01-04T00:00:00"/>
    <d v="2024-01-04T00:00:00"/>
    <n v="6.5"/>
    <n v="181.42"/>
    <s v="Dekkari"/>
    <n v="9.75"/>
    <x v="1"/>
    <n v="1768.8449999999998"/>
  </r>
  <r>
    <s v="Jákup Pauli Danielsen"/>
    <x v="1"/>
    <x v="5"/>
    <x v="3"/>
    <n v="60124"/>
    <n v="60124"/>
    <d v="2024-01-06T00:00:00"/>
    <d v="2024-01-06T00:00:00"/>
    <n v="6.5"/>
    <n v="181.42"/>
    <s v="Dekkari"/>
    <n v="9.75"/>
    <x v="1"/>
    <n v="1768.8449999999998"/>
  </r>
  <r>
    <s v="Jákup Pauli Danielsen"/>
    <x v="1"/>
    <x v="5"/>
    <x v="3"/>
    <n v="50124"/>
    <n v="50124"/>
    <d v="2024-01-05T00:00:00"/>
    <d v="2024-01-05T00:00:00"/>
    <n v="6.5"/>
    <n v="181.42"/>
    <s v="Dekkari"/>
    <n v="9.75"/>
    <x v="1"/>
    <n v="1768.8449999999998"/>
  </r>
  <r>
    <s v="Jákup Pauli Danielsen"/>
    <x v="1"/>
    <x v="5"/>
    <x v="3"/>
    <n v="40124"/>
    <n v="50124"/>
    <d v="2024-01-04T00:00:00"/>
    <d v="2024-01-05T00:00:00"/>
    <n v="6.5"/>
    <n v="181.42"/>
    <s v="Dekkari"/>
    <n v="9.75"/>
    <x v="1"/>
    <n v="1768.8449999999998"/>
  </r>
  <r>
    <s v="Jákup Pauli Danielsen"/>
    <x v="1"/>
    <x v="5"/>
    <x v="3"/>
    <n v="60124"/>
    <n v="70124"/>
    <d v="2024-01-06T00:00:00"/>
    <d v="2024-01-07T00:00:00"/>
    <n v="6.5"/>
    <n v="181.42"/>
    <s v="Dekkari"/>
    <n v="9.75"/>
    <x v="1"/>
    <n v="1768.8449999999998"/>
  </r>
  <r>
    <s v="Jákup Pauli Danielsen"/>
    <x v="1"/>
    <x v="5"/>
    <x v="3"/>
    <n v="50124"/>
    <n v="60124"/>
    <d v="2024-01-05T00:00:00"/>
    <d v="2024-01-06T00:00:00"/>
    <n v="6.5"/>
    <n v="181.42"/>
    <s v="Dekkari"/>
    <n v="9.75"/>
    <x v="1"/>
    <n v="1768.8449999999998"/>
  </r>
  <r>
    <s v="Jan Olsen"/>
    <x v="1"/>
    <x v="5"/>
    <x v="3"/>
    <n v="231024"/>
    <n v="231024"/>
    <d v="2024-10-23T00:00:00"/>
    <d v="2024-10-23T00:00:00"/>
    <n v="1"/>
    <n v="181.42"/>
    <s v="Dekkari"/>
    <n v="1.5"/>
    <x v="1"/>
    <n v="272.13"/>
  </r>
  <r>
    <s v="Jan Olsen"/>
    <x v="1"/>
    <x v="5"/>
    <x v="3"/>
    <n v="81024"/>
    <n v="81024"/>
    <d v="2024-10-08T00:00:00"/>
    <d v="2024-10-08T00:00:00"/>
    <n v="0.5"/>
    <n v="181.42"/>
    <s v="Dekkari"/>
    <n v="0.75"/>
    <x v="1"/>
    <n v="136.065"/>
  </r>
  <r>
    <s v="Jan Olsen"/>
    <x v="1"/>
    <x v="5"/>
    <x v="3"/>
    <n v="141024"/>
    <n v="141024"/>
    <d v="2024-10-14T00:00:00"/>
    <d v="2024-10-14T00:00:00"/>
    <n v="3"/>
    <n v="181.42"/>
    <s v="Dekkari"/>
    <n v="4.5"/>
    <x v="1"/>
    <n v="816.39"/>
  </r>
  <r>
    <s v="Janus Jensen"/>
    <x v="4"/>
    <x v="3"/>
    <x v="3"/>
    <n v="160124"/>
    <n v="160124"/>
    <d v="2024-01-16T00:00:00"/>
    <d v="2024-01-16T00:00:00"/>
    <n v="3.5"/>
    <n v="221.81"/>
    <s v="1. meistari í bólki II"/>
    <n v="5.25"/>
    <x v="1"/>
    <n v="1164.5025000000001"/>
  </r>
  <r>
    <s v="Janus Jensen"/>
    <x v="4"/>
    <x v="3"/>
    <x v="3"/>
    <n v="150124"/>
    <n v="150124"/>
    <d v="2024-01-15T00:00:00"/>
    <d v="2024-01-15T00:00:00"/>
    <n v="3.5"/>
    <n v="221.81"/>
    <s v="1. meistari í bólki II"/>
    <n v="5.25"/>
    <x v="1"/>
    <n v="1164.5025000000001"/>
  </r>
  <r>
    <s v="Janus Jensen"/>
    <x v="4"/>
    <x v="3"/>
    <x v="3"/>
    <n v="270224"/>
    <n v="270224"/>
    <d v="2024-02-27T00:00:00"/>
    <d v="2024-02-27T00:00:00"/>
    <n v="3.5"/>
    <n v="221.81"/>
    <s v="1. meistari í bólki II"/>
    <n v="5.25"/>
    <x v="1"/>
    <n v="1164.5025000000001"/>
  </r>
  <r>
    <s v="Janus Jensen"/>
    <x v="4"/>
    <x v="3"/>
    <x v="3"/>
    <n v="110324"/>
    <n v="110324"/>
    <d v="2024-03-11T00:00:00"/>
    <d v="2024-03-11T00:00:00"/>
    <n v="3.5"/>
    <n v="221.81"/>
    <s v="1. meistari í bólki II"/>
    <n v="5.25"/>
    <x v="1"/>
    <n v="1164.5025000000001"/>
  </r>
  <r>
    <s v="Janus Jensen"/>
    <x v="4"/>
    <x v="3"/>
    <x v="3"/>
    <n v="80324"/>
    <n v="80324"/>
    <d v="2024-03-08T00:00:00"/>
    <d v="2024-03-08T00:00:00"/>
    <n v="2.5"/>
    <n v="221.81"/>
    <s v="1. meistari í bólki II"/>
    <n v="3.75"/>
    <x v="1"/>
    <n v="831.78750000000002"/>
  </r>
  <r>
    <s v="Janus Jensen"/>
    <x v="4"/>
    <x v="3"/>
    <x v="3"/>
    <n v="280224"/>
    <n v="280224"/>
    <d v="2024-02-28T00:00:00"/>
    <d v="2024-02-28T00:00:00"/>
    <n v="2.5"/>
    <n v="221.81"/>
    <s v="1. meistari í bólki II"/>
    <n v="3.75"/>
    <x v="1"/>
    <n v="831.78750000000002"/>
  </r>
  <r>
    <s v="Janus Jensen"/>
    <x v="4"/>
    <x v="3"/>
    <x v="3"/>
    <n v="100324"/>
    <n v="100324"/>
    <d v="2024-03-10T00:00:00"/>
    <d v="2024-03-10T00:00:00"/>
    <n v="2"/>
    <n v="221.81"/>
    <s v="1. meistari í bólki II"/>
    <n v="3"/>
    <x v="1"/>
    <n v="665.43000000000006"/>
  </r>
  <r>
    <s v="Janus Jensen"/>
    <x v="4"/>
    <x v="3"/>
    <x v="3"/>
    <n v="130624"/>
    <n v="130624"/>
    <d v="2024-06-13T00:00:00"/>
    <d v="2024-06-13T00:00:00"/>
    <n v="6"/>
    <n v="221.81"/>
    <s v="1. meistari í bólki II"/>
    <n v="9"/>
    <x v="1"/>
    <n v="1996.29"/>
  </r>
  <r>
    <s v="Janus Jensen"/>
    <x v="4"/>
    <x v="3"/>
    <x v="3"/>
    <n v="120624"/>
    <n v="120624"/>
    <d v="2024-06-12T00:00:00"/>
    <d v="2024-06-12T00:00:00"/>
    <n v="6"/>
    <n v="221.81"/>
    <s v="1. meistari í bólki II"/>
    <n v="9"/>
    <x v="1"/>
    <n v="1996.29"/>
  </r>
  <r>
    <s v="Janus Jensen"/>
    <x v="4"/>
    <x v="3"/>
    <x v="3"/>
    <n v="270624"/>
    <n v="270624"/>
    <d v="2024-06-27T00:00:00"/>
    <d v="2024-06-27T00:00:00"/>
    <n v="6"/>
    <n v="221.81"/>
    <s v="1. meistari í bólki II"/>
    <n v="9"/>
    <x v="1"/>
    <n v="1996.29"/>
  </r>
  <r>
    <s v="Janus Jensen"/>
    <x v="4"/>
    <x v="3"/>
    <x v="3"/>
    <n v="250624"/>
    <n v="250624"/>
    <d v="2024-06-25T00:00:00"/>
    <d v="2024-06-25T00:00:00"/>
    <n v="6"/>
    <n v="221.81"/>
    <s v="1. meistari í bólki II"/>
    <n v="9"/>
    <x v="1"/>
    <n v="1996.29"/>
  </r>
  <r>
    <s v="Janus Jensen"/>
    <x v="4"/>
    <x v="3"/>
    <x v="3"/>
    <n v="240624"/>
    <n v="240624"/>
    <d v="2024-06-24T00:00:00"/>
    <d v="2024-06-24T00:00:00"/>
    <n v="6"/>
    <n v="221.81"/>
    <s v="1. meistari í bólki II"/>
    <n v="9"/>
    <x v="1"/>
    <n v="1996.29"/>
  </r>
  <r>
    <s v="Janus Jensen"/>
    <x v="4"/>
    <x v="3"/>
    <x v="3"/>
    <n v="40424"/>
    <n v="40424"/>
    <d v="2024-04-04T00:00:00"/>
    <d v="2024-04-04T00:00:00"/>
    <n v="4"/>
    <n v="221.81"/>
    <s v="1. meistari í bólki II"/>
    <n v="6"/>
    <x v="1"/>
    <n v="1330.8600000000001"/>
  </r>
  <r>
    <s v="Janus Jensen"/>
    <x v="4"/>
    <x v="3"/>
    <x v="3"/>
    <n v="70524"/>
    <n v="70524"/>
    <d v="2024-05-07T00:00:00"/>
    <d v="2024-05-07T00:00:00"/>
    <n v="2"/>
    <n v="221.81"/>
    <s v="1. meistari í bólki II"/>
    <n v="3"/>
    <x v="1"/>
    <n v="665.43000000000006"/>
  </r>
  <r>
    <s v="Janus Jensen"/>
    <x v="4"/>
    <x v="3"/>
    <x v="3"/>
    <n v="250424"/>
    <n v="250424"/>
    <d v="2024-04-25T00:00:00"/>
    <d v="2024-04-25T00:00:00"/>
    <n v="2"/>
    <n v="221.81"/>
    <s v="1. meistari í bólki II"/>
    <n v="3"/>
    <x v="1"/>
    <n v="665.43000000000006"/>
  </r>
  <r>
    <s v="Janus Jensen"/>
    <x v="4"/>
    <x v="3"/>
    <x v="3"/>
    <n v="220524"/>
    <n v="220524"/>
    <d v="2024-05-22T00:00:00"/>
    <d v="2024-05-22T00:00:00"/>
    <n v="2"/>
    <n v="221.81"/>
    <s v="1. meistari í bólki II"/>
    <n v="3"/>
    <x v="1"/>
    <n v="665.43000000000006"/>
  </r>
  <r>
    <s v="Janus Jensen"/>
    <x v="4"/>
    <x v="3"/>
    <x v="3"/>
    <n v="170624"/>
    <n v="170624"/>
    <d v="2024-06-17T00:00:00"/>
    <d v="2024-06-17T00:00:00"/>
    <n v="2"/>
    <n v="221.81"/>
    <s v="1. meistari í bólki II"/>
    <n v="3"/>
    <x v="1"/>
    <n v="665.43000000000006"/>
  </r>
  <r>
    <s v="Janus Jensen"/>
    <x v="4"/>
    <x v="3"/>
    <x v="3"/>
    <n v="120624"/>
    <n v="120624"/>
    <d v="2024-06-12T00:00:00"/>
    <d v="2024-06-12T00:00:00"/>
    <n v="7"/>
    <n v="221.81"/>
    <s v="1. meistari í bólki II"/>
    <n v="10.5"/>
    <x v="1"/>
    <n v="2329.0050000000001"/>
  </r>
  <r>
    <s v="Janus Jensen"/>
    <x v="4"/>
    <x v="3"/>
    <x v="3"/>
    <n v="240624"/>
    <n v="240624"/>
    <d v="2024-06-24T00:00:00"/>
    <d v="2024-06-24T00:00:00"/>
    <n v="7"/>
    <n v="221.81"/>
    <s v="1. meistari í bólki II"/>
    <n v="10.5"/>
    <x v="1"/>
    <n v="2329.0050000000001"/>
  </r>
  <r>
    <s v="Janus Jensen"/>
    <x v="4"/>
    <x v="3"/>
    <x v="3"/>
    <n v="30424"/>
    <n v="30424"/>
    <d v="2024-04-03T00:00:00"/>
    <d v="2024-04-03T00:00:00"/>
    <n v="2"/>
    <n v="221.81"/>
    <s v="1. meistari í bólki II"/>
    <n v="3"/>
    <x v="1"/>
    <n v="665.43000000000006"/>
  </r>
  <r>
    <s v="Janus Jensen"/>
    <x v="4"/>
    <x v="3"/>
    <x v="3"/>
    <n v="210524"/>
    <n v="220524"/>
    <d v="2024-05-21T00:00:00"/>
    <d v="2024-05-22T00:00:00"/>
    <n v="3.5"/>
    <n v="221.81"/>
    <s v="1. meistari í bólki II"/>
    <n v="5.25"/>
    <x v="1"/>
    <n v="1164.5025000000001"/>
  </r>
  <r>
    <s v="Janus Jensen"/>
    <x v="4"/>
    <x v="3"/>
    <x v="3"/>
    <n v="70524"/>
    <n v="70524"/>
    <d v="2024-05-07T00:00:00"/>
    <d v="2024-05-07T00:00:00"/>
    <n v="2"/>
    <n v="221.81"/>
    <s v="1. meistari í bólki II"/>
    <n v="3"/>
    <x v="1"/>
    <n v="665.43000000000006"/>
  </r>
  <r>
    <s v="Janus Jensen"/>
    <x v="4"/>
    <x v="3"/>
    <x v="3"/>
    <n v="100924"/>
    <n v="100924"/>
    <d v="2024-09-10T00:00:00"/>
    <d v="2024-09-10T00:00:00"/>
    <n v="0.75"/>
    <n v="221.81"/>
    <s v="1. meistari í bólki II"/>
    <n v="1.125"/>
    <x v="1"/>
    <n v="249.53625"/>
  </r>
  <r>
    <s v="Jens Olivur Erlingsson"/>
    <x v="7"/>
    <x v="3"/>
    <x v="3"/>
    <n v="51224"/>
    <n v="51224"/>
    <d v="2024-12-05T00:00:00"/>
    <d v="2024-12-05T00:00:00"/>
    <n v="3"/>
    <n v="281.02"/>
    <s v="Maskinstjóri"/>
    <n v="4.5"/>
    <x v="1"/>
    <n v="1264.5899999999999"/>
  </r>
  <r>
    <s v="Jens Olivur Erlingsson"/>
    <x v="7"/>
    <x v="3"/>
    <x v="3"/>
    <n v="280324"/>
    <n v="280324"/>
    <d v="2024-03-28T00:00:00"/>
    <d v="2024-03-28T00:00:00"/>
    <n v="3"/>
    <n v="281.02"/>
    <s v="Maskinstjóri"/>
    <n v="4.5"/>
    <x v="1"/>
    <n v="1264.5899999999999"/>
  </r>
  <r>
    <s v="Jens Olivur Erlingsson"/>
    <x v="7"/>
    <x v="3"/>
    <x v="3"/>
    <n v="90524"/>
    <n v="90524"/>
    <d v="2024-05-09T00:00:00"/>
    <d v="2024-05-09T00:00:00"/>
    <n v="3"/>
    <n v="281.02"/>
    <s v="Maskinstjóri"/>
    <n v="4.5"/>
    <x v="1"/>
    <n v="1264.5899999999999"/>
  </r>
  <r>
    <s v="Jóannes Christiansen"/>
    <x v="12"/>
    <x v="5"/>
    <x v="3"/>
    <n v="260324"/>
    <n v="260324"/>
    <d v="2024-03-26T00:00:00"/>
    <d v="2024-03-26T00:00:00"/>
    <n v="3.5"/>
    <n v="181.42"/>
    <s v="Dekkari"/>
    <n v="5.25"/>
    <x v="1"/>
    <n v="952.45499999999993"/>
  </r>
  <r>
    <s v="Jóannes Christiansen"/>
    <x v="12"/>
    <x v="5"/>
    <x v="3"/>
    <n v="250324"/>
    <n v="250324"/>
    <d v="2024-03-25T00:00:00"/>
    <d v="2024-03-25T00:00:00"/>
    <n v="3.5"/>
    <n v="181.42"/>
    <s v="Dekkari"/>
    <n v="5.25"/>
    <x v="1"/>
    <n v="952.45499999999993"/>
  </r>
  <r>
    <s v="Jóannes Christiansen"/>
    <x v="12"/>
    <x v="5"/>
    <x v="3"/>
    <n v="230324"/>
    <n v="230324"/>
    <d v="2024-03-23T00:00:00"/>
    <d v="2024-03-23T00:00:00"/>
    <n v="1.5"/>
    <n v="181.42"/>
    <s v="Dekkari"/>
    <n v="2.25"/>
    <x v="1"/>
    <n v="408.19499999999999"/>
  </r>
  <r>
    <s v="Jóannes Christiansen"/>
    <x v="12"/>
    <x v="5"/>
    <x v="3"/>
    <n v="70524"/>
    <n v="70524"/>
    <d v="2024-05-07T00:00:00"/>
    <d v="2024-05-07T00:00:00"/>
    <n v="3.5"/>
    <n v="181.42"/>
    <s v="Dekkari"/>
    <n v="5.25"/>
    <x v="1"/>
    <n v="952.45499999999993"/>
  </r>
  <r>
    <s v="Jógvan Berthelsen"/>
    <x v="6"/>
    <x v="4"/>
    <x v="3"/>
    <n v="120324"/>
    <n v="120324"/>
    <d v="2024-03-12T00:00:00"/>
    <d v="2024-03-12T00:00:00"/>
    <n v="4.5"/>
    <n v="214.22"/>
    <s v="Yvirstýrimaður í bólki III"/>
    <n v="6.75"/>
    <x v="1"/>
    <n v="1445.9849999999999"/>
  </r>
  <r>
    <s v="Jógvan Berthelsen"/>
    <x v="6"/>
    <x v="4"/>
    <x v="3"/>
    <n v="160124"/>
    <n v="160124"/>
    <d v="2024-01-16T00:00:00"/>
    <d v="2024-01-16T00:00:00"/>
    <n v="4.5"/>
    <n v="214.22"/>
    <s v="Yvirstýrimaður í bólki III"/>
    <n v="6.75"/>
    <x v="1"/>
    <n v="1445.9849999999999"/>
  </r>
  <r>
    <s v="Jógvan Berthelsen"/>
    <x v="6"/>
    <x v="4"/>
    <x v="3"/>
    <n v="260324"/>
    <n v="260324"/>
    <d v="2024-03-26T00:00:00"/>
    <d v="2024-03-26T00:00:00"/>
    <n v="4.5"/>
    <n v="214.22"/>
    <s v="Yvirstýrimaður í bólki III"/>
    <n v="6.75"/>
    <x v="1"/>
    <n v="1445.9849999999999"/>
  </r>
  <r>
    <s v="Jógvan Berthelsen"/>
    <x v="6"/>
    <x v="4"/>
    <x v="3"/>
    <n v="270824"/>
    <n v="270824"/>
    <d v="2024-08-27T00:00:00"/>
    <d v="2024-08-27T00:00:00"/>
    <n v="4.5"/>
    <n v="214.22"/>
    <s v="Yvirstýrimaður í bólki III"/>
    <n v="6.75"/>
    <x v="1"/>
    <n v="1445.9849999999999"/>
  </r>
  <r>
    <s v="Jógvan Berthelsen"/>
    <x v="6"/>
    <x v="4"/>
    <x v="3"/>
    <n v="100924"/>
    <n v="100924"/>
    <d v="2024-09-10T00:00:00"/>
    <d v="2024-09-10T00:00:00"/>
    <n v="4.5"/>
    <n v="214.22"/>
    <s v="Yvirstýrimaður í bólki III"/>
    <n v="6.75"/>
    <x v="1"/>
    <n v="1445.9849999999999"/>
  </r>
  <r>
    <s v="Jógvan Berthelsen"/>
    <x v="6"/>
    <x v="4"/>
    <x v="3"/>
    <n v="81024"/>
    <n v="81024"/>
    <d v="2024-10-08T00:00:00"/>
    <d v="2024-10-08T00:00:00"/>
    <n v="4.5"/>
    <n v="214.22"/>
    <s v="Yvirstýrimaður í bólki III"/>
    <n v="6.75"/>
    <x v="1"/>
    <n v="1445.9849999999999"/>
  </r>
  <r>
    <s v="Jógvan Berthelsen"/>
    <x v="6"/>
    <x v="4"/>
    <x v="3"/>
    <n v="171224"/>
    <n v="171224"/>
    <d v="2024-12-17T00:00:00"/>
    <d v="2024-12-17T00:00:00"/>
    <n v="4.5"/>
    <n v="214.22"/>
    <s v="Yvirstýrimaður í bólki III"/>
    <n v="6.75"/>
    <x v="1"/>
    <n v="1445.9849999999999"/>
  </r>
  <r>
    <s v="Jógvan Berthelsen"/>
    <x v="6"/>
    <x v="4"/>
    <x v="3"/>
    <n v="141224"/>
    <n v="141224"/>
    <d v="2024-12-14T00:00:00"/>
    <d v="2024-12-14T00:00:00"/>
    <n v="2.75"/>
    <n v="214.22"/>
    <s v="Yvirstýrimaður í bólki III"/>
    <n v="4.125"/>
    <x v="1"/>
    <n v="883.65750000000003"/>
  </r>
  <r>
    <s v="Jógvan Berthelsen"/>
    <x v="6"/>
    <x v="4"/>
    <x v="3"/>
    <n v="80324"/>
    <n v="80324"/>
    <d v="2024-03-08T00:00:00"/>
    <d v="2024-03-08T00:00:00"/>
    <n v="3"/>
    <n v="214.22"/>
    <s v="Yvirstýrimaður í bólki III"/>
    <n v="4.5"/>
    <x v="1"/>
    <n v="963.99"/>
  </r>
  <r>
    <s v="Jógvan Berthelsen"/>
    <x v="6"/>
    <x v="4"/>
    <x v="3"/>
    <n v="120124"/>
    <n v="120124"/>
    <d v="2024-01-12T00:00:00"/>
    <d v="2024-01-12T00:00:00"/>
    <n v="3"/>
    <n v="214.22"/>
    <s v="Yvirstýrimaður í bólki III"/>
    <n v="4.5"/>
    <x v="1"/>
    <n v="963.99"/>
  </r>
  <r>
    <s v="Jógvan Berthelsen"/>
    <x v="6"/>
    <x v="4"/>
    <x v="3"/>
    <n v="150124"/>
    <n v="150124"/>
    <d v="2024-01-15T00:00:00"/>
    <d v="2024-01-15T00:00:00"/>
    <n v="3"/>
    <n v="214.22"/>
    <s v="Yvirstýrimaður í bólki III"/>
    <n v="4.5"/>
    <x v="1"/>
    <n v="963.99"/>
  </r>
  <r>
    <s v="Jógvan Berthelsen"/>
    <x v="6"/>
    <x v="4"/>
    <x v="3"/>
    <n v="200924"/>
    <n v="200924"/>
    <d v="2024-09-20T00:00:00"/>
    <d v="2024-09-20T00:00:00"/>
    <n v="3"/>
    <n v="214.22"/>
    <s v="Yvirstýrimaður í bólki III"/>
    <n v="4.5"/>
    <x v="1"/>
    <n v="963.99"/>
  </r>
  <r>
    <s v="Jógvan Berthelsen"/>
    <x v="6"/>
    <x v="4"/>
    <x v="3"/>
    <n v="110924"/>
    <n v="110924"/>
    <d v="2024-09-11T00:00:00"/>
    <d v="2024-09-11T00:00:00"/>
    <n v="3"/>
    <n v="214.22"/>
    <s v="Yvirstýrimaður í bólki III"/>
    <n v="4.5"/>
    <x v="1"/>
    <n v="963.99"/>
  </r>
  <r>
    <s v="Jógvan Berthelsen"/>
    <x v="6"/>
    <x v="4"/>
    <x v="3"/>
    <n v="90924"/>
    <n v="90924"/>
    <d v="2024-09-09T00:00:00"/>
    <d v="2024-09-09T00:00:00"/>
    <n v="3"/>
    <n v="214.22"/>
    <s v="Yvirstýrimaður í bólki III"/>
    <n v="4.5"/>
    <x v="1"/>
    <n v="963.99"/>
  </r>
  <r>
    <s v="Jógvan Berthelsen"/>
    <x v="6"/>
    <x v="4"/>
    <x v="3"/>
    <n v="61124"/>
    <n v="61124"/>
    <d v="2024-11-06T00:00:00"/>
    <d v="2024-11-06T00:00:00"/>
    <n v="3"/>
    <n v="214.22"/>
    <s v="Yvirstýrimaður í bólki III"/>
    <n v="4.5"/>
    <x v="1"/>
    <n v="963.99"/>
  </r>
  <r>
    <s v="Jógvan Berthelsen"/>
    <x v="6"/>
    <x v="4"/>
    <x v="3"/>
    <n v="181124"/>
    <n v="181124"/>
    <d v="2024-11-18T00:00:00"/>
    <d v="2024-11-18T00:00:00"/>
    <n v="3"/>
    <n v="214.22"/>
    <s v="Yvirstýrimaður í bólki III"/>
    <n v="4.5"/>
    <x v="1"/>
    <n v="963.99"/>
  </r>
  <r>
    <s v="Jógvan Berthelsen"/>
    <x v="6"/>
    <x v="4"/>
    <x v="3"/>
    <n v="181224"/>
    <n v="181224"/>
    <d v="2024-12-18T00:00:00"/>
    <d v="2024-12-18T00:00:00"/>
    <n v="3"/>
    <n v="214.22"/>
    <s v="Yvirstýrimaður í bólki III"/>
    <n v="4.5"/>
    <x v="1"/>
    <n v="963.99"/>
  </r>
  <r>
    <s v="Jógvan Berthelsen"/>
    <x v="6"/>
    <x v="4"/>
    <x v="3"/>
    <n v="271224"/>
    <n v="271224"/>
    <d v="2024-12-27T00:00:00"/>
    <d v="2024-12-27T00:00:00"/>
    <n v="3"/>
    <n v="214.22"/>
    <s v="Yvirstýrimaður í bólki III"/>
    <n v="4.5"/>
    <x v="1"/>
    <n v="963.99"/>
  </r>
  <r>
    <s v="Jógvan Berthelsen"/>
    <x v="6"/>
    <x v="4"/>
    <x v="3"/>
    <n v="30724"/>
    <n v="30724"/>
    <d v="2024-07-03T00:00:00"/>
    <d v="2024-07-03T00:00:00"/>
    <n v="3"/>
    <n v="214.22"/>
    <s v="Yvirstýrimaður í bólki III"/>
    <n v="4.5"/>
    <x v="1"/>
    <n v="963.99"/>
  </r>
  <r>
    <s v="Jógvan Berthelsen"/>
    <x v="6"/>
    <x v="4"/>
    <x v="3"/>
    <n v="10724"/>
    <n v="10724"/>
    <d v="2024-07-01T00:00:00"/>
    <d v="2024-07-01T00:00:00"/>
    <n v="3"/>
    <n v="214.22"/>
    <s v="Yvirstýrimaður í bólki III"/>
    <n v="4.5"/>
    <x v="1"/>
    <n v="963.99"/>
  </r>
  <r>
    <s v="Jógvan Berthelsen"/>
    <x v="6"/>
    <x v="4"/>
    <x v="3"/>
    <n v="120924"/>
    <n v="120924"/>
    <d v="2024-09-12T00:00:00"/>
    <d v="2024-09-12T00:00:00"/>
    <n v="3.75"/>
    <n v="214.22"/>
    <s v="Yvirstýrimaður í bólki III"/>
    <n v="5.625"/>
    <x v="1"/>
    <n v="1204.9875"/>
  </r>
  <r>
    <s v="Jógvan Berthelsen"/>
    <x v="6"/>
    <x v="4"/>
    <x v="3"/>
    <n v="101024"/>
    <n v="101024"/>
    <d v="2024-10-10T00:00:00"/>
    <d v="2024-10-10T00:00:00"/>
    <n v="3"/>
    <n v="214.22"/>
    <s v="Yvirstýrimaður í bólki III"/>
    <n v="4.5"/>
    <x v="1"/>
    <n v="963.99"/>
  </r>
  <r>
    <s v="Jógvan Berthelsen"/>
    <x v="6"/>
    <x v="4"/>
    <x v="3"/>
    <n v="300524"/>
    <n v="300524"/>
    <d v="2024-05-30T00:00:00"/>
    <d v="2024-05-30T00:00:00"/>
    <n v="2.3330000000000002"/>
    <n v="214.22"/>
    <s v="Yvirstýrimaður í bólki III"/>
    <n v="3.4995000000000003"/>
    <x v="1"/>
    <n v="749.66289000000006"/>
  </r>
  <r>
    <s v="Jógvan Berthelsen"/>
    <x v="6"/>
    <x v="4"/>
    <x v="3"/>
    <n v="150224"/>
    <n v="150224"/>
    <d v="2024-02-15T00:00:00"/>
    <d v="2024-02-15T00:00:00"/>
    <n v="4"/>
    <n v="214.22"/>
    <s v="Yvirstýrimaður í bólki III"/>
    <n v="6"/>
    <x v="1"/>
    <n v="1285.32"/>
  </r>
  <r>
    <s v="Jógvan Berthelsen"/>
    <x v="6"/>
    <x v="4"/>
    <x v="3"/>
    <n v="140324"/>
    <n v="140324"/>
    <d v="2024-03-14T00:00:00"/>
    <d v="2024-03-14T00:00:00"/>
    <n v="4.5"/>
    <n v="214.22"/>
    <s v="Yvirstýrimaður í bólki III"/>
    <n v="6.75"/>
    <x v="1"/>
    <n v="1445.9849999999999"/>
  </r>
  <r>
    <s v="Jógvan Berthelsen"/>
    <x v="6"/>
    <x v="4"/>
    <x v="3"/>
    <n v="20124"/>
    <n v="20124"/>
    <d v="2024-01-02T00:00:00"/>
    <d v="2024-01-02T00:00:00"/>
    <n v="4.5"/>
    <n v="214.22"/>
    <s v="Yvirstýrimaður í bólki III"/>
    <n v="6.75"/>
    <x v="1"/>
    <n v="1445.9849999999999"/>
  </r>
  <r>
    <s v="Jógvan Berthelsen"/>
    <x v="6"/>
    <x v="4"/>
    <x v="3"/>
    <n v="130224"/>
    <n v="130224"/>
    <d v="2024-02-13T00:00:00"/>
    <d v="2024-02-13T00:00:00"/>
    <n v="4.5"/>
    <n v="214.22"/>
    <s v="Yvirstýrimaður í bólki III"/>
    <n v="6.75"/>
    <x v="1"/>
    <n v="1445.9849999999999"/>
  </r>
  <r>
    <s v="Jógvan Berthelsen"/>
    <x v="6"/>
    <x v="4"/>
    <x v="3"/>
    <n v="240924"/>
    <n v="240924"/>
    <d v="2024-09-24T00:00:00"/>
    <d v="2024-09-24T00:00:00"/>
    <n v="4.5"/>
    <n v="214.22"/>
    <s v="Yvirstýrimaður í bólki III"/>
    <n v="6.75"/>
    <x v="1"/>
    <n v="1445.9849999999999"/>
  </r>
  <r>
    <s v="Jógvan Berthelsen"/>
    <x v="6"/>
    <x v="4"/>
    <x v="3"/>
    <n v="90424"/>
    <n v="90424"/>
    <d v="2024-04-09T00:00:00"/>
    <d v="2024-04-09T00:00:00"/>
    <n v="4.5"/>
    <n v="214.22"/>
    <s v="Yvirstýrimaður í bólki III"/>
    <n v="6.75"/>
    <x v="1"/>
    <n v="1445.9849999999999"/>
  </r>
  <r>
    <s v="Jógvan Berthelsen"/>
    <x v="6"/>
    <x v="4"/>
    <x v="3"/>
    <n v="20724"/>
    <n v="20724"/>
    <d v="2024-07-02T00:00:00"/>
    <d v="2024-07-02T00:00:00"/>
    <n v="4.5"/>
    <n v="214.22"/>
    <s v="Yvirstýrimaður í bólki III"/>
    <n v="6.75"/>
    <x v="1"/>
    <n v="1445.9849999999999"/>
  </r>
  <r>
    <s v="Jógvan Berthelsen"/>
    <x v="6"/>
    <x v="4"/>
    <x v="3"/>
    <n v="120924"/>
    <n v="120924"/>
    <d v="2024-09-12T00:00:00"/>
    <d v="2024-09-12T00:00:00"/>
    <n v="5.5"/>
    <n v="214.22"/>
    <s v="Yvirstýrimaður í bólki III"/>
    <n v="8.25"/>
    <x v="1"/>
    <n v="1767.3150000000001"/>
  </r>
  <r>
    <s v="Jógvan Berthelsen"/>
    <x v="6"/>
    <x v="4"/>
    <x v="3"/>
    <n v="160524"/>
    <n v="160524"/>
    <d v="2024-05-16T00:00:00"/>
    <d v="2024-05-16T00:00:00"/>
    <n v="3.5"/>
    <n v="214.22"/>
    <s v="Yvirstýrimaður í bólki III"/>
    <n v="5.25"/>
    <x v="1"/>
    <n v="1124.655"/>
  </r>
  <r>
    <s v="Jógvan Berthelsen"/>
    <x v="6"/>
    <x v="4"/>
    <x v="3"/>
    <n v="280224"/>
    <n v="280224"/>
    <d v="2024-02-28T00:00:00"/>
    <d v="2024-02-28T00:00:00"/>
    <n v="1.5"/>
    <n v="214.22"/>
    <s v="Yvirstýrimaður í bólki III"/>
    <n v="2.25"/>
    <x v="1"/>
    <n v="481.995"/>
  </r>
  <r>
    <s v="Jógvan Berthelsen"/>
    <x v="6"/>
    <x v="4"/>
    <x v="3"/>
    <n v="301224"/>
    <n v="301224"/>
    <d v="2024-12-30T00:00:00"/>
    <d v="2024-12-30T00:00:00"/>
    <n v="2"/>
    <n v="214.22"/>
    <s v="Yvirstýrimaður í bólki III"/>
    <n v="3"/>
    <x v="1"/>
    <n v="642.66"/>
  </r>
  <r>
    <s v="Jógvan Berthelsen"/>
    <x v="6"/>
    <x v="4"/>
    <x v="3"/>
    <n v="120824"/>
    <n v="120824"/>
    <d v="2024-08-12T00:00:00"/>
    <d v="2024-08-12T00:00:00"/>
    <n v="3"/>
    <n v="214.22"/>
    <s v="Yvirstýrimaður í bólki III"/>
    <n v="4.5"/>
    <x v="1"/>
    <n v="963.99"/>
  </r>
  <r>
    <s v="Jógvan Berthelsen"/>
    <x v="6"/>
    <x v="4"/>
    <x v="3"/>
    <n v="310524"/>
    <n v="310524"/>
    <d v="2024-05-31T00:00:00"/>
    <d v="2024-05-31T00:00:00"/>
    <n v="3"/>
    <n v="214.22"/>
    <s v="Yvirstýrimaður í bólki III"/>
    <n v="4.5"/>
    <x v="1"/>
    <n v="963.99"/>
  </r>
  <r>
    <s v="Jógvan Berthelsen"/>
    <x v="6"/>
    <x v="4"/>
    <x v="3"/>
    <n v="170724"/>
    <n v="170724"/>
    <d v="2024-07-17T00:00:00"/>
    <d v="2024-07-17T00:00:00"/>
    <n v="3"/>
    <n v="214.22"/>
    <s v="Yvirstýrimaður í bólki III"/>
    <n v="4.5"/>
    <x v="1"/>
    <n v="963.99"/>
  </r>
  <r>
    <s v="Jógvan Berthelsen"/>
    <x v="6"/>
    <x v="4"/>
    <x v="3"/>
    <n v="11124"/>
    <n v="11124"/>
    <d v="2024-11-01T00:00:00"/>
    <d v="2024-11-01T00:00:00"/>
    <n v="2"/>
    <n v="214.22"/>
    <s v="Yvirstýrimaður í bólki III"/>
    <n v="3"/>
    <x v="1"/>
    <n v="642.66"/>
  </r>
  <r>
    <s v="Jógvan Berthelsen"/>
    <x v="6"/>
    <x v="4"/>
    <x v="3"/>
    <n v="100724"/>
    <n v="100724"/>
    <d v="2024-07-10T00:00:00"/>
    <d v="2024-07-10T00:00:00"/>
    <n v="5"/>
    <n v="214.22"/>
    <s v="Yvirstýrimaður í bólki III"/>
    <n v="7.5"/>
    <x v="1"/>
    <n v="1606.65"/>
  </r>
  <r>
    <s v="Jógvan Berthelsen"/>
    <x v="6"/>
    <x v="4"/>
    <x v="3"/>
    <n v="110824"/>
    <n v="110824"/>
    <d v="2024-08-11T00:00:00"/>
    <d v="2024-08-11T00:00:00"/>
    <n v="0.5"/>
    <n v="214.22"/>
    <s v="Yvirstýrimaður í bólki III"/>
    <n v="0.75"/>
    <x v="1"/>
    <n v="160.66499999999999"/>
  </r>
  <r>
    <s v="Jógvan Berthelsen"/>
    <x v="6"/>
    <x v="4"/>
    <x v="3"/>
    <n v="100824"/>
    <n v="100824"/>
    <d v="2024-08-10T00:00:00"/>
    <d v="2024-08-10T00:00:00"/>
    <n v="0.5"/>
    <n v="214.22"/>
    <s v="Yvirstýrimaður í bólki III"/>
    <n v="0.75"/>
    <x v="1"/>
    <n v="160.66499999999999"/>
  </r>
  <r>
    <s v="Jógvan Berthelsen"/>
    <x v="6"/>
    <x v="4"/>
    <x v="3"/>
    <n v="190524"/>
    <n v="190524"/>
    <d v="2024-05-19T00:00:00"/>
    <d v="2024-05-19T00:00:00"/>
    <n v="0.5"/>
    <n v="214.22"/>
    <s v="Yvirstýrimaður í bólki III"/>
    <n v="0.75"/>
    <x v="1"/>
    <n v="160.66499999999999"/>
  </r>
  <r>
    <s v="Jógvan Berthelsen"/>
    <x v="6"/>
    <x v="4"/>
    <x v="3"/>
    <n v="180524"/>
    <n v="180524"/>
    <d v="2024-05-18T00:00:00"/>
    <d v="2024-05-18T00:00:00"/>
    <n v="0.5"/>
    <n v="214.22"/>
    <s v="Yvirstýrimaður í bólki III"/>
    <n v="0.75"/>
    <x v="1"/>
    <n v="160.66499999999999"/>
  </r>
  <r>
    <s v="Jógvan Berthelsen"/>
    <x v="6"/>
    <x v="4"/>
    <x v="3"/>
    <n v="300624"/>
    <n v="300624"/>
    <d v="2024-06-30T00:00:00"/>
    <d v="2024-06-30T00:00:00"/>
    <n v="0.5"/>
    <n v="214.22"/>
    <s v="Yvirstýrimaður í bólki III"/>
    <n v="0.75"/>
    <x v="1"/>
    <n v="160.66499999999999"/>
  </r>
  <r>
    <s v="Jógvan Berthelsen"/>
    <x v="6"/>
    <x v="4"/>
    <x v="3"/>
    <n v="290624"/>
    <n v="290624"/>
    <d v="2024-06-29T00:00:00"/>
    <d v="2024-06-29T00:00:00"/>
    <n v="0.5"/>
    <n v="214.22"/>
    <s v="Yvirstýrimaður í bólki III"/>
    <n v="0.75"/>
    <x v="1"/>
    <n v="160.66499999999999"/>
  </r>
  <r>
    <s v="Jógvan Berthelsen"/>
    <x v="6"/>
    <x v="4"/>
    <x v="3"/>
    <n v="130724"/>
    <n v="130724"/>
    <d v="2024-07-13T00:00:00"/>
    <d v="2024-07-13T00:00:00"/>
    <n v="0.5"/>
    <n v="214.22"/>
    <s v="Yvirstýrimaður í bólki III"/>
    <n v="0.75"/>
    <x v="1"/>
    <n v="160.66499999999999"/>
  </r>
  <r>
    <s v="Jógvan Berthelsen"/>
    <x v="6"/>
    <x v="4"/>
    <x v="3"/>
    <n v="140724"/>
    <n v="140724"/>
    <d v="2024-07-14T00:00:00"/>
    <d v="2024-07-14T00:00:00"/>
    <n v="0.5"/>
    <n v="214.22"/>
    <s v="Yvirstýrimaður í bólki III"/>
    <n v="0.75"/>
    <x v="1"/>
    <n v="160.66499999999999"/>
  </r>
  <r>
    <s v="Jógvan Berthelsen"/>
    <x v="6"/>
    <x v="4"/>
    <x v="3"/>
    <n v="210824"/>
    <n v="210824"/>
    <d v="2024-08-21T00:00:00"/>
    <d v="2024-08-21T00:00:00"/>
    <n v="3.5"/>
    <n v="214.22"/>
    <s v="Yvirstýrimaður í bólki III"/>
    <n v="5.25"/>
    <x v="1"/>
    <n v="1124.655"/>
  </r>
  <r>
    <s v="Jógvan Berthelsen"/>
    <x v="6"/>
    <x v="4"/>
    <x v="3"/>
    <n v="110924"/>
    <n v="110924"/>
    <d v="2024-09-11T00:00:00"/>
    <d v="2024-09-11T00:00:00"/>
    <n v="2.25"/>
    <n v="214.22"/>
    <s v="Yvirstýrimaður í bólki III"/>
    <n v="3.375"/>
    <x v="1"/>
    <n v="722.99249999999995"/>
  </r>
  <r>
    <s v="Jógvan Berthelsen"/>
    <x v="6"/>
    <x v="4"/>
    <x v="3"/>
    <n v="210524"/>
    <n v="220524"/>
    <d v="2024-05-21T00:00:00"/>
    <d v="2024-05-22T00:00:00"/>
    <n v="1.5"/>
    <n v="214.22"/>
    <s v="Yvirstýrimaður í bólki III"/>
    <n v="2.25"/>
    <x v="1"/>
    <n v="481.995"/>
  </r>
  <r>
    <s v="Jógvan Ferjá"/>
    <x v="9"/>
    <x v="5"/>
    <x v="3"/>
    <n v="151224"/>
    <n v="151224"/>
    <d v="2024-12-15T00:00:00"/>
    <d v="2024-12-15T00:00:00"/>
    <n v="2"/>
    <n v="185.82"/>
    <s v="Kokkur"/>
    <n v="3"/>
    <x v="1"/>
    <n v="557.46"/>
  </r>
  <r>
    <s v="Jógvan Ferjá"/>
    <x v="9"/>
    <x v="5"/>
    <x v="3"/>
    <n v="190624"/>
    <n v="190624"/>
    <d v="2024-06-19T00:00:00"/>
    <d v="2024-06-19T00:00:00"/>
    <n v="6.5"/>
    <n v="185.82"/>
    <s v="Kokkur"/>
    <n v="9.75"/>
    <x v="1"/>
    <n v="1811.7449999999999"/>
  </r>
  <r>
    <s v="Jógvan Ferjá"/>
    <x v="9"/>
    <x v="5"/>
    <x v="3"/>
    <n v="300824"/>
    <n v="300824"/>
    <d v="2024-08-30T00:00:00"/>
    <d v="2024-08-30T00:00:00"/>
    <n v="12.5"/>
    <n v="185.82"/>
    <s v="Kokkur"/>
    <n v="18.75"/>
    <x v="1"/>
    <n v="3484.125"/>
  </r>
  <r>
    <s v="Jógvan Ferjá"/>
    <x v="9"/>
    <x v="5"/>
    <x v="3"/>
    <n v="210524"/>
    <n v="210524"/>
    <d v="2024-05-21T00:00:00"/>
    <d v="2024-05-21T00:00:00"/>
    <n v="2"/>
    <n v="185.82"/>
    <s v="Kokkur"/>
    <n v="3"/>
    <x v="1"/>
    <n v="557.46"/>
  </r>
  <r>
    <s v="Jógvan Ferjá"/>
    <x v="9"/>
    <x v="5"/>
    <x v="3"/>
    <n v="190624"/>
    <n v="190624"/>
    <d v="2024-06-19T00:00:00"/>
    <d v="2024-06-19T00:00:00"/>
    <n v="7"/>
    <n v="185.82"/>
    <s v="Kokkur"/>
    <n v="10.5"/>
    <x v="1"/>
    <n v="1951.11"/>
  </r>
  <r>
    <s v="Jógvan Olsen"/>
    <x v="13"/>
    <x v="4"/>
    <x v="3"/>
    <n v="41224"/>
    <n v="41224"/>
    <d v="2024-12-04T00:00:00"/>
    <d v="2024-12-04T00:00:00"/>
    <n v="2.75"/>
    <n v="214.22"/>
    <s v="Yvirstýrimaður í bólki III"/>
    <n v="4.125"/>
    <x v="1"/>
    <n v="883.65750000000003"/>
  </r>
  <r>
    <s v="Jógvan Olsen"/>
    <x v="13"/>
    <x v="4"/>
    <x v="3"/>
    <n v="70524"/>
    <n v="70524"/>
    <d v="2024-05-07T00:00:00"/>
    <d v="2024-05-07T00:00:00"/>
    <n v="5.25"/>
    <n v="214.22"/>
    <s v="Yvirstýrimaður í bólki III"/>
    <n v="7.875"/>
    <x v="1"/>
    <n v="1686.9825000000001"/>
  </r>
  <r>
    <s v="Jógvan Olsen"/>
    <x v="13"/>
    <x v="4"/>
    <x v="3"/>
    <n v="70524"/>
    <n v="70524"/>
    <d v="2024-05-07T00:00:00"/>
    <d v="2024-05-07T00:00:00"/>
    <n v="7"/>
    <n v="214.22"/>
    <s v="Yvirstýrimaður í bólki III"/>
    <n v="10.5"/>
    <x v="1"/>
    <n v="2249.31"/>
  </r>
  <r>
    <s v="Jógvan Olsen"/>
    <x v="13"/>
    <x v="4"/>
    <x v="3"/>
    <n v="131224"/>
    <n v="131224"/>
    <d v="2024-12-13T00:00:00"/>
    <d v="2024-12-13T00:00:00"/>
    <n v="3"/>
    <n v="214.22"/>
    <s v="Yvirstýrimaður í bólki III"/>
    <n v="4.5"/>
    <x v="1"/>
    <n v="963.99"/>
  </r>
  <r>
    <s v="Jógvan Syderbø"/>
    <x v="6"/>
    <x v="5"/>
    <x v="3"/>
    <n v="70724"/>
    <n v="80724"/>
    <d v="2024-07-07T00:00:00"/>
    <d v="2024-07-08T00:00:00"/>
    <n v="2"/>
    <n v="181.42"/>
    <s v="Dekkari"/>
    <n v="3"/>
    <x v="1"/>
    <n v="544.26"/>
  </r>
  <r>
    <s v="Jógvan Syderbø"/>
    <x v="6"/>
    <x v="5"/>
    <x v="3"/>
    <n v="200724"/>
    <n v="200724"/>
    <d v="2024-07-20T00:00:00"/>
    <d v="2024-07-20T00:00:00"/>
    <n v="2.75"/>
    <n v="181.42"/>
    <s v="Dekkari"/>
    <n v="4.125"/>
    <x v="1"/>
    <n v="748.35749999999996"/>
  </r>
  <r>
    <s v="Jógvan Syderbø"/>
    <x v="6"/>
    <x v="5"/>
    <x v="3"/>
    <n v="131124"/>
    <n v="131124"/>
    <d v="2024-11-13T00:00:00"/>
    <d v="2024-11-13T00:00:00"/>
    <n v="3"/>
    <n v="181.42"/>
    <s v="Dekkari"/>
    <n v="4.5"/>
    <x v="1"/>
    <n v="816.39"/>
  </r>
  <r>
    <s v="Jógvan Syderbø"/>
    <x v="6"/>
    <x v="5"/>
    <x v="3"/>
    <n v="30624"/>
    <n v="30624"/>
    <d v="2024-06-03T00:00:00"/>
    <d v="2024-06-03T00:00:00"/>
    <n v="7.5"/>
    <n v="181.42"/>
    <s v="Dekkari"/>
    <n v="11.25"/>
    <x v="1"/>
    <n v="2040.9749999999999"/>
  </r>
  <r>
    <s v="Jógvan Syderbø"/>
    <x v="6"/>
    <x v="5"/>
    <x v="3"/>
    <n v="220324"/>
    <n v="220324"/>
    <d v="2024-03-22T00:00:00"/>
    <d v="2024-03-22T00:00:00"/>
    <n v="5.25"/>
    <n v="181.42"/>
    <s v="Dekkari"/>
    <n v="7.875"/>
    <x v="1"/>
    <n v="1428.6824999999999"/>
  </r>
  <r>
    <s v="Jógvan Syderbø"/>
    <x v="6"/>
    <x v="5"/>
    <x v="3"/>
    <n v="50424"/>
    <n v="50424"/>
    <d v="2024-04-05T00:00:00"/>
    <d v="2024-04-05T00:00:00"/>
    <n v="5.25"/>
    <n v="181.42"/>
    <s v="Dekkari"/>
    <n v="7.875"/>
    <x v="1"/>
    <n v="1428.6824999999999"/>
  </r>
  <r>
    <s v="Jógvan Syderbø"/>
    <x v="6"/>
    <x v="5"/>
    <x v="3"/>
    <n v="210324"/>
    <n v="210324"/>
    <d v="2024-03-21T00:00:00"/>
    <d v="2024-03-21T00:00:00"/>
    <n v="8.75"/>
    <n v="181.42"/>
    <s v="Dekkari"/>
    <n v="13.125"/>
    <x v="1"/>
    <n v="2381.1374999999998"/>
  </r>
  <r>
    <s v="Jógvan Syderbø"/>
    <x v="6"/>
    <x v="5"/>
    <x v="3"/>
    <n v="40424"/>
    <n v="40424"/>
    <d v="2024-04-04T00:00:00"/>
    <d v="2024-04-04T00:00:00"/>
    <n v="8.75"/>
    <n v="181.42"/>
    <s v="Dekkari"/>
    <n v="13.125"/>
    <x v="1"/>
    <n v="2381.1374999999998"/>
  </r>
  <r>
    <s v="Jógvan Syderbø"/>
    <x v="6"/>
    <x v="5"/>
    <x v="3"/>
    <n v="60724"/>
    <n v="70724"/>
    <d v="2024-07-06T00:00:00"/>
    <d v="2024-07-07T00:00:00"/>
    <n v="2.25"/>
    <n v="181.42"/>
    <s v="Dekkari"/>
    <n v="3.375"/>
    <x v="1"/>
    <n v="612.2924999999999"/>
  </r>
  <r>
    <s v="Jógvan Vilhelm"/>
    <x v="10"/>
    <x v="4"/>
    <x v="3"/>
    <n v="230924"/>
    <n v="230924"/>
    <d v="2024-09-23T00:00:00"/>
    <d v="2024-09-23T00:00:00"/>
    <n v="3"/>
    <n v="217.5"/>
    <s v="Yvirstýrimaður í bólki IIA"/>
    <n v="4.5"/>
    <x v="1"/>
    <n v="978.75"/>
  </r>
  <r>
    <s v="Jógvan Vilhelm"/>
    <x v="10"/>
    <x v="4"/>
    <x v="3"/>
    <n v="260724"/>
    <n v="260724"/>
    <d v="2024-07-26T00:00:00"/>
    <d v="2024-07-26T00:00:00"/>
    <n v="1"/>
    <n v="217.5"/>
    <s v="Yvirstýrimaður í bólki IIA"/>
    <n v="1.5"/>
    <x v="1"/>
    <n v="326.25"/>
  </r>
  <r>
    <s v="Jógvan Vilhelm"/>
    <x v="10"/>
    <x v="4"/>
    <x v="3"/>
    <n v="270924"/>
    <n v="270924"/>
    <d v="2024-09-27T00:00:00"/>
    <d v="2024-09-27T00:00:00"/>
    <n v="1"/>
    <n v="217.5"/>
    <s v="Yvirstýrimaður í bólki IIA"/>
    <n v="1.5"/>
    <x v="1"/>
    <n v="326.25"/>
  </r>
  <r>
    <s v="Jógvan Vilhelm"/>
    <x v="10"/>
    <x v="4"/>
    <x v="3"/>
    <n v="41224"/>
    <n v="41224"/>
    <d v="2024-12-04T00:00:00"/>
    <d v="2024-12-04T00:00:00"/>
    <n v="2"/>
    <n v="217.5"/>
    <s v="Yvirstýrimaður í bólki IIA"/>
    <n v="3"/>
    <x v="1"/>
    <n v="652.5"/>
  </r>
  <r>
    <s v="Jógvan Vilhelm"/>
    <x v="10"/>
    <x v="4"/>
    <x v="3"/>
    <n v="150724"/>
    <n v="150724"/>
    <d v="2024-07-15T00:00:00"/>
    <d v="2024-07-15T00:00:00"/>
    <n v="2.6669999999999998"/>
    <n v="217.5"/>
    <s v="Yvirstýrimaður í bólki IIA"/>
    <n v="4.0004999999999997"/>
    <x v="1"/>
    <n v="870.10874999999999"/>
  </r>
  <r>
    <s v="Johan Kallsoy"/>
    <x v="7"/>
    <x v="3"/>
    <x v="3"/>
    <n v="160324"/>
    <n v="160324"/>
    <d v="2024-03-16T00:00:00"/>
    <d v="2024-03-16T00:00:00"/>
    <n v="1"/>
    <n v="232.06"/>
    <s v="Skipselektrikari"/>
    <n v="1.5"/>
    <x v="1"/>
    <n v="348.09000000000003"/>
  </r>
  <r>
    <s v="Johan Kallsoy"/>
    <x v="7"/>
    <x v="3"/>
    <x v="3"/>
    <n v="310124"/>
    <n v="310124"/>
    <d v="2024-01-31T00:00:00"/>
    <d v="2024-01-31T00:00:00"/>
    <n v="3"/>
    <n v="232.06"/>
    <s v="Skipselektrikari"/>
    <n v="4.5"/>
    <x v="1"/>
    <n v="1044.27"/>
  </r>
  <r>
    <s v="Johan Kallsoy"/>
    <x v="7"/>
    <x v="3"/>
    <x v="3"/>
    <n v="280424"/>
    <n v="280424"/>
    <d v="2024-04-28T00:00:00"/>
    <d v="2024-04-28T00:00:00"/>
    <n v="1"/>
    <n v="232.06"/>
    <s v="Skipselektrikari"/>
    <n v="1.5"/>
    <x v="1"/>
    <n v="348.09000000000003"/>
  </r>
  <r>
    <s v="Johan Kallsoy"/>
    <x v="7"/>
    <x v="3"/>
    <x v="3"/>
    <n v="291024"/>
    <n v="291024"/>
    <d v="2024-10-29T00:00:00"/>
    <d v="2024-10-29T00:00:00"/>
    <n v="1"/>
    <n v="232.06"/>
    <s v="Skipselektrikari"/>
    <n v="1.5"/>
    <x v="1"/>
    <n v="348.09000000000003"/>
  </r>
  <r>
    <s v="Johan Kallsoy"/>
    <x v="7"/>
    <x v="3"/>
    <x v="3"/>
    <n v="300824"/>
    <n v="300824"/>
    <d v="2024-08-30T00:00:00"/>
    <d v="2024-08-30T00:00:00"/>
    <n v="2"/>
    <n v="232.06"/>
    <s v="Skipselektrikari"/>
    <n v="3"/>
    <x v="1"/>
    <n v="696.18000000000006"/>
  </r>
  <r>
    <s v="Johan Kallsoy"/>
    <x v="7"/>
    <x v="3"/>
    <x v="3"/>
    <n v="190324"/>
    <n v="190324"/>
    <d v="2024-03-19T00:00:00"/>
    <d v="2024-03-19T00:00:00"/>
    <n v="1"/>
    <n v="232.06"/>
    <s v="Skipselektrikari"/>
    <n v="1.5"/>
    <x v="1"/>
    <n v="348.09000000000003"/>
  </r>
  <r>
    <s v="Jóhan Petur K. Hentze"/>
    <x v="13"/>
    <x v="4"/>
    <x v="3"/>
    <n v="41224"/>
    <n v="41224"/>
    <d v="2024-12-04T00:00:00"/>
    <d v="2024-12-04T00:00:00"/>
    <n v="3"/>
    <n v="220.78"/>
    <s v="Skipari í bólki III"/>
    <n v="4.5"/>
    <x v="1"/>
    <n v="993.51"/>
  </r>
  <r>
    <s v="Jóhan Petur K. Hentze"/>
    <x v="13"/>
    <x v="4"/>
    <x v="3"/>
    <n v="201224"/>
    <n v="201224"/>
    <d v="2024-12-20T00:00:00"/>
    <d v="2024-12-20T00:00:00"/>
    <n v="3"/>
    <n v="220.78"/>
    <s v="Skipari í bólki III"/>
    <n v="4.5"/>
    <x v="1"/>
    <n v="993.51"/>
  </r>
  <r>
    <s v="Jóhan Petur K. Hentze"/>
    <x v="13"/>
    <x v="4"/>
    <x v="3"/>
    <n v="281024"/>
    <n v="281024"/>
    <d v="2024-10-28T00:00:00"/>
    <d v="2024-10-28T00:00:00"/>
    <n v="3"/>
    <n v="220.78"/>
    <s v="Skipari í bólki III"/>
    <n v="4.5"/>
    <x v="1"/>
    <n v="993.51"/>
  </r>
  <r>
    <s v="Jóhan Petur K. Hentze"/>
    <x v="13"/>
    <x v="4"/>
    <x v="3"/>
    <n v="101224"/>
    <n v="101224"/>
    <d v="2024-12-10T00:00:00"/>
    <d v="2024-12-10T00:00:00"/>
    <n v="1"/>
    <n v="220.78"/>
    <s v="Skipari í bólki III"/>
    <n v="1.5"/>
    <x v="1"/>
    <n v="331.17"/>
  </r>
  <r>
    <s v="Jóhan Petur K. Hentze"/>
    <x v="13"/>
    <x v="4"/>
    <x v="3"/>
    <n v="90924"/>
    <n v="90924"/>
    <d v="2024-09-09T00:00:00"/>
    <d v="2024-09-09T00:00:00"/>
    <n v="5"/>
    <n v="220.78"/>
    <s v="Skipari í bólki III"/>
    <n v="7.5"/>
    <x v="1"/>
    <n v="1655.85"/>
  </r>
  <r>
    <s v="Jóhan Petur K. Hentze"/>
    <x v="13"/>
    <x v="4"/>
    <x v="3"/>
    <n v="171124"/>
    <n v="171124"/>
    <d v="2024-11-17T00:00:00"/>
    <d v="2024-11-17T00:00:00"/>
    <n v="1"/>
    <n v="220.78"/>
    <s v="Skipari í bólki III"/>
    <n v="1.5"/>
    <x v="1"/>
    <n v="331.17"/>
  </r>
  <r>
    <s v="Jón Johansen"/>
    <x v="11"/>
    <x v="3"/>
    <x v="3"/>
    <n v="250324"/>
    <n v="250324"/>
    <d v="2024-03-25T00:00:00"/>
    <d v="2024-03-25T00:00:00"/>
    <n v="3.5"/>
    <n v="221.81"/>
    <s v="1. meistari í bólki II"/>
    <n v="5.25"/>
    <x v="1"/>
    <n v="1164.5025000000001"/>
  </r>
  <r>
    <s v="Jón Johansen"/>
    <x v="11"/>
    <x v="3"/>
    <x v="3"/>
    <n v="90424"/>
    <n v="90424"/>
    <d v="2024-04-09T00:00:00"/>
    <d v="2024-04-09T00:00:00"/>
    <n v="2"/>
    <n v="221.81"/>
    <s v="1. meistari í bólki II"/>
    <n v="3"/>
    <x v="1"/>
    <n v="665.43000000000006"/>
  </r>
  <r>
    <s v="Jón Johansen"/>
    <x v="11"/>
    <x v="3"/>
    <x v="3"/>
    <n v="130824"/>
    <n v="130824"/>
    <d v="2024-08-13T00:00:00"/>
    <d v="2024-08-13T00:00:00"/>
    <n v="2"/>
    <n v="221.81"/>
    <s v="1. meistari í bólki II"/>
    <n v="3"/>
    <x v="1"/>
    <n v="665.43000000000006"/>
  </r>
  <r>
    <s v="Jón Johansen"/>
    <x v="11"/>
    <x v="3"/>
    <x v="3"/>
    <n v="120824"/>
    <n v="120824"/>
    <d v="2024-08-12T00:00:00"/>
    <d v="2024-08-12T00:00:00"/>
    <n v="3"/>
    <n v="221.81"/>
    <s v="1. meistari í bólki II"/>
    <n v="4.5"/>
    <x v="1"/>
    <n v="998.14499999999998"/>
  </r>
  <r>
    <s v="Jón Johansen"/>
    <x v="11"/>
    <x v="3"/>
    <x v="3"/>
    <n v="120324"/>
    <n v="120324"/>
    <d v="2024-03-12T00:00:00"/>
    <d v="2024-03-12T00:00:00"/>
    <n v="3"/>
    <n v="221.81"/>
    <s v="1. meistari í bólki II"/>
    <n v="4.5"/>
    <x v="1"/>
    <n v="998.14499999999998"/>
  </r>
  <r>
    <s v="Jón Johansen"/>
    <x v="11"/>
    <x v="3"/>
    <x v="3"/>
    <n v="220524"/>
    <n v="220524"/>
    <d v="2024-05-22T00:00:00"/>
    <d v="2024-05-22T00:00:00"/>
    <n v="2.5"/>
    <n v="221.81"/>
    <s v="1. meistari í bólki II"/>
    <n v="3.75"/>
    <x v="1"/>
    <n v="831.78750000000002"/>
  </r>
  <r>
    <s v="Jóna Vandsdal"/>
    <x v="0"/>
    <x v="5"/>
    <x v="3"/>
    <n v="230624"/>
    <n v="230624"/>
    <d v="2024-06-23T00:00:00"/>
    <d v="2024-06-23T00:00:00"/>
    <n v="1"/>
    <n v="179.75"/>
    <s v="Catering"/>
    <n v="1.5"/>
    <x v="1"/>
    <n v="269.625"/>
  </r>
  <r>
    <s v="Jóna Vandsdal"/>
    <x v="0"/>
    <x v="5"/>
    <x v="3"/>
    <n v="190624"/>
    <n v="200624"/>
    <d v="2024-06-19T00:00:00"/>
    <d v="2024-06-20T00:00:00"/>
    <n v="3"/>
    <n v="179.75"/>
    <s v="Catering"/>
    <n v="4.5"/>
    <x v="1"/>
    <n v="808.875"/>
  </r>
  <r>
    <s v="Jóna Vandsdal"/>
    <x v="0"/>
    <x v="5"/>
    <x v="3"/>
    <n v="120624"/>
    <n v="120624"/>
    <d v="2024-06-12T00:00:00"/>
    <d v="2024-06-12T00:00:00"/>
    <n v="4"/>
    <n v="179.75"/>
    <s v="Catering"/>
    <n v="6"/>
    <x v="1"/>
    <n v="1078.5"/>
  </r>
  <r>
    <s v="Jóna Vandsdal"/>
    <x v="0"/>
    <x v="5"/>
    <x v="3"/>
    <n v="261024"/>
    <n v="261024"/>
    <d v="2024-10-26T00:00:00"/>
    <d v="2024-10-26T00:00:00"/>
    <n v="3"/>
    <n v="179.75"/>
    <s v="Catering"/>
    <n v="4.5"/>
    <x v="1"/>
    <n v="808.875"/>
  </r>
  <r>
    <s v="Jóna Vandsdal"/>
    <x v="0"/>
    <x v="5"/>
    <x v="3"/>
    <n v="280924"/>
    <n v="280924"/>
    <d v="2024-09-28T00:00:00"/>
    <d v="2024-09-28T00:00:00"/>
    <n v="5"/>
    <n v="179.75"/>
    <s v="Catering"/>
    <n v="7.5"/>
    <x v="1"/>
    <n v="1348.125"/>
  </r>
  <r>
    <s v="Jóna Vandsdal"/>
    <x v="0"/>
    <x v="5"/>
    <x v="3"/>
    <n v="220624"/>
    <n v="220624"/>
    <d v="2024-06-22T00:00:00"/>
    <d v="2024-06-22T00:00:00"/>
    <n v="6.5"/>
    <n v="179.75"/>
    <s v="Catering"/>
    <n v="9.75"/>
    <x v="1"/>
    <n v="1752.5625"/>
  </r>
  <r>
    <s v="Jóna Vandsdal"/>
    <x v="0"/>
    <x v="5"/>
    <x v="3"/>
    <n v="210624"/>
    <n v="210624"/>
    <d v="2024-06-21T00:00:00"/>
    <d v="2024-06-21T00:00:00"/>
    <n v="7.5"/>
    <n v="179.75"/>
    <s v="Catering"/>
    <n v="11.25"/>
    <x v="1"/>
    <n v="2022.1875"/>
  </r>
  <r>
    <s v="Jóna Vandsdal"/>
    <x v="0"/>
    <x v="5"/>
    <x v="3"/>
    <n v="170824"/>
    <n v="170824"/>
    <d v="2024-08-17T00:00:00"/>
    <d v="2024-08-17T00:00:00"/>
    <n v="6"/>
    <n v="179.75"/>
    <s v="Catering"/>
    <n v="9"/>
    <x v="1"/>
    <n v="1617.75"/>
  </r>
  <r>
    <s v="Jóna Vandsdal"/>
    <x v="0"/>
    <x v="5"/>
    <x v="3"/>
    <n v="230624"/>
    <n v="230624"/>
    <d v="2024-06-23T00:00:00"/>
    <d v="2024-06-23T00:00:00"/>
    <n v="5"/>
    <n v="179.75"/>
    <s v="Catering"/>
    <n v="7.5"/>
    <x v="1"/>
    <n v="1348.125"/>
  </r>
  <r>
    <s v="Jóna Vandsdal"/>
    <x v="0"/>
    <x v="5"/>
    <x v="3"/>
    <n v="180824"/>
    <n v="180824"/>
    <d v="2024-08-18T00:00:00"/>
    <d v="2024-08-18T00:00:00"/>
    <n v="5.5"/>
    <n v="179.75"/>
    <s v="Catering"/>
    <n v="8.25"/>
    <x v="1"/>
    <n v="1482.9375"/>
  </r>
  <r>
    <s v="Jóna Vandsdal"/>
    <x v="0"/>
    <x v="5"/>
    <x v="3"/>
    <n v="290924"/>
    <n v="290924"/>
    <d v="2024-09-29T00:00:00"/>
    <d v="2024-09-29T00:00:00"/>
    <n v="5.5"/>
    <n v="179.75"/>
    <s v="Catering"/>
    <n v="8.25"/>
    <x v="1"/>
    <n v="1482.9375"/>
  </r>
  <r>
    <s v="Jóna Vandsdal"/>
    <x v="0"/>
    <x v="5"/>
    <x v="3"/>
    <n v="160824"/>
    <n v="160824"/>
    <d v="2024-08-16T00:00:00"/>
    <d v="2024-08-16T00:00:00"/>
    <n v="5.5"/>
    <n v="179.75"/>
    <s v="Catering"/>
    <n v="8.25"/>
    <x v="1"/>
    <n v="1482.9375"/>
  </r>
  <r>
    <s v="Jóna Vandsdal"/>
    <x v="0"/>
    <x v="5"/>
    <x v="3"/>
    <n v="120624"/>
    <n v="120624"/>
    <d v="2024-06-12T00:00:00"/>
    <d v="2024-06-12T00:00:00"/>
    <n v="2"/>
    <n v="179.75"/>
    <s v="Catering"/>
    <n v="3"/>
    <x v="1"/>
    <n v="539.25"/>
  </r>
  <r>
    <s v="Jóna Vandsdal"/>
    <x v="0"/>
    <x v="5"/>
    <x v="3"/>
    <n v="150824"/>
    <n v="150824"/>
    <d v="2024-08-15T00:00:00"/>
    <d v="2024-08-15T00:00:00"/>
    <n v="11.5"/>
    <n v="179.75"/>
    <s v="Catering"/>
    <n v="17.25"/>
    <x v="1"/>
    <n v="3100.6875"/>
  </r>
  <r>
    <s v="Jóna Vandsdal"/>
    <x v="0"/>
    <x v="5"/>
    <x v="3"/>
    <n v="200624"/>
    <n v="200624"/>
    <d v="2024-06-20T00:00:00"/>
    <d v="2024-06-20T00:00:00"/>
    <n v="8.5"/>
    <n v="179.75"/>
    <s v="Catering"/>
    <n v="12.75"/>
    <x v="1"/>
    <n v="2291.8125"/>
  </r>
  <r>
    <s v="Jóna Vandsdal"/>
    <x v="0"/>
    <x v="5"/>
    <x v="3"/>
    <n v="230624"/>
    <n v="230624"/>
    <d v="2024-06-23T00:00:00"/>
    <d v="2024-06-23T00:00:00"/>
    <n v="5.5"/>
    <n v="179.75"/>
    <s v="Catering"/>
    <n v="8.25"/>
    <x v="1"/>
    <n v="1482.9375"/>
  </r>
  <r>
    <s v="Jóna Vandsdal"/>
    <x v="0"/>
    <x v="5"/>
    <x v="3"/>
    <n v="280924"/>
    <n v="280924"/>
    <d v="2024-09-28T00:00:00"/>
    <d v="2024-09-28T00:00:00"/>
    <n v="6.5"/>
    <n v="179.75"/>
    <s v="Catering"/>
    <n v="9.75"/>
    <x v="1"/>
    <n v="1752.5625"/>
  </r>
  <r>
    <s v="Jóna Vandsdal"/>
    <x v="0"/>
    <x v="5"/>
    <x v="3"/>
    <n v="220624"/>
    <n v="220624"/>
    <d v="2024-06-22T00:00:00"/>
    <d v="2024-06-22T00:00:00"/>
    <n v="6.5"/>
    <n v="179.75"/>
    <s v="Catering"/>
    <n v="9.75"/>
    <x v="1"/>
    <n v="1752.5625"/>
  </r>
  <r>
    <s v="Jóna Vandsdal"/>
    <x v="0"/>
    <x v="5"/>
    <x v="3"/>
    <n v="170824"/>
    <n v="170824"/>
    <d v="2024-08-17T00:00:00"/>
    <d v="2024-08-17T00:00:00"/>
    <n v="7"/>
    <n v="179.75"/>
    <s v="Catering"/>
    <n v="10.5"/>
    <x v="1"/>
    <n v="1887.375"/>
  </r>
  <r>
    <s v="Jóna Vandsdal"/>
    <x v="0"/>
    <x v="5"/>
    <x v="3"/>
    <n v="120624"/>
    <n v="120624"/>
    <d v="2024-06-12T00:00:00"/>
    <d v="2024-06-12T00:00:00"/>
    <n v="7"/>
    <n v="179.75"/>
    <s v="Catering"/>
    <n v="10.5"/>
    <x v="1"/>
    <n v="1887.375"/>
  </r>
  <r>
    <s v="Jóna Vandsdal"/>
    <x v="0"/>
    <x v="5"/>
    <x v="3"/>
    <n v="160824"/>
    <n v="160824"/>
    <d v="2024-08-16T00:00:00"/>
    <d v="2024-08-16T00:00:00"/>
    <n v="7.5"/>
    <n v="179.75"/>
    <s v="Catering"/>
    <n v="11.25"/>
    <x v="1"/>
    <n v="2022.1875"/>
  </r>
  <r>
    <s v="Jóna Vandsdal"/>
    <x v="0"/>
    <x v="5"/>
    <x v="3"/>
    <n v="180824"/>
    <n v="180824"/>
    <d v="2024-08-18T00:00:00"/>
    <d v="2024-08-18T00:00:00"/>
    <n v="5.5"/>
    <n v="179.75"/>
    <s v="Catering"/>
    <n v="8.25"/>
    <x v="1"/>
    <n v="1482.9375"/>
  </r>
  <r>
    <s v="Jóna Vandsdal"/>
    <x v="0"/>
    <x v="5"/>
    <x v="3"/>
    <n v="210624"/>
    <n v="210624"/>
    <d v="2024-06-21T00:00:00"/>
    <d v="2024-06-21T00:00:00"/>
    <n v="5.5"/>
    <n v="179.75"/>
    <s v="Catering"/>
    <n v="8.25"/>
    <x v="1"/>
    <n v="1482.9375"/>
  </r>
  <r>
    <s v="Jóna Vandsdal"/>
    <x v="0"/>
    <x v="5"/>
    <x v="3"/>
    <n v="290924"/>
    <n v="290924"/>
    <d v="2024-09-29T00:00:00"/>
    <d v="2024-09-29T00:00:00"/>
    <n v="6"/>
    <n v="179.75"/>
    <s v="Catering"/>
    <n v="9"/>
    <x v="1"/>
    <n v="1617.75"/>
  </r>
  <r>
    <s v="Jóna Vandsdal"/>
    <x v="0"/>
    <x v="5"/>
    <x v="3"/>
    <n v="71024"/>
    <n v="71024"/>
    <d v="2024-10-07T00:00:00"/>
    <d v="2024-10-07T00:00:00"/>
    <n v="1"/>
    <n v="179.75"/>
    <s v="Catering"/>
    <n v="1.5"/>
    <x v="1"/>
    <n v="269.625"/>
  </r>
  <r>
    <s v="Jóna Vandsdal"/>
    <x v="0"/>
    <x v="5"/>
    <x v="3"/>
    <n v="180624"/>
    <n v="180624"/>
    <d v="2024-06-18T00:00:00"/>
    <d v="2024-06-18T00:00:00"/>
    <n v="2"/>
    <n v="179.75"/>
    <s v="Catering"/>
    <n v="3"/>
    <x v="1"/>
    <n v="539.25"/>
  </r>
  <r>
    <s v="Jóna Vandsdal"/>
    <x v="0"/>
    <x v="5"/>
    <x v="3"/>
    <n v="80524"/>
    <n v="80524"/>
    <d v="2024-05-08T00:00:00"/>
    <d v="2024-05-08T00:00:00"/>
    <n v="1.5"/>
    <n v="179.75"/>
    <s v="Catering"/>
    <n v="2.25"/>
    <x v="1"/>
    <n v="404.4375"/>
  </r>
  <r>
    <s v="Jóna Vandsdal"/>
    <x v="0"/>
    <x v="5"/>
    <x v="3"/>
    <n v="220624"/>
    <n v="220624"/>
    <d v="2024-06-22T00:00:00"/>
    <d v="2024-06-22T00:00:00"/>
    <n v="2"/>
    <n v="179.75"/>
    <s v="Catering"/>
    <n v="3"/>
    <x v="1"/>
    <n v="539.25"/>
  </r>
  <r>
    <s v="Jóna Vandsdal"/>
    <x v="0"/>
    <x v="5"/>
    <x v="3"/>
    <n v="120824"/>
    <n v="120824"/>
    <d v="2024-08-12T00:00:00"/>
    <d v="2024-08-12T00:00:00"/>
    <n v="1"/>
    <n v="179.75"/>
    <s v="Catering"/>
    <n v="1.5"/>
    <x v="1"/>
    <n v="269.625"/>
  </r>
  <r>
    <s v="Jónfríð Hjelm"/>
    <x v="9"/>
    <x v="5"/>
    <x v="3"/>
    <n v="300324"/>
    <n v="300324"/>
    <d v="2024-03-30T00:00:00"/>
    <d v="2024-03-30T00:00:00"/>
    <n v="2"/>
    <n v="185.82"/>
    <s v="Kokkur"/>
    <n v="3"/>
    <x v="1"/>
    <n v="557.46"/>
  </r>
  <r>
    <s v="Jónfríð Hjelm"/>
    <x v="9"/>
    <x v="5"/>
    <x v="3"/>
    <n v="50824"/>
    <n v="50824"/>
    <d v="2024-08-05T00:00:00"/>
    <d v="2024-08-05T00:00:00"/>
    <n v="2"/>
    <n v="185.82"/>
    <s v="Kokkur"/>
    <n v="3"/>
    <x v="1"/>
    <n v="557.46"/>
  </r>
  <r>
    <s v="Jónfríð Hjelm"/>
    <x v="9"/>
    <x v="5"/>
    <x v="3"/>
    <n v="290324"/>
    <n v="290324"/>
    <d v="2024-03-29T00:00:00"/>
    <d v="2024-03-29T00:00:00"/>
    <n v="2.5"/>
    <n v="185.82"/>
    <s v="Kokkur"/>
    <n v="3.75"/>
    <x v="1"/>
    <n v="696.82499999999993"/>
  </r>
  <r>
    <s v="Jónfríð Hjelm"/>
    <x v="9"/>
    <x v="5"/>
    <x v="3"/>
    <n v="40424"/>
    <n v="40424"/>
    <d v="2024-04-04T00:00:00"/>
    <d v="2024-04-04T00:00:00"/>
    <n v="5.5"/>
    <n v="185.82"/>
    <s v="Kokkur"/>
    <n v="8.25"/>
    <x v="1"/>
    <n v="1533.0149999999999"/>
  </r>
  <r>
    <s v="Jónfríð Hjelm"/>
    <x v="9"/>
    <x v="5"/>
    <x v="3"/>
    <n v="60424"/>
    <n v="60424"/>
    <d v="2024-04-06T00:00:00"/>
    <d v="2024-04-06T00:00:00"/>
    <n v="2.5"/>
    <n v="185.82"/>
    <s v="Kokkur"/>
    <n v="3.75"/>
    <x v="1"/>
    <n v="696.82499999999993"/>
  </r>
  <r>
    <s v="Jónfríð Hjelm"/>
    <x v="9"/>
    <x v="5"/>
    <x v="3"/>
    <n v="30424"/>
    <n v="30424"/>
    <d v="2024-04-03T00:00:00"/>
    <d v="2024-04-03T00:00:00"/>
    <n v="6.5"/>
    <n v="185.82"/>
    <s v="Kokkur"/>
    <n v="9.75"/>
    <x v="1"/>
    <n v="1811.7449999999999"/>
  </r>
  <r>
    <s v="Jónfríð Hjelm"/>
    <x v="9"/>
    <x v="5"/>
    <x v="3"/>
    <n v="50424"/>
    <n v="50424"/>
    <d v="2024-04-05T00:00:00"/>
    <d v="2024-04-05T00:00:00"/>
    <n v="6.5"/>
    <n v="185.82"/>
    <s v="Kokkur"/>
    <n v="9.75"/>
    <x v="1"/>
    <n v="1811.7449999999999"/>
  </r>
  <r>
    <s v="Jónfríð Hjelm"/>
    <x v="9"/>
    <x v="5"/>
    <x v="3"/>
    <n v="100424"/>
    <n v="100424"/>
    <d v="2024-04-10T00:00:00"/>
    <d v="2024-04-10T00:00:00"/>
    <n v="2"/>
    <n v="185.82"/>
    <s v="Kokkur"/>
    <n v="3"/>
    <x v="1"/>
    <n v="557.46"/>
  </r>
  <r>
    <s v="Jónfríð Hjelm"/>
    <x v="9"/>
    <x v="5"/>
    <x v="3"/>
    <n v="130524"/>
    <n v="130524"/>
    <d v="2024-05-13T00:00:00"/>
    <d v="2024-05-13T00:00:00"/>
    <n v="2"/>
    <n v="185.82"/>
    <s v="Kokkur"/>
    <n v="3"/>
    <x v="1"/>
    <n v="557.46"/>
  </r>
  <r>
    <s v="Jónfríð Hjelm"/>
    <x v="9"/>
    <x v="5"/>
    <x v="3"/>
    <n v="110424"/>
    <n v="110424"/>
    <d v="2024-04-11T00:00:00"/>
    <d v="2024-04-11T00:00:00"/>
    <n v="2"/>
    <n v="185.82"/>
    <s v="Kokkur"/>
    <n v="3"/>
    <x v="1"/>
    <n v="557.46"/>
  </r>
  <r>
    <s v="Jónfríð Hjelm"/>
    <x v="9"/>
    <x v="5"/>
    <x v="3"/>
    <n v="30424"/>
    <n v="30424"/>
    <d v="2024-04-03T00:00:00"/>
    <d v="2024-04-03T00:00:00"/>
    <n v="6.5"/>
    <n v="185.82"/>
    <s v="Kokkur"/>
    <n v="9.75"/>
    <x v="1"/>
    <n v="1811.7449999999999"/>
  </r>
  <r>
    <s v="Jónfríð Hjelm"/>
    <x v="9"/>
    <x v="5"/>
    <x v="3"/>
    <n v="120424"/>
    <n v="120424"/>
    <d v="2024-04-12T00:00:00"/>
    <d v="2024-04-12T00:00:00"/>
    <n v="2"/>
    <n v="185.82"/>
    <s v="Kokkur"/>
    <n v="3"/>
    <x v="1"/>
    <n v="557.46"/>
  </r>
  <r>
    <s v="Jónfríð Hjelm"/>
    <x v="9"/>
    <x v="5"/>
    <x v="3"/>
    <n v="50424"/>
    <n v="50424"/>
    <d v="2024-04-05T00:00:00"/>
    <d v="2024-04-05T00:00:00"/>
    <n v="6.5"/>
    <n v="185.82"/>
    <s v="Kokkur"/>
    <n v="9.75"/>
    <x v="1"/>
    <n v="1811.7449999999999"/>
  </r>
  <r>
    <s v="Jónfríð Hjelm"/>
    <x v="9"/>
    <x v="5"/>
    <x v="3"/>
    <n v="40424"/>
    <n v="40424"/>
    <d v="2024-04-04T00:00:00"/>
    <d v="2024-04-04T00:00:00"/>
    <n v="2.5"/>
    <n v="185.82"/>
    <s v="Kokkur"/>
    <n v="3.75"/>
    <x v="1"/>
    <n v="696.82499999999993"/>
  </r>
  <r>
    <s v="Jósvein Fróði Steingrímson Jacobsen"/>
    <x v="4"/>
    <x v="3"/>
    <x v="3"/>
    <n v="220124"/>
    <n v="220124"/>
    <d v="2024-01-22T00:00:00"/>
    <d v="2024-01-22T00:00:00"/>
    <n v="3.5"/>
    <n v="232.06"/>
    <s v="Maskinstjóri"/>
    <n v="5.25"/>
    <x v="1"/>
    <n v="1218.3150000000001"/>
  </r>
  <r>
    <s v="Jósvein Fróði Steingrímson Jacobsen"/>
    <x v="4"/>
    <x v="3"/>
    <x v="3"/>
    <n v="200224"/>
    <n v="200224"/>
    <d v="2024-02-20T00:00:00"/>
    <d v="2024-02-20T00:00:00"/>
    <n v="3.5"/>
    <n v="232.06"/>
    <s v="Maskinstjóri"/>
    <n v="5.25"/>
    <x v="1"/>
    <n v="1218.3150000000001"/>
  </r>
  <r>
    <s v="Jósvein Fróði Steingrímson Jacobsen"/>
    <x v="4"/>
    <x v="3"/>
    <x v="3"/>
    <n v="190224"/>
    <n v="190224"/>
    <d v="2024-02-19T00:00:00"/>
    <d v="2024-02-19T00:00:00"/>
    <n v="3.5"/>
    <n v="232.06"/>
    <s v="Maskinstjóri"/>
    <n v="5.25"/>
    <x v="1"/>
    <n v="1218.3150000000001"/>
  </r>
  <r>
    <s v="Jósvein Fróði Steingrímson Jacobsen"/>
    <x v="4"/>
    <x v="3"/>
    <x v="3"/>
    <n v="170424"/>
    <n v="170424"/>
    <d v="2024-04-17T00:00:00"/>
    <d v="2024-04-17T00:00:00"/>
    <n v="2"/>
    <n v="232.06"/>
    <s v="Maskinstjóri"/>
    <n v="3"/>
    <x v="1"/>
    <n v="696.18000000000006"/>
  </r>
  <r>
    <s v="Jósvein Fróði Steingrímson Jacobsen"/>
    <x v="4"/>
    <x v="3"/>
    <x v="3"/>
    <n v="90724"/>
    <n v="90724"/>
    <d v="2024-07-09T00:00:00"/>
    <d v="2024-07-09T00:00:00"/>
    <n v="2"/>
    <n v="232.06"/>
    <s v="Maskinstjóri"/>
    <n v="3"/>
    <x v="1"/>
    <n v="696.18000000000006"/>
  </r>
  <r>
    <s v="Jósvein Fróði Steingrímson Jacobsen"/>
    <x v="4"/>
    <x v="3"/>
    <x v="3"/>
    <n v="270624"/>
    <n v="270624"/>
    <d v="2024-06-27T00:00:00"/>
    <d v="2024-06-27T00:00:00"/>
    <n v="4"/>
    <n v="232.06"/>
    <s v="Maskinstjóri"/>
    <n v="6"/>
    <x v="1"/>
    <n v="1392.3600000000001"/>
  </r>
  <r>
    <s v="Julius V. Joensen"/>
    <x v="9"/>
    <x v="5"/>
    <x v="3"/>
    <n v="160924"/>
    <n v="160924"/>
    <d v="2024-09-16T00:00:00"/>
    <d v="2024-09-16T00:00:00"/>
    <n v="7.5"/>
    <n v="185.82"/>
    <s v="Kokkur"/>
    <n v="11.25"/>
    <x v="1"/>
    <n v="2090.4749999999999"/>
  </r>
  <r>
    <s v="Julius V. Joensen"/>
    <x v="9"/>
    <x v="5"/>
    <x v="3"/>
    <n v="170924"/>
    <n v="170924"/>
    <d v="2024-09-17T00:00:00"/>
    <d v="2024-09-17T00:00:00"/>
    <n v="5"/>
    <n v="185.82"/>
    <s v="Kokkur"/>
    <n v="7.5"/>
    <x v="1"/>
    <n v="1393.6499999999999"/>
  </r>
  <r>
    <s v="Julius V. Joensen"/>
    <x v="9"/>
    <x v="5"/>
    <x v="3"/>
    <n v="140924"/>
    <n v="140924"/>
    <d v="2024-09-14T00:00:00"/>
    <d v="2024-09-14T00:00:00"/>
    <n v="6.5"/>
    <n v="185.82"/>
    <s v="Kokkur"/>
    <n v="9.75"/>
    <x v="1"/>
    <n v="1811.7449999999999"/>
  </r>
  <r>
    <s v="Julius V. Joensen"/>
    <x v="9"/>
    <x v="5"/>
    <x v="3"/>
    <n v="150924"/>
    <n v="150924"/>
    <d v="2024-09-15T00:00:00"/>
    <d v="2024-09-15T00:00:00"/>
    <n v="6"/>
    <n v="185.82"/>
    <s v="Kokkur"/>
    <n v="9"/>
    <x v="1"/>
    <n v="1672.3799999999999"/>
  </r>
  <r>
    <s v="Julius V. Joensen"/>
    <x v="9"/>
    <x v="5"/>
    <x v="3"/>
    <n v="200624"/>
    <n v="200624"/>
    <d v="2024-06-20T00:00:00"/>
    <d v="2024-06-20T00:00:00"/>
    <n v="6"/>
    <n v="185.82"/>
    <s v="Kokkur"/>
    <n v="9"/>
    <x v="1"/>
    <n v="1672.3799999999999"/>
  </r>
  <r>
    <s v="Julius V. Joensen"/>
    <x v="9"/>
    <x v="5"/>
    <x v="3"/>
    <n v="70824"/>
    <n v="70824"/>
    <d v="2024-08-07T00:00:00"/>
    <d v="2024-08-07T00:00:00"/>
    <n v="2"/>
    <n v="185.82"/>
    <s v="Kokkur"/>
    <n v="3"/>
    <x v="1"/>
    <n v="557.46"/>
  </r>
  <r>
    <s v="Julius V. Joensen"/>
    <x v="9"/>
    <x v="5"/>
    <x v="3"/>
    <n v="170924"/>
    <n v="170924"/>
    <d v="2024-09-17T00:00:00"/>
    <d v="2024-09-17T00:00:00"/>
    <n v="8"/>
    <n v="185.82"/>
    <s v="Kokkur"/>
    <n v="12"/>
    <x v="1"/>
    <n v="2229.84"/>
  </r>
  <r>
    <s v="Julius V. Joensen"/>
    <x v="9"/>
    <x v="5"/>
    <x v="3"/>
    <n v="151224"/>
    <n v="151224"/>
    <d v="2024-12-15T00:00:00"/>
    <d v="2024-12-15T00:00:00"/>
    <n v="1.5"/>
    <n v="185.82"/>
    <s v="Kokkur"/>
    <n v="2.25"/>
    <x v="1"/>
    <n v="418.09499999999997"/>
  </r>
  <r>
    <s v="Julius V. Joensen"/>
    <x v="9"/>
    <x v="5"/>
    <x v="3"/>
    <n v="210524"/>
    <n v="210524"/>
    <d v="2024-05-21T00:00:00"/>
    <d v="2024-05-21T00:00:00"/>
    <n v="2"/>
    <n v="185.82"/>
    <s v="Kokkur"/>
    <n v="3"/>
    <x v="1"/>
    <n v="557.46"/>
  </r>
  <r>
    <s v="Julius V. Joensen"/>
    <x v="9"/>
    <x v="5"/>
    <x v="3"/>
    <n v="140924"/>
    <n v="140924"/>
    <d v="2024-09-14T00:00:00"/>
    <d v="2024-09-14T00:00:00"/>
    <n v="6.5"/>
    <n v="185.82"/>
    <s v="Kokkur"/>
    <n v="9.75"/>
    <x v="1"/>
    <n v="1811.7449999999999"/>
  </r>
  <r>
    <s v="Julius V. Joensen"/>
    <x v="9"/>
    <x v="5"/>
    <x v="3"/>
    <n v="150924"/>
    <n v="150924"/>
    <d v="2024-09-15T00:00:00"/>
    <d v="2024-09-15T00:00:00"/>
    <n v="7"/>
    <n v="185.82"/>
    <s v="Kokkur"/>
    <n v="10.5"/>
    <x v="1"/>
    <n v="1951.11"/>
  </r>
  <r>
    <s v="Julius V. Joensen"/>
    <x v="9"/>
    <x v="5"/>
    <x v="3"/>
    <n v="160924"/>
    <n v="160924"/>
    <d v="2024-09-16T00:00:00"/>
    <d v="2024-09-16T00:00:00"/>
    <n v="5.5"/>
    <n v="185.82"/>
    <s v="Kokkur"/>
    <n v="8.25"/>
    <x v="1"/>
    <n v="1533.0149999999999"/>
  </r>
  <r>
    <s v="Julius V. Joensen"/>
    <x v="9"/>
    <x v="5"/>
    <x v="3"/>
    <n v="200624"/>
    <n v="200624"/>
    <d v="2024-06-20T00:00:00"/>
    <d v="2024-06-20T00:00:00"/>
    <n v="6"/>
    <n v="185.82"/>
    <s v="Kokkur"/>
    <n v="9"/>
    <x v="1"/>
    <n v="1672.3799999999999"/>
  </r>
  <r>
    <s v="Julius V. Joensen"/>
    <x v="9"/>
    <x v="5"/>
    <x v="3"/>
    <n v="130924"/>
    <n v="130924"/>
    <d v="2024-09-13T00:00:00"/>
    <d v="2024-09-13T00:00:00"/>
    <n v="1"/>
    <n v="185.82"/>
    <s v="Kokkur"/>
    <n v="1.5"/>
    <x v="1"/>
    <n v="278.73"/>
  </r>
  <r>
    <s v="Justi Hentze"/>
    <x v="7"/>
    <x v="3"/>
    <x v="3"/>
    <n v="110224"/>
    <n v="110224"/>
    <d v="2024-02-11T00:00:00"/>
    <d v="2024-02-11T00:00:00"/>
    <n v="1"/>
    <n v="221.81"/>
    <s v="3. meistari bólki I"/>
    <n v="1.5"/>
    <x v="1"/>
    <n v="332.71500000000003"/>
  </r>
  <r>
    <s v="Justi Hentze"/>
    <x v="7"/>
    <x v="3"/>
    <x v="3"/>
    <n v="90524"/>
    <n v="90524"/>
    <d v="2024-05-09T00:00:00"/>
    <d v="2024-05-09T00:00:00"/>
    <n v="1"/>
    <n v="221.81"/>
    <s v="3. meistari bólki I"/>
    <n v="1.5"/>
    <x v="1"/>
    <n v="332.71500000000003"/>
  </r>
  <r>
    <s v="Justi Hentze"/>
    <x v="7"/>
    <x v="3"/>
    <x v="3"/>
    <n v="110624"/>
    <n v="110624"/>
    <d v="2024-06-11T00:00:00"/>
    <d v="2024-06-11T00:00:00"/>
    <n v="1"/>
    <n v="221.81"/>
    <s v="3. meistari bólki I"/>
    <n v="1.5"/>
    <x v="1"/>
    <n v="332.71500000000003"/>
  </r>
  <r>
    <s v="Justi Hentze"/>
    <x v="7"/>
    <x v="3"/>
    <x v="3"/>
    <n v="260724"/>
    <n v="260724"/>
    <d v="2024-07-26T00:00:00"/>
    <d v="2024-07-26T00:00:00"/>
    <n v="1"/>
    <n v="221.81"/>
    <s v="3. meistari bólki I"/>
    <n v="1.5"/>
    <x v="1"/>
    <n v="332.71500000000003"/>
  </r>
  <r>
    <s v="Justi Hentze"/>
    <x v="7"/>
    <x v="3"/>
    <x v="3"/>
    <n v="60724"/>
    <n v="60724"/>
    <d v="2024-07-06T00:00:00"/>
    <d v="2024-07-06T00:00:00"/>
    <n v="1"/>
    <n v="221.81"/>
    <s v="3. meistari bólki I"/>
    <n v="1.5"/>
    <x v="1"/>
    <n v="332.71500000000003"/>
  </r>
  <r>
    <s v="Justi Hentze"/>
    <x v="7"/>
    <x v="3"/>
    <x v="3"/>
    <n v="260824"/>
    <n v="260824"/>
    <d v="2024-08-26T00:00:00"/>
    <d v="2024-08-26T00:00:00"/>
    <n v="1"/>
    <n v="221.81"/>
    <s v="3. meistari bólki I"/>
    <n v="1.5"/>
    <x v="1"/>
    <n v="332.71500000000003"/>
  </r>
  <r>
    <s v="Justi Hentze"/>
    <x v="7"/>
    <x v="3"/>
    <x v="3"/>
    <n v="40924"/>
    <n v="40924"/>
    <d v="2024-09-04T00:00:00"/>
    <d v="2024-09-04T00:00:00"/>
    <n v="2.5"/>
    <n v="221.81"/>
    <s v="3. meistari bólki I"/>
    <n v="3.75"/>
    <x v="1"/>
    <n v="831.78750000000002"/>
  </r>
  <r>
    <s v="Justi Hentze"/>
    <x v="7"/>
    <x v="3"/>
    <x v="3"/>
    <n v="70524"/>
    <n v="70524"/>
    <d v="2024-05-07T00:00:00"/>
    <d v="2024-05-07T00:00:00"/>
    <n v="1"/>
    <n v="221.81"/>
    <s v="3. meistari bólki I"/>
    <n v="1.5"/>
    <x v="1"/>
    <n v="332.71500000000003"/>
  </r>
  <r>
    <s v="Justi Hentze"/>
    <x v="7"/>
    <x v="3"/>
    <x v="3"/>
    <n v="291024"/>
    <n v="291024"/>
    <d v="2024-10-29T00:00:00"/>
    <d v="2024-10-29T00:00:00"/>
    <n v="1"/>
    <n v="221.81"/>
    <s v="3. meistari bólki I"/>
    <n v="1.5"/>
    <x v="1"/>
    <n v="332.71500000000003"/>
  </r>
  <r>
    <s v="Justi Hentze"/>
    <x v="7"/>
    <x v="3"/>
    <x v="3"/>
    <n v="191124"/>
    <n v="191124"/>
    <d v="2024-11-19T00:00:00"/>
    <d v="2024-11-19T00:00:00"/>
    <n v="1"/>
    <n v="221.81"/>
    <s v="3. meistari bólki I"/>
    <n v="1.5"/>
    <x v="1"/>
    <n v="332.71500000000003"/>
  </r>
  <r>
    <s v="Kári Samuelsen"/>
    <x v="11"/>
    <x v="3"/>
    <x v="3"/>
    <n v="280124"/>
    <n v="280124"/>
    <d v="2024-01-28T00:00:00"/>
    <d v="2024-01-28T00:00:00"/>
    <n v="4"/>
    <n v="232.06"/>
    <s v="Maskinstjóri í bólki II"/>
    <n v="6"/>
    <x v="1"/>
    <n v="1392.3600000000001"/>
  </r>
  <r>
    <s v="Kári Samuelsen"/>
    <x v="11"/>
    <x v="3"/>
    <x v="3"/>
    <n v="260624"/>
    <n v="260624"/>
    <d v="2024-06-26T00:00:00"/>
    <d v="2024-06-26T00:00:00"/>
    <n v="6"/>
    <n v="232.06"/>
    <s v="Maskinstjóri í bólki II"/>
    <n v="9"/>
    <x v="1"/>
    <n v="2088.54"/>
  </r>
  <r>
    <s v="Kári Samuelsen"/>
    <x v="11"/>
    <x v="3"/>
    <x v="3"/>
    <n v="250624"/>
    <n v="250624"/>
    <d v="2024-06-25T00:00:00"/>
    <d v="2024-06-25T00:00:00"/>
    <n v="6"/>
    <n v="232.06"/>
    <s v="Maskinstjóri í bólki II"/>
    <n v="9"/>
    <x v="1"/>
    <n v="2088.54"/>
  </r>
  <r>
    <s v="Kári Samuelsen"/>
    <x v="11"/>
    <x v="3"/>
    <x v="3"/>
    <n v="240624"/>
    <n v="240624"/>
    <d v="2024-06-24T00:00:00"/>
    <d v="2024-06-24T00:00:00"/>
    <n v="6"/>
    <n v="232.06"/>
    <s v="Maskinstjóri í bólki II"/>
    <n v="9"/>
    <x v="1"/>
    <n v="2088.54"/>
  </r>
  <r>
    <s v="Kári Samuelsen"/>
    <x v="11"/>
    <x v="3"/>
    <x v="3"/>
    <n v="210624"/>
    <n v="210624"/>
    <d v="2024-06-21T00:00:00"/>
    <d v="2024-06-21T00:00:00"/>
    <n v="6"/>
    <n v="232.06"/>
    <s v="Maskinstjóri í bólki II"/>
    <n v="9"/>
    <x v="1"/>
    <n v="2088.54"/>
  </r>
  <r>
    <s v="Kári Samuelsen"/>
    <x v="11"/>
    <x v="3"/>
    <x v="3"/>
    <n v="270624"/>
    <n v="270624"/>
    <d v="2024-06-27T00:00:00"/>
    <d v="2024-06-27T00:00:00"/>
    <n v="6"/>
    <n v="232.06"/>
    <s v="Maskinstjóri í bólki II"/>
    <n v="9"/>
    <x v="1"/>
    <n v="2088.54"/>
  </r>
  <r>
    <s v="Kári Samuelsen"/>
    <x v="11"/>
    <x v="3"/>
    <x v="3"/>
    <n v="80124"/>
    <n v="80124"/>
    <d v="2024-01-08T00:00:00"/>
    <d v="2024-01-08T00:00:00"/>
    <n v="5"/>
    <n v="232.06"/>
    <s v="Maskinstjóri í bólki II"/>
    <n v="7.5"/>
    <x v="1"/>
    <n v="1740.45"/>
  </r>
  <r>
    <s v="Kári Samuelsen"/>
    <x v="11"/>
    <x v="3"/>
    <x v="3"/>
    <n v="230624"/>
    <n v="230624"/>
    <d v="2024-06-23T00:00:00"/>
    <d v="2024-06-23T00:00:00"/>
    <n v="13"/>
    <n v="232.06"/>
    <s v="Maskinstjóri í bólki II"/>
    <n v="19.5"/>
    <x v="1"/>
    <n v="4525.17"/>
  </r>
  <r>
    <s v="Kári Samuelsen"/>
    <x v="11"/>
    <x v="3"/>
    <x v="3"/>
    <n v="220624"/>
    <n v="220624"/>
    <d v="2024-06-22T00:00:00"/>
    <d v="2024-06-22T00:00:00"/>
    <n v="13"/>
    <n v="232.06"/>
    <s v="Maskinstjóri í bólki II"/>
    <n v="19.5"/>
    <x v="1"/>
    <n v="4525.17"/>
  </r>
  <r>
    <s v="Kári Samuelsen"/>
    <x v="4"/>
    <x v="3"/>
    <x v="3"/>
    <n v="11024"/>
    <n v="11024"/>
    <d v="2024-10-01T00:00:00"/>
    <d v="2024-10-01T00:00:00"/>
    <n v="3.5"/>
    <n v="232.06"/>
    <s v="Maskinstjóri í bólki II"/>
    <n v="5.25"/>
    <x v="1"/>
    <n v="1218.3150000000001"/>
  </r>
  <r>
    <s v="Kári Samuelsen"/>
    <x v="11"/>
    <x v="3"/>
    <x v="3"/>
    <n v="130824"/>
    <n v="130824"/>
    <d v="2024-08-13T00:00:00"/>
    <d v="2024-08-13T00:00:00"/>
    <n v="2"/>
    <n v="232.06"/>
    <s v="Maskinstjóri í bólki II"/>
    <n v="3"/>
    <x v="1"/>
    <n v="696.18000000000006"/>
  </r>
  <r>
    <s v="Kári Samuelsen"/>
    <x v="11"/>
    <x v="3"/>
    <x v="3"/>
    <n v="120824"/>
    <n v="120824"/>
    <d v="2024-08-12T00:00:00"/>
    <d v="2024-08-12T00:00:00"/>
    <n v="3"/>
    <n v="232.06"/>
    <s v="Maskinstjóri í bólki II"/>
    <n v="4.5"/>
    <x v="1"/>
    <n v="1044.27"/>
  </r>
  <r>
    <s v="Kári Samuelsen"/>
    <x v="4"/>
    <x v="3"/>
    <x v="3"/>
    <n v="190924"/>
    <n v="190924"/>
    <d v="2024-09-19T00:00:00"/>
    <d v="2024-09-19T00:00:00"/>
    <n v="2.5"/>
    <n v="232.06"/>
    <s v="Maskinstjóri í bólki II"/>
    <n v="3.75"/>
    <x v="1"/>
    <n v="870.22500000000002"/>
  </r>
  <r>
    <s v="Kári Samuelsen"/>
    <x v="4"/>
    <x v="3"/>
    <x v="3"/>
    <n v="260924"/>
    <n v="260924"/>
    <d v="2024-09-26T00:00:00"/>
    <d v="2024-09-26T00:00:00"/>
    <n v="2.5"/>
    <n v="232.06"/>
    <s v="Maskinstjóri í bólki II"/>
    <n v="3.75"/>
    <x v="1"/>
    <n v="870.22500000000002"/>
  </r>
  <r>
    <s v="Kári Samuelsen"/>
    <x v="4"/>
    <x v="3"/>
    <x v="3"/>
    <n v="210924"/>
    <n v="210924"/>
    <d v="2024-09-21T00:00:00"/>
    <d v="2024-09-21T00:00:00"/>
    <n v="2.5"/>
    <n v="232.06"/>
    <s v="Maskinstjóri í bólki II"/>
    <n v="3.75"/>
    <x v="1"/>
    <n v="870.22500000000002"/>
  </r>
  <r>
    <s v="Kári Samuelsen"/>
    <x v="11"/>
    <x v="3"/>
    <x v="3"/>
    <n v="120624"/>
    <n v="120624"/>
    <d v="2024-06-12T00:00:00"/>
    <d v="2024-06-12T00:00:00"/>
    <n v="2.5"/>
    <n v="232.06"/>
    <s v="Maskinstjóri í bólki II"/>
    <n v="3.75"/>
    <x v="1"/>
    <n v="870.22500000000002"/>
  </r>
  <r>
    <s v="Kári Samuelsen"/>
    <x v="4"/>
    <x v="3"/>
    <x v="3"/>
    <n v="270924"/>
    <n v="270924"/>
    <d v="2024-09-27T00:00:00"/>
    <d v="2024-09-27T00:00:00"/>
    <n v="2.5"/>
    <n v="232.06"/>
    <s v="Maskinstjóri í bólki II"/>
    <n v="3.75"/>
    <x v="1"/>
    <n v="870.22500000000002"/>
  </r>
  <r>
    <s v="Kári Samuelsen"/>
    <x v="11"/>
    <x v="3"/>
    <x v="3"/>
    <n v="260624"/>
    <n v="260624"/>
    <d v="2024-06-26T00:00:00"/>
    <d v="2024-06-26T00:00:00"/>
    <n v="7"/>
    <n v="232.06"/>
    <s v="Maskinstjóri í bólki II"/>
    <n v="10.5"/>
    <x v="1"/>
    <n v="2436.63"/>
  </r>
  <r>
    <s v="Kári Samuelsen"/>
    <x v="11"/>
    <x v="3"/>
    <x v="3"/>
    <n v="250624"/>
    <n v="250624"/>
    <d v="2024-06-25T00:00:00"/>
    <d v="2024-06-25T00:00:00"/>
    <n v="7"/>
    <n v="232.06"/>
    <s v="Maskinstjóri í bólki II"/>
    <n v="10.5"/>
    <x v="1"/>
    <n v="2436.63"/>
  </r>
  <r>
    <s v="Kári Samuelsen"/>
    <x v="11"/>
    <x v="3"/>
    <x v="3"/>
    <n v="240624"/>
    <n v="240624"/>
    <d v="2024-06-24T00:00:00"/>
    <d v="2024-06-24T00:00:00"/>
    <n v="7"/>
    <n v="232.06"/>
    <s v="Maskinstjóri í bólki II"/>
    <n v="10.5"/>
    <x v="1"/>
    <n v="2436.63"/>
  </r>
  <r>
    <s v="Kári Samuelsen"/>
    <x v="11"/>
    <x v="3"/>
    <x v="3"/>
    <n v="210624"/>
    <n v="210624"/>
    <d v="2024-06-21T00:00:00"/>
    <d v="2024-06-21T00:00:00"/>
    <n v="7"/>
    <n v="232.06"/>
    <s v="Maskinstjóri í bólki II"/>
    <n v="10.5"/>
    <x v="1"/>
    <n v="2436.63"/>
  </r>
  <r>
    <s v="Kári Samuelsen"/>
    <x v="11"/>
    <x v="3"/>
    <x v="3"/>
    <n v="200624"/>
    <n v="200624"/>
    <d v="2024-06-20T00:00:00"/>
    <d v="2024-06-20T00:00:00"/>
    <n v="7"/>
    <n v="232.06"/>
    <s v="Maskinstjóri í bólki II"/>
    <n v="10.5"/>
    <x v="1"/>
    <n v="2436.63"/>
  </r>
  <r>
    <s v="Kári Samuelsen"/>
    <x v="11"/>
    <x v="3"/>
    <x v="3"/>
    <n v="160124"/>
    <n v="160124"/>
    <d v="2024-01-16T00:00:00"/>
    <d v="2024-01-16T00:00:00"/>
    <n v="2"/>
    <n v="232.06"/>
    <s v="Maskinstjóri í bólki II"/>
    <n v="3"/>
    <x v="1"/>
    <n v="696.18000000000006"/>
  </r>
  <r>
    <s v="Kári Samuelsen"/>
    <x v="11"/>
    <x v="3"/>
    <x v="3"/>
    <n v="140124"/>
    <n v="140124"/>
    <d v="2024-01-14T00:00:00"/>
    <d v="2024-01-14T00:00:00"/>
    <n v="3"/>
    <n v="232.06"/>
    <s v="Maskinstjóri í bólki II"/>
    <n v="4.5"/>
    <x v="1"/>
    <n v="1044.27"/>
  </r>
  <r>
    <s v="Kári Samuelsen"/>
    <x v="11"/>
    <x v="3"/>
    <x v="3"/>
    <n v="120124"/>
    <n v="120124"/>
    <d v="2024-01-12T00:00:00"/>
    <d v="2024-01-12T00:00:00"/>
    <n v="3"/>
    <n v="232.06"/>
    <s v="Maskinstjóri í bólki II"/>
    <n v="4.5"/>
    <x v="1"/>
    <n v="1044.27"/>
  </r>
  <r>
    <s v="Kári Samuelsen"/>
    <x v="11"/>
    <x v="3"/>
    <x v="3"/>
    <n v="280224"/>
    <n v="280224"/>
    <d v="2024-02-28T00:00:00"/>
    <d v="2024-02-28T00:00:00"/>
    <n v="3.5"/>
    <n v="232.06"/>
    <s v="Maskinstjóri í bólki II"/>
    <n v="5.25"/>
    <x v="1"/>
    <n v="1218.3150000000001"/>
  </r>
  <r>
    <s v="Karl Johan Tausen"/>
    <x v="1"/>
    <x v="5"/>
    <x v="3"/>
    <n v="130824"/>
    <n v="130824"/>
    <d v="2024-08-13T00:00:00"/>
    <d v="2024-08-13T00:00:00"/>
    <n v="1"/>
    <n v="181.42"/>
    <s v="Dekkari"/>
    <n v="1.5"/>
    <x v="1"/>
    <n v="272.13"/>
  </r>
  <r>
    <s v="Karl Johan Tausen"/>
    <x v="1"/>
    <x v="5"/>
    <x v="3"/>
    <n v="231024"/>
    <n v="231024"/>
    <d v="2024-10-23T00:00:00"/>
    <d v="2024-10-23T00:00:00"/>
    <n v="1"/>
    <n v="181.42"/>
    <s v="Dekkari"/>
    <n v="1.5"/>
    <x v="1"/>
    <n v="272.13"/>
  </r>
  <r>
    <s v="Karl Johan Tausen"/>
    <x v="1"/>
    <x v="5"/>
    <x v="3"/>
    <n v="81024"/>
    <n v="81024"/>
    <d v="2024-10-08T00:00:00"/>
    <d v="2024-10-08T00:00:00"/>
    <n v="0.5"/>
    <n v="181.42"/>
    <s v="Dekkari"/>
    <n v="0.75"/>
    <x v="1"/>
    <n v="136.065"/>
  </r>
  <r>
    <s v="Karl Johan Tausen"/>
    <x v="1"/>
    <x v="5"/>
    <x v="3"/>
    <n v="91224"/>
    <n v="91224"/>
    <d v="2024-12-09T00:00:00"/>
    <d v="2024-12-09T00:00:00"/>
    <n v="3"/>
    <n v="181.42"/>
    <s v="Dekkari"/>
    <n v="4.5"/>
    <x v="1"/>
    <n v="816.39"/>
  </r>
  <r>
    <s v="Karl Johan Tausen"/>
    <x v="1"/>
    <x v="5"/>
    <x v="3"/>
    <n v="101024"/>
    <n v="101024"/>
    <d v="2024-10-10T00:00:00"/>
    <d v="2024-10-10T00:00:00"/>
    <n v="3"/>
    <n v="181.42"/>
    <s v="Dekkari"/>
    <n v="4.5"/>
    <x v="1"/>
    <n v="816.39"/>
  </r>
  <r>
    <s v="Karmal Olsen"/>
    <x v="4"/>
    <x v="4"/>
    <x v="3"/>
    <n v="270824"/>
    <n v="270824"/>
    <d v="2024-08-27T00:00:00"/>
    <d v="2024-08-27T00:00:00"/>
    <n v="4.5"/>
    <n v="237.2"/>
    <s v="Skipari"/>
    <n v="6.75"/>
    <x v="1"/>
    <n v="1601.1"/>
  </r>
  <r>
    <s v="Karmal Olsen"/>
    <x v="4"/>
    <x v="4"/>
    <x v="3"/>
    <n v="290824"/>
    <n v="290824"/>
    <d v="2024-08-29T00:00:00"/>
    <d v="2024-08-29T00:00:00"/>
    <n v="5"/>
    <n v="237.2"/>
    <s v="Skipari"/>
    <n v="7.5"/>
    <x v="1"/>
    <n v="1779"/>
  </r>
  <r>
    <s v="Karmal Olsen"/>
    <x v="4"/>
    <x v="4"/>
    <x v="3"/>
    <n v="40324"/>
    <n v="40324"/>
    <d v="2024-03-04T00:00:00"/>
    <d v="2024-03-04T00:00:00"/>
    <n v="3.5"/>
    <n v="237.2"/>
    <s v="Skipari"/>
    <n v="5.25"/>
    <x v="1"/>
    <n v="1245.3"/>
  </r>
  <r>
    <s v="Karmal Olsen"/>
    <x v="4"/>
    <x v="4"/>
    <x v="3"/>
    <n v="230124"/>
    <n v="230124"/>
    <d v="2024-01-23T00:00:00"/>
    <d v="2024-01-23T00:00:00"/>
    <n v="3.5"/>
    <n v="237.2"/>
    <s v="Skipari"/>
    <n v="5.25"/>
    <x v="1"/>
    <n v="1245.3"/>
  </r>
  <r>
    <s v="Karmal Olsen"/>
    <x v="4"/>
    <x v="4"/>
    <x v="3"/>
    <n v="220124"/>
    <n v="220124"/>
    <d v="2024-01-22T00:00:00"/>
    <d v="2024-01-22T00:00:00"/>
    <n v="3.5"/>
    <n v="237.2"/>
    <s v="Skipari"/>
    <n v="5.25"/>
    <x v="1"/>
    <n v="1245.3"/>
  </r>
  <r>
    <s v="Karmal Olsen"/>
    <x v="4"/>
    <x v="4"/>
    <x v="3"/>
    <n v="70324"/>
    <n v="70324"/>
    <d v="2024-03-07T00:00:00"/>
    <d v="2024-03-07T00:00:00"/>
    <n v="2.5"/>
    <n v="237.2"/>
    <s v="Skipari"/>
    <n v="3.75"/>
    <x v="1"/>
    <n v="889.5"/>
  </r>
  <r>
    <s v="Karmal Olsen"/>
    <x v="4"/>
    <x v="4"/>
    <x v="3"/>
    <n v="30224"/>
    <n v="30224"/>
    <d v="2024-02-03T00:00:00"/>
    <d v="2024-02-03T00:00:00"/>
    <n v="2.5"/>
    <n v="237.2"/>
    <s v="Skipari"/>
    <n v="3.75"/>
    <x v="1"/>
    <n v="889.5"/>
  </r>
  <r>
    <s v="Karmal Olsen"/>
    <x v="4"/>
    <x v="4"/>
    <x v="3"/>
    <n v="60324"/>
    <n v="60324"/>
    <d v="2024-03-06T00:00:00"/>
    <d v="2024-03-06T00:00:00"/>
    <n v="2.5"/>
    <n v="237.2"/>
    <s v="Skipari"/>
    <n v="3.75"/>
    <x v="1"/>
    <n v="889.5"/>
  </r>
  <r>
    <s v="Karmal Olsen"/>
    <x v="4"/>
    <x v="4"/>
    <x v="3"/>
    <n v="200324"/>
    <n v="200324"/>
    <d v="2024-03-20T00:00:00"/>
    <d v="2024-03-20T00:00:00"/>
    <n v="2"/>
    <n v="237.2"/>
    <s v="Skipari"/>
    <n v="3"/>
    <x v="1"/>
    <n v="711.59999999999991"/>
  </r>
  <r>
    <s v="Karmal Olsen"/>
    <x v="4"/>
    <x v="4"/>
    <x v="3"/>
    <n v="280324"/>
    <n v="280324"/>
    <d v="2024-03-28T00:00:00"/>
    <d v="2024-03-28T00:00:00"/>
    <n v="6"/>
    <n v="237.2"/>
    <s v="Skipari"/>
    <n v="9"/>
    <x v="1"/>
    <n v="2134.7999999999997"/>
  </r>
  <r>
    <s v="Karmal Olsen"/>
    <x v="4"/>
    <x v="4"/>
    <x v="3"/>
    <n v="251024"/>
    <n v="251024"/>
    <d v="2024-10-25T00:00:00"/>
    <d v="2024-10-25T00:00:00"/>
    <n v="3"/>
    <n v="237.2"/>
    <s v="Skipari"/>
    <n v="4.5"/>
    <x v="1"/>
    <n v="1067.3999999999999"/>
  </r>
  <r>
    <s v="Karmal Olsen"/>
    <x v="4"/>
    <x v="4"/>
    <x v="3"/>
    <n v="60624"/>
    <n v="60624"/>
    <d v="2024-06-06T00:00:00"/>
    <d v="2024-06-06T00:00:00"/>
    <n v="4"/>
    <n v="237.2"/>
    <s v="Skipari"/>
    <n v="6"/>
    <x v="1"/>
    <n v="1423.1999999999998"/>
  </r>
  <r>
    <s v="Karmal Olsen"/>
    <x v="4"/>
    <x v="4"/>
    <x v="3"/>
    <n v="50624"/>
    <n v="50624"/>
    <d v="2024-06-05T00:00:00"/>
    <d v="2024-06-05T00:00:00"/>
    <n v="3"/>
    <n v="237.2"/>
    <s v="Skipari"/>
    <n v="4.5"/>
    <x v="1"/>
    <n v="1067.3999999999999"/>
  </r>
  <r>
    <s v="Karmal Olsen"/>
    <x v="4"/>
    <x v="4"/>
    <x v="3"/>
    <n v="110324"/>
    <n v="110324"/>
    <d v="2024-03-11T00:00:00"/>
    <d v="2024-03-11T00:00:00"/>
    <n v="8"/>
    <n v="237.2"/>
    <s v="Skipari"/>
    <n v="12"/>
    <x v="1"/>
    <n v="2846.3999999999996"/>
  </r>
  <r>
    <s v="Karmal Olsen"/>
    <x v="4"/>
    <x v="4"/>
    <x v="3"/>
    <n v="190924"/>
    <n v="190924"/>
    <d v="2024-09-19T00:00:00"/>
    <d v="2024-09-19T00:00:00"/>
    <n v="2.5"/>
    <n v="237.2"/>
    <s v="Skipari"/>
    <n v="3.75"/>
    <x v="1"/>
    <n v="889.5"/>
  </r>
  <r>
    <s v="Karmal Olsen"/>
    <x v="4"/>
    <x v="4"/>
    <x v="3"/>
    <n v="20824"/>
    <n v="20824"/>
    <d v="2024-08-02T00:00:00"/>
    <d v="2024-08-02T00:00:00"/>
    <n v="5"/>
    <n v="237.2"/>
    <s v="Skipari"/>
    <n v="7.5"/>
    <x v="1"/>
    <n v="1779"/>
  </r>
  <r>
    <s v="Karmal Olsen"/>
    <x v="4"/>
    <x v="4"/>
    <x v="3"/>
    <n v="120724"/>
    <n v="120724"/>
    <d v="2024-07-12T00:00:00"/>
    <d v="2024-07-12T00:00:00"/>
    <n v="2"/>
    <n v="237.2"/>
    <s v="Skipari"/>
    <n v="3"/>
    <x v="1"/>
    <n v="711.59999999999991"/>
  </r>
  <r>
    <s v="Karmal Olsen"/>
    <x v="4"/>
    <x v="4"/>
    <x v="3"/>
    <n v="170624"/>
    <n v="170624"/>
    <d v="2024-06-17T00:00:00"/>
    <d v="2024-06-17T00:00:00"/>
    <n v="2"/>
    <n v="237.2"/>
    <s v="Skipari"/>
    <n v="3"/>
    <x v="1"/>
    <n v="711.59999999999991"/>
  </r>
  <r>
    <s v="Karmal Olsen"/>
    <x v="4"/>
    <x v="4"/>
    <x v="3"/>
    <n v="130524"/>
    <n v="130524"/>
    <d v="2024-05-13T00:00:00"/>
    <d v="2024-05-13T00:00:00"/>
    <n v="2"/>
    <n v="237.2"/>
    <s v="Skipari"/>
    <n v="3"/>
    <x v="1"/>
    <n v="711.59999999999991"/>
  </r>
  <r>
    <s v="Karmal Olsen"/>
    <x v="4"/>
    <x v="4"/>
    <x v="3"/>
    <n v="240524"/>
    <n v="240524"/>
    <d v="2024-05-24T00:00:00"/>
    <d v="2024-05-24T00:00:00"/>
    <n v="2"/>
    <n v="237.2"/>
    <s v="Skipari"/>
    <n v="3"/>
    <x v="1"/>
    <n v="711.59999999999991"/>
  </r>
  <r>
    <s v="Karmal Olsen"/>
    <x v="4"/>
    <x v="4"/>
    <x v="3"/>
    <n v="120624"/>
    <n v="120624"/>
    <d v="2024-06-12T00:00:00"/>
    <d v="2024-06-12T00:00:00"/>
    <n v="2"/>
    <n v="237.2"/>
    <s v="Skipari"/>
    <n v="3"/>
    <x v="1"/>
    <n v="711.59999999999991"/>
  </r>
  <r>
    <s v="Karmal Olsen"/>
    <x v="4"/>
    <x v="4"/>
    <x v="3"/>
    <n v="110624"/>
    <n v="110624"/>
    <d v="2024-06-11T00:00:00"/>
    <d v="2024-06-11T00:00:00"/>
    <n v="2"/>
    <n v="237.2"/>
    <s v="Skipari"/>
    <n v="3"/>
    <x v="1"/>
    <n v="711.59999999999991"/>
  </r>
  <r>
    <s v="Karmal Olsen"/>
    <x v="4"/>
    <x v="4"/>
    <x v="3"/>
    <n v="100624"/>
    <n v="100624"/>
    <d v="2024-06-10T00:00:00"/>
    <d v="2024-06-10T00:00:00"/>
    <n v="2"/>
    <n v="237.2"/>
    <s v="Skipari"/>
    <n v="3"/>
    <x v="1"/>
    <n v="711.59999999999991"/>
  </r>
  <r>
    <s v="Karmal Olsen"/>
    <x v="4"/>
    <x v="4"/>
    <x v="3"/>
    <n v="60624"/>
    <n v="60624"/>
    <d v="2024-06-06T00:00:00"/>
    <d v="2024-06-06T00:00:00"/>
    <n v="2"/>
    <n v="237.2"/>
    <s v="Skipari"/>
    <n v="3"/>
    <x v="1"/>
    <n v="711.59999999999991"/>
  </r>
  <r>
    <s v="Karmal Olsen"/>
    <x v="4"/>
    <x v="4"/>
    <x v="3"/>
    <n v="170424"/>
    <n v="170424"/>
    <d v="2024-04-17T00:00:00"/>
    <d v="2024-04-17T00:00:00"/>
    <n v="2"/>
    <n v="237.2"/>
    <s v="Skipari"/>
    <n v="3"/>
    <x v="1"/>
    <n v="711.59999999999991"/>
  </r>
  <r>
    <s v="Karmal Olsen"/>
    <x v="4"/>
    <x v="4"/>
    <x v="3"/>
    <n v="100524"/>
    <n v="100524"/>
    <d v="2024-05-10T00:00:00"/>
    <d v="2024-05-10T00:00:00"/>
    <n v="2"/>
    <n v="237.2"/>
    <s v="Skipari"/>
    <n v="3"/>
    <x v="1"/>
    <n v="711.59999999999991"/>
  </r>
  <r>
    <s v="Karmal Olsen"/>
    <x v="4"/>
    <x v="4"/>
    <x v="3"/>
    <n v="10524"/>
    <n v="10524"/>
    <d v="2024-05-01T00:00:00"/>
    <d v="2024-05-01T00:00:00"/>
    <n v="2"/>
    <n v="237.2"/>
    <s v="Skipari"/>
    <n v="3"/>
    <x v="1"/>
    <n v="711.59999999999991"/>
  </r>
  <r>
    <s v="Karmal Olsen"/>
    <x v="4"/>
    <x v="4"/>
    <x v="3"/>
    <n v="300424"/>
    <n v="300424"/>
    <d v="2024-04-30T00:00:00"/>
    <d v="2024-04-30T00:00:00"/>
    <n v="2"/>
    <n v="237.2"/>
    <s v="Skipari"/>
    <n v="3"/>
    <x v="1"/>
    <n v="711.59999999999991"/>
  </r>
  <r>
    <s v="Karmal Olsen"/>
    <x v="4"/>
    <x v="4"/>
    <x v="3"/>
    <n v="280324"/>
    <n v="280324"/>
    <d v="2024-03-28T00:00:00"/>
    <d v="2024-03-28T00:00:00"/>
    <n v="2"/>
    <n v="237.2"/>
    <s v="Skipari"/>
    <n v="3"/>
    <x v="1"/>
    <n v="711.59999999999991"/>
  </r>
  <r>
    <s v="Karmal Olsen"/>
    <x v="4"/>
    <x v="4"/>
    <x v="3"/>
    <n v="110424"/>
    <n v="110424"/>
    <d v="2024-04-11T00:00:00"/>
    <d v="2024-04-11T00:00:00"/>
    <n v="2"/>
    <n v="237.2"/>
    <s v="Skipari"/>
    <n v="3"/>
    <x v="1"/>
    <n v="711.59999999999991"/>
  </r>
  <r>
    <s v="Karmal Olsen"/>
    <x v="4"/>
    <x v="4"/>
    <x v="3"/>
    <n v="260324"/>
    <n v="260324"/>
    <d v="2024-03-26T00:00:00"/>
    <d v="2024-03-26T00:00:00"/>
    <n v="3"/>
    <n v="237.2"/>
    <s v="Skipari"/>
    <n v="4.5"/>
    <x v="1"/>
    <n v="1067.3999999999999"/>
  </r>
  <r>
    <s v="Karmal Olsen"/>
    <x v="4"/>
    <x v="4"/>
    <x v="3"/>
    <n v="250324"/>
    <n v="250324"/>
    <d v="2024-03-25T00:00:00"/>
    <d v="2024-03-25T00:00:00"/>
    <n v="3"/>
    <n v="237.2"/>
    <s v="Skipari"/>
    <n v="4.5"/>
    <x v="1"/>
    <n v="1067.3999999999999"/>
  </r>
  <r>
    <s v="Karmal Olsen"/>
    <x v="4"/>
    <x v="4"/>
    <x v="3"/>
    <n v="260824"/>
    <n v="260824"/>
    <d v="2024-08-26T00:00:00"/>
    <d v="2024-08-26T00:00:00"/>
    <n v="1"/>
    <n v="237.2"/>
    <s v="Skipari"/>
    <n v="1.5"/>
    <x v="1"/>
    <n v="355.79999999999995"/>
  </r>
  <r>
    <s v="Karmal Olsen"/>
    <x v="4"/>
    <x v="4"/>
    <x v="3"/>
    <n v="50624"/>
    <n v="50624"/>
    <d v="2024-06-05T00:00:00"/>
    <d v="2024-06-05T00:00:00"/>
    <n v="2"/>
    <n v="237.2"/>
    <s v="Skipari"/>
    <n v="3"/>
    <x v="1"/>
    <n v="711.59999999999991"/>
  </r>
  <r>
    <s v="Karmal Olsen"/>
    <x v="4"/>
    <x v="4"/>
    <x v="3"/>
    <n v="170524"/>
    <n v="170524"/>
    <d v="2024-05-17T00:00:00"/>
    <d v="2024-05-17T00:00:00"/>
    <n v="2.5"/>
    <n v="237.2"/>
    <s v="Skipari"/>
    <n v="3.75"/>
    <x v="1"/>
    <n v="889.5"/>
  </r>
  <r>
    <s v="Karmal Olsen"/>
    <x v="4"/>
    <x v="4"/>
    <x v="3"/>
    <n v="270324"/>
    <n v="270324"/>
    <d v="2024-03-27T00:00:00"/>
    <d v="2024-03-27T00:00:00"/>
    <n v="4"/>
    <n v="237.2"/>
    <s v="Skipari"/>
    <n v="6"/>
    <x v="1"/>
    <n v="1423.1999999999998"/>
  </r>
  <r>
    <s v="Karmal Olsen"/>
    <x v="4"/>
    <x v="4"/>
    <x v="3"/>
    <n v="280524"/>
    <n v="280524"/>
    <d v="2024-05-28T00:00:00"/>
    <d v="2024-05-28T00:00:00"/>
    <n v="2"/>
    <n v="237.2"/>
    <s v="Skipari"/>
    <n v="3"/>
    <x v="1"/>
    <n v="711.59999999999991"/>
  </r>
  <r>
    <s v="Karmal Olsen"/>
    <x v="4"/>
    <x v="4"/>
    <x v="3"/>
    <n v="100924"/>
    <n v="100924"/>
    <d v="2024-09-10T00:00:00"/>
    <d v="2024-09-10T00:00:00"/>
    <n v="0.75"/>
    <n v="237.2"/>
    <s v="Skipari"/>
    <n v="1.125"/>
    <x v="1"/>
    <n v="266.84999999999997"/>
  </r>
  <r>
    <s v="Kathrina Einarson"/>
    <x v="0"/>
    <x v="5"/>
    <x v="3"/>
    <n v="230624"/>
    <n v="230624"/>
    <d v="2024-06-23T00:00:00"/>
    <d v="2024-06-23T00:00:00"/>
    <n v="1"/>
    <n v="179.75"/>
    <s v="Catering"/>
    <n v="1.5"/>
    <x v="1"/>
    <n v="269.625"/>
  </r>
  <r>
    <s v="Kathrina Einarson"/>
    <x v="0"/>
    <x v="5"/>
    <x v="3"/>
    <n v="20424"/>
    <n v="20424"/>
    <d v="2024-04-02T00:00:00"/>
    <d v="2024-04-02T00:00:00"/>
    <n v="1"/>
    <n v="179.75"/>
    <s v="Catering"/>
    <n v="1.5"/>
    <x v="1"/>
    <n v="269.625"/>
  </r>
  <r>
    <s v="Kathrina Einarson"/>
    <x v="0"/>
    <x v="5"/>
    <x v="3"/>
    <n v="210324"/>
    <n v="210324"/>
    <d v="2024-03-21T00:00:00"/>
    <d v="2024-03-21T00:00:00"/>
    <n v="7.5"/>
    <n v="179.75"/>
    <s v="Catering"/>
    <n v="11.25"/>
    <x v="1"/>
    <n v="2022.1875"/>
  </r>
  <r>
    <s v="Kathrina Einarson"/>
    <x v="0"/>
    <x v="5"/>
    <x v="3"/>
    <n v="80724"/>
    <n v="80724"/>
    <d v="2024-07-08T00:00:00"/>
    <d v="2024-07-08T00:00:00"/>
    <n v="0.5"/>
    <n v="179.75"/>
    <s v="Catering"/>
    <n v="0.75"/>
    <x v="1"/>
    <n v="134.8125"/>
  </r>
  <r>
    <s v="Kathrina Einarson"/>
    <x v="0"/>
    <x v="5"/>
    <x v="3"/>
    <n v="50724"/>
    <n v="50724"/>
    <d v="2024-07-05T00:00:00"/>
    <d v="2024-07-05T00:00:00"/>
    <n v="1"/>
    <n v="179.75"/>
    <s v="Catering"/>
    <n v="1.5"/>
    <x v="1"/>
    <n v="269.625"/>
  </r>
  <r>
    <s v="Klement Hansen"/>
    <x v="3"/>
    <x v="4"/>
    <x v="3"/>
    <n v="130924"/>
    <n v="130924"/>
    <d v="2024-09-13T00:00:00"/>
    <d v="2024-09-13T00:00:00"/>
    <n v="1"/>
    <n v="220.78"/>
    <s v="Skipari bólkur III"/>
    <n v="1.5"/>
    <x v="1"/>
    <n v="331.17"/>
  </r>
  <r>
    <s v="Klement Hansen"/>
    <x v="3"/>
    <x v="4"/>
    <x v="3"/>
    <n v="270524"/>
    <n v="270524"/>
    <d v="2024-05-27T00:00:00"/>
    <d v="2024-05-27T00:00:00"/>
    <n v="1.5"/>
    <n v="220.78"/>
    <s v="Skipari bólkur III"/>
    <n v="2.25"/>
    <x v="1"/>
    <n v="496.755"/>
  </r>
  <r>
    <s v="Kristian Eli Holmsund"/>
    <x v="9"/>
    <x v="5"/>
    <x v="3"/>
    <n v="40124"/>
    <n v="40124"/>
    <d v="2024-01-04T00:00:00"/>
    <d v="2024-01-04T00:00:00"/>
    <n v="5.5"/>
    <n v="185.81"/>
    <s v="Kokkur"/>
    <n v="8.25"/>
    <x v="1"/>
    <n v="1532.9325000000001"/>
  </r>
  <r>
    <s v="Kristian Eli Holmsund"/>
    <x v="9"/>
    <x v="5"/>
    <x v="3"/>
    <n v="60324"/>
    <n v="60324"/>
    <d v="2024-03-06T00:00:00"/>
    <d v="2024-03-06T00:00:00"/>
    <n v="6.5"/>
    <n v="185.81"/>
    <s v="Kokkur"/>
    <n v="9.75"/>
    <x v="1"/>
    <n v="1811.6475"/>
  </r>
  <r>
    <s v="Kristian Eli Holmsund"/>
    <x v="9"/>
    <x v="5"/>
    <x v="3"/>
    <n v="30124"/>
    <n v="30124"/>
    <d v="2024-01-03T00:00:00"/>
    <d v="2024-01-03T00:00:00"/>
    <n v="6.5"/>
    <n v="185.81"/>
    <s v="Kokkur"/>
    <n v="9.75"/>
    <x v="1"/>
    <n v="1811.6475"/>
  </r>
  <r>
    <s v="Kristian Eli Holmsund"/>
    <x v="9"/>
    <x v="5"/>
    <x v="3"/>
    <n v="50124"/>
    <n v="50124"/>
    <d v="2024-01-05T00:00:00"/>
    <d v="2024-01-05T00:00:00"/>
    <n v="6.5"/>
    <n v="185.81"/>
    <s v="Kokkur"/>
    <n v="9.75"/>
    <x v="1"/>
    <n v="1811.6475"/>
  </r>
  <r>
    <s v="Kristian Eli Holmsund"/>
    <x v="9"/>
    <x v="5"/>
    <x v="3"/>
    <n v="60324"/>
    <n v="60324"/>
    <d v="2024-03-06T00:00:00"/>
    <d v="2024-03-06T00:00:00"/>
    <n v="3"/>
    <n v="185.81"/>
    <s v="Kokkur"/>
    <n v="4.5"/>
    <x v="1"/>
    <n v="836.14499999999998"/>
  </r>
  <r>
    <s v="Kristian Eli Holmsund"/>
    <x v="9"/>
    <x v="5"/>
    <x v="3"/>
    <n v="30124"/>
    <n v="30124"/>
    <d v="2024-01-03T00:00:00"/>
    <d v="2024-01-03T00:00:00"/>
    <n v="6.5"/>
    <n v="185.81"/>
    <s v="Kokkur"/>
    <n v="9.75"/>
    <x v="1"/>
    <n v="1811.6475"/>
  </r>
  <r>
    <s v="Kristian Eli Holmsund"/>
    <x v="9"/>
    <x v="5"/>
    <x v="3"/>
    <n v="50124"/>
    <n v="50124"/>
    <d v="2024-01-05T00:00:00"/>
    <d v="2024-01-05T00:00:00"/>
    <n v="5.5"/>
    <n v="185.81"/>
    <s v="Kokkur"/>
    <n v="8.25"/>
    <x v="1"/>
    <n v="1532.9325000000001"/>
  </r>
  <r>
    <s v="Kristian Eli Holmsund"/>
    <x v="9"/>
    <x v="5"/>
    <x v="3"/>
    <n v="40124"/>
    <n v="40124"/>
    <d v="2024-01-04T00:00:00"/>
    <d v="2024-01-04T00:00:00"/>
    <n v="2.5"/>
    <n v="185.81"/>
    <s v="Kokkur"/>
    <n v="3.75"/>
    <x v="1"/>
    <n v="696.78750000000002"/>
  </r>
  <r>
    <s v="Magni Bertholdsen"/>
    <x v="4"/>
    <x v="4"/>
    <x v="3"/>
    <n v="200824"/>
    <n v="200824"/>
    <d v="2024-08-20T00:00:00"/>
    <d v="2024-08-20T00:00:00"/>
    <n v="4"/>
    <n v="237.2"/>
    <s v="Skipari í bólki II"/>
    <n v="6"/>
    <x v="1"/>
    <n v="1423.1999999999998"/>
  </r>
  <r>
    <s v="Magni Bertholdsen"/>
    <x v="4"/>
    <x v="4"/>
    <x v="3"/>
    <n v="40924"/>
    <n v="40924"/>
    <d v="2024-09-04T00:00:00"/>
    <d v="2024-09-04T00:00:00"/>
    <n v="3"/>
    <n v="237.2"/>
    <s v="Skipari í bólki II"/>
    <n v="4.5"/>
    <x v="1"/>
    <n v="1067.3999999999999"/>
  </r>
  <r>
    <s v="Magni Bertholdsen"/>
    <x v="4"/>
    <x v="4"/>
    <x v="3"/>
    <n v="241124"/>
    <n v="241124"/>
    <d v="2024-11-24T00:00:00"/>
    <d v="2024-11-24T00:00:00"/>
    <n v="7"/>
    <n v="237.2"/>
    <s v="Skipari í bólki II"/>
    <n v="10.5"/>
    <x v="1"/>
    <n v="2490.6"/>
  </r>
  <r>
    <s v="Magni Bertholdsen"/>
    <x v="4"/>
    <x v="4"/>
    <x v="3"/>
    <n v="121124"/>
    <n v="121124"/>
    <d v="2024-11-12T00:00:00"/>
    <d v="2024-11-12T00:00:00"/>
    <n v="5"/>
    <n v="237.2"/>
    <s v="Skipari í bólki II"/>
    <n v="7.5"/>
    <x v="1"/>
    <n v="1779"/>
  </r>
  <r>
    <s v="Magni Bertholdsen"/>
    <x v="4"/>
    <x v="4"/>
    <x v="3"/>
    <n v="51224"/>
    <n v="51224"/>
    <d v="2024-12-05T00:00:00"/>
    <d v="2024-12-05T00:00:00"/>
    <n v="4"/>
    <n v="237.2"/>
    <s v="Skipari í bólki II"/>
    <n v="6"/>
    <x v="1"/>
    <n v="1423.1999999999998"/>
  </r>
  <r>
    <s v="Magni Bertholdsen"/>
    <x v="4"/>
    <x v="4"/>
    <x v="3"/>
    <n v="280624"/>
    <n v="280624"/>
    <d v="2024-06-28T00:00:00"/>
    <d v="2024-06-28T00:00:00"/>
    <n v="6"/>
    <n v="237.2"/>
    <s v="Skipari í bólki II"/>
    <n v="9"/>
    <x v="1"/>
    <n v="2134.7999999999997"/>
  </r>
  <r>
    <s v="Magni Bertholdsen"/>
    <x v="4"/>
    <x v="4"/>
    <x v="3"/>
    <n v="300624"/>
    <n v="300624"/>
    <d v="2024-06-30T00:00:00"/>
    <d v="2024-06-30T00:00:00"/>
    <n v="13"/>
    <n v="237.2"/>
    <s v="Skipari í bólki II"/>
    <n v="19.5"/>
    <x v="1"/>
    <n v="4625.3999999999996"/>
  </r>
  <r>
    <s v="Magni Bertholdsen"/>
    <x v="4"/>
    <x v="4"/>
    <x v="3"/>
    <n v="290624"/>
    <n v="290624"/>
    <d v="2024-06-29T00:00:00"/>
    <d v="2024-06-29T00:00:00"/>
    <n v="13"/>
    <n v="237.2"/>
    <s v="Skipari í bólki II"/>
    <n v="19.5"/>
    <x v="1"/>
    <n v="4625.3999999999996"/>
  </r>
  <r>
    <s v="Magni Bertholdsen"/>
    <x v="4"/>
    <x v="4"/>
    <x v="3"/>
    <n v="11024"/>
    <n v="11024"/>
    <d v="2024-10-01T00:00:00"/>
    <d v="2024-10-01T00:00:00"/>
    <n v="3.5"/>
    <n v="237.2"/>
    <s v="Skipari í bólki II"/>
    <n v="5.25"/>
    <x v="1"/>
    <n v="1245.3"/>
  </r>
  <r>
    <s v="Magni Bertholdsen"/>
    <x v="4"/>
    <x v="4"/>
    <x v="3"/>
    <n v="260924"/>
    <n v="260924"/>
    <d v="2024-09-26T00:00:00"/>
    <d v="2024-09-26T00:00:00"/>
    <n v="2.5"/>
    <n v="237.2"/>
    <s v="Skipari í bólki II"/>
    <n v="3.75"/>
    <x v="1"/>
    <n v="889.5"/>
  </r>
  <r>
    <s v="Magni Bertholdsen"/>
    <x v="4"/>
    <x v="4"/>
    <x v="3"/>
    <n v="261024"/>
    <n v="261024"/>
    <d v="2024-10-26T00:00:00"/>
    <d v="2024-10-26T00:00:00"/>
    <n v="2.5"/>
    <n v="237.2"/>
    <s v="Skipari í bólki II"/>
    <n v="3.75"/>
    <x v="1"/>
    <n v="889.5"/>
  </r>
  <r>
    <s v="Magni Bertholdsen"/>
    <x v="4"/>
    <x v="4"/>
    <x v="3"/>
    <n v="250624"/>
    <n v="250624"/>
    <d v="2024-06-25T00:00:00"/>
    <d v="2024-06-25T00:00:00"/>
    <n v="2"/>
    <n v="237.2"/>
    <s v="Skipari í bólki II"/>
    <n v="3"/>
    <x v="1"/>
    <n v="711.59999999999991"/>
  </r>
  <r>
    <s v="Magni Bertholdsen"/>
    <x v="4"/>
    <x v="4"/>
    <x v="3"/>
    <n v="240624"/>
    <n v="240624"/>
    <d v="2024-06-24T00:00:00"/>
    <d v="2024-06-24T00:00:00"/>
    <n v="2"/>
    <n v="237.2"/>
    <s v="Skipari í bólki II"/>
    <n v="3"/>
    <x v="1"/>
    <n v="711.59999999999991"/>
  </r>
  <r>
    <s v="Magni Bertholdsen"/>
    <x v="4"/>
    <x v="4"/>
    <x v="3"/>
    <n v="210624"/>
    <n v="210624"/>
    <d v="2024-06-21T00:00:00"/>
    <d v="2024-06-21T00:00:00"/>
    <n v="2"/>
    <n v="237.2"/>
    <s v="Skipari í bólki II"/>
    <n v="3"/>
    <x v="1"/>
    <n v="711.59999999999991"/>
  </r>
  <r>
    <s v="Magni Bertholdsen"/>
    <x v="4"/>
    <x v="4"/>
    <x v="3"/>
    <n v="280624"/>
    <n v="280624"/>
    <d v="2024-06-28T00:00:00"/>
    <d v="2024-06-28T00:00:00"/>
    <n v="2"/>
    <n v="237.2"/>
    <s v="Skipari í bólki II"/>
    <n v="3"/>
    <x v="1"/>
    <n v="711.59999999999991"/>
  </r>
  <r>
    <s v="Magni Bertholdsen"/>
    <x v="4"/>
    <x v="4"/>
    <x v="3"/>
    <n v="270624"/>
    <n v="270624"/>
    <d v="2024-06-27T00:00:00"/>
    <d v="2024-06-27T00:00:00"/>
    <n v="2"/>
    <n v="237.2"/>
    <s v="Skipari í bólki II"/>
    <n v="3"/>
    <x v="1"/>
    <n v="711.59999999999991"/>
  </r>
  <r>
    <s v="Magni Bertholdsen"/>
    <x v="4"/>
    <x v="4"/>
    <x v="3"/>
    <n v="260624"/>
    <n v="260624"/>
    <d v="2024-06-26T00:00:00"/>
    <d v="2024-06-26T00:00:00"/>
    <n v="2"/>
    <n v="237.2"/>
    <s v="Skipari í bólki II"/>
    <n v="3"/>
    <x v="1"/>
    <n v="711.59999999999991"/>
  </r>
  <r>
    <s v="Magni Bertholdsen"/>
    <x v="4"/>
    <x v="4"/>
    <x v="3"/>
    <n v="90724"/>
    <n v="90724"/>
    <d v="2024-07-09T00:00:00"/>
    <d v="2024-07-09T00:00:00"/>
    <n v="2"/>
    <n v="237.2"/>
    <s v="Skipari í bólki II"/>
    <n v="3"/>
    <x v="1"/>
    <n v="711.59999999999991"/>
  </r>
  <r>
    <s v="Magni Bertholdsen"/>
    <x v="4"/>
    <x v="4"/>
    <x v="3"/>
    <n v="80724"/>
    <n v="80724"/>
    <d v="2024-07-08T00:00:00"/>
    <d v="2024-07-08T00:00:00"/>
    <n v="2"/>
    <n v="237.2"/>
    <s v="Skipari í bólki II"/>
    <n v="3"/>
    <x v="1"/>
    <n v="711.59999999999991"/>
  </r>
  <r>
    <s v="Magni Bertholdsen"/>
    <x v="4"/>
    <x v="4"/>
    <x v="3"/>
    <n v="50724"/>
    <n v="50724"/>
    <d v="2024-07-05T00:00:00"/>
    <d v="2024-07-05T00:00:00"/>
    <n v="2"/>
    <n v="237.2"/>
    <s v="Skipari í bólki II"/>
    <n v="3"/>
    <x v="1"/>
    <n v="711.59999999999991"/>
  </r>
  <r>
    <s v="Magni Bertholdsen"/>
    <x v="4"/>
    <x v="4"/>
    <x v="3"/>
    <n v="100724"/>
    <n v="100724"/>
    <d v="2024-07-10T00:00:00"/>
    <d v="2024-07-10T00:00:00"/>
    <n v="2"/>
    <n v="237.2"/>
    <s v="Skipari í bólki II"/>
    <n v="3"/>
    <x v="1"/>
    <n v="711.59999999999991"/>
  </r>
  <r>
    <s v="Magni Bertholdsen"/>
    <x v="4"/>
    <x v="4"/>
    <x v="3"/>
    <n v="270924"/>
    <n v="270924"/>
    <d v="2024-09-27T00:00:00"/>
    <d v="2024-09-27T00:00:00"/>
    <n v="2.5"/>
    <n v="237.2"/>
    <s v="Skipari í bólki II"/>
    <n v="3.75"/>
    <x v="1"/>
    <n v="889.5"/>
  </r>
  <r>
    <s v="Magni Bertholdsen"/>
    <x v="4"/>
    <x v="4"/>
    <x v="3"/>
    <n v="180924"/>
    <n v="180924"/>
    <d v="2024-09-18T00:00:00"/>
    <d v="2024-09-18T00:00:00"/>
    <n v="2.5"/>
    <n v="237.2"/>
    <s v="Skipari í bólki II"/>
    <n v="3.75"/>
    <x v="1"/>
    <n v="889.5"/>
  </r>
  <r>
    <s v="Magni Bertholdsen"/>
    <x v="4"/>
    <x v="4"/>
    <x v="3"/>
    <n v="251024"/>
    <n v="251024"/>
    <d v="2024-10-25T00:00:00"/>
    <d v="2024-10-25T00:00:00"/>
    <n v="2.5"/>
    <n v="237.2"/>
    <s v="Skipari í bólki II"/>
    <n v="3.75"/>
    <x v="1"/>
    <n v="889.5"/>
  </r>
  <r>
    <s v="Magni Bertholdsen"/>
    <x v="4"/>
    <x v="4"/>
    <x v="3"/>
    <n v="280624"/>
    <n v="280624"/>
    <d v="2024-06-28T00:00:00"/>
    <d v="2024-06-28T00:00:00"/>
    <n v="7"/>
    <n v="237.2"/>
    <s v="Skipari í bólki II"/>
    <n v="10.5"/>
    <x v="1"/>
    <n v="2490.6"/>
  </r>
  <r>
    <s v="Magni Bertholdsen"/>
    <x v="4"/>
    <x v="4"/>
    <x v="3"/>
    <n v="270624"/>
    <n v="270624"/>
    <d v="2024-06-27T00:00:00"/>
    <d v="2024-06-27T00:00:00"/>
    <n v="7"/>
    <n v="237.2"/>
    <s v="Skipari í bólki II"/>
    <n v="10.5"/>
    <x v="1"/>
    <n v="2490.6"/>
  </r>
  <r>
    <s v="Magni Bertholdsen"/>
    <x v="4"/>
    <x v="4"/>
    <x v="3"/>
    <n v="251024"/>
    <n v="251024"/>
    <d v="2024-10-25T00:00:00"/>
    <d v="2024-10-25T00:00:00"/>
    <n v="2"/>
    <n v="237.2"/>
    <s v="Skipari í bólki II"/>
    <n v="3"/>
    <x v="1"/>
    <n v="711.59999999999991"/>
  </r>
  <r>
    <s v="Magni Bertholdsen"/>
    <x v="4"/>
    <x v="4"/>
    <x v="3"/>
    <n v="170824"/>
    <n v="170824"/>
    <d v="2024-08-17T00:00:00"/>
    <d v="2024-08-17T00:00:00"/>
    <n v="3"/>
    <n v="237.2"/>
    <s v="Skipari í bólki II"/>
    <n v="4.5"/>
    <x v="1"/>
    <n v="1067.3999999999999"/>
  </r>
  <r>
    <s v="Magni Bertholtsen"/>
    <x v="4"/>
    <x v="4"/>
    <x v="3"/>
    <n v="220124"/>
    <n v="220124"/>
    <d v="2024-01-22T00:00:00"/>
    <d v="2024-01-22T00:00:00"/>
    <n v="3.5"/>
    <n v="220.78"/>
    <s v="Yvirstýrimaður"/>
    <n v="5.25"/>
    <x v="1"/>
    <n v="1159.095"/>
  </r>
  <r>
    <s v="Magni Bertholtsen"/>
    <x v="4"/>
    <x v="4"/>
    <x v="3"/>
    <n v="90124"/>
    <n v="90124"/>
    <d v="2024-01-09T00:00:00"/>
    <d v="2024-01-09T00:00:00"/>
    <n v="3.5"/>
    <n v="220.78"/>
    <s v="Yvirstýrimaður"/>
    <n v="5.25"/>
    <x v="1"/>
    <n v="1159.095"/>
  </r>
  <r>
    <s v="Magni Bertholtsen"/>
    <x v="4"/>
    <x v="4"/>
    <x v="3"/>
    <n v="190224"/>
    <n v="190224"/>
    <d v="2024-02-19T00:00:00"/>
    <d v="2024-02-19T00:00:00"/>
    <n v="3.5"/>
    <n v="220.78"/>
    <s v="Yvirstýrimaður"/>
    <n v="5.25"/>
    <x v="1"/>
    <n v="1159.095"/>
  </r>
  <r>
    <s v="Magni Bertholtsen"/>
    <x v="4"/>
    <x v="4"/>
    <x v="3"/>
    <n v="200224"/>
    <n v="200224"/>
    <d v="2024-02-20T00:00:00"/>
    <d v="2024-02-20T00:00:00"/>
    <n v="3.5"/>
    <n v="220.78"/>
    <s v="Yvirstýrimaður"/>
    <n v="5.25"/>
    <x v="1"/>
    <n v="1159.095"/>
  </r>
  <r>
    <s v="Magni Bertholtsen"/>
    <x v="4"/>
    <x v="4"/>
    <x v="3"/>
    <n v="40324"/>
    <n v="40324"/>
    <d v="2024-03-04T00:00:00"/>
    <d v="2024-03-04T00:00:00"/>
    <n v="3.5"/>
    <n v="220.78"/>
    <s v="Yvirstýrimaður"/>
    <n v="5.25"/>
    <x v="1"/>
    <n v="1159.095"/>
  </r>
  <r>
    <s v="Magni Bertholtsen"/>
    <x v="4"/>
    <x v="4"/>
    <x v="3"/>
    <n v="30224"/>
    <n v="30224"/>
    <d v="2024-02-03T00:00:00"/>
    <d v="2024-02-03T00:00:00"/>
    <n v="2.5"/>
    <n v="220.78"/>
    <s v="Yvirstýrimaður"/>
    <n v="3.75"/>
    <x v="1"/>
    <n v="827.92499999999995"/>
  </r>
  <r>
    <s v="Magni Bertholtsen"/>
    <x v="4"/>
    <x v="4"/>
    <x v="3"/>
    <n v="70324"/>
    <n v="70324"/>
    <d v="2024-03-07T00:00:00"/>
    <d v="2024-03-07T00:00:00"/>
    <n v="2.5"/>
    <n v="220.78"/>
    <s v="Yvirstýrimaður"/>
    <n v="3.75"/>
    <x v="1"/>
    <n v="827.92499999999995"/>
  </r>
  <r>
    <s v="Magni Bertholtsen"/>
    <x v="4"/>
    <x v="4"/>
    <x v="3"/>
    <n v="280324"/>
    <n v="280324"/>
    <d v="2024-03-28T00:00:00"/>
    <d v="2024-03-28T00:00:00"/>
    <n v="2"/>
    <n v="220.78"/>
    <s v="Yvirstýrimaður"/>
    <n v="3"/>
    <x v="1"/>
    <n v="662.34"/>
  </r>
  <r>
    <s v="Magni Bertholtsen"/>
    <x v="4"/>
    <x v="4"/>
    <x v="3"/>
    <n v="20424"/>
    <n v="20424"/>
    <d v="2024-04-02T00:00:00"/>
    <d v="2024-04-02T00:00:00"/>
    <n v="2"/>
    <n v="220.78"/>
    <s v="Yvirstýrimaður"/>
    <n v="3"/>
    <x v="1"/>
    <n v="662.34"/>
  </r>
  <r>
    <s v="Magni Bertholtsen"/>
    <x v="4"/>
    <x v="4"/>
    <x v="3"/>
    <n v="280324"/>
    <n v="280324"/>
    <d v="2024-03-28T00:00:00"/>
    <d v="2024-03-28T00:00:00"/>
    <n v="2"/>
    <n v="220.78"/>
    <s v="Yvirstýrimaður"/>
    <n v="3"/>
    <x v="1"/>
    <n v="662.34"/>
  </r>
  <r>
    <s v="Magni Bertholtsen"/>
    <x v="4"/>
    <x v="4"/>
    <x v="3"/>
    <n v="240524"/>
    <n v="240524"/>
    <d v="2024-05-24T00:00:00"/>
    <d v="2024-05-24T00:00:00"/>
    <n v="2"/>
    <n v="220.78"/>
    <s v="Yvirstýrimaður"/>
    <n v="3"/>
    <x v="1"/>
    <n v="662.34"/>
  </r>
  <r>
    <s v="Magni Bertholtsen"/>
    <x v="4"/>
    <x v="4"/>
    <x v="3"/>
    <n v="100624"/>
    <n v="100624"/>
    <d v="2024-06-10T00:00:00"/>
    <d v="2024-06-10T00:00:00"/>
    <n v="2"/>
    <n v="220.78"/>
    <s v="Yvirstýrimaður"/>
    <n v="3"/>
    <x v="1"/>
    <n v="662.34"/>
  </r>
  <r>
    <s v="Magni Bertholtsen"/>
    <x v="4"/>
    <x v="4"/>
    <x v="3"/>
    <n v="80224"/>
    <n v="80224"/>
    <d v="2024-02-08T00:00:00"/>
    <d v="2024-02-08T00:00:00"/>
    <n v="2"/>
    <n v="220.78"/>
    <s v="Yvirstýrimaður"/>
    <n v="3"/>
    <x v="1"/>
    <n v="662.34"/>
  </r>
  <r>
    <s v="Magni Bertholtsen"/>
    <x v="4"/>
    <x v="4"/>
    <x v="3"/>
    <n v="280324"/>
    <n v="280324"/>
    <d v="2024-03-28T00:00:00"/>
    <d v="2024-03-28T00:00:00"/>
    <n v="2"/>
    <n v="220.78"/>
    <s v="Yvirstýrimaður"/>
    <n v="3"/>
    <x v="1"/>
    <n v="662.34"/>
  </r>
  <r>
    <s v="Magni Gudmarsson Joensen"/>
    <x v="7"/>
    <x v="3"/>
    <x v="3"/>
    <n v="70124"/>
    <n v="70124"/>
    <d v="2024-01-07T00:00:00"/>
    <d v="2024-01-07T00:00:00"/>
    <n v="1"/>
    <n v="238.21"/>
    <s v="2. Meistari í bólki I"/>
    <n v="1.5"/>
    <x v="1"/>
    <n v="357.315"/>
  </r>
  <r>
    <s v="Magni Gudmarsson Joensen"/>
    <x v="7"/>
    <x v="3"/>
    <x v="3"/>
    <n v="50124"/>
    <n v="50124"/>
    <d v="2024-01-05T00:00:00"/>
    <d v="2024-01-05T00:00:00"/>
    <n v="1"/>
    <n v="238.21"/>
    <s v="2. Meistari í bólki I"/>
    <n v="1.5"/>
    <x v="1"/>
    <n v="357.315"/>
  </r>
  <r>
    <s v="Magni Gudmarsson Joensen"/>
    <x v="7"/>
    <x v="3"/>
    <x v="3"/>
    <n v="300124"/>
    <n v="300124"/>
    <d v="2024-01-30T00:00:00"/>
    <d v="2024-01-30T00:00:00"/>
    <n v="1"/>
    <n v="238.21"/>
    <s v="2. Meistari í bólki I"/>
    <n v="1.5"/>
    <x v="1"/>
    <n v="357.315"/>
  </r>
  <r>
    <s v="Magni Gudmarsson Joensen"/>
    <x v="7"/>
    <x v="3"/>
    <x v="3"/>
    <n v="240124"/>
    <n v="240124"/>
    <d v="2024-01-24T00:00:00"/>
    <d v="2024-01-24T00:00:00"/>
    <n v="3"/>
    <n v="238.21"/>
    <s v="2. Meistari í bólki I"/>
    <n v="4.5"/>
    <x v="1"/>
    <n v="1071.9449999999999"/>
  </r>
  <r>
    <s v="Magni Gudmarsson Joensen"/>
    <x v="7"/>
    <x v="3"/>
    <x v="3"/>
    <n v="280224"/>
    <n v="280224"/>
    <d v="2024-02-28T00:00:00"/>
    <d v="2024-02-28T00:00:00"/>
    <n v="2"/>
    <n v="238.21"/>
    <s v="2. Meistari í bólki I"/>
    <n v="3"/>
    <x v="1"/>
    <n v="714.63"/>
  </r>
  <r>
    <s v="Magni Gudmarsson Joensen"/>
    <x v="7"/>
    <x v="3"/>
    <x v="3"/>
    <n v="260224"/>
    <n v="260224"/>
    <d v="2024-02-26T00:00:00"/>
    <d v="2024-02-26T00:00:00"/>
    <n v="1"/>
    <n v="238.21"/>
    <s v="2. Meistari í bólki I"/>
    <n v="1.5"/>
    <x v="1"/>
    <n v="357.315"/>
  </r>
  <r>
    <s v="Magni Gudmarsson Joensen"/>
    <x v="7"/>
    <x v="3"/>
    <x v="3"/>
    <n v="40224"/>
    <n v="40224"/>
    <d v="2024-02-04T00:00:00"/>
    <d v="2024-02-04T00:00:00"/>
    <n v="1"/>
    <n v="238.21"/>
    <s v="2. Meistari í bólki I"/>
    <n v="1.5"/>
    <x v="1"/>
    <n v="357.315"/>
  </r>
  <r>
    <s v="Magni Olsen"/>
    <x v="4"/>
    <x v="3"/>
    <x v="3"/>
    <n v="200824"/>
    <n v="200824"/>
    <d v="2024-08-20T00:00:00"/>
    <d v="2024-08-20T00:00:00"/>
    <n v="4"/>
    <n v="232.06"/>
    <s v="Maskinstjóri í bólki II"/>
    <n v="6"/>
    <x v="1"/>
    <n v="1392.3600000000001"/>
  </r>
  <r>
    <s v="Magni Olsen"/>
    <x v="4"/>
    <x v="3"/>
    <x v="3"/>
    <n v="40324"/>
    <n v="40324"/>
    <d v="2024-03-04T00:00:00"/>
    <d v="2024-03-04T00:00:00"/>
    <n v="3.5"/>
    <n v="232.06"/>
    <s v="Maskinstjóri í bólki II"/>
    <n v="5.25"/>
    <x v="1"/>
    <n v="1218.3150000000001"/>
  </r>
  <r>
    <s v="Magni Olsen"/>
    <x v="4"/>
    <x v="3"/>
    <x v="3"/>
    <n v="70324"/>
    <n v="70324"/>
    <d v="2024-03-07T00:00:00"/>
    <d v="2024-03-07T00:00:00"/>
    <n v="2.5"/>
    <n v="232.06"/>
    <s v="Maskinstjóri í bólki II"/>
    <n v="3.75"/>
    <x v="1"/>
    <n v="870.22500000000002"/>
  </r>
  <r>
    <s v="Magni Olsen"/>
    <x v="4"/>
    <x v="3"/>
    <x v="3"/>
    <n v="200124"/>
    <n v="200124"/>
    <d v="2024-01-20T00:00:00"/>
    <d v="2024-01-20T00:00:00"/>
    <n v="2.5"/>
    <n v="232.06"/>
    <s v="Maskinstjóri í bólki II"/>
    <n v="3.75"/>
    <x v="1"/>
    <n v="870.22500000000002"/>
  </r>
  <r>
    <s v="Magni Olsen"/>
    <x v="4"/>
    <x v="3"/>
    <x v="3"/>
    <n v="200324"/>
    <n v="200324"/>
    <d v="2024-03-20T00:00:00"/>
    <d v="2024-03-20T00:00:00"/>
    <n v="3"/>
    <n v="232.06"/>
    <s v="Maskinstjóri í bólki II"/>
    <n v="4.5"/>
    <x v="1"/>
    <n v="1044.27"/>
  </r>
  <r>
    <s v="Magni Olsen"/>
    <x v="4"/>
    <x v="3"/>
    <x v="3"/>
    <n v="11024"/>
    <n v="11024"/>
    <d v="2024-10-01T00:00:00"/>
    <d v="2024-10-01T00:00:00"/>
    <n v="3.5"/>
    <n v="221.81"/>
    <s v="1. meistari í bólki II"/>
    <n v="5.25"/>
    <x v="1"/>
    <n v="1164.5025000000001"/>
  </r>
  <r>
    <s v="Magni Olsen"/>
    <x v="4"/>
    <x v="3"/>
    <x v="3"/>
    <n v="260924"/>
    <n v="260924"/>
    <d v="2024-09-26T00:00:00"/>
    <d v="2024-09-26T00:00:00"/>
    <n v="2.5"/>
    <n v="221.81"/>
    <s v="1. meistari í bólki II"/>
    <n v="3.75"/>
    <x v="1"/>
    <n v="831.78750000000002"/>
  </r>
  <r>
    <s v="Magni Olsen"/>
    <x v="4"/>
    <x v="3"/>
    <x v="3"/>
    <n v="261024"/>
    <n v="261024"/>
    <d v="2024-10-26T00:00:00"/>
    <d v="2024-10-26T00:00:00"/>
    <n v="2.5"/>
    <n v="221.81"/>
    <s v="1. meistari í bólki II"/>
    <n v="3.75"/>
    <x v="1"/>
    <n v="831.78750000000002"/>
  </r>
  <r>
    <s v="Magni Olsen"/>
    <x v="4"/>
    <x v="3"/>
    <x v="3"/>
    <n v="100624"/>
    <n v="100624"/>
    <d v="2024-06-10T00:00:00"/>
    <d v="2024-06-10T00:00:00"/>
    <n v="2"/>
    <n v="232.06"/>
    <s v="Maskinstjóri í bólki II"/>
    <n v="3"/>
    <x v="1"/>
    <n v="696.18000000000006"/>
  </r>
  <r>
    <s v="Magni Olsen"/>
    <x v="4"/>
    <x v="3"/>
    <x v="3"/>
    <n v="90724"/>
    <n v="90724"/>
    <d v="2024-07-09T00:00:00"/>
    <d v="2024-07-09T00:00:00"/>
    <n v="2"/>
    <n v="232.06"/>
    <s v="Maskinstjóri í bólki II"/>
    <n v="3"/>
    <x v="1"/>
    <n v="696.18000000000006"/>
  </r>
  <r>
    <s v="Magni Olsen"/>
    <x v="4"/>
    <x v="3"/>
    <x v="3"/>
    <n v="170424"/>
    <n v="170424"/>
    <d v="2024-04-17T00:00:00"/>
    <d v="2024-04-17T00:00:00"/>
    <n v="2"/>
    <n v="232.06"/>
    <s v="Maskinstjóri í bólki II"/>
    <n v="3"/>
    <x v="1"/>
    <n v="696.18000000000006"/>
  </r>
  <r>
    <s v="Magni Olsen"/>
    <x v="4"/>
    <x v="3"/>
    <x v="3"/>
    <n v="130924"/>
    <n v="130924"/>
    <d v="2024-09-13T00:00:00"/>
    <d v="2024-09-13T00:00:00"/>
    <n v="2"/>
    <n v="221.81"/>
    <s v="1. meistari í bólki II"/>
    <n v="3"/>
    <x v="1"/>
    <n v="665.43000000000006"/>
  </r>
  <r>
    <s v="Magni Olsen"/>
    <x v="4"/>
    <x v="3"/>
    <x v="3"/>
    <n v="270924"/>
    <n v="270924"/>
    <d v="2024-09-27T00:00:00"/>
    <d v="2024-09-27T00:00:00"/>
    <n v="2.5"/>
    <n v="221.81"/>
    <s v="1. meistari í bólki II"/>
    <n v="3.75"/>
    <x v="1"/>
    <n v="831.78750000000002"/>
  </r>
  <r>
    <s v="Magni Olsen"/>
    <x v="4"/>
    <x v="3"/>
    <x v="3"/>
    <n v="251024"/>
    <n v="251024"/>
    <d v="2024-10-25T00:00:00"/>
    <d v="2024-10-25T00:00:00"/>
    <n v="2.5"/>
    <n v="221.81"/>
    <s v="1. meistari í bólki II"/>
    <n v="3.75"/>
    <x v="1"/>
    <n v="831.78750000000002"/>
  </r>
  <r>
    <s v="Magni Olsen"/>
    <x v="4"/>
    <x v="3"/>
    <x v="3"/>
    <n v="280524"/>
    <n v="280524"/>
    <d v="2024-05-28T00:00:00"/>
    <d v="2024-05-28T00:00:00"/>
    <n v="2"/>
    <n v="232.06"/>
    <s v="Maskinstjóri í bólki II"/>
    <n v="3"/>
    <x v="1"/>
    <n v="696.18000000000006"/>
  </r>
  <r>
    <s v="Magni Olsen"/>
    <x v="4"/>
    <x v="3"/>
    <x v="3"/>
    <n v="170824"/>
    <n v="170824"/>
    <d v="2024-08-17T00:00:00"/>
    <d v="2024-08-17T00:00:00"/>
    <n v="3"/>
    <n v="232.06"/>
    <s v="Maskinstjóri í bólki II"/>
    <n v="4.5"/>
    <x v="1"/>
    <n v="1044.27"/>
  </r>
  <r>
    <s v="Magni Petersen"/>
    <x v="1"/>
    <x v="5"/>
    <x v="3"/>
    <n v="220224"/>
    <n v="220224"/>
    <d v="2024-02-22T00:00:00"/>
    <d v="2024-02-22T00:00:00"/>
    <n v="13"/>
    <n v="181.42"/>
    <s v="Dekkari"/>
    <n v="19.5"/>
    <x v="1"/>
    <n v="3537.6899999999996"/>
  </r>
  <r>
    <s v="Magni Petersen"/>
    <x v="1"/>
    <x v="5"/>
    <x v="3"/>
    <n v="200424"/>
    <n v="200424"/>
    <d v="2024-04-20T00:00:00"/>
    <d v="2024-04-20T00:00:00"/>
    <n v="9"/>
    <n v="181.42"/>
    <s v="Dekkari"/>
    <n v="13.5"/>
    <x v="1"/>
    <n v="2449.1699999999996"/>
  </r>
  <r>
    <s v="Magnus Ólason Berg"/>
    <x v="1"/>
    <x v="5"/>
    <x v="3"/>
    <n v="60924"/>
    <n v="60924"/>
    <d v="2024-09-06T00:00:00"/>
    <d v="2024-09-06T00:00:00"/>
    <n v="3.5"/>
    <n v="181.42"/>
    <s v="Dekkari"/>
    <n v="5.25"/>
    <x v="1"/>
    <n v="952.45499999999993"/>
  </r>
  <r>
    <s v="Magnus Ólason Berg"/>
    <x v="1"/>
    <x v="5"/>
    <x v="3"/>
    <n v="70224"/>
    <n v="70224"/>
    <d v="2024-02-07T00:00:00"/>
    <d v="2024-02-07T00:00:00"/>
    <n v="6.5"/>
    <n v="181.42"/>
    <s v="Dekkari"/>
    <n v="9.75"/>
    <x v="1"/>
    <n v="1768.8449999999998"/>
  </r>
  <r>
    <s v="Magnus Ólason Berg"/>
    <x v="1"/>
    <x v="5"/>
    <x v="3"/>
    <n v="60224"/>
    <n v="60224"/>
    <d v="2024-02-06T00:00:00"/>
    <d v="2024-02-06T00:00:00"/>
    <n v="6.5"/>
    <n v="181.42"/>
    <s v="Dekkari"/>
    <n v="9.75"/>
    <x v="1"/>
    <n v="1768.8449999999998"/>
  </r>
  <r>
    <s v="Magnus Ólason Berg"/>
    <x v="1"/>
    <x v="5"/>
    <x v="3"/>
    <n v="60224"/>
    <n v="70224"/>
    <d v="2024-02-06T00:00:00"/>
    <d v="2024-02-07T00:00:00"/>
    <n v="6.5"/>
    <n v="181.42"/>
    <s v="Dekkari"/>
    <n v="9.75"/>
    <x v="1"/>
    <n v="1768.8449999999998"/>
  </r>
  <r>
    <s v="Magnus Ólason Berg"/>
    <x v="1"/>
    <x v="5"/>
    <x v="3"/>
    <n v="210224"/>
    <n v="220224"/>
    <d v="2024-02-21T00:00:00"/>
    <d v="2024-02-22T00:00:00"/>
    <n v="6.5"/>
    <n v="181.42"/>
    <s v="Dekkari"/>
    <n v="9.75"/>
    <x v="1"/>
    <n v="1768.8449999999998"/>
  </r>
  <r>
    <s v="Magnus Ólason Berg"/>
    <x v="1"/>
    <x v="5"/>
    <x v="3"/>
    <n v="70224"/>
    <n v="70224"/>
    <d v="2024-02-07T00:00:00"/>
    <d v="2024-02-07T00:00:00"/>
    <n v="3"/>
    <n v="181.42"/>
    <s v="Dekkari"/>
    <n v="4.5"/>
    <x v="1"/>
    <n v="816.39"/>
  </r>
  <r>
    <s v="Magnus Ólason Berg"/>
    <x v="1"/>
    <x v="5"/>
    <x v="3"/>
    <n v="90424"/>
    <n v="90424"/>
    <d v="2024-04-09T00:00:00"/>
    <d v="2024-04-09T00:00:00"/>
    <n v="1.5"/>
    <n v="181.42"/>
    <s v="Dekkari"/>
    <n v="2.25"/>
    <x v="1"/>
    <n v="408.19499999999999"/>
  </r>
  <r>
    <s v="Magnus Ólason Berg"/>
    <x v="1"/>
    <x v="5"/>
    <x v="3"/>
    <n v="110724"/>
    <n v="110724"/>
    <d v="2024-07-11T00:00:00"/>
    <d v="2024-07-11T00:00:00"/>
    <n v="2.5"/>
    <n v="181.42"/>
    <s v="Dekkari"/>
    <n v="3.75"/>
    <x v="1"/>
    <n v="680.32499999999993"/>
  </r>
  <r>
    <s v="Magnus Ólason Berg"/>
    <x v="1"/>
    <x v="5"/>
    <x v="3"/>
    <n v="171224"/>
    <n v="171224"/>
    <d v="2024-12-17T00:00:00"/>
    <d v="2024-12-17T00:00:00"/>
    <n v="3.5"/>
    <n v="181.42"/>
    <s v="Dekkari"/>
    <n v="5.25"/>
    <x v="1"/>
    <n v="952.45499999999993"/>
  </r>
  <r>
    <s v="Magnus Ólason Berg"/>
    <x v="1"/>
    <x v="5"/>
    <x v="3"/>
    <n v="50224"/>
    <n v="60224"/>
    <d v="2024-02-05T00:00:00"/>
    <d v="2024-02-06T00:00:00"/>
    <n v="3.5"/>
    <n v="181.42"/>
    <s v="Dekkari"/>
    <n v="5.25"/>
    <x v="1"/>
    <n v="952.45499999999993"/>
  </r>
  <r>
    <s v="Magnus Olsen"/>
    <x v="12"/>
    <x v="4"/>
    <x v="3"/>
    <n v="100224"/>
    <n v="100224"/>
    <d v="2024-02-10T00:00:00"/>
    <d v="2024-02-10T00:00:00"/>
    <n v="7.5"/>
    <n v="237.2"/>
    <s v="Skipari"/>
    <n v="11.25"/>
    <x v="1"/>
    <n v="2668.5"/>
  </r>
  <r>
    <s v="Magnus Olsen"/>
    <x v="12"/>
    <x v="4"/>
    <x v="3"/>
    <n v="230224"/>
    <n v="230224"/>
    <d v="2024-02-23T00:00:00"/>
    <d v="2024-02-23T00:00:00"/>
    <n v="6.5"/>
    <n v="237.2"/>
    <s v="Skipari"/>
    <n v="9.75"/>
    <x v="1"/>
    <n v="2312.6999999999998"/>
  </r>
  <r>
    <s v="Magnus Olsen"/>
    <x v="12"/>
    <x v="4"/>
    <x v="3"/>
    <n v="90224"/>
    <n v="90224"/>
    <d v="2024-02-09T00:00:00"/>
    <d v="2024-02-09T00:00:00"/>
    <n v="8.5"/>
    <n v="237.2"/>
    <s v="Skipari"/>
    <n v="12.75"/>
    <x v="1"/>
    <n v="3024.2999999999997"/>
  </r>
  <r>
    <s v="Magnus Olsen"/>
    <x v="12"/>
    <x v="4"/>
    <x v="3"/>
    <n v="110224"/>
    <n v="110224"/>
    <d v="2024-02-11T00:00:00"/>
    <d v="2024-02-11T00:00:00"/>
    <n v="13"/>
    <n v="237.2"/>
    <s v="Skipari"/>
    <n v="19.5"/>
    <x v="1"/>
    <n v="4625.3999999999996"/>
  </r>
  <r>
    <s v="Magnus Olsen"/>
    <x v="12"/>
    <x v="4"/>
    <x v="3"/>
    <n v="250224"/>
    <n v="250224"/>
    <d v="2024-02-25T00:00:00"/>
    <d v="2024-02-25T00:00:00"/>
    <n v="13"/>
    <n v="237.2"/>
    <s v="Skipari"/>
    <n v="19.5"/>
    <x v="1"/>
    <n v="4625.3999999999996"/>
  </r>
  <r>
    <s v="Magnus Olsen"/>
    <x v="12"/>
    <x v="4"/>
    <x v="3"/>
    <n v="240224"/>
    <n v="240224"/>
    <d v="2024-02-24T00:00:00"/>
    <d v="2024-02-24T00:00:00"/>
    <n v="13"/>
    <n v="237.2"/>
    <s v="Skipari"/>
    <n v="19.5"/>
    <x v="1"/>
    <n v="4625.3999999999996"/>
  </r>
  <r>
    <s v="Magnus Olsen"/>
    <x v="12"/>
    <x v="4"/>
    <x v="3"/>
    <n v="281124"/>
    <n v="281124"/>
    <d v="2024-11-28T00:00:00"/>
    <d v="2024-11-28T00:00:00"/>
    <n v="3"/>
    <n v="237.2"/>
    <s v="Skipari"/>
    <n v="4.5"/>
    <x v="1"/>
    <n v="1067.3999999999999"/>
  </r>
  <r>
    <s v="Magnus Olsen"/>
    <x v="12"/>
    <x v="4"/>
    <x v="3"/>
    <n v="230224"/>
    <n v="230224"/>
    <d v="2024-02-23T00:00:00"/>
    <d v="2024-02-23T00:00:00"/>
    <n v="6.5"/>
    <n v="237.2"/>
    <s v="Skipari"/>
    <n v="9.75"/>
    <x v="1"/>
    <n v="2312.6999999999998"/>
  </r>
  <r>
    <s v="Magnus Olsen"/>
    <x v="12"/>
    <x v="4"/>
    <x v="3"/>
    <n v="80224"/>
    <n v="80224"/>
    <d v="2024-02-08T00:00:00"/>
    <d v="2024-02-08T00:00:00"/>
    <n v="6"/>
    <n v="237.2"/>
    <s v="Skipari"/>
    <n v="9"/>
    <x v="1"/>
    <n v="2134.7999999999997"/>
  </r>
  <r>
    <s v="Magnus Olsen"/>
    <x v="12"/>
    <x v="4"/>
    <x v="3"/>
    <n v="220224"/>
    <n v="220224"/>
    <d v="2024-02-22T00:00:00"/>
    <d v="2024-02-22T00:00:00"/>
    <n v="6"/>
    <n v="237.2"/>
    <s v="Skipari"/>
    <n v="9"/>
    <x v="1"/>
    <n v="2134.7999999999997"/>
  </r>
  <r>
    <s v="Magnus Olsen"/>
    <x v="12"/>
    <x v="4"/>
    <x v="3"/>
    <n v="100224"/>
    <n v="100224"/>
    <d v="2024-02-10T00:00:00"/>
    <d v="2024-02-10T00:00:00"/>
    <n v="5.5"/>
    <n v="237.2"/>
    <s v="Skipari"/>
    <n v="8.25"/>
    <x v="1"/>
    <n v="1956.8999999999999"/>
  </r>
  <r>
    <s v="Magnus Olsen"/>
    <x v="12"/>
    <x v="4"/>
    <x v="3"/>
    <n v="90224"/>
    <n v="90224"/>
    <d v="2024-02-09T00:00:00"/>
    <d v="2024-02-09T00:00:00"/>
    <n v="4.5"/>
    <n v="237.2"/>
    <s v="Skipari"/>
    <n v="6.75"/>
    <x v="1"/>
    <n v="1601.1"/>
  </r>
  <r>
    <s v="Margit Højgaard Johansen"/>
    <x v="0"/>
    <x v="5"/>
    <x v="3"/>
    <n v="200524"/>
    <n v="200524"/>
    <d v="2024-05-20T00:00:00"/>
    <d v="2024-05-20T00:00:00"/>
    <n v="1"/>
    <n v="179.75"/>
    <s v="Catering"/>
    <n v="1.5"/>
    <x v="1"/>
    <n v="269.625"/>
  </r>
  <r>
    <s v="Margit Højgaard Johansen"/>
    <x v="0"/>
    <x v="5"/>
    <x v="3"/>
    <n v="190524"/>
    <n v="190524"/>
    <d v="2024-05-19T00:00:00"/>
    <d v="2024-05-19T00:00:00"/>
    <n v="1"/>
    <n v="179.75"/>
    <s v="Catering"/>
    <n v="1.5"/>
    <x v="1"/>
    <n v="269.625"/>
  </r>
  <r>
    <s v="Margit Højgaard Johansen"/>
    <x v="0"/>
    <x v="5"/>
    <x v="3"/>
    <n v="180624"/>
    <n v="180624"/>
    <d v="2024-06-18T00:00:00"/>
    <d v="2024-06-18T00:00:00"/>
    <n v="1"/>
    <n v="179.75"/>
    <s v="Catering"/>
    <n v="1.5"/>
    <x v="1"/>
    <n v="269.625"/>
  </r>
  <r>
    <s v="Margit Højgaard Johansen"/>
    <x v="0"/>
    <x v="5"/>
    <x v="3"/>
    <n v="240624"/>
    <n v="240624"/>
    <d v="2024-06-24T00:00:00"/>
    <d v="2024-06-24T00:00:00"/>
    <n v="1"/>
    <n v="179.75"/>
    <s v="Catering"/>
    <n v="1.5"/>
    <x v="1"/>
    <n v="269.625"/>
  </r>
  <r>
    <s v="Margit Højgaard Johansen"/>
    <x v="0"/>
    <x v="5"/>
    <x v="3"/>
    <n v="250624"/>
    <n v="250624"/>
    <d v="2024-06-25T00:00:00"/>
    <d v="2024-06-25T00:00:00"/>
    <n v="13"/>
    <n v="179.75"/>
    <s v="Catering"/>
    <n v="19.5"/>
    <x v="1"/>
    <n v="3505.125"/>
  </r>
  <r>
    <s v="Margit Højgaard Johansen"/>
    <x v="0"/>
    <x v="5"/>
    <x v="3"/>
    <n v="240624"/>
    <n v="240624"/>
    <d v="2024-06-24T00:00:00"/>
    <d v="2024-06-24T00:00:00"/>
    <n v="13"/>
    <n v="179.75"/>
    <s v="Catering"/>
    <n v="19.5"/>
    <x v="1"/>
    <n v="3505.125"/>
  </r>
  <r>
    <s v="Margit Højgaard Johansen"/>
    <x v="0"/>
    <x v="5"/>
    <x v="3"/>
    <n v="20824"/>
    <n v="20824"/>
    <d v="2024-08-02T00:00:00"/>
    <d v="2024-08-02T00:00:00"/>
    <n v="3"/>
    <n v="179.75"/>
    <s v="Catering"/>
    <n v="4.5"/>
    <x v="1"/>
    <n v="808.875"/>
  </r>
  <r>
    <s v="Margit Højgaard Johansen"/>
    <x v="0"/>
    <x v="5"/>
    <x v="3"/>
    <n v="30824"/>
    <n v="30824"/>
    <d v="2024-08-03T00:00:00"/>
    <d v="2024-08-03T00:00:00"/>
    <n v="5"/>
    <n v="179.75"/>
    <s v="Catering"/>
    <n v="7.5"/>
    <x v="1"/>
    <n v="1348.125"/>
  </r>
  <r>
    <s v="Margit Højgaard Johansen"/>
    <x v="0"/>
    <x v="5"/>
    <x v="3"/>
    <n v="80624"/>
    <n v="80624"/>
    <d v="2024-06-08T00:00:00"/>
    <d v="2024-06-08T00:00:00"/>
    <n v="6"/>
    <n v="179.75"/>
    <s v="Catering"/>
    <n v="9"/>
    <x v="1"/>
    <n v="1617.75"/>
  </r>
  <r>
    <s v="Margit Højgaard Johansen"/>
    <x v="0"/>
    <x v="5"/>
    <x v="3"/>
    <n v="40824"/>
    <n v="40824"/>
    <d v="2024-08-04T00:00:00"/>
    <d v="2024-08-04T00:00:00"/>
    <n v="5.5"/>
    <n v="179.75"/>
    <s v="Catering"/>
    <n v="8.25"/>
    <x v="1"/>
    <n v="1482.9375"/>
  </r>
  <r>
    <s v="Margit Højgaard Johansen"/>
    <x v="0"/>
    <x v="5"/>
    <x v="3"/>
    <n v="20824"/>
    <n v="20824"/>
    <d v="2024-08-02T00:00:00"/>
    <d v="2024-08-02T00:00:00"/>
    <n v="9.5"/>
    <n v="179.75"/>
    <s v="Catering"/>
    <n v="14.25"/>
    <x v="1"/>
    <n v="2561.4375"/>
  </r>
  <r>
    <s v="Margit Højgaard Johansen"/>
    <x v="0"/>
    <x v="5"/>
    <x v="3"/>
    <n v="280324"/>
    <n v="280324"/>
    <d v="2024-03-28T00:00:00"/>
    <d v="2024-03-28T00:00:00"/>
    <n v="2"/>
    <n v="179.75"/>
    <s v="Catering"/>
    <n v="3"/>
    <x v="1"/>
    <n v="539.25"/>
  </r>
  <r>
    <s v="Margit Højgaard Johansen"/>
    <x v="0"/>
    <x v="5"/>
    <x v="3"/>
    <n v="10824"/>
    <n v="10824"/>
    <d v="2024-08-01T00:00:00"/>
    <d v="2024-08-01T00:00:00"/>
    <n v="9.5"/>
    <n v="179.75"/>
    <s v="Catering"/>
    <n v="14.25"/>
    <x v="1"/>
    <n v="2561.4375"/>
  </r>
  <r>
    <s v="Margit Højgaard Johansen"/>
    <x v="0"/>
    <x v="5"/>
    <x v="3"/>
    <n v="80624"/>
    <n v="80624"/>
    <d v="2024-06-08T00:00:00"/>
    <d v="2024-06-08T00:00:00"/>
    <n v="6.5"/>
    <n v="179.75"/>
    <s v="Catering"/>
    <n v="9.75"/>
    <x v="1"/>
    <n v="1752.5625"/>
  </r>
  <r>
    <s v="Margit Højgaard Johansen"/>
    <x v="0"/>
    <x v="5"/>
    <x v="3"/>
    <n v="30824"/>
    <n v="30824"/>
    <d v="2024-08-03T00:00:00"/>
    <d v="2024-08-03T00:00:00"/>
    <n v="6.5"/>
    <n v="179.75"/>
    <s v="Catering"/>
    <n v="9.75"/>
    <x v="1"/>
    <n v="1752.5625"/>
  </r>
  <r>
    <s v="Margit Højgaard Johansen"/>
    <x v="0"/>
    <x v="5"/>
    <x v="3"/>
    <n v="40824"/>
    <n v="40824"/>
    <d v="2024-08-04T00:00:00"/>
    <d v="2024-08-04T00:00:00"/>
    <n v="6"/>
    <n v="179.75"/>
    <s v="Catering"/>
    <n v="9"/>
    <x v="1"/>
    <n v="1617.75"/>
  </r>
  <r>
    <s v="Margit Højgaard Johansen"/>
    <x v="0"/>
    <x v="5"/>
    <x v="3"/>
    <n v="70624"/>
    <n v="70624"/>
    <d v="2024-06-07T00:00:00"/>
    <d v="2024-06-07T00:00:00"/>
    <n v="1"/>
    <n v="179.75"/>
    <s v="Catering"/>
    <n v="1.5"/>
    <x v="1"/>
    <n v="269.625"/>
  </r>
  <r>
    <s v="Margit Højgaard Johansen"/>
    <x v="0"/>
    <x v="5"/>
    <x v="3"/>
    <n v="80524"/>
    <n v="80524"/>
    <d v="2024-05-08T00:00:00"/>
    <d v="2024-05-08T00:00:00"/>
    <n v="1"/>
    <n v="179.75"/>
    <s v="Catering"/>
    <n v="1.5"/>
    <x v="1"/>
    <n v="269.625"/>
  </r>
  <r>
    <s v="Margit Højgaard Johansen"/>
    <x v="0"/>
    <x v="5"/>
    <x v="3"/>
    <n v="40124"/>
    <n v="40124"/>
    <d v="2024-01-04T00:00:00"/>
    <d v="2024-01-04T00:00:00"/>
    <n v="0.5"/>
    <n v="179.75"/>
    <s v="Catering"/>
    <n v="0.75"/>
    <x v="1"/>
    <n v="134.8125"/>
  </r>
  <r>
    <s v="Margit Højgaard Johansen"/>
    <x v="0"/>
    <x v="5"/>
    <x v="3"/>
    <n v="210324"/>
    <n v="210324"/>
    <d v="2024-03-21T00:00:00"/>
    <d v="2024-03-21T00:00:00"/>
    <n v="0.5"/>
    <n v="179.75"/>
    <s v="Catering"/>
    <n v="0.75"/>
    <x v="1"/>
    <n v="134.8125"/>
  </r>
  <r>
    <s v="Mariann Dalfoss Magnussen"/>
    <x v="0"/>
    <x v="5"/>
    <x v="3"/>
    <n v="20424"/>
    <n v="20424"/>
    <d v="2024-04-02T00:00:00"/>
    <d v="2024-04-02T00:00:00"/>
    <n v="0.5"/>
    <n v="174.22"/>
    <s v="Cateringfólk"/>
    <n v="0.75"/>
    <x v="1"/>
    <n v="130.66499999999999"/>
  </r>
  <r>
    <s v="Mariann Dalfoss Magnussen"/>
    <x v="0"/>
    <x v="5"/>
    <x v="3"/>
    <n v="20424"/>
    <n v="20424"/>
    <d v="2024-04-02T00:00:00"/>
    <d v="2024-04-02T00:00:00"/>
    <n v="1"/>
    <n v="174.22"/>
    <s v="Cateringfólk"/>
    <n v="1.5"/>
    <x v="1"/>
    <n v="261.33"/>
  </r>
  <r>
    <s v="Mariann Dalfoss Magnussen"/>
    <x v="0"/>
    <x v="5"/>
    <x v="3"/>
    <n v="130824"/>
    <n v="130824"/>
    <d v="2024-08-13T00:00:00"/>
    <d v="2024-08-13T00:00:00"/>
    <n v="5"/>
    <n v="174.22"/>
    <s v="Cateringfólk"/>
    <n v="7.5"/>
    <x v="1"/>
    <n v="1306.6500000000001"/>
  </r>
  <r>
    <s v="Mariann Dalfoss Magnussen"/>
    <x v="0"/>
    <x v="5"/>
    <x v="3"/>
    <n v="120824"/>
    <n v="120824"/>
    <d v="2024-08-12T00:00:00"/>
    <d v="2024-08-12T00:00:00"/>
    <n v="6"/>
    <n v="174.22"/>
    <s v="Cateringfólk"/>
    <n v="9"/>
    <x v="1"/>
    <n v="1567.98"/>
  </r>
  <r>
    <s v="Mariann Dalfoss Magnussen"/>
    <x v="0"/>
    <x v="5"/>
    <x v="3"/>
    <n v="100424"/>
    <n v="100424"/>
    <d v="2024-04-10T00:00:00"/>
    <d v="2024-04-10T00:00:00"/>
    <n v="7"/>
    <n v="174.22"/>
    <s v="Cateringfólk"/>
    <n v="10.5"/>
    <x v="1"/>
    <n v="1829.31"/>
  </r>
  <r>
    <s v="Mariann Dalfoss Magnussen"/>
    <x v="0"/>
    <x v="5"/>
    <x v="3"/>
    <n v="130824"/>
    <n v="130824"/>
    <d v="2024-08-13T00:00:00"/>
    <d v="2024-08-13T00:00:00"/>
    <n v="7"/>
    <n v="174.22"/>
    <s v="Cateringfólk"/>
    <n v="10.5"/>
    <x v="1"/>
    <n v="1829.31"/>
  </r>
  <r>
    <s v="Mariann Dalfoss Magnussen"/>
    <x v="0"/>
    <x v="5"/>
    <x v="3"/>
    <n v="210324"/>
    <n v="210324"/>
    <d v="2024-03-21T00:00:00"/>
    <d v="2024-03-21T00:00:00"/>
    <n v="9"/>
    <n v="174.22"/>
    <s v="Cateringfólk"/>
    <n v="13.5"/>
    <x v="1"/>
    <n v="2351.9699999999998"/>
  </r>
  <r>
    <s v="Mariann Dalfoss Magnussen"/>
    <x v="0"/>
    <x v="5"/>
    <x v="3"/>
    <n v="120824"/>
    <n v="120824"/>
    <d v="2024-08-12T00:00:00"/>
    <d v="2024-08-12T00:00:00"/>
    <n v="7"/>
    <n v="174.22"/>
    <s v="Cateringfólk"/>
    <n v="10.5"/>
    <x v="1"/>
    <n v="1829.31"/>
  </r>
  <r>
    <s v="Mariann Dalfoss Magnussen"/>
    <x v="0"/>
    <x v="5"/>
    <x v="3"/>
    <n v="180324"/>
    <n v="180324"/>
    <d v="2024-03-18T00:00:00"/>
    <d v="2024-03-18T00:00:00"/>
    <n v="0.5"/>
    <n v="174.22"/>
    <s v="Cateringfólk"/>
    <n v="0.75"/>
    <x v="1"/>
    <n v="130.66499999999999"/>
  </r>
  <r>
    <s v="Mariann Dalfoss Magnussen"/>
    <x v="0"/>
    <x v="5"/>
    <x v="3"/>
    <n v="120824"/>
    <n v="120824"/>
    <d v="2024-08-12T00:00:00"/>
    <d v="2024-08-12T00:00:00"/>
    <n v="1"/>
    <n v="174.22"/>
    <s v="Cateringfólk"/>
    <n v="1.5"/>
    <x v="1"/>
    <n v="261.33"/>
  </r>
  <r>
    <s v="Marius Sørensen"/>
    <x v="6"/>
    <x v="4"/>
    <x v="3"/>
    <n v="70724"/>
    <n v="80724"/>
    <d v="2024-07-07T00:00:00"/>
    <d v="2024-07-08T00:00:00"/>
    <n v="1"/>
    <n v="214.22"/>
    <s v="Yvirstýrimaður í bólki III"/>
    <n v="1.5"/>
    <x v="1"/>
    <n v="321.33"/>
  </r>
  <r>
    <s v="Marius Sørensen"/>
    <x v="6"/>
    <x v="4"/>
    <x v="3"/>
    <n v="131124"/>
    <n v="131124"/>
    <d v="2024-11-13T00:00:00"/>
    <d v="2024-11-13T00:00:00"/>
    <n v="3"/>
    <n v="214.22"/>
    <s v="Yvirstýrimaður í bólki III"/>
    <n v="4.5"/>
    <x v="1"/>
    <n v="963.99"/>
  </r>
  <r>
    <s v="Marius Sørensen"/>
    <x v="6"/>
    <x v="4"/>
    <x v="3"/>
    <n v="300724"/>
    <n v="300724"/>
    <d v="2024-07-30T00:00:00"/>
    <d v="2024-07-30T00:00:00"/>
    <n v="5.25"/>
    <n v="214.22"/>
    <s v="Yvirstýrimaður í bólki III"/>
    <n v="7.875"/>
    <x v="1"/>
    <n v="1686.9825000000001"/>
  </r>
  <r>
    <s v="Marius Sørensen"/>
    <x v="6"/>
    <x v="4"/>
    <x v="3"/>
    <n v="290724"/>
    <n v="290724"/>
    <d v="2024-07-29T00:00:00"/>
    <d v="2024-07-29T00:00:00"/>
    <n v="5.25"/>
    <n v="214.22"/>
    <s v="Yvirstýrimaður í bólki III"/>
    <n v="7.875"/>
    <x v="1"/>
    <n v="1686.9825000000001"/>
  </r>
  <r>
    <s v="Marius Sørensen"/>
    <x v="6"/>
    <x v="4"/>
    <x v="3"/>
    <n v="300724"/>
    <n v="300724"/>
    <d v="2024-07-30T00:00:00"/>
    <d v="2024-07-30T00:00:00"/>
    <n v="8.75"/>
    <n v="214.22"/>
    <s v="Yvirstýrimaður í bólki III"/>
    <n v="13.125"/>
    <x v="1"/>
    <n v="2811.6374999999998"/>
  </r>
  <r>
    <s v="Marius Sørensen"/>
    <x v="6"/>
    <x v="4"/>
    <x v="3"/>
    <n v="290724"/>
    <n v="290724"/>
    <d v="2024-07-29T00:00:00"/>
    <d v="2024-07-29T00:00:00"/>
    <n v="8.75"/>
    <n v="214.22"/>
    <s v="Yvirstýrimaður í bólki III"/>
    <n v="13.125"/>
    <x v="1"/>
    <n v="2811.6374999999998"/>
  </r>
  <r>
    <s v="Marius Sørensen"/>
    <x v="6"/>
    <x v="4"/>
    <x v="3"/>
    <n v="40424"/>
    <n v="40424"/>
    <d v="2024-04-04T00:00:00"/>
    <d v="2024-04-04T00:00:00"/>
    <n v="2"/>
    <n v="214.22"/>
    <s v="Yvirstýrimaður í bólki III"/>
    <n v="3"/>
    <x v="1"/>
    <n v="642.66"/>
  </r>
  <r>
    <s v="Marius Sørensen"/>
    <x v="6"/>
    <x v="4"/>
    <x v="3"/>
    <n v="60724"/>
    <n v="70724"/>
    <d v="2024-07-06T00:00:00"/>
    <d v="2024-07-07T00:00:00"/>
    <n v="1.25"/>
    <n v="214.22"/>
    <s v="Yvirstýrimaður í bólki III"/>
    <n v="1.875"/>
    <x v="1"/>
    <n v="401.66250000000002"/>
  </r>
  <r>
    <s v="Martin Eið"/>
    <x v="1"/>
    <x v="5"/>
    <x v="3"/>
    <n v="191224"/>
    <n v="191224"/>
    <d v="2024-12-19T00:00:00"/>
    <d v="2024-12-19T00:00:00"/>
    <n v="3"/>
    <n v="181.42"/>
    <s v="Dekkari"/>
    <n v="4.5"/>
    <x v="1"/>
    <n v="816.39"/>
  </r>
  <r>
    <s v="Mikkjal Helmsdal"/>
    <x v="12"/>
    <x v="4"/>
    <x v="3"/>
    <n v="260224"/>
    <n v="260224"/>
    <d v="2024-02-26T00:00:00"/>
    <d v="2024-02-26T00:00:00"/>
    <n v="6.5"/>
    <n v="220.78"/>
    <s v="Yvirstýrimaður í bólki II"/>
    <n v="9.75"/>
    <x v="1"/>
    <n v="2152.605"/>
  </r>
  <r>
    <s v="Mikkjal Helmsdal"/>
    <x v="12"/>
    <x v="4"/>
    <x v="3"/>
    <n v="150124"/>
    <n v="150124"/>
    <d v="2024-01-15T00:00:00"/>
    <d v="2024-01-15T00:00:00"/>
    <n v="6.5"/>
    <n v="220.78"/>
    <s v="Yvirstýrimaður í bólki II"/>
    <n v="9.75"/>
    <x v="1"/>
    <n v="2152.605"/>
  </r>
  <r>
    <s v="Mikkjal Helmsdal"/>
    <x v="12"/>
    <x v="4"/>
    <x v="3"/>
    <n v="180124"/>
    <n v="180124"/>
    <d v="2024-01-18T00:00:00"/>
    <d v="2024-01-18T00:00:00"/>
    <n v="6.5"/>
    <n v="220.78"/>
    <s v="Yvirstýrimaður í bólki II"/>
    <n v="9.75"/>
    <x v="1"/>
    <n v="2152.605"/>
  </r>
  <r>
    <s v="Mikkjal Helmsdal"/>
    <x v="12"/>
    <x v="4"/>
    <x v="3"/>
    <n v="170124"/>
    <n v="170124"/>
    <d v="2024-01-17T00:00:00"/>
    <d v="2024-01-17T00:00:00"/>
    <n v="6.5"/>
    <n v="220.78"/>
    <s v="Yvirstýrimaður í bólki II"/>
    <n v="9.75"/>
    <x v="1"/>
    <n v="2152.605"/>
  </r>
  <r>
    <s v="Mikkjal Helmsdal"/>
    <x v="12"/>
    <x v="4"/>
    <x v="3"/>
    <n v="160124"/>
    <n v="160124"/>
    <d v="2024-01-16T00:00:00"/>
    <d v="2024-01-16T00:00:00"/>
    <n v="6.5"/>
    <n v="220.78"/>
    <s v="Yvirstýrimaður í bólki II"/>
    <n v="9.75"/>
    <x v="1"/>
    <n v="2152.605"/>
  </r>
  <r>
    <s v="Mikkjal Helmsdal"/>
    <x v="12"/>
    <x v="4"/>
    <x v="3"/>
    <n v="260124"/>
    <n v="260124"/>
    <d v="2024-01-26T00:00:00"/>
    <d v="2024-01-26T00:00:00"/>
    <n v="6.5"/>
    <n v="220.78"/>
    <s v="Yvirstýrimaður í bólki II"/>
    <n v="9.75"/>
    <x v="1"/>
    <n v="2152.605"/>
  </r>
  <r>
    <s v="Mikkjal Helmsdal"/>
    <x v="12"/>
    <x v="4"/>
    <x v="3"/>
    <n v="10224"/>
    <n v="10224"/>
    <d v="2024-02-01T00:00:00"/>
    <d v="2024-02-01T00:00:00"/>
    <n v="6.5"/>
    <n v="220.78"/>
    <s v="Yvirstýrimaður í bólki II"/>
    <n v="9.75"/>
    <x v="1"/>
    <n v="2152.605"/>
  </r>
  <r>
    <s v="Mikkjal Helmsdal"/>
    <x v="12"/>
    <x v="4"/>
    <x v="3"/>
    <n v="310124"/>
    <n v="310124"/>
    <d v="2024-01-31T00:00:00"/>
    <d v="2024-01-31T00:00:00"/>
    <n v="6.5"/>
    <n v="220.78"/>
    <s v="Yvirstýrimaður í bólki II"/>
    <n v="9.75"/>
    <x v="1"/>
    <n v="2152.605"/>
  </r>
  <r>
    <s v="Mikkjal Helmsdal"/>
    <x v="12"/>
    <x v="4"/>
    <x v="3"/>
    <n v="300124"/>
    <n v="300124"/>
    <d v="2024-01-30T00:00:00"/>
    <d v="2024-01-30T00:00:00"/>
    <n v="6.5"/>
    <n v="220.78"/>
    <s v="Yvirstýrimaður í bólki II"/>
    <n v="9.75"/>
    <x v="1"/>
    <n v="2152.605"/>
  </r>
  <r>
    <s v="Mikkjal Helmsdal"/>
    <x v="12"/>
    <x v="4"/>
    <x v="3"/>
    <n v="290124"/>
    <n v="290124"/>
    <d v="2024-01-29T00:00:00"/>
    <d v="2024-01-29T00:00:00"/>
    <n v="6.5"/>
    <n v="220.78"/>
    <s v="Yvirstýrimaður í bólki II"/>
    <n v="9.75"/>
    <x v="1"/>
    <n v="2152.605"/>
  </r>
  <r>
    <s v="Mikkjal Helmsdal"/>
    <x v="12"/>
    <x v="4"/>
    <x v="3"/>
    <n v="120224"/>
    <n v="120224"/>
    <d v="2024-02-12T00:00:00"/>
    <d v="2024-02-12T00:00:00"/>
    <n v="6.5"/>
    <n v="220.78"/>
    <s v="Yvirstýrimaður í bólki II"/>
    <n v="9.75"/>
    <x v="1"/>
    <n v="2152.605"/>
  </r>
  <r>
    <s v="Mikkjal Helmsdal"/>
    <x v="12"/>
    <x v="4"/>
    <x v="3"/>
    <n v="150224"/>
    <n v="150224"/>
    <d v="2024-02-15T00:00:00"/>
    <d v="2024-02-15T00:00:00"/>
    <n v="6.5"/>
    <n v="220.78"/>
    <s v="Yvirstýrimaður í bólki II"/>
    <n v="9.75"/>
    <x v="1"/>
    <n v="2152.605"/>
  </r>
  <r>
    <s v="Mikkjal Helmsdal"/>
    <x v="12"/>
    <x v="4"/>
    <x v="3"/>
    <n v="140224"/>
    <n v="140224"/>
    <d v="2024-02-14T00:00:00"/>
    <d v="2024-02-14T00:00:00"/>
    <n v="6.5"/>
    <n v="220.78"/>
    <s v="Yvirstýrimaður í bólki II"/>
    <n v="9.75"/>
    <x v="1"/>
    <n v="2152.605"/>
  </r>
  <r>
    <s v="Mikkjal Helmsdal"/>
    <x v="12"/>
    <x v="4"/>
    <x v="3"/>
    <n v="130224"/>
    <n v="130224"/>
    <d v="2024-02-13T00:00:00"/>
    <d v="2024-02-13T00:00:00"/>
    <n v="6.5"/>
    <n v="220.78"/>
    <s v="Yvirstýrimaður í bólki II"/>
    <n v="9.75"/>
    <x v="1"/>
    <n v="2152.605"/>
  </r>
  <r>
    <s v="Mikkjal Helmsdal"/>
    <x v="12"/>
    <x v="4"/>
    <x v="3"/>
    <n v="280224"/>
    <n v="280224"/>
    <d v="2024-02-28T00:00:00"/>
    <d v="2024-02-28T00:00:00"/>
    <n v="6.5"/>
    <n v="220.78"/>
    <s v="Yvirstýrimaður í bólki II"/>
    <n v="9.75"/>
    <x v="1"/>
    <n v="2152.605"/>
  </r>
  <r>
    <s v="Mikkjal Helmsdal"/>
    <x v="12"/>
    <x v="4"/>
    <x v="3"/>
    <n v="270224"/>
    <n v="270224"/>
    <d v="2024-02-27T00:00:00"/>
    <d v="2024-02-27T00:00:00"/>
    <n v="6.5"/>
    <n v="220.78"/>
    <s v="Yvirstýrimaður í bólki II"/>
    <n v="9.75"/>
    <x v="1"/>
    <n v="2152.605"/>
  </r>
  <r>
    <s v="Mikkjal Helmsdal"/>
    <x v="12"/>
    <x v="4"/>
    <x v="3"/>
    <n v="290224"/>
    <n v="290224"/>
    <d v="2024-02-29T00:00:00"/>
    <d v="2024-02-29T00:00:00"/>
    <n v="6.5"/>
    <n v="220.78"/>
    <s v="Yvirstýrimaður í bólki II"/>
    <n v="9.75"/>
    <x v="1"/>
    <n v="2152.605"/>
  </r>
  <r>
    <s v="Mikkjal Helmsdal"/>
    <x v="12"/>
    <x v="4"/>
    <x v="3"/>
    <n v="120124"/>
    <n v="120124"/>
    <d v="2024-01-12T00:00:00"/>
    <d v="2024-01-12T00:00:00"/>
    <n v="13"/>
    <n v="220.78"/>
    <s v="Yvirstýrimaður í bólki II"/>
    <n v="19.5"/>
    <x v="1"/>
    <n v="4305.21"/>
  </r>
  <r>
    <s v="Mikkjal Helmsdal"/>
    <x v="12"/>
    <x v="4"/>
    <x v="3"/>
    <n v="130124"/>
    <n v="130124"/>
    <d v="2024-01-13T00:00:00"/>
    <d v="2024-01-13T00:00:00"/>
    <n v="5"/>
    <n v="220.78"/>
    <s v="Yvirstýrimaður í bólki II"/>
    <n v="7.5"/>
    <x v="1"/>
    <n v="1655.85"/>
  </r>
  <r>
    <s v="Mikkjal Helmsdal"/>
    <x v="12"/>
    <x v="4"/>
    <x v="3"/>
    <n v="170824"/>
    <n v="170824"/>
    <d v="2024-08-17T00:00:00"/>
    <d v="2024-08-17T00:00:00"/>
    <n v="1.5"/>
    <n v="220.78"/>
    <s v="Yvirstýrimaður í bólki II"/>
    <n v="2.25"/>
    <x v="1"/>
    <n v="496.755"/>
  </r>
  <r>
    <s v="Mikkjal Helmsdal"/>
    <x v="12"/>
    <x v="4"/>
    <x v="3"/>
    <n v="140124"/>
    <n v="140124"/>
    <d v="2024-01-14T00:00:00"/>
    <d v="2024-01-14T00:00:00"/>
    <n v="13"/>
    <n v="220.78"/>
    <s v="Yvirstýrimaður í bólki II"/>
    <n v="19.5"/>
    <x v="1"/>
    <n v="4305.21"/>
  </r>
  <r>
    <s v="Mikkjal Helmsdal"/>
    <x v="12"/>
    <x v="4"/>
    <x v="3"/>
    <n v="280124"/>
    <n v="280124"/>
    <d v="2024-01-28T00:00:00"/>
    <d v="2024-01-28T00:00:00"/>
    <n v="13"/>
    <n v="220.78"/>
    <s v="Yvirstýrimaður í bólki II"/>
    <n v="19.5"/>
    <x v="1"/>
    <n v="4305.21"/>
  </r>
  <r>
    <s v="Mikkjal Helmsdal"/>
    <x v="12"/>
    <x v="4"/>
    <x v="3"/>
    <n v="270124"/>
    <n v="270124"/>
    <d v="2024-01-27T00:00:00"/>
    <d v="2024-01-27T00:00:00"/>
    <n v="13"/>
    <n v="220.78"/>
    <s v="Yvirstýrimaður í bólki II"/>
    <n v="19.5"/>
    <x v="1"/>
    <n v="4305.21"/>
  </r>
  <r>
    <s v="Mikkjal Helmsdal"/>
    <x v="12"/>
    <x v="4"/>
    <x v="3"/>
    <n v="250124"/>
    <n v="250124"/>
    <d v="2024-01-25T00:00:00"/>
    <d v="2024-01-25T00:00:00"/>
    <n v="0.5"/>
    <n v="220.78"/>
    <s v="Yvirstýrimaður í bólki II"/>
    <n v="0.75"/>
    <x v="1"/>
    <n v="165.58500000000001"/>
  </r>
  <r>
    <s v="Mikkjal Helmsdal"/>
    <x v="12"/>
    <x v="4"/>
    <x v="3"/>
    <n v="10224"/>
    <n v="10224"/>
    <d v="2024-02-01T00:00:00"/>
    <d v="2024-02-01T00:00:00"/>
    <n v="0.5"/>
    <n v="220.78"/>
    <s v="Yvirstýrimaður í bólki II"/>
    <n v="0.75"/>
    <x v="1"/>
    <n v="165.58500000000001"/>
  </r>
  <r>
    <s v="Mikkjal Helmsdal"/>
    <x v="12"/>
    <x v="4"/>
    <x v="3"/>
    <n v="150224"/>
    <n v="150224"/>
    <d v="2024-02-15T00:00:00"/>
    <d v="2024-02-15T00:00:00"/>
    <n v="0.5"/>
    <n v="220.78"/>
    <s v="Yvirstýrimaður í bólki II"/>
    <n v="0.75"/>
    <x v="1"/>
    <n v="165.58500000000001"/>
  </r>
  <r>
    <s v="Mikkjal Helmsdal"/>
    <x v="12"/>
    <x v="4"/>
    <x v="3"/>
    <n v="290224"/>
    <n v="290224"/>
    <d v="2024-02-29T00:00:00"/>
    <d v="2024-02-29T00:00:00"/>
    <n v="0.5"/>
    <n v="220.78"/>
    <s v="Yvirstýrimaður í bólki II"/>
    <n v="0.75"/>
    <x v="1"/>
    <n v="165.58500000000001"/>
  </r>
  <r>
    <s v="Mikkjal Helmsdal"/>
    <x v="12"/>
    <x v="4"/>
    <x v="3"/>
    <n v="130124"/>
    <n v="130124"/>
    <d v="2024-01-13T00:00:00"/>
    <d v="2024-01-13T00:00:00"/>
    <n v="6.5"/>
    <n v="220.78"/>
    <s v="Yvirstýrimaður í bólki II"/>
    <n v="9.75"/>
    <x v="1"/>
    <n v="2152.605"/>
  </r>
  <r>
    <s v="Mikkjal Helmsdal"/>
    <x v="12"/>
    <x v="4"/>
    <x v="3"/>
    <n v="170124"/>
    <n v="170124"/>
    <d v="2024-01-17T00:00:00"/>
    <d v="2024-01-17T00:00:00"/>
    <n v="6.5"/>
    <n v="220.78"/>
    <s v="Yvirstýrimaður í bólki II"/>
    <n v="9.75"/>
    <x v="1"/>
    <n v="2152.605"/>
  </r>
  <r>
    <s v="Mikkjal Helmsdal"/>
    <x v="12"/>
    <x v="4"/>
    <x v="3"/>
    <n v="160124"/>
    <n v="160124"/>
    <d v="2024-01-16T00:00:00"/>
    <d v="2024-01-16T00:00:00"/>
    <n v="6.5"/>
    <n v="220.78"/>
    <s v="Yvirstýrimaður í bólki II"/>
    <n v="9.75"/>
    <x v="1"/>
    <n v="2152.605"/>
  </r>
  <r>
    <s v="Mikkjal Helmsdal"/>
    <x v="12"/>
    <x v="4"/>
    <x v="3"/>
    <n v="150124"/>
    <n v="150124"/>
    <d v="2024-01-15T00:00:00"/>
    <d v="2024-01-15T00:00:00"/>
    <n v="6.5"/>
    <n v="220.78"/>
    <s v="Yvirstýrimaður í bólki II"/>
    <n v="9.75"/>
    <x v="1"/>
    <n v="2152.605"/>
  </r>
  <r>
    <s v="Mikkjal Helmsdal"/>
    <x v="12"/>
    <x v="4"/>
    <x v="3"/>
    <n v="260124"/>
    <n v="260124"/>
    <d v="2024-01-26T00:00:00"/>
    <d v="2024-01-26T00:00:00"/>
    <n v="6.5"/>
    <n v="220.78"/>
    <s v="Yvirstýrimaður í bólki II"/>
    <n v="9.75"/>
    <x v="1"/>
    <n v="2152.605"/>
  </r>
  <r>
    <s v="Mikkjal Helmsdal"/>
    <x v="12"/>
    <x v="4"/>
    <x v="3"/>
    <n v="310124"/>
    <n v="310124"/>
    <d v="2024-01-31T00:00:00"/>
    <d v="2024-01-31T00:00:00"/>
    <n v="6.5"/>
    <n v="220.78"/>
    <s v="Yvirstýrimaður í bólki II"/>
    <n v="9.75"/>
    <x v="1"/>
    <n v="2152.605"/>
  </r>
  <r>
    <s v="Mikkjal Helmsdal"/>
    <x v="12"/>
    <x v="4"/>
    <x v="3"/>
    <n v="300124"/>
    <n v="300124"/>
    <d v="2024-01-30T00:00:00"/>
    <d v="2024-01-30T00:00:00"/>
    <n v="6.5"/>
    <n v="220.78"/>
    <s v="Yvirstýrimaður í bólki II"/>
    <n v="9.75"/>
    <x v="1"/>
    <n v="2152.605"/>
  </r>
  <r>
    <s v="Mikkjal Helmsdal"/>
    <x v="12"/>
    <x v="4"/>
    <x v="3"/>
    <n v="290124"/>
    <n v="290124"/>
    <d v="2024-01-29T00:00:00"/>
    <d v="2024-01-29T00:00:00"/>
    <n v="6.5"/>
    <n v="220.78"/>
    <s v="Yvirstýrimaður í bólki II"/>
    <n v="9.75"/>
    <x v="1"/>
    <n v="2152.605"/>
  </r>
  <r>
    <s v="Mikkjal Helmsdal"/>
    <x v="12"/>
    <x v="4"/>
    <x v="3"/>
    <n v="120224"/>
    <n v="120224"/>
    <d v="2024-02-12T00:00:00"/>
    <d v="2024-02-12T00:00:00"/>
    <n v="6.5"/>
    <n v="220.78"/>
    <s v="Yvirstýrimaður í bólki II"/>
    <n v="9.75"/>
    <x v="1"/>
    <n v="2152.605"/>
  </r>
  <r>
    <s v="Mikkjal Helmsdal"/>
    <x v="12"/>
    <x v="4"/>
    <x v="3"/>
    <n v="140224"/>
    <n v="140224"/>
    <d v="2024-02-14T00:00:00"/>
    <d v="2024-02-14T00:00:00"/>
    <n v="6.5"/>
    <n v="220.78"/>
    <s v="Yvirstýrimaður í bólki II"/>
    <n v="9.75"/>
    <x v="1"/>
    <n v="2152.605"/>
  </r>
  <r>
    <s v="Mikkjal Helmsdal"/>
    <x v="12"/>
    <x v="4"/>
    <x v="3"/>
    <n v="130224"/>
    <n v="130224"/>
    <d v="2024-02-13T00:00:00"/>
    <d v="2024-02-13T00:00:00"/>
    <n v="6.5"/>
    <n v="220.78"/>
    <s v="Yvirstýrimaður í bólki II"/>
    <n v="9.75"/>
    <x v="1"/>
    <n v="2152.605"/>
  </r>
  <r>
    <s v="Mikkjal Helmsdal"/>
    <x v="12"/>
    <x v="4"/>
    <x v="3"/>
    <n v="270224"/>
    <n v="270224"/>
    <d v="2024-02-27T00:00:00"/>
    <d v="2024-02-27T00:00:00"/>
    <n v="6.5"/>
    <n v="220.78"/>
    <s v="Yvirstýrimaður í bólki II"/>
    <n v="9.75"/>
    <x v="1"/>
    <n v="2152.605"/>
  </r>
  <r>
    <s v="Mikkjal Helmsdal"/>
    <x v="12"/>
    <x v="4"/>
    <x v="3"/>
    <n v="260224"/>
    <n v="260224"/>
    <d v="2024-02-26T00:00:00"/>
    <d v="2024-02-26T00:00:00"/>
    <n v="6.5"/>
    <n v="220.78"/>
    <s v="Yvirstýrimaður í bólki II"/>
    <n v="9.75"/>
    <x v="1"/>
    <n v="2152.605"/>
  </r>
  <r>
    <s v="Mikkjal Helmsdal"/>
    <x v="12"/>
    <x v="4"/>
    <x v="3"/>
    <n v="280224"/>
    <n v="280224"/>
    <d v="2024-02-28T00:00:00"/>
    <d v="2024-02-28T00:00:00"/>
    <n v="6.5"/>
    <n v="220.78"/>
    <s v="Yvirstýrimaður í bólki II"/>
    <n v="9.75"/>
    <x v="1"/>
    <n v="2152.605"/>
  </r>
  <r>
    <s v="Mikkjal Helmsdal"/>
    <x v="12"/>
    <x v="4"/>
    <x v="3"/>
    <n v="110124"/>
    <n v="110124"/>
    <d v="2024-01-11T00:00:00"/>
    <d v="2024-01-11T00:00:00"/>
    <n v="4.5"/>
    <n v="220.78"/>
    <s v="Yvirstýrimaður í bólki II"/>
    <n v="6.75"/>
    <x v="1"/>
    <n v="1490.2650000000001"/>
  </r>
  <r>
    <s v="Mikkjal Helmsdal"/>
    <x v="12"/>
    <x v="4"/>
    <x v="3"/>
    <n v="250124"/>
    <n v="250124"/>
    <d v="2024-01-25T00:00:00"/>
    <d v="2024-01-25T00:00:00"/>
    <n v="6"/>
    <n v="220.78"/>
    <s v="Yvirstýrimaður í bólki II"/>
    <n v="9"/>
    <x v="1"/>
    <n v="1987.02"/>
  </r>
  <r>
    <s v="Mikkjal Helmsdal"/>
    <x v="12"/>
    <x v="4"/>
    <x v="3"/>
    <n v="21224"/>
    <n v="21224"/>
    <d v="2024-12-02T00:00:00"/>
    <d v="2024-12-02T00:00:00"/>
    <n v="3"/>
    <n v="220.78"/>
    <s v="Yvirstýrimaður í bólki II"/>
    <n v="4.5"/>
    <x v="1"/>
    <n v="993.51"/>
  </r>
  <r>
    <s v="Mikkjal Helmsdal"/>
    <x v="12"/>
    <x v="4"/>
    <x v="3"/>
    <n v="160524"/>
    <n v="160524"/>
    <d v="2024-05-16T00:00:00"/>
    <d v="2024-05-16T00:00:00"/>
    <n v="7"/>
    <n v="220.78"/>
    <s v="Yvirstýrimaður í bólki II"/>
    <n v="10.5"/>
    <x v="1"/>
    <n v="2318.19"/>
  </r>
  <r>
    <s v="Mikkjal Helmsdal"/>
    <x v="12"/>
    <x v="4"/>
    <x v="3"/>
    <n v="170824"/>
    <n v="170824"/>
    <d v="2024-08-17T00:00:00"/>
    <d v="2024-08-17T00:00:00"/>
    <n v="2"/>
    <n v="220.78"/>
    <s v="Yvirstýrimaður í bólki II"/>
    <n v="3"/>
    <x v="1"/>
    <n v="662.34"/>
  </r>
  <r>
    <s v="Mikkjal Helmsdal"/>
    <x v="12"/>
    <x v="4"/>
    <x v="3"/>
    <n v="160824"/>
    <n v="160824"/>
    <d v="2024-08-16T00:00:00"/>
    <d v="2024-08-16T00:00:00"/>
    <n v="1"/>
    <n v="220.78"/>
    <s v="Yvirstýrimaður í bólki II"/>
    <n v="1.5"/>
    <x v="1"/>
    <n v="331.17"/>
  </r>
  <r>
    <s v="Mikkjal Helmsdal"/>
    <x v="12"/>
    <x v="4"/>
    <x v="3"/>
    <n v="250224"/>
    <n v="250224"/>
    <d v="2024-02-25T00:00:00"/>
    <d v="2024-02-25T00:00:00"/>
    <n v="1"/>
    <n v="220.78"/>
    <s v="Yvirstýrimaður í bólki II"/>
    <n v="1.5"/>
    <x v="1"/>
    <n v="331.17"/>
  </r>
  <r>
    <s v="Mina Joensen"/>
    <x v="0"/>
    <x v="5"/>
    <x v="3"/>
    <n v="300924"/>
    <n v="300924"/>
    <d v="2024-09-30T00:00:00"/>
    <d v="2024-09-30T00:00:00"/>
    <n v="2.2999999999999998"/>
    <n v="179.75"/>
    <s v="Catering"/>
    <n v="3.4499999999999997"/>
    <x v="1"/>
    <n v="620.13749999999993"/>
  </r>
  <r>
    <s v="Nancy N. Albinus Einarsson"/>
    <x v="0"/>
    <x v="5"/>
    <x v="3"/>
    <n v="110224"/>
    <n v="110224"/>
    <d v="2024-02-11T00:00:00"/>
    <d v="2024-02-11T00:00:00"/>
    <n v="1.5"/>
    <n v="179.75"/>
    <s v="Cateringfólk"/>
    <n v="2.25"/>
    <x v="1"/>
    <n v="404.4375"/>
  </r>
  <r>
    <s v="Nancy N. Albinus Einarsson"/>
    <x v="0"/>
    <x v="5"/>
    <x v="3"/>
    <n v="250124"/>
    <n v="250124"/>
    <d v="2024-01-25T00:00:00"/>
    <d v="2024-01-25T00:00:00"/>
    <n v="6"/>
    <n v="179.75"/>
    <s v="Cateringfólk"/>
    <n v="9"/>
    <x v="1"/>
    <n v="1617.75"/>
  </r>
  <r>
    <s v="Nancy N. Albinus Einarsson"/>
    <x v="0"/>
    <x v="5"/>
    <x v="3"/>
    <n v="280324"/>
    <n v="280324"/>
    <d v="2024-03-28T00:00:00"/>
    <d v="2024-03-28T00:00:00"/>
    <n v="2"/>
    <n v="179.75"/>
    <s v="Cateringfólk"/>
    <n v="3"/>
    <x v="1"/>
    <n v="539.25"/>
  </r>
  <r>
    <s v="Napoleon Andreasen"/>
    <x v="5"/>
    <x v="5"/>
    <x v="3"/>
    <n v="11024"/>
    <n v="11024"/>
    <d v="2024-10-01T00:00:00"/>
    <d v="2024-10-01T00:00:00"/>
    <n v="3"/>
    <n v="181.42"/>
    <s v="Dekkari"/>
    <n v="4.5"/>
    <x v="1"/>
    <n v="816.39"/>
  </r>
  <r>
    <s v="Niclas Hentze"/>
    <x v="6"/>
    <x v="5"/>
    <x v="3"/>
    <n v="230424"/>
    <n v="230424"/>
    <d v="2024-04-23T00:00:00"/>
    <d v="2024-04-23T00:00:00"/>
    <n v="4.5"/>
    <n v="181.42"/>
    <s v="Dekkari"/>
    <n v="6.75"/>
    <x v="1"/>
    <n v="1224.5849999999998"/>
  </r>
  <r>
    <s v="Niclas Hentze"/>
    <x v="6"/>
    <x v="5"/>
    <x v="3"/>
    <n v="70524"/>
    <n v="70524"/>
    <d v="2024-05-07T00:00:00"/>
    <d v="2024-05-07T00:00:00"/>
    <n v="4.5"/>
    <n v="181.42"/>
    <s v="Dekkari"/>
    <n v="6.75"/>
    <x v="1"/>
    <n v="1224.5849999999998"/>
  </r>
  <r>
    <s v="Niclas Hentze"/>
    <x v="6"/>
    <x v="5"/>
    <x v="3"/>
    <n v="141224"/>
    <n v="141224"/>
    <d v="2024-12-14T00:00:00"/>
    <d v="2024-12-14T00:00:00"/>
    <n v="2.75"/>
    <n v="181.42"/>
    <s v="Dekkari"/>
    <n v="4.125"/>
    <x v="1"/>
    <n v="748.35749999999996"/>
  </r>
  <r>
    <s v="Niclas Hentze"/>
    <x v="6"/>
    <x v="5"/>
    <x v="3"/>
    <n v="270124"/>
    <n v="270124"/>
    <d v="2024-01-27T00:00:00"/>
    <d v="2024-01-27T00:00:00"/>
    <n v="2.75"/>
    <n v="181.42"/>
    <s v="Dekkari"/>
    <n v="4.125"/>
    <x v="1"/>
    <n v="748.35749999999996"/>
  </r>
  <r>
    <s v="Niclas Hentze"/>
    <x v="6"/>
    <x v="5"/>
    <x v="3"/>
    <n v="181224"/>
    <n v="181224"/>
    <d v="2024-12-18T00:00:00"/>
    <d v="2024-12-18T00:00:00"/>
    <n v="3"/>
    <n v="181.42"/>
    <s v="Dekkari"/>
    <n v="4.5"/>
    <x v="1"/>
    <n v="816.39"/>
  </r>
  <r>
    <s v="Niclas Hentze"/>
    <x v="6"/>
    <x v="5"/>
    <x v="3"/>
    <n v="60524"/>
    <n v="60524"/>
    <d v="2024-05-06T00:00:00"/>
    <d v="2024-05-06T00:00:00"/>
    <n v="3"/>
    <n v="181.42"/>
    <s v="Dekkari"/>
    <n v="4.5"/>
    <x v="1"/>
    <n v="816.39"/>
  </r>
  <r>
    <s v="Niclas Hentze"/>
    <x v="6"/>
    <x v="5"/>
    <x v="3"/>
    <n v="160824"/>
    <n v="160824"/>
    <d v="2024-08-16T00:00:00"/>
    <d v="2024-08-16T00:00:00"/>
    <n v="5.25"/>
    <n v="181.42"/>
    <s v="Dekkari"/>
    <n v="7.875"/>
    <x v="1"/>
    <n v="1428.6824999999999"/>
  </r>
  <r>
    <s v="Niclas Hentze"/>
    <x v="6"/>
    <x v="5"/>
    <x v="3"/>
    <n v="280724"/>
    <n v="280724"/>
    <d v="2024-07-28T00:00:00"/>
    <d v="2024-07-28T00:00:00"/>
    <n v="2"/>
    <n v="181.42"/>
    <s v="Dekkari"/>
    <n v="3"/>
    <x v="1"/>
    <n v="544.26"/>
  </r>
  <r>
    <s v="Niclas Hentze"/>
    <x v="6"/>
    <x v="5"/>
    <x v="3"/>
    <n v="300524"/>
    <n v="300524"/>
    <d v="2024-05-30T00:00:00"/>
    <d v="2024-05-30T00:00:00"/>
    <n v="2.3330000000000002"/>
    <n v="181.42"/>
    <s v="Dekkari"/>
    <n v="3.4995000000000003"/>
    <x v="1"/>
    <n v="634.87928999999997"/>
  </r>
  <r>
    <s v="Niclas Hentze"/>
    <x v="6"/>
    <x v="5"/>
    <x v="3"/>
    <n v="20724"/>
    <n v="20724"/>
    <d v="2024-07-02T00:00:00"/>
    <d v="2024-07-02T00:00:00"/>
    <n v="4.5"/>
    <n v="181.42"/>
    <s v="Dekkari"/>
    <n v="6.75"/>
    <x v="1"/>
    <n v="1224.5849999999998"/>
  </r>
  <r>
    <s v="Niclas Hentze"/>
    <x v="6"/>
    <x v="5"/>
    <x v="3"/>
    <n v="301224"/>
    <n v="301224"/>
    <d v="2024-12-30T00:00:00"/>
    <d v="2024-12-30T00:00:00"/>
    <n v="2"/>
    <n v="181.42"/>
    <s v="Dekkari"/>
    <n v="3"/>
    <x v="1"/>
    <n v="544.26"/>
  </r>
  <r>
    <s v="Niclas Hentze"/>
    <x v="6"/>
    <x v="5"/>
    <x v="3"/>
    <n v="120824"/>
    <n v="120824"/>
    <d v="2024-08-12T00:00:00"/>
    <d v="2024-08-12T00:00:00"/>
    <n v="3"/>
    <n v="181.42"/>
    <s v="Dekkari"/>
    <n v="4.5"/>
    <x v="1"/>
    <n v="816.39"/>
  </r>
  <r>
    <s v="Niclas Hentze"/>
    <x v="6"/>
    <x v="5"/>
    <x v="3"/>
    <n v="230924"/>
    <n v="230924"/>
    <d v="2024-09-23T00:00:00"/>
    <d v="2024-09-23T00:00:00"/>
    <n v="3"/>
    <n v="181.42"/>
    <s v="Dekkari"/>
    <n v="4.5"/>
    <x v="1"/>
    <n v="816.39"/>
  </r>
  <r>
    <s v="Niclas Hentze"/>
    <x v="6"/>
    <x v="5"/>
    <x v="3"/>
    <n v="11124"/>
    <n v="11124"/>
    <d v="2024-11-01T00:00:00"/>
    <d v="2024-11-01T00:00:00"/>
    <n v="2"/>
    <n v="181.42"/>
    <s v="Dekkari"/>
    <n v="3"/>
    <x v="1"/>
    <n v="544.26"/>
  </r>
  <r>
    <s v="Niclas Hentze"/>
    <x v="6"/>
    <x v="5"/>
    <x v="3"/>
    <n v="110824"/>
    <n v="110824"/>
    <d v="2024-08-11T00:00:00"/>
    <d v="2024-08-11T00:00:00"/>
    <n v="0.5"/>
    <n v="181.42"/>
    <s v="Dekkari"/>
    <n v="0.75"/>
    <x v="1"/>
    <n v="136.065"/>
  </r>
  <r>
    <s v="Niclas Hentze"/>
    <x v="6"/>
    <x v="5"/>
    <x v="3"/>
    <n v="100824"/>
    <n v="100824"/>
    <d v="2024-08-10T00:00:00"/>
    <d v="2024-08-10T00:00:00"/>
    <n v="0.5"/>
    <n v="181.42"/>
    <s v="Dekkari"/>
    <n v="0.75"/>
    <x v="1"/>
    <n v="136.065"/>
  </r>
  <r>
    <s v="Niclas Hentze"/>
    <x v="6"/>
    <x v="5"/>
    <x v="3"/>
    <n v="300624"/>
    <n v="300624"/>
    <d v="2024-06-30T00:00:00"/>
    <d v="2024-06-30T00:00:00"/>
    <n v="0.5"/>
    <n v="181.42"/>
    <s v="Dekkari"/>
    <n v="0.75"/>
    <x v="1"/>
    <n v="136.065"/>
  </r>
  <r>
    <s v="Niclas Hentze"/>
    <x v="6"/>
    <x v="5"/>
    <x v="3"/>
    <n v="290624"/>
    <n v="290624"/>
    <d v="2024-06-29T00:00:00"/>
    <d v="2024-06-29T00:00:00"/>
    <n v="0.5"/>
    <n v="181.42"/>
    <s v="Dekkari"/>
    <n v="0.75"/>
    <x v="1"/>
    <n v="136.065"/>
  </r>
  <r>
    <s v="Niclas Hentze"/>
    <x v="6"/>
    <x v="5"/>
    <x v="3"/>
    <n v="140724"/>
    <n v="140724"/>
    <d v="2024-07-14T00:00:00"/>
    <d v="2024-07-14T00:00:00"/>
    <n v="0.5"/>
    <n v="181.42"/>
    <s v="Dekkari"/>
    <n v="0.75"/>
    <x v="1"/>
    <n v="136.065"/>
  </r>
  <r>
    <s v="Niclas Hentze"/>
    <x v="6"/>
    <x v="5"/>
    <x v="3"/>
    <n v="130724"/>
    <n v="130724"/>
    <d v="2024-07-13T00:00:00"/>
    <d v="2024-07-13T00:00:00"/>
    <n v="0.5"/>
    <n v="181.42"/>
    <s v="Dekkari"/>
    <n v="0.75"/>
    <x v="1"/>
    <n v="136.065"/>
  </r>
  <r>
    <s v="Niclas Hentze"/>
    <x v="6"/>
    <x v="5"/>
    <x v="3"/>
    <n v="270724"/>
    <n v="270724"/>
    <d v="2024-07-27T00:00:00"/>
    <d v="2024-07-27T00:00:00"/>
    <n v="0.5"/>
    <n v="181.42"/>
    <s v="Dekkari"/>
    <n v="0.75"/>
    <x v="1"/>
    <n v="136.065"/>
  </r>
  <r>
    <s v="Niclas Hentze"/>
    <x v="6"/>
    <x v="5"/>
    <x v="3"/>
    <n v="150824"/>
    <n v="150824"/>
    <d v="2024-08-15T00:00:00"/>
    <d v="2024-08-15T00:00:00"/>
    <n v="8.75"/>
    <n v="181.42"/>
    <s v="Dekkari"/>
    <n v="13.125"/>
    <x v="1"/>
    <n v="2381.1374999999998"/>
  </r>
  <r>
    <s v="Niels Harald Michelsen"/>
    <x v="1"/>
    <x v="4"/>
    <x v="3"/>
    <n v="181224"/>
    <n v="181224"/>
    <d v="2024-12-18T00:00:00"/>
    <d v="2024-12-18T00:00:00"/>
    <n v="3"/>
    <n v="281.51"/>
    <s v="Skipari í bólki I"/>
    <n v="4.5"/>
    <x v="1"/>
    <n v="1266.7950000000001"/>
  </r>
  <r>
    <s v="Niels Harald Michelsen"/>
    <x v="1"/>
    <x v="4"/>
    <x v="3"/>
    <n v="40124"/>
    <n v="40124"/>
    <d v="2024-01-04T00:00:00"/>
    <d v="2024-01-04T00:00:00"/>
    <n v="5.5"/>
    <n v="281.51"/>
    <s v="Skipari í bólki I"/>
    <n v="8.25"/>
    <x v="1"/>
    <n v="2322.4575"/>
  </r>
  <r>
    <s v="Niels Harald Michelsen"/>
    <x v="1"/>
    <x v="4"/>
    <x v="3"/>
    <n v="31224"/>
    <n v="31224"/>
    <d v="2024-12-03T00:00:00"/>
    <d v="2024-12-03T00:00:00"/>
    <n v="3"/>
    <n v="281.51"/>
    <s v="Skipari í bólki I"/>
    <n v="4.5"/>
    <x v="1"/>
    <n v="1266.7950000000001"/>
  </r>
  <r>
    <s v="Niels Harald Michelsen"/>
    <x v="1"/>
    <x v="4"/>
    <x v="3"/>
    <n v="221124"/>
    <n v="221124"/>
    <d v="2024-11-22T00:00:00"/>
    <d v="2024-11-22T00:00:00"/>
    <n v="3"/>
    <n v="281.51"/>
    <s v="Skipari í bólki I"/>
    <n v="4.5"/>
    <x v="1"/>
    <n v="1266.7950000000001"/>
  </r>
  <r>
    <s v="Niels Harald Michelsen"/>
    <x v="1"/>
    <x v="4"/>
    <x v="3"/>
    <n v="261224"/>
    <n v="261224"/>
    <d v="2024-12-26T00:00:00"/>
    <d v="2024-12-26T00:00:00"/>
    <n v="3"/>
    <n v="281.51"/>
    <s v="Skipari í bólki I"/>
    <n v="4.5"/>
    <x v="1"/>
    <n v="1266.7950000000001"/>
  </r>
  <r>
    <s v="Niels Harald Michelsen"/>
    <x v="1"/>
    <x v="4"/>
    <x v="3"/>
    <n v="191024"/>
    <n v="191024"/>
    <d v="2024-10-19T00:00:00"/>
    <d v="2024-10-19T00:00:00"/>
    <n v="3"/>
    <n v="281.51"/>
    <s v="Skipari í bólki I"/>
    <n v="4.5"/>
    <x v="1"/>
    <n v="1266.7950000000001"/>
  </r>
  <r>
    <s v="Niels Harald Michelsen"/>
    <x v="1"/>
    <x v="4"/>
    <x v="3"/>
    <n v="200824"/>
    <n v="200824"/>
    <d v="2024-08-20T00:00:00"/>
    <d v="2024-08-20T00:00:00"/>
    <n v="5"/>
    <n v="281.51"/>
    <s v="Skipari í bólki I"/>
    <n v="7.5"/>
    <x v="1"/>
    <n v="2111.3249999999998"/>
  </r>
  <r>
    <s v="Niels Harald Michelsen"/>
    <x v="1"/>
    <x v="4"/>
    <x v="3"/>
    <n v="181224"/>
    <n v="181224"/>
    <d v="2024-12-18T00:00:00"/>
    <d v="2024-12-18T00:00:00"/>
    <n v="1"/>
    <n v="281.51"/>
    <s v="Skipari í bólki I"/>
    <n v="1.5"/>
    <x v="1"/>
    <n v="422.26499999999999"/>
  </r>
  <r>
    <s v="Óli Hansen"/>
    <x v="1"/>
    <x v="4"/>
    <x v="3"/>
    <n v="311024"/>
    <n v="311024"/>
    <d v="2024-10-31T00:00:00"/>
    <d v="2024-10-31T00:00:00"/>
    <n v="3"/>
    <n v="235.56"/>
    <s v="1. Stýrimaður í bólki I"/>
    <n v="4.5"/>
    <x v="1"/>
    <n v="1060.02"/>
  </r>
  <r>
    <s v="Óli Toftum"/>
    <x v="4"/>
    <x v="3"/>
    <x v="3"/>
    <n v="270824"/>
    <n v="270824"/>
    <d v="2024-08-27T00:00:00"/>
    <d v="2024-08-27T00:00:00"/>
    <n v="4.5"/>
    <n v="232.06"/>
    <s v="Maskinsjóri í bólki II"/>
    <n v="6.75"/>
    <x v="1"/>
    <n v="1566.405"/>
  </r>
  <r>
    <s v="Óli Toftum"/>
    <x v="4"/>
    <x v="3"/>
    <x v="3"/>
    <n v="160124"/>
    <n v="160124"/>
    <d v="2024-01-16T00:00:00"/>
    <d v="2024-01-16T00:00:00"/>
    <n v="3.5"/>
    <n v="232.06"/>
    <s v="Maskinsjóri í bólki II"/>
    <n v="5.25"/>
    <x v="1"/>
    <n v="1218.3150000000001"/>
  </r>
  <r>
    <s v="Óli Toftum"/>
    <x v="4"/>
    <x v="3"/>
    <x v="3"/>
    <n v="150124"/>
    <n v="150124"/>
    <d v="2024-01-15T00:00:00"/>
    <d v="2024-01-15T00:00:00"/>
    <n v="3.5"/>
    <n v="232.06"/>
    <s v="Maskinsjóri í bólki II"/>
    <n v="5.25"/>
    <x v="1"/>
    <n v="1218.3150000000001"/>
  </r>
  <r>
    <s v="Óli Toftum"/>
    <x v="4"/>
    <x v="3"/>
    <x v="3"/>
    <n v="270224"/>
    <n v="270224"/>
    <d v="2024-02-27T00:00:00"/>
    <d v="2024-02-27T00:00:00"/>
    <n v="3.5"/>
    <n v="232.06"/>
    <s v="Maskinsjóri í bólki II"/>
    <n v="5.25"/>
    <x v="1"/>
    <n v="1218.3150000000001"/>
  </r>
  <r>
    <s v="Óli Toftum"/>
    <x v="4"/>
    <x v="3"/>
    <x v="3"/>
    <n v="110324"/>
    <n v="110324"/>
    <d v="2024-03-11T00:00:00"/>
    <d v="2024-03-11T00:00:00"/>
    <n v="3.5"/>
    <n v="232.06"/>
    <s v="Maskinsjóri í bólki II"/>
    <n v="5.25"/>
    <x v="1"/>
    <n v="1218.3150000000001"/>
  </r>
  <r>
    <s v="Óli Toftum"/>
    <x v="4"/>
    <x v="3"/>
    <x v="3"/>
    <n v="80324"/>
    <n v="80324"/>
    <d v="2024-03-08T00:00:00"/>
    <d v="2024-03-08T00:00:00"/>
    <n v="2.5"/>
    <n v="232.06"/>
    <s v="Maskinsjóri í bólki II"/>
    <n v="3.75"/>
    <x v="1"/>
    <n v="870.22500000000002"/>
  </r>
  <r>
    <s v="Óli Toftum"/>
    <x v="4"/>
    <x v="3"/>
    <x v="3"/>
    <n v="280224"/>
    <n v="280224"/>
    <d v="2024-02-28T00:00:00"/>
    <d v="2024-02-28T00:00:00"/>
    <n v="2.5"/>
    <n v="232.06"/>
    <s v="Maskinsjóri í bólki II"/>
    <n v="3.75"/>
    <x v="1"/>
    <n v="870.22500000000002"/>
  </r>
  <r>
    <s v="Óli Toftum"/>
    <x v="4"/>
    <x v="3"/>
    <x v="3"/>
    <n v="100324"/>
    <n v="100324"/>
    <d v="2024-03-10T00:00:00"/>
    <d v="2024-03-10T00:00:00"/>
    <n v="2"/>
    <n v="232.06"/>
    <s v="Maskinsjóri í bólki II"/>
    <n v="3"/>
    <x v="1"/>
    <n v="696.18000000000006"/>
  </r>
  <r>
    <s v="Óli Toftum"/>
    <x v="4"/>
    <x v="3"/>
    <x v="3"/>
    <n v="270624"/>
    <n v="270624"/>
    <d v="2024-06-27T00:00:00"/>
    <d v="2024-06-27T00:00:00"/>
    <n v="2"/>
    <n v="232.06"/>
    <s v="Maskinsjóri í bólki II"/>
    <n v="3"/>
    <x v="1"/>
    <n v="696.18000000000006"/>
  </r>
  <r>
    <s v="Óli Toftum"/>
    <x v="4"/>
    <x v="3"/>
    <x v="3"/>
    <n v="40424"/>
    <n v="40424"/>
    <d v="2024-04-04T00:00:00"/>
    <d v="2024-04-04T00:00:00"/>
    <n v="6"/>
    <n v="232.06"/>
    <s v="Maskinsjóri í bólki II"/>
    <n v="9"/>
    <x v="1"/>
    <n v="2088.54"/>
  </r>
  <r>
    <s v="Óli Toftum"/>
    <x v="4"/>
    <x v="3"/>
    <x v="3"/>
    <n v="260624"/>
    <n v="260624"/>
    <d v="2024-06-26T00:00:00"/>
    <d v="2024-06-26T00:00:00"/>
    <n v="6"/>
    <n v="232.06"/>
    <s v="Maskinsjóri í bólki II"/>
    <n v="9"/>
    <x v="1"/>
    <n v="2088.54"/>
  </r>
  <r>
    <s v="Óli Toftum"/>
    <x v="4"/>
    <x v="3"/>
    <x v="3"/>
    <n v="120624"/>
    <n v="120624"/>
    <d v="2024-06-12T00:00:00"/>
    <d v="2024-06-12T00:00:00"/>
    <n v="12"/>
    <n v="232.06"/>
    <s v="Maskinsjóri í bólki II"/>
    <n v="18"/>
    <x v="1"/>
    <n v="4177.08"/>
  </r>
  <r>
    <s v="Óli Toftum"/>
    <x v="4"/>
    <x v="3"/>
    <x v="3"/>
    <n v="190924"/>
    <n v="190924"/>
    <d v="2024-09-19T00:00:00"/>
    <d v="2024-09-19T00:00:00"/>
    <n v="2.5"/>
    <n v="232.06"/>
    <s v="Maskinsjóri í bólki II"/>
    <n v="3.75"/>
    <x v="1"/>
    <n v="870.22500000000002"/>
  </r>
  <r>
    <s v="Óli Toftum"/>
    <x v="4"/>
    <x v="3"/>
    <x v="3"/>
    <n v="210924"/>
    <n v="210924"/>
    <d v="2024-09-21T00:00:00"/>
    <d v="2024-09-21T00:00:00"/>
    <n v="2.5"/>
    <n v="232.06"/>
    <s v="Maskinsjóri í bólki II"/>
    <n v="3.75"/>
    <x v="1"/>
    <n v="870.22500000000002"/>
  </r>
  <r>
    <s v="Óli Toftum"/>
    <x v="4"/>
    <x v="3"/>
    <x v="3"/>
    <n v="70524"/>
    <n v="70524"/>
    <d v="2024-05-07T00:00:00"/>
    <d v="2024-05-07T00:00:00"/>
    <n v="2"/>
    <n v="232.06"/>
    <s v="Maskinsjóri í bólki II"/>
    <n v="3"/>
    <x v="1"/>
    <n v="696.18000000000006"/>
  </r>
  <r>
    <s v="Óli Toftum"/>
    <x v="4"/>
    <x v="3"/>
    <x v="3"/>
    <n v="220524"/>
    <n v="220524"/>
    <d v="2024-05-22T00:00:00"/>
    <d v="2024-05-22T00:00:00"/>
    <n v="2"/>
    <n v="232.06"/>
    <s v="Maskinsjóri í bólki II"/>
    <n v="3"/>
    <x v="1"/>
    <n v="696.18000000000006"/>
  </r>
  <r>
    <s v="Óli Toftum"/>
    <x v="4"/>
    <x v="3"/>
    <x v="3"/>
    <n v="170624"/>
    <n v="170624"/>
    <d v="2024-06-17T00:00:00"/>
    <d v="2024-06-17T00:00:00"/>
    <n v="2"/>
    <n v="232.06"/>
    <s v="Maskinsjóri í bólki II"/>
    <n v="3"/>
    <x v="1"/>
    <n v="696.18000000000006"/>
  </r>
  <r>
    <s v="Óli Toftum"/>
    <x v="4"/>
    <x v="3"/>
    <x v="3"/>
    <n v="260724"/>
    <n v="260724"/>
    <d v="2024-07-26T00:00:00"/>
    <d v="2024-07-26T00:00:00"/>
    <n v="2"/>
    <n v="232.06"/>
    <s v="Maskinsjóri í bólki II"/>
    <n v="3"/>
    <x v="1"/>
    <n v="696.18000000000006"/>
  </r>
  <r>
    <s v="Óli Toftum"/>
    <x v="4"/>
    <x v="3"/>
    <x v="3"/>
    <n v="260624"/>
    <n v="260624"/>
    <d v="2024-06-26T00:00:00"/>
    <d v="2024-06-26T00:00:00"/>
    <n v="7"/>
    <n v="232.06"/>
    <s v="Maskinsjóri í bólki II"/>
    <n v="10.5"/>
    <x v="1"/>
    <n v="2436.63"/>
  </r>
  <r>
    <s v="Óli Toftum"/>
    <x v="4"/>
    <x v="3"/>
    <x v="3"/>
    <n v="250624"/>
    <n v="250624"/>
    <d v="2024-06-25T00:00:00"/>
    <d v="2024-06-25T00:00:00"/>
    <n v="7"/>
    <n v="232.06"/>
    <s v="Maskinsjóri í bólki II"/>
    <n v="10.5"/>
    <x v="1"/>
    <n v="2436.63"/>
  </r>
  <r>
    <s v="Óli Toftum"/>
    <x v="4"/>
    <x v="3"/>
    <x v="3"/>
    <n v="210524"/>
    <n v="220524"/>
    <d v="2024-05-21T00:00:00"/>
    <d v="2024-05-22T00:00:00"/>
    <n v="3.5"/>
    <n v="232.06"/>
    <s v="Maskinsjóri í bólki II"/>
    <n v="5.25"/>
    <x v="1"/>
    <n v="1218.3150000000001"/>
  </r>
  <r>
    <s v="Óli Toftum"/>
    <x v="4"/>
    <x v="3"/>
    <x v="3"/>
    <n v="70524"/>
    <n v="70524"/>
    <d v="2024-05-07T00:00:00"/>
    <d v="2024-05-07T00:00:00"/>
    <n v="2"/>
    <n v="232.06"/>
    <s v="Maskinsjóri í bólki II"/>
    <n v="3"/>
    <x v="1"/>
    <n v="696.18000000000006"/>
  </r>
  <r>
    <s v="Óli Toftum"/>
    <x v="4"/>
    <x v="3"/>
    <x v="3"/>
    <n v="100924"/>
    <n v="100924"/>
    <d v="2024-09-10T00:00:00"/>
    <d v="2024-09-10T00:00:00"/>
    <n v="0.75"/>
    <n v="232.06"/>
    <s v="Maskinsjóri í bólki II"/>
    <n v="1.125"/>
    <x v="1"/>
    <n v="261.0675"/>
  </r>
  <r>
    <s v="Óli við Ravnagil"/>
    <x v="6"/>
    <x v="4"/>
    <x v="3"/>
    <n v="80524"/>
    <n v="90524"/>
    <d v="2024-05-08T00:00:00"/>
    <d v="2024-05-09T00:00:00"/>
    <n v="7"/>
    <n v="220.78"/>
    <s v="Skipari bólku III"/>
    <n v="10.5"/>
    <x v="1"/>
    <n v="2318.19"/>
  </r>
  <r>
    <s v="Óli við Ravnagil"/>
    <x v="6"/>
    <x v="4"/>
    <x v="3"/>
    <n v="100924"/>
    <n v="100924"/>
    <d v="2024-09-10T00:00:00"/>
    <d v="2024-09-10T00:00:00"/>
    <n v="4.5"/>
    <n v="220.78"/>
    <s v="Skipari bólku III"/>
    <n v="6.75"/>
    <x v="1"/>
    <n v="1490.2650000000001"/>
  </r>
  <r>
    <s v="Óli við Ravnagil"/>
    <x v="6"/>
    <x v="4"/>
    <x v="3"/>
    <n v="70524"/>
    <n v="70524"/>
    <d v="2024-05-07T00:00:00"/>
    <d v="2024-05-07T00:00:00"/>
    <n v="4.5"/>
    <n v="220.78"/>
    <s v="Skipari bólku III"/>
    <n v="6.75"/>
    <x v="1"/>
    <n v="1490.2650000000001"/>
  </r>
  <r>
    <s v="Óli við Ravnagil"/>
    <x v="6"/>
    <x v="4"/>
    <x v="3"/>
    <n v="210524"/>
    <n v="210524"/>
    <d v="2024-05-21T00:00:00"/>
    <d v="2024-05-21T00:00:00"/>
    <n v="4.5"/>
    <n v="220.78"/>
    <s v="Skipari bólku III"/>
    <n v="6.75"/>
    <x v="1"/>
    <n v="1490.2650000000001"/>
  </r>
  <r>
    <s v="Óli við Ravnagil"/>
    <x v="6"/>
    <x v="4"/>
    <x v="3"/>
    <n v="180624"/>
    <n v="180624"/>
    <d v="2024-06-18T00:00:00"/>
    <d v="2024-06-18T00:00:00"/>
    <n v="4.5"/>
    <n v="220.78"/>
    <s v="Skipari bólku III"/>
    <n v="6.75"/>
    <x v="1"/>
    <n v="1490.2650000000001"/>
  </r>
  <r>
    <s v="Óli við Ravnagil"/>
    <x v="6"/>
    <x v="4"/>
    <x v="3"/>
    <n v="20724"/>
    <n v="20724"/>
    <d v="2024-07-02T00:00:00"/>
    <d v="2024-07-02T00:00:00"/>
    <n v="4.5"/>
    <n v="220.78"/>
    <s v="Skipari bólku III"/>
    <n v="6.75"/>
    <x v="1"/>
    <n v="1490.2650000000001"/>
  </r>
  <r>
    <s v="Óli við Ravnagil"/>
    <x v="6"/>
    <x v="4"/>
    <x v="3"/>
    <n v="20124"/>
    <n v="20124"/>
    <d v="2024-01-02T00:00:00"/>
    <d v="2024-01-02T00:00:00"/>
    <n v="4.5"/>
    <n v="220.78"/>
    <s v="Skipari bólku III"/>
    <n v="6.75"/>
    <x v="1"/>
    <n v="1490.2650000000001"/>
  </r>
  <r>
    <s v="Óli við Ravnagil"/>
    <x v="6"/>
    <x v="4"/>
    <x v="3"/>
    <n v="160124"/>
    <n v="160124"/>
    <d v="2024-01-16T00:00:00"/>
    <d v="2024-01-16T00:00:00"/>
    <n v="4.5"/>
    <n v="220.78"/>
    <s v="Skipari bólku III"/>
    <n v="6.75"/>
    <x v="1"/>
    <n v="1490.2650000000001"/>
  </r>
  <r>
    <s v="Óli við Ravnagil"/>
    <x v="6"/>
    <x v="4"/>
    <x v="3"/>
    <n v="120324"/>
    <n v="120324"/>
    <d v="2024-03-12T00:00:00"/>
    <d v="2024-03-12T00:00:00"/>
    <n v="4.5"/>
    <n v="220.78"/>
    <s v="Skipari bólku III"/>
    <n v="6.75"/>
    <x v="1"/>
    <n v="1490.2650000000001"/>
  </r>
  <r>
    <s v="Óli við Ravnagil"/>
    <x v="6"/>
    <x v="4"/>
    <x v="3"/>
    <n v="90424"/>
    <n v="90424"/>
    <d v="2024-04-09T00:00:00"/>
    <d v="2024-04-09T00:00:00"/>
    <n v="4.5"/>
    <n v="220.78"/>
    <s v="Skipari bólku III"/>
    <n v="6.75"/>
    <x v="1"/>
    <n v="1490.2650000000001"/>
  </r>
  <r>
    <s v="Óli við Ravnagil"/>
    <x v="6"/>
    <x v="4"/>
    <x v="3"/>
    <n v="230424"/>
    <n v="230424"/>
    <d v="2024-04-23T00:00:00"/>
    <d v="2024-04-23T00:00:00"/>
    <n v="4.5"/>
    <n v="220.78"/>
    <s v="Skipari bólku III"/>
    <n v="6.75"/>
    <x v="1"/>
    <n v="1490.2650000000001"/>
  </r>
  <r>
    <s v="Óli við Ravnagil"/>
    <x v="6"/>
    <x v="4"/>
    <x v="3"/>
    <n v="281224"/>
    <n v="281224"/>
    <d v="2024-12-28T00:00:00"/>
    <d v="2024-12-28T00:00:00"/>
    <n v="2.75"/>
    <n v="220.78"/>
    <s v="Skipari bólku III"/>
    <n v="4.125"/>
    <x v="1"/>
    <n v="910.71749999999997"/>
  </r>
  <r>
    <s v="Óli við Ravnagil"/>
    <x v="6"/>
    <x v="4"/>
    <x v="3"/>
    <n v="141224"/>
    <n v="141224"/>
    <d v="2024-12-14T00:00:00"/>
    <d v="2024-12-14T00:00:00"/>
    <n v="2.75"/>
    <n v="220.78"/>
    <s v="Skipari bólku III"/>
    <n v="4.125"/>
    <x v="1"/>
    <n v="910.71749999999997"/>
  </r>
  <r>
    <s v="Óli við Ravnagil"/>
    <x v="6"/>
    <x v="4"/>
    <x v="3"/>
    <n v="240824"/>
    <n v="240824"/>
    <d v="2024-08-24T00:00:00"/>
    <d v="2024-08-24T00:00:00"/>
    <n v="2.75"/>
    <n v="220.78"/>
    <s v="Skipari bólku III"/>
    <n v="4.125"/>
    <x v="1"/>
    <n v="910.71749999999997"/>
  </r>
  <r>
    <s v="Óli við Ravnagil"/>
    <x v="6"/>
    <x v="4"/>
    <x v="3"/>
    <n v="270124"/>
    <n v="270124"/>
    <d v="2024-01-27T00:00:00"/>
    <d v="2024-01-27T00:00:00"/>
    <n v="2.75"/>
    <n v="220.78"/>
    <s v="Skipari bólku III"/>
    <n v="4.125"/>
    <x v="1"/>
    <n v="910.71749999999997"/>
  </r>
  <r>
    <s v="Óli við Ravnagil"/>
    <x v="6"/>
    <x v="4"/>
    <x v="3"/>
    <n v="210424"/>
    <n v="210424"/>
    <d v="2024-04-21T00:00:00"/>
    <d v="2024-04-21T00:00:00"/>
    <n v="2.75"/>
    <n v="220.78"/>
    <s v="Skipari bólku III"/>
    <n v="4.125"/>
    <x v="1"/>
    <n v="910.71749999999997"/>
  </r>
  <r>
    <s v="Óli við Ravnagil"/>
    <x v="6"/>
    <x v="4"/>
    <x v="3"/>
    <n v="200424"/>
    <n v="200424"/>
    <d v="2024-04-20T00:00:00"/>
    <d v="2024-04-20T00:00:00"/>
    <n v="2.75"/>
    <n v="220.78"/>
    <s v="Skipari bólku III"/>
    <n v="4.125"/>
    <x v="1"/>
    <n v="910.71749999999997"/>
  </r>
  <r>
    <s v="Óli við Ravnagil"/>
    <x v="6"/>
    <x v="4"/>
    <x v="3"/>
    <n v="50524"/>
    <n v="50524"/>
    <d v="2024-05-05T00:00:00"/>
    <d v="2024-05-05T00:00:00"/>
    <n v="2.75"/>
    <n v="220.78"/>
    <s v="Skipari bólku III"/>
    <n v="4.125"/>
    <x v="1"/>
    <n v="910.71749999999997"/>
  </r>
  <r>
    <s v="Óli við Ravnagil"/>
    <x v="6"/>
    <x v="4"/>
    <x v="3"/>
    <n v="40524"/>
    <n v="40524"/>
    <d v="2024-05-04T00:00:00"/>
    <d v="2024-05-04T00:00:00"/>
    <n v="2.75"/>
    <n v="220.78"/>
    <s v="Skipari bólku III"/>
    <n v="4.125"/>
    <x v="1"/>
    <n v="910.71749999999997"/>
  </r>
  <r>
    <s v="Óli við Ravnagil"/>
    <x v="6"/>
    <x v="4"/>
    <x v="3"/>
    <n v="271224"/>
    <n v="271224"/>
    <d v="2024-12-27T00:00:00"/>
    <d v="2024-12-27T00:00:00"/>
    <n v="3"/>
    <n v="220.78"/>
    <s v="Skipari bólku III"/>
    <n v="4.5"/>
    <x v="1"/>
    <n v="993.51"/>
  </r>
  <r>
    <s v="Óli við Ravnagil"/>
    <x v="6"/>
    <x v="4"/>
    <x v="3"/>
    <n v="110924"/>
    <n v="110924"/>
    <d v="2024-09-11T00:00:00"/>
    <d v="2024-09-11T00:00:00"/>
    <n v="3"/>
    <n v="220.78"/>
    <s v="Skipari bólku III"/>
    <n v="4.5"/>
    <x v="1"/>
    <n v="993.51"/>
  </r>
  <r>
    <s v="Óli við Ravnagil"/>
    <x v="6"/>
    <x v="4"/>
    <x v="3"/>
    <n v="90924"/>
    <n v="90924"/>
    <d v="2024-09-09T00:00:00"/>
    <d v="2024-09-09T00:00:00"/>
    <n v="3"/>
    <n v="220.78"/>
    <s v="Skipari bólku III"/>
    <n v="4.5"/>
    <x v="1"/>
    <n v="993.51"/>
  </r>
  <r>
    <s v="Óli við Ravnagil"/>
    <x v="6"/>
    <x v="4"/>
    <x v="3"/>
    <n v="200524"/>
    <n v="200524"/>
    <d v="2024-05-20T00:00:00"/>
    <d v="2024-05-20T00:00:00"/>
    <n v="3"/>
    <n v="220.78"/>
    <s v="Skipari bólku III"/>
    <n v="4.5"/>
    <x v="1"/>
    <n v="993.51"/>
  </r>
  <r>
    <s v="Óli við Ravnagil"/>
    <x v="6"/>
    <x v="4"/>
    <x v="3"/>
    <n v="190624"/>
    <n v="190624"/>
    <d v="2024-06-19T00:00:00"/>
    <d v="2024-06-19T00:00:00"/>
    <n v="3"/>
    <n v="220.78"/>
    <s v="Skipari bólku III"/>
    <n v="4.5"/>
    <x v="1"/>
    <n v="993.51"/>
  </r>
  <r>
    <s v="Óli við Ravnagil"/>
    <x v="6"/>
    <x v="4"/>
    <x v="3"/>
    <n v="170624"/>
    <n v="170624"/>
    <d v="2024-06-17T00:00:00"/>
    <d v="2024-06-17T00:00:00"/>
    <n v="3"/>
    <n v="220.78"/>
    <s v="Skipari bólku III"/>
    <n v="4.5"/>
    <x v="1"/>
    <n v="993.51"/>
  </r>
  <r>
    <s v="Óli við Ravnagil"/>
    <x v="6"/>
    <x v="4"/>
    <x v="3"/>
    <n v="10724"/>
    <n v="10724"/>
    <d v="2024-07-01T00:00:00"/>
    <d v="2024-07-01T00:00:00"/>
    <n v="3"/>
    <n v="220.78"/>
    <s v="Skipari bólku III"/>
    <n v="4.5"/>
    <x v="1"/>
    <n v="993.51"/>
  </r>
  <r>
    <s v="Óli við Ravnagil"/>
    <x v="6"/>
    <x v="4"/>
    <x v="3"/>
    <n v="150124"/>
    <n v="150124"/>
    <d v="2024-01-15T00:00:00"/>
    <d v="2024-01-15T00:00:00"/>
    <n v="3"/>
    <n v="220.78"/>
    <s v="Skipari bólku III"/>
    <n v="4.5"/>
    <x v="1"/>
    <n v="993.51"/>
  </r>
  <r>
    <s v="Óli við Ravnagil"/>
    <x v="6"/>
    <x v="4"/>
    <x v="3"/>
    <n v="120124"/>
    <n v="120124"/>
    <d v="2024-01-12T00:00:00"/>
    <d v="2024-01-12T00:00:00"/>
    <n v="3"/>
    <n v="220.78"/>
    <s v="Skipari bólku III"/>
    <n v="4.5"/>
    <x v="1"/>
    <n v="993.51"/>
  </r>
  <r>
    <s v="Óli við Ravnagil"/>
    <x v="6"/>
    <x v="4"/>
    <x v="3"/>
    <n v="270324"/>
    <n v="270324"/>
    <d v="2024-03-27T00:00:00"/>
    <d v="2024-03-27T00:00:00"/>
    <n v="3"/>
    <n v="220.78"/>
    <s v="Skipari bólku III"/>
    <n v="4.5"/>
    <x v="1"/>
    <n v="993.51"/>
  </r>
  <r>
    <s v="Óli við Ravnagil"/>
    <x v="6"/>
    <x v="4"/>
    <x v="3"/>
    <n v="60524"/>
    <n v="60524"/>
    <d v="2024-05-06T00:00:00"/>
    <d v="2024-05-06T00:00:00"/>
    <n v="3"/>
    <n v="220.78"/>
    <s v="Skipari bólku III"/>
    <n v="4.5"/>
    <x v="1"/>
    <n v="993.51"/>
  </r>
  <r>
    <s v="Óli við Ravnagil"/>
    <x v="6"/>
    <x v="4"/>
    <x v="3"/>
    <n v="301024"/>
    <n v="301024"/>
    <d v="2024-10-30T00:00:00"/>
    <d v="2024-10-30T00:00:00"/>
    <n v="3"/>
    <n v="220.78"/>
    <s v="Skipari bólku III"/>
    <n v="4.5"/>
    <x v="1"/>
    <n v="993.51"/>
  </r>
  <r>
    <s v="Óli við Ravnagil"/>
    <x v="6"/>
    <x v="4"/>
    <x v="3"/>
    <n v="280724"/>
    <n v="280724"/>
    <d v="2024-07-28T00:00:00"/>
    <d v="2024-07-28T00:00:00"/>
    <n v="2"/>
    <n v="220.78"/>
    <s v="Skipari bólku III"/>
    <n v="3"/>
    <x v="1"/>
    <n v="662.34"/>
  </r>
  <r>
    <s v="Óli við Ravnagil"/>
    <x v="6"/>
    <x v="4"/>
    <x v="3"/>
    <n v="50924"/>
    <n v="50924"/>
    <d v="2024-09-05T00:00:00"/>
    <d v="2024-09-05T00:00:00"/>
    <n v="5"/>
    <n v="220.78"/>
    <s v="Skipari bólku III"/>
    <n v="7.5"/>
    <x v="1"/>
    <n v="1655.85"/>
  </r>
  <r>
    <s v="Óli við Ravnagil"/>
    <x v="6"/>
    <x v="4"/>
    <x v="3"/>
    <n v="260924"/>
    <n v="260924"/>
    <d v="2024-09-26T00:00:00"/>
    <d v="2024-09-26T00:00:00"/>
    <n v="2.5"/>
    <n v="220.78"/>
    <s v="Skipari bólku III"/>
    <n v="3.75"/>
    <x v="1"/>
    <n v="827.92499999999995"/>
  </r>
  <r>
    <s v="Óli við Ravnagil"/>
    <x v="6"/>
    <x v="4"/>
    <x v="3"/>
    <n v="300524"/>
    <n v="300524"/>
    <d v="2024-05-30T00:00:00"/>
    <d v="2024-05-30T00:00:00"/>
    <n v="2.3330000000000002"/>
    <n v="220.78"/>
    <s v="Skipari bólku III"/>
    <n v="3.4995000000000003"/>
    <x v="1"/>
    <n v="772.61961000000008"/>
  </r>
  <r>
    <s v="Óli við Ravnagil"/>
    <x v="6"/>
    <x v="4"/>
    <x v="3"/>
    <n v="40724"/>
    <n v="40724"/>
    <d v="2024-07-04T00:00:00"/>
    <d v="2024-07-04T00:00:00"/>
    <n v="2.5"/>
    <n v="220.78"/>
    <s v="Skipari bólku III"/>
    <n v="3.75"/>
    <x v="1"/>
    <n v="827.92499999999995"/>
  </r>
  <r>
    <s v="Óli við Ravnagil"/>
    <x v="6"/>
    <x v="4"/>
    <x v="3"/>
    <n v="250424"/>
    <n v="250424"/>
    <d v="2024-04-25T00:00:00"/>
    <d v="2024-04-25T00:00:00"/>
    <n v="2.5"/>
    <n v="220.78"/>
    <s v="Skipari bólku III"/>
    <n v="3.75"/>
    <x v="1"/>
    <n v="827.92499999999995"/>
  </r>
  <r>
    <s v="Óli við Ravnagil"/>
    <x v="6"/>
    <x v="4"/>
    <x v="3"/>
    <n v="60624"/>
    <n v="60624"/>
    <d v="2024-06-06T00:00:00"/>
    <d v="2024-06-06T00:00:00"/>
    <n v="4"/>
    <n v="220.78"/>
    <s v="Skipari bólku III"/>
    <n v="6"/>
    <x v="1"/>
    <n v="1324.68"/>
  </r>
  <r>
    <s v="Óli við Ravnagil"/>
    <x v="6"/>
    <x v="4"/>
    <x v="3"/>
    <n v="140324"/>
    <n v="140324"/>
    <d v="2024-03-14T00:00:00"/>
    <d v="2024-03-14T00:00:00"/>
    <n v="4.5"/>
    <n v="220.78"/>
    <s v="Skipari bólku III"/>
    <n v="6.75"/>
    <x v="1"/>
    <n v="1490.2650000000001"/>
  </r>
  <r>
    <s v="Óli við Ravnagil"/>
    <x v="6"/>
    <x v="4"/>
    <x v="3"/>
    <n v="120924"/>
    <n v="120924"/>
    <d v="2024-09-12T00:00:00"/>
    <d v="2024-09-12T00:00:00"/>
    <n v="5.5"/>
    <n v="220.78"/>
    <s v="Skipari bólku III"/>
    <n v="8.25"/>
    <x v="1"/>
    <n v="1821.4349999999999"/>
  </r>
  <r>
    <s v="Óli við Ravnagil"/>
    <x v="6"/>
    <x v="4"/>
    <x v="3"/>
    <n v="160524"/>
    <n v="160524"/>
    <d v="2024-05-16T00:00:00"/>
    <d v="2024-05-16T00:00:00"/>
    <n v="3.5"/>
    <n v="220.78"/>
    <s v="Skipari bólku III"/>
    <n v="5.25"/>
    <x v="1"/>
    <n v="1159.095"/>
  </r>
  <r>
    <s v="Óli við Ravnagil"/>
    <x v="6"/>
    <x v="4"/>
    <x v="3"/>
    <n v="260724"/>
    <n v="260724"/>
    <d v="2024-07-26T00:00:00"/>
    <d v="2024-07-26T00:00:00"/>
    <n v="1"/>
    <n v="220.78"/>
    <s v="Skipari bólku III"/>
    <n v="1.5"/>
    <x v="1"/>
    <n v="331.17"/>
  </r>
  <r>
    <s v="Óli við Ravnagil"/>
    <x v="6"/>
    <x v="4"/>
    <x v="3"/>
    <n v="170124"/>
    <n v="170124"/>
    <d v="2024-01-17T00:00:00"/>
    <d v="2024-01-17T00:00:00"/>
    <n v="1.5"/>
    <n v="220.78"/>
    <s v="Skipari bólku III"/>
    <n v="2.25"/>
    <x v="1"/>
    <n v="496.755"/>
  </r>
  <r>
    <s v="Óli við Ravnagil"/>
    <x v="6"/>
    <x v="4"/>
    <x v="3"/>
    <n v="301224"/>
    <n v="301224"/>
    <d v="2024-12-30T00:00:00"/>
    <d v="2024-12-30T00:00:00"/>
    <n v="3"/>
    <n v="220.78"/>
    <s v="Skipari bólku III"/>
    <n v="4.5"/>
    <x v="1"/>
    <n v="993.51"/>
  </r>
  <r>
    <s v="Óli við Ravnagil"/>
    <x v="6"/>
    <x v="4"/>
    <x v="3"/>
    <n v="40424"/>
    <n v="40424"/>
    <d v="2024-04-04T00:00:00"/>
    <d v="2024-04-04T00:00:00"/>
    <n v="2.5"/>
    <n v="220.78"/>
    <s v="Skipari bólku III"/>
    <n v="3.75"/>
    <x v="1"/>
    <n v="827.92499999999995"/>
  </r>
  <r>
    <s v="Óli við Ravnagil"/>
    <x v="6"/>
    <x v="4"/>
    <x v="3"/>
    <n v="100724"/>
    <n v="100724"/>
    <d v="2024-07-10T00:00:00"/>
    <d v="2024-07-10T00:00:00"/>
    <n v="5"/>
    <n v="220.78"/>
    <s v="Skipari bólku III"/>
    <n v="7.5"/>
    <x v="1"/>
    <n v="1655.85"/>
  </r>
  <r>
    <s v="Óli við Ravnagil"/>
    <x v="6"/>
    <x v="4"/>
    <x v="3"/>
    <n v="300624"/>
    <n v="300624"/>
    <d v="2024-06-30T00:00:00"/>
    <d v="2024-06-30T00:00:00"/>
    <n v="0.5"/>
    <n v="220.78"/>
    <s v="Skipari bólku III"/>
    <n v="0.75"/>
    <x v="1"/>
    <n v="165.58500000000001"/>
  </r>
  <r>
    <s v="Óli við Ravnagil"/>
    <x v="6"/>
    <x v="4"/>
    <x v="3"/>
    <n v="290624"/>
    <n v="290624"/>
    <d v="2024-06-29T00:00:00"/>
    <d v="2024-06-29T00:00:00"/>
    <n v="0.5"/>
    <n v="220.78"/>
    <s v="Skipari bólku III"/>
    <n v="0.75"/>
    <x v="1"/>
    <n v="165.58500000000001"/>
  </r>
  <r>
    <s v="Óli við Ravnagil"/>
    <x v="6"/>
    <x v="4"/>
    <x v="3"/>
    <n v="140724"/>
    <n v="140724"/>
    <d v="2024-07-14T00:00:00"/>
    <d v="2024-07-14T00:00:00"/>
    <n v="0.5"/>
    <n v="220.78"/>
    <s v="Skipari bólku III"/>
    <n v="0.75"/>
    <x v="1"/>
    <n v="165.58500000000001"/>
  </r>
  <r>
    <s v="Óli við Ravnagil"/>
    <x v="6"/>
    <x v="4"/>
    <x v="3"/>
    <n v="130724"/>
    <n v="130724"/>
    <d v="2024-07-13T00:00:00"/>
    <d v="2024-07-13T00:00:00"/>
    <n v="0.5"/>
    <n v="220.78"/>
    <s v="Skipari bólku III"/>
    <n v="0.75"/>
    <x v="1"/>
    <n v="165.58500000000001"/>
  </r>
  <r>
    <s v="Óli við Ravnagil"/>
    <x v="6"/>
    <x v="4"/>
    <x v="3"/>
    <n v="270724"/>
    <n v="270724"/>
    <d v="2024-07-27T00:00:00"/>
    <d v="2024-07-27T00:00:00"/>
    <n v="0.5"/>
    <n v="220.78"/>
    <s v="Skipari bólku III"/>
    <n v="0.75"/>
    <x v="1"/>
    <n v="165.58500000000001"/>
  </r>
  <r>
    <s v="Óli við Ravnagil"/>
    <x v="6"/>
    <x v="4"/>
    <x v="3"/>
    <n v="101024"/>
    <n v="101024"/>
    <d v="2024-10-10T00:00:00"/>
    <d v="2024-10-10T00:00:00"/>
    <n v="3"/>
    <n v="220.78"/>
    <s v="Skipari bólku III"/>
    <n v="4.5"/>
    <x v="1"/>
    <n v="993.51"/>
  </r>
  <r>
    <s v="Óli við Ravnagil"/>
    <x v="6"/>
    <x v="4"/>
    <x v="3"/>
    <n v="210524"/>
    <n v="220524"/>
    <d v="2024-05-21T00:00:00"/>
    <d v="2024-05-22T00:00:00"/>
    <n v="1.5"/>
    <n v="220.78"/>
    <s v="Skipari bólku III"/>
    <n v="2.25"/>
    <x v="1"/>
    <n v="496.755"/>
  </r>
  <r>
    <s v="Petur Hansen"/>
    <x v="1"/>
    <x v="4"/>
    <x v="3"/>
    <n v="110924"/>
    <n v="110924"/>
    <d v="2024-09-11T00:00:00"/>
    <d v="2024-09-11T00:00:00"/>
    <n v="6.6669999999999998"/>
    <n v="217.5"/>
    <s v="2. Stýrimaður bólku I"/>
    <n v="10.000499999999999"/>
    <x v="1"/>
    <n v="2175.1087499999999"/>
  </r>
  <r>
    <s v="Petur Hansen"/>
    <x v="1"/>
    <x v="4"/>
    <x v="3"/>
    <n v="230324"/>
    <n v="240324"/>
    <d v="2024-03-23T00:00:00"/>
    <d v="2024-03-24T00:00:00"/>
    <n v="13"/>
    <n v="217.5"/>
    <s v="2. Stýrimaður bólku I"/>
    <n v="19.5"/>
    <x v="1"/>
    <n v="4241.25"/>
  </r>
  <r>
    <s v="Petur Hansen"/>
    <x v="1"/>
    <x v="4"/>
    <x v="3"/>
    <n v="220324"/>
    <n v="230324"/>
    <d v="2024-03-22T00:00:00"/>
    <d v="2024-03-23T00:00:00"/>
    <n v="13"/>
    <n v="217.5"/>
    <s v="2. Stýrimaður bólku I"/>
    <n v="19.5"/>
    <x v="1"/>
    <n v="4241.25"/>
  </r>
  <r>
    <s v="Petur Hansen"/>
    <x v="1"/>
    <x v="4"/>
    <x v="3"/>
    <n v="210324"/>
    <n v="220324"/>
    <d v="2024-03-21T00:00:00"/>
    <d v="2024-03-22T00:00:00"/>
    <n v="13"/>
    <n v="217.5"/>
    <s v="2. Stýrimaður bólku I"/>
    <n v="19.5"/>
    <x v="1"/>
    <n v="4241.25"/>
  </r>
  <r>
    <s v="Petur Hansen"/>
    <x v="1"/>
    <x v="4"/>
    <x v="3"/>
    <n v="240324"/>
    <n v="240324"/>
    <d v="2024-03-24T00:00:00"/>
    <d v="2024-03-24T00:00:00"/>
    <n v="8"/>
    <n v="217.5"/>
    <s v="2. Stýrimaður bólku I"/>
    <n v="12"/>
    <x v="1"/>
    <n v="2610"/>
  </r>
  <r>
    <s v="Petur Hansen"/>
    <x v="1"/>
    <x v="4"/>
    <x v="3"/>
    <n v="110924"/>
    <n v="110924"/>
    <d v="2024-09-11T00:00:00"/>
    <d v="2024-09-11T00:00:00"/>
    <n v="6.3330000000000002"/>
    <n v="217.5"/>
    <s v="2. Stýrimaður bólku I"/>
    <n v="9.4995000000000012"/>
    <x v="1"/>
    <n v="2066.1412500000001"/>
  </r>
  <r>
    <s v="Petur Ingvard Svarvadal"/>
    <x v="1"/>
    <x v="4"/>
    <x v="3"/>
    <n v="261224"/>
    <n v="261224"/>
    <d v="2024-12-26T00:00:00"/>
    <d v="2024-12-26T00:00:00"/>
    <n v="3"/>
    <n v="251.97"/>
    <s v="Yvirstýrimaður í bólki I"/>
    <n v="4.5"/>
    <x v="1"/>
    <n v="1133.865"/>
  </r>
  <r>
    <s v="Petur Ingvard Svarvadal"/>
    <x v="1"/>
    <x v="4"/>
    <x v="3"/>
    <n v="50124"/>
    <n v="50124"/>
    <d v="2024-01-05T00:00:00"/>
    <d v="2024-01-05T00:00:00"/>
    <n v="7.5"/>
    <n v="251.97"/>
    <s v="Yvirstýrimaður í bólki I"/>
    <n v="11.25"/>
    <x v="1"/>
    <n v="2834.6624999999999"/>
  </r>
  <r>
    <s v="Petur Ingvard Svarvadal"/>
    <x v="1"/>
    <x v="4"/>
    <x v="3"/>
    <n v="80124"/>
    <n v="80124"/>
    <d v="2024-01-08T00:00:00"/>
    <d v="2024-01-08T00:00:00"/>
    <n v="7.5"/>
    <n v="251.97"/>
    <s v="Yvirstýrimaður í bólki I"/>
    <n v="11.25"/>
    <x v="1"/>
    <n v="2834.6624999999999"/>
  </r>
  <r>
    <s v="Petur Ingvard Svarvadal"/>
    <x v="1"/>
    <x v="4"/>
    <x v="3"/>
    <n v="80324"/>
    <n v="80324"/>
    <d v="2024-03-08T00:00:00"/>
    <d v="2024-03-08T00:00:00"/>
    <n v="8"/>
    <n v="251.97"/>
    <s v="Yvirstýrimaður í bólki I"/>
    <n v="12"/>
    <x v="1"/>
    <n v="3023.64"/>
  </r>
  <r>
    <s v="Petur Ingvard Svarvadal"/>
    <x v="1"/>
    <x v="4"/>
    <x v="3"/>
    <n v="250724"/>
    <n v="250724"/>
    <d v="2024-07-25T00:00:00"/>
    <d v="2024-07-25T00:00:00"/>
    <n v="5"/>
    <n v="251.97"/>
    <s v="Yvirstýrimaður í bólki I"/>
    <n v="7.5"/>
    <x v="1"/>
    <n v="1889.7750000000001"/>
  </r>
  <r>
    <s v="Petur Ingvard Svarvadal"/>
    <x v="1"/>
    <x v="4"/>
    <x v="3"/>
    <n v="230824"/>
    <n v="230824"/>
    <d v="2024-08-23T00:00:00"/>
    <d v="2024-08-23T00:00:00"/>
    <n v="5"/>
    <n v="251.97"/>
    <s v="Yvirstýrimaður í bólki I"/>
    <n v="7.5"/>
    <x v="1"/>
    <n v="1889.7750000000001"/>
  </r>
  <r>
    <s v="Poul Eiden Múller"/>
    <x v="6"/>
    <x v="3"/>
    <x v="3"/>
    <n v="180924"/>
    <n v="180924"/>
    <d v="2024-09-18T00:00:00"/>
    <d v="2024-09-18T00:00:00"/>
    <n v="5"/>
    <n v="201.26"/>
    <s v="Motorpassari"/>
    <n v="7.5"/>
    <x v="1"/>
    <n v="1509.4499999999998"/>
  </r>
  <r>
    <s v="Poul Eiden Múller"/>
    <x v="6"/>
    <x v="3"/>
    <x v="3"/>
    <n v="80524"/>
    <n v="90524"/>
    <d v="2024-05-08T00:00:00"/>
    <d v="2024-05-09T00:00:00"/>
    <n v="7"/>
    <n v="201.26"/>
    <s v="Motorpassari"/>
    <n v="10.5"/>
    <x v="1"/>
    <n v="2113.23"/>
  </r>
  <r>
    <s v="Poul Eiden Múller"/>
    <x v="6"/>
    <x v="3"/>
    <x v="3"/>
    <n v="100924"/>
    <n v="100924"/>
    <d v="2024-09-10T00:00:00"/>
    <d v="2024-09-10T00:00:00"/>
    <n v="4.5"/>
    <n v="201.26"/>
    <s v="Motorpassari"/>
    <n v="6.75"/>
    <x v="1"/>
    <n v="1358.5049999999999"/>
  </r>
  <r>
    <s v="Poul Eiden Múller"/>
    <x v="6"/>
    <x v="3"/>
    <x v="3"/>
    <n v="160724"/>
    <n v="160724"/>
    <d v="2024-07-16T00:00:00"/>
    <d v="2024-07-16T00:00:00"/>
    <n v="4.5"/>
    <n v="201.26"/>
    <s v="Motorpassari"/>
    <n v="6.75"/>
    <x v="1"/>
    <n v="1358.5049999999999"/>
  </r>
  <r>
    <s v="Poul Eiden Múller"/>
    <x v="6"/>
    <x v="3"/>
    <x v="3"/>
    <n v="180624"/>
    <n v="180624"/>
    <d v="2024-06-18T00:00:00"/>
    <d v="2024-06-18T00:00:00"/>
    <n v="4.5"/>
    <n v="201.26"/>
    <s v="Motorpassari"/>
    <n v="6.75"/>
    <x v="1"/>
    <n v="1358.5049999999999"/>
  </r>
  <r>
    <s v="Poul Eiden Múller"/>
    <x v="6"/>
    <x v="3"/>
    <x v="3"/>
    <n v="260324"/>
    <n v="260324"/>
    <d v="2024-03-26T00:00:00"/>
    <d v="2024-03-26T00:00:00"/>
    <n v="4.5"/>
    <n v="201.26"/>
    <s v="Motorpassari"/>
    <n v="6.75"/>
    <x v="1"/>
    <n v="1358.5049999999999"/>
  </r>
  <r>
    <s v="Poul Eiden Múller"/>
    <x v="6"/>
    <x v="3"/>
    <x v="3"/>
    <n v="90424"/>
    <n v="90424"/>
    <d v="2024-04-09T00:00:00"/>
    <d v="2024-04-09T00:00:00"/>
    <n v="4.5"/>
    <n v="201.26"/>
    <s v="Motorpassari"/>
    <n v="6.75"/>
    <x v="1"/>
    <n v="1358.5049999999999"/>
  </r>
  <r>
    <s v="Poul Eiden Múller"/>
    <x v="6"/>
    <x v="3"/>
    <x v="3"/>
    <n v="210524"/>
    <n v="210524"/>
    <d v="2024-05-21T00:00:00"/>
    <d v="2024-05-21T00:00:00"/>
    <n v="4.5"/>
    <n v="201.26"/>
    <s v="Motorpassari"/>
    <n v="6.75"/>
    <x v="1"/>
    <n v="1358.5049999999999"/>
  </r>
  <r>
    <s v="Poul Eiden Múller"/>
    <x v="6"/>
    <x v="3"/>
    <x v="3"/>
    <n v="230424"/>
    <n v="230424"/>
    <d v="2024-04-23T00:00:00"/>
    <d v="2024-04-23T00:00:00"/>
    <n v="4.5"/>
    <n v="201.26"/>
    <s v="Motorpassari"/>
    <n v="6.75"/>
    <x v="1"/>
    <n v="1358.5049999999999"/>
  </r>
  <r>
    <s v="Poul Eiden Múller"/>
    <x v="6"/>
    <x v="3"/>
    <x v="3"/>
    <n v="70524"/>
    <n v="70524"/>
    <d v="2024-05-07T00:00:00"/>
    <d v="2024-05-07T00:00:00"/>
    <n v="4.5"/>
    <n v="201.26"/>
    <s v="Motorpassari"/>
    <n v="6.75"/>
    <x v="1"/>
    <n v="1358.5049999999999"/>
  </r>
  <r>
    <s v="Poul Eiden Múller"/>
    <x v="6"/>
    <x v="3"/>
    <x v="3"/>
    <n v="20124"/>
    <n v="20124"/>
    <d v="2024-01-02T00:00:00"/>
    <d v="2024-01-02T00:00:00"/>
    <n v="4.5"/>
    <n v="201.26"/>
    <s v="Motorpassari"/>
    <n v="6.75"/>
    <x v="1"/>
    <n v="1358.5049999999999"/>
  </r>
  <r>
    <s v="Poul Eiden Múller"/>
    <x v="6"/>
    <x v="3"/>
    <x v="3"/>
    <n v="160124"/>
    <n v="160124"/>
    <d v="2024-01-16T00:00:00"/>
    <d v="2024-01-16T00:00:00"/>
    <n v="4.5"/>
    <n v="201.26"/>
    <s v="Motorpassari"/>
    <n v="6.75"/>
    <x v="1"/>
    <n v="1358.5049999999999"/>
  </r>
  <r>
    <s v="Poul Eiden Múller"/>
    <x v="6"/>
    <x v="3"/>
    <x v="3"/>
    <n v="191124"/>
    <n v="191124"/>
    <d v="2024-11-19T00:00:00"/>
    <d v="2024-11-19T00:00:00"/>
    <n v="4.5"/>
    <n v="201.26"/>
    <s v="Motorpassari"/>
    <n v="6.75"/>
    <x v="1"/>
    <n v="1358.5049999999999"/>
  </r>
  <r>
    <s v="Poul Eiden Múller"/>
    <x v="6"/>
    <x v="3"/>
    <x v="3"/>
    <n v="31224"/>
    <n v="31224"/>
    <d v="2024-12-03T00:00:00"/>
    <d v="2024-12-03T00:00:00"/>
    <n v="4.5"/>
    <n v="201.26"/>
    <s v="Motorpassari"/>
    <n v="6.75"/>
    <x v="1"/>
    <n v="1358.5049999999999"/>
  </r>
  <r>
    <s v="Poul Eiden Múller"/>
    <x v="6"/>
    <x v="3"/>
    <x v="3"/>
    <n v="171224"/>
    <n v="171224"/>
    <d v="2024-12-17T00:00:00"/>
    <d v="2024-12-17T00:00:00"/>
    <n v="4.5"/>
    <n v="201.26"/>
    <s v="Motorpassari"/>
    <n v="6.75"/>
    <x v="1"/>
    <n v="1358.5049999999999"/>
  </r>
  <r>
    <s v="Poul Eiden Múller"/>
    <x v="6"/>
    <x v="3"/>
    <x v="3"/>
    <n v="270124"/>
    <n v="270124"/>
    <d v="2024-01-27T00:00:00"/>
    <d v="2024-01-27T00:00:00"/>
    <n v="2.75"/>
    <n v="201.26"/>
    <s v="Motorpassari"/>
    <n v="4.125"/>
    <x v="1"/>
    <n v="830.19749999999999"/>
  </r>
  <r>
    <s v="Poul Eiden Múller"/>
    <x v="6"/>
    <x v="3"/>
    <x v="3"/>
    <n v="141224"/>
    <n v="141224"/>
    <d v="2024-12-14T00:00:00"/>
    <d v="2024-12-14T00:00:00"/>
    <n v="2.75"/>
    <n v="201.26"/>
    <s v="Motorpassari"/>
    <n v="4.125"/>
    <x v="1"/>
    <n v="830.19749999999999"/>
  </r>
  <r>
    <s v="Poul Eiden Múller"/>
    <x v="6"/>
    <x v="3"/>
    <x v="3"/>
    <n v="41024"/>
    <n v="41024"/>
    <d v="2024-10-04T00:00:00"/>
    <d v="2024-10-04T00:00:00"/>
    <n v="3"/>
    <n v="201.26"/>
    <s v="Motorpassari"/>
    <n v="4.5"/>
    <x v="1"/>
    <n v="905.67"/>
  </r>
  <r>
    <s v="Poul Eiden Múller"/>
    <x v="6"/>
    <x v="3"/>
    <x v="3"/>
    <n v="90924"/>
    <n v="90924"/>
    <d v="2024-09-09T00:00:00"/>
    <d v="2024-09-09T00:00:00"/>
    <n v="3"/>
    <n v="201.26"/>
    <s v="Motorpassari"/>
    <n v="4.5"/>
    <x v="1"/>
    <n v="905.67"/>
  </r>
  <r>
    <s v="Poul Eiden Múller"/>
    <x v="6"/>
    <x v="3"/>
    <x v="3"/>
    <n v="110924"/>
    <n v="110924"/>
    <d v="2024-09-11T00:00:00"/>
    <d v="2024-09-11T00:00:00"/>
    <n v="3"/>
    <n v="201.26"/>
    <s v="Motorpassari"/>
    <n v="4.5"/>
    <x v="1"/>
    <n v="905.67"/>
  </r>
  <r>
    <s v="Poul Eiden Múller"/>
    <x v="6"/>
    <x v="3"/>
    <x v="3"/>
    <n v="120724"/>
    <n v="120724"/>
    <d v="2024-07-12T00:00:00"/>
    <d v="2024-07-12T00:00:00"/>
    <n v="3"/>
    <n v="201.26"/>
    <s v="Motorpassari"/>
    <n v="4.5"/>
    <x v="1"/>
    <n v="905.67"/>
  </r>
  <r>
    <s v="Poul Eiden Múller"/>
    <x v="6"/>
    <x v="3"/>
    <x v="3"/>
    <n v="170624"/>
    <n v="170624"/>
    <d v="2024-06-17T00:00:00"/>
    <d v="2024-06-17T00:00:00"/>
    <n v="3"/>
    <n v="201.26"/>
    <s v="Motorpassari"/>
    <n v="4.5"/>
    <x v="1"/>
    <n v="905.67"/>
  </r>
  <r>
    <s v="Poul Eiden Múller"/>
    <x v="6"/>
    <x v="3"/>
    <x v="3"/>
    <n v="200524"/>
    <n v="200524"/>
    <d v="2024-05-20T00:00:00"/>
    <d v="2024-05-20T00:00:00"/>
    <n v="3"/>
    <n v="201.26"/>
    <s v="Motorpassari"/>
    <n v="4.5"/>
    <x v="1"/>
    <n v="905.67"/>
  </r>
  <r>
    <s v="Poul Eiden Múller"/>
    <x v="6"/>
    <x v="3"/>
    <x v="3"/>
    <n v="60524"/>
    <n v="60524"/>
    <d v="2024-05-06T00:00:00"/>
    <d v="2024-05-06T00:00:00"/>
    <n v="3"/>
    <n v="201.26"/>
    <s v="Motorpassari"/>
    <n v="4.5"/>
    <x v="1"/>
    <n v="905.67"/>
  </r>
  <r>
    <s v="Poul Eiden Múller"/>
    <x v="6"/>
    <x v="3"/>
    <x v="3"/>
    <n v="41224"/>
    <n v="41224"/>
    <d v="2024-12-04T00:00:00"/>
    <d v="2024-12-04T00:00:00"/>
    <n v="3"/>
    <n v="201.26"/>
    <s v="Motorpassari"/>
    <n v="4.5"/>
    <x v="1"/>
    <n v="905.67"/>
  </r>
  <r>
    <s v="Poul Eiden Múller"/>
    <x v="6"/>
    <x v="3"/>
    <x v="3"/>
    <n v="271224"/>
    <n v="271224"/>
    <d v="2024-12-27T00:00:00"/>
    <d v="2024-12-27T00:00:00"/>
    <n v="3"/>
    <n v="201.26"/>
    <s v="Motorpassari"/>
    <n v="4.5"/>
    <x v="1"/>
    <n v="905.67"/>
  </r>
  <r>
    <s v="Poul Eiden Múller"/>
    <x v="6"/>
    <x v="3"/>
    <x v="3"/>
    <n v="230124"/>
    <n v="230124"/>
    <d v="2024-01-23T00:00:00"/>
    <d v="2024-01-23T00:00:00"/>
    <n v="6"/>
    <n v="201.26"/>
    <s v="Motorpassari"/>
    <n v="9"/>
    <x v="1"/>
    <n v="1811.34"/>
  </r>
  <r>
    <s v="Poul Eiden Múller"/>
    <x v="6"/>
    <x v="3"/>
    <x v="3"/>
    <n v="190924"/>
    <n v="190924"/>
    <d v="2024-09-19T00:00:00"/>
    <d v="2024-09-19T00:00:00"/>
    <n v="5"/>
    <n v="201.26"/>
    <s v="Motorpassari"/>
    <n v="7.5"/>
    <x v="1"/>
    <n v="1509.4499999999998"/>
  </r>
  <r>
    <s v="Poul Eiden Múller"/>
    <x v="6"/>
    <x v="3"/>
    <x v="3"/>
    <n v="300524"/>
    <n v="300524"/>
    <d v="2024-05-30T00:00:00"/>
    <d v="2024-05-30T00:00:00"/>
    <n v="2.3330000000000002"/>
    <n v="201.26"/>
    <s v="Motorpassari"/>
    <n v="3.4995000000000003"/>
    <x v="1"/>
    <n v="704.30937000000006"/>
  </r>
  <r>
    <s v="Poul Eiden Múller"/>
    <x v="6"/>
    <x v="3"/>
    <x v="3"/>
    <n v="260924"/>
    <n v="260924"/>
    <d v="2024-09-26T00:00:00"/>
    <d v="2024-09-26T00:00:00"/>
    <n v="2"/>
    <n v="201.26"/>
    <s v="Motorpassari"/>
    <n v="3"/>
    <x v="1"/>
    <n v="603.78"/>
  </r>
  <r>
    <s v="Poul Eiden Múller"/>
    <x v="6"/>
    <x v="3"/>
    <x v="3"/>
    <n v="101024"/>
    <n v="101024"/>
    <d v="2024-10-10T00:00:00"/>
    <d v="2024-10-10T00:00:00"/>
    <n v="3"/>
    <n v="201.26"/>
    <s v="Motorpassari"/>
    <n v="4.5"/>
    <x v="1"/>
    <n v="905.67"/>
  </r>
  <r>
    <s v="Poul Eiden Múller"/>
    <x v="6"/>
    <x v="3"/>
    <x v="3"/>
    <n v="241024"/>
    <n v="241024"/>
    <d v="2024-10-24T00:00:00"/>
    <d v="2024-10-24T00:00:00"/>
    <n v="3"/>
    <n v="201.26"/>
    <s v="Motorpassari"/>
    <n v="4.5"/>
    <x v="1"/>
    <n v="905.67"/>
  </r>
  <r>
    <s v="Poul Eiden Múller"/>
    <x v="6"/>
    <x v="3"/>
    <x v="3"/>
    <n v="90124"/>
    <n v="90124"/>
    <d v="2024-01-09T00:00:00"/>
    <d v="2024-01-09T00:00:00"/>
    <n v="3"/>
    <n v="201.26"/>
    <s v="Motorpassari"/>
    <n v="4.5"/>
    <x v="1"/>
    <n v="905.67"/>
  </r>
  <r>
    <s v="Poul Eiden Múller"/>
    <x v="6"/>
    <x v="3"/>
    <x v="3"/>
    <n v="211124"/>
    <n v="211124"/>
    <d v="2024-11-21T00:00:00"/>
    <d v="2024-11-21T00:00:00"/>
    <n v="3"/>
    <n v="201.26"/>
    <s v="Motorpassari"/>
    <n v="4.5"/>
    <x v="1"/>
    <n v="905.67"/>
  </r>
  <r>
    <s v="Poul Eiden Múller"/>
    <x v="6"/>
    <x v="3"/>
    <x v="3"/>
    <n v="51224"/>
    <n v="51224"/>
    <d v="2024-12-05T00:00:00"/>
    <d v="2024-12-05T00:00:00"/>
    <n v="3"/>
    <n v="201.26"/>
    <s v="Motorpassari"/>
    <n v="4.5"/>
    <x v="1"/>
    <n v="905.67"/>
  </r>
  <r>
    <s v="Poul Eiden Múller"/>
    <x v="6"/>
    <x v="3"/>
    <x v="3"/>
    <n v="191224"/>
    <n v="191224"/>
    <d v="2024-12-19T00:00:00"/>
    <d v="2024-12-19T00:00:00"/>
    <n v="3"/>
    <n v="201.26"/>
    <s v="Motorpassari"/>
    <n v="4.5"/>
    <x v="1"/>
    <n v="905.67"/>
  </r>
  <r>
    <s v="Poul Eiden Múller"/>
    <x v="6"/>
    <x v="3"/>
    <x v="3"/>
    <n v="180724"/>
    <n v="180724"/>
    <d v="2024-07-18T00:00:00"/>
    <d v="2024-07-18T00:00:00"/>
    <n v="4"/>
    <n v="201.26"/>
    <s v="Motorpassari"/>
    <n v="6"/>
    <x v="1"/>
    <n v="1207.56"/>
  </r>
  <r>
    <s v="Poul Eiden Múller"/>
    <x v="6"/>
    <x v="3"/>
    <x v="3"/>
    <n v="10224"/>
    <n v="10224"/>
    <d v="2024-02-01T00:00:00"/>
    <d v="2024-02-01T00:00:00"/>
    <n v="4"/>
    <n v="201.26"/>
    <s v="Motorpassari"/>
    <n v="6"/>
    <x v="1"/>
    <n v="1207.56"/>
  </r>
  <r>
    <s v="Poul Eiden Múller"/>
    <x v="6"/>
    <x v="3"/>
    <x v="3"/>
    <n v="150224"/>
    <n v="150224"/>
    <d v="2024-02-15T00:00:00"/>
    <d v="2024-02-15T00:00:00"/>
    <n v="4"/>
    <n v="201.26"/>
    <s v="Motorpassari"/>
    <n v="6"/>
    <x v="1"/>
    <n v="1207.56"/>
  </r>
  <r>
    <s v="Poul Eiden Múller"/>
    <x v="6"/>
    <x v="3"/>
    <x v="3"/>
    <n v="60624"/>
    <n v="60624"/>
    <d v="2024-06-06T00:00:00"/>
    <d v="2024-06-06T00:00:00"/>
    <n v="4"/>
    <n v="201.26"/>
    <s v="Motorpassari"/>
    <n v="6"/>
    <x v="1"/>
    <n v="1207.56"/>
  </r>
  <r>
    <s v="Poul Eiden Múller"/>
    <x v="6"/>
    <x v="3"/>
    <x v="3"/>
    <n v="200624"/>
    <n v="200624"/>
    <d v="2024-06-20T00:00:00"/>
    <d v="2024-06-20T00:00:00"/>
    <n v="4.5"/>
    <n v="201.26"/>
    <s v="Motorpassari"/>
    <n v="6.75"/>
    <x v="1"/>
    <n v="1358.5049999999999"/>
  </r>
  <r>
    <s v="Poul Eiden Múller"/>
    <x v="6"/>
    <x v="3"/>
    <x v="3"/>
    <n v="250424"/>
    <n v="250424"/>
    <d v="2024-04-25T00:00:00"/>
    <d v="2024-04-25T00:00:00"/>
    <n v="4.5"/>
    <n v="201.26"/>
    <s v="Motorpassari"/>
    <n v="6.75"/>
    <x v="1"/>
    <n v="1358.5049999999999"/>
  </r>
  <r>
    <s v="Poul Eiden Múller"/>
    <x v="6"/>
    <x v="3"/>
    <x v="3"/>
    <n v="230724"/>
    <n v="230724"/>
    <d v="2024-07-23T00:00:00"/>
    <d v="2024-07-23T00:00:00"/>
    <n v="5"/>
    <n v="201.26"/>
    <s v="Motorpassari"/>
    <n v="7.5"/>
    <x v="1"/>
    <n v="1509.4499999999998"/>
  </r>
  <r>
    <s v="Poul Eiden Múller"/>
    <x v="6"/>
    <x v="3"/>
    <x v="3"/>
    <n v="290224"/>
    <n v="290224"/>
    <d v="2024-02-29T00:00:00"/>
    <d v="2024-02-29T00:00:00"/>
    <n v="5"/>
    <n v="201.26"/>
    <s v="Motorpassari"/>
    <n v="7.5"/>
    <x v="1"/>
    <n v="1509.4499999999998"/>
  </r>
  <r>
    <s v="Poul Eiden Múller"/>
    <x v="6"/>
    <x v="3"/>
    <x v="3"/>
    <n v="110424"/>
    <n v="110424"/>
    <d v="2024-04-11T00:00:00"/>
    <d v="2024-04-11T00:00:00"/>
    <n v="5"/>
    <n v="201.26"/>
    <s v="Motorpassari"/>
    <n v="7.5"/>
    <x v="1"/>
    <n v="1509.4499999999998"/>
  </r>
  <r>
    <s v="Poul Eiden Múller"/>
    <x v="6"/>
    <x v="3"/>
    <x v="3"/>
    <n v="40124"/>
    <n v="40124"/>
    <d v="2024-01-04T00:00:00"/>
    <d v="2024-01-04T00:00:00"/>
    <n v="5"/>
    <n v="201.26"/>
    <s v="Motorpassari"/>
    <n v="7.5"/>
    <x v="1"/>
    <n v="1509.4499999999998"/>
  </r>
  <r>
    <s v="Poul Eiden Múller"/>
    <x v="6"/>
    <x v="3"/>
    <x v="3"/>
    <n v="120924"/>
    <n v="120924"/>
    <d v="2024-09-12T00:00:00"/>
    <d v="2024-09-12T00:00:00"/>
    <n v="5.5"/>
    <n v="201.26"/>
    <s v="Motorpassari"/>
    <n v="8.25"/>
    <x v="1"/>
    <n v="1660.395"/>
  </r>
  <r>
    <s v="Poul Eiden Múller"/>
    <x v="6"/>
    <x v="3"/>
    <x v="3"/>
    <n v="140324"/>
    <n v="140324"/>
    <d v="2024-03-14T00:00:00"/>
    <d v="2024-03-14T00:00:00"/>
    <n v="5.5"/>
    <n v="201.26"/>
    <s v="Motorpassari"/>
    <n v="8.25"/>
    <x v="1"/>
    <n v="1660.395"/>
  </r>
  <r>
    <s v="Poul Eiden Múller"/>
    <x v="6"/>
    <x v="3"/>
    <x v="3"/>
    <n v="110724"/>
    <n v="110724"/>
    <d v="2024-07-11T00:00:00"/>
    <d v="2024-07-11T00:00:00"/>
    <n v="3.5"/>
    <n v="201.26"/>
    <s v="Motorpassari"/>
    <n v="5.25"/>
    <x v="1"/>
    <n v="1056.615"/>
  </r>
  <r>
    <s v="Poul Eiden Múller"/>
    <x v="6"/>
    <x v="3"/>
    <x v="3"/>
    <n v="160524"/>
    <n v="160524"/>
    <d v="2024-05-16T00:00:00"/>
    <d v="2024-05-16T00:00:00"/>
    <n v="3.5"/>
    <n v="201.26"/>
    <s v="Motorpassari"/>
    <n v="5.25"/>
    <x v="1"/>
    <n v="1056.615"/>
  </r>
  <r>
    <s v="Poul Eiden Múller"/>
    <x v="6"/>
    <x v="3"/>
    <x v="3"/>
    <n v="170924"/>
    <n v="170924"/>
    <d v="2024-09-17T00:00:00"/>
    <d v="2024-09-17T00:00:00"/>
    <n v="5"/>
    <n v="201.26"/>
    <s v="Motorpassari"/>
    <n v="7.5"/>
    <x v="1"/>
    <n v="1509.4499999999998"/>
  </r>
  <r>
    <s v="Poul Eiden Múller"/>
    <x v="6"/>
    <x v="3"/>
    <x v="3"/>
    <n v="301224"/>
    <n v="301224"/>
    <d v="2024-12-30T00:00:00"/>
    <d v="2024-12-30T00:00:00"/>
    <n v="3"/>
    <n v="201.26"/>
    <s v="Motorpassari"/>
    <n v="4.5"/>
    <x v="1"/>
    <n v="905.67"/>
  </r>
  <r>
    <s v="Poul Eiden Múller"/>
    <x v="6"/>
    <x v="3"/>
    <x v="3"/>
    <n v="80224"/>
    <n v="80224"/>
    <d v="2024-02-08T00:00:00"/>
    <d v="2024-02-08T00:00:00"/>
    <n v="2.5"/>
    <n v="201.26"/>
    <s v="Motorpassari"/>
    <n v="3.75"/>
    <x v="1"/>
    <n v="754.72499999999991"/>
  </r>
  <r>
    <s v="Poul Eiden Múller"/>
    <x v="6"/>
    <x v="3"/>
    <x v="3"/>
    <n v="130624"/>
    <n v="130624"/>
    <d v="2024-06-13T00:00:00"/>
    <d v="2024-06-13T00:00:00"/>
    <n v="2.5"/>
    <n v="201.26"/>
    <s v="Motorpassari"/>
    <n v="3.75"/>
    <x v="1"/>
    <n v="754.72499999999991"/>
  </r>
  <r>
    <s v="Poul Eiden Múller"/>
    <x v="6"/>
    <x v="3"/>
    <x v="3"/>
    <n v="31024"/>
    <n v="31024"/>
    <d v="2024-10-03T00:00:00"/>
    <d v="2024-10-03T00:00:00"/>
    <n v="1.5"/>
    <n v="201.26"/>
    <s v="Motorpassari"/>
    <n v="2.25"/>
    <x v="1"/>
    <n v="452.83499999999998"/>
  </r>
  <r>
    <s v="Poul Eiden Múller"/>
    <x v="6"/>
    <x v="3"/>
    <x v="3"/>
    <n v="220224"/>
    <n v="220224"/>
    <d v="2024-02-22T00:00:00"/>
    <d v="2024-02-22T00:00:00"/>
    <n v="1.5"/>
    <n v="201.26"/>
    <s v="Motorpassari"/>
    <n v="2.25"/>
    <x v="1"/>
    <n v="452.83499999999998"/>
  </r>
  <r>
    <s v="Poul Eiden Múller"/>
    <x v="6"/>
    <x v="3"/>
    <x v="3"/>
    <n v="70324"/>
    <n v="70324"/>
    <d v="2024-03-07T00:00:00"/>
    <d v="2024-03-07T00:00:00"/>
    <n v="1.5"/>
    <n v="201.26"/>
    <s v="Motorpassari"/>
    <n v="2.25"/>
    <x v="1"/>
    <n v="452.83499999999998"/>
  </r>
  <r>
    <s v="Poul Eiden Múller"/>
    <x v="6"/>
    <x v="3"/>
    <x v="3"/>
    <n v="281124"/>
    <n v="281124"/>
    <d v="2024-11-28T00:00:00"/>
    <d v="2024-11-28T00:00:00"/>
    <n v="1.5"/>
    <n v="201.26"/>
    <s v="Motorpassari"/>
    <n v="2.25"/>
    <x v="1"/>
    <n v="452.83499999999998"/>
  </r>
  <r>
    <s v="Poul Eiden Múller"/>
    <x v="6"/>
    <x v="3"/>
    <x v="3"/>
    <n v="100724"/>
    <n v="100724"/>
    <d v="2024-07-10T00:00:00"/>
    <d v="2024-07-10T00:00:00"/>
    <n v="5"/>
    <n v="201.26"/>
    <s v="Motorpassari"/>
    <n v="7.5"/>
    <x v="1"/>
    <n v="1509.4499999999998"/>
  </r>
  <r>
    <s v="Poul Eiden Múller"/>
    <x v="6"/>
    <x v="3"/>
    <x v="3"/>
    <n v="140724"/>
    <n v="140724"/>
    <d v="2024-07-14T00:00:00"/>
    <d v="2024-07-14T00:00:00"/>
    <n v="0.5"/>
    <n v="201.26"/>
    <s v="Motorpassari"/>
    <n v="0.75"/>
    <x v="1"/>
    <n v="150.94499999999999"/>
  </r>
  <r>
    <s v="Poul Eiden Múller"/>
    <x v="6"/>
    <x v="3"/>
    <x v="3"/>
    <n v="130724"/>
    <n v="130724"/>
    <d v="2024-07-13T00:00:00"/>
    <d v="2024-07-13T00:00:00"/>
    <n v="0.5"/>
    <n v="201.26"/>
    <s v="Motorpassari"/>
    <n v="0.75"/>
    <x v="1"/>
    <n v="150.94499999999999"/>
  </r>
  <r>
    <s v="Poul Eiden Múller"/>
    <x v="6"/>
    <x v="3"/>
    <x v="3"/>
    <n v="210324"/>
    <n v="210324"/>
    <d v="2024-03-21T00:00:00"/>
    <d v="2024-03-21T00:00:00"/>
    <n v="1"/>
    <n v="201.26"/>
    <s v="Motorpassari"/>
    <n v="1.5"/>
    <x v="1"/>
    <n v="301.89"/>
  </r>
  <r>
    <s v="Poul Eiden Múller"/>
    <x v="6"/>
    <x v="3"/>
    <x v="3"/>
    <n v="180424"/>
    <n v="180424"/>
    <d v="2024-04-18T00:00:00"/>
    <d v="2024-04-18T00:00:00"/>
    <n v="1"/>
    <n v="201.26"/>
    <s v="Motorpassari"/>
    <n v="1.5"/>
    <x v="1"/>
    <n v="301.89"/>
  </r>
  <r>
    <s v="Poul Eiden Múller"/>
    <x v="6"/>
    <x v="3"/>
    <x v="3"/>
    <n v="141124"/>
    <n v="141124"/>
    <d v="2024-11-14T00:00:00"/>
    <d v="2024-11-14T00:00:00"/>
    <n v="1"/>
    <n v="201.26"/>
    <s v="Motorpassari"/>
    <n v="1.5"/>
    <x v="1"/>
    <n v="301.89"/>
  </r>
  <r>
    <s v="Poul Eiden Múller"/>
    <x v="6"/>
    <x v="3"/>
    <x v="3"/>
    <n v="121224"/>
    <n v="121224"/>
    <d v="2024-12-12T00:00:00"/>
    <d v="2024-12-12T00:00:00"/>
    <n v="1"/>
    <n v="201.26"/>
    <s v="Motorpassari"/>
    <n v="1.5"/>
    <x v="1"/>
    <n v="301.89"/>
  </r>
  <r>
    <s v="Poul Eiden Múller"/>
    <x v="6"/>
    <x v="3"/>
    <x v="3"/>
    <n v="210524"/>
    <n v="220524"/>
    <d v="2024-05-21T00:00:00"/>
    <d v="2024-05-22T00:00:00"/>
    <n v="1.5"/>
    <n v="201.26"/>
    <s v="Motorpassari"/>
    <n v="2.25"/>
    <x v="1"/>
    <n v="452.83499999999998"/>
  </r>
  <r>
    <s v="Poul Henning Poulsen"/>
    <x v="7"/>
    <x v="3"/>
    <x v="3"/>
    <n v="110624"/>
    <n v="110624"/>
    <d v="2024-06-11T00:00:00"/>
    <d v="2024-06-11T00:00:00"/>
    <n v="1"/>
    <n v="238.21"/>
    <s v="2. meistari í bólki I"/>
    <n v="1.5"/>
    <x v="1"/>
    <n v="357.315"/>
  </r>
  <r>
    <s v="Poul Henning Poulsen"/>
    <x v="7"/>
    <x v="3"/>
    <x v="3"/>
    <n v="30624"/>
    <n v="30624"/>
    <d v="2024-06-03T00:00:00"/>
    <d v="2024-06-03T00:00:00"/>
    <n v="1"/>
    <n v="238.21"/>
    <s v="2. meistari í bólki I"/>
    <n v="1.5"/>
    <x v="1"/>
    <n v="357.315"/>
  </r>
  <r>
    <s v="Poul Henning Poulsen"/>
    <x v="7"/>
    <x v="3"/>
    <x v="3"/>
    <n v="210324"/>
    <n v="210324"/>
    <d v="2024-03-21T00:00:00"/>
    <d v="2024-03-21T00:00:00"/>
    <n v="1"/>
    <n v="238.21"/>
    <s v="2. meistari í bólki I"/>
    <n v="1.5"/>
    <x v="1"/>
    <n v="357.315"/>
  </r>
  <r>
    <s v="Poul Henning Poulsen"/>
    <x v="7"/>
    <x v="3"/>
    <x v="3"/>
    <n v="40924"/>
    <n v="40924"/>
    <d v="2024-09-04T00:00:00"/>
    <d v="2024-09-04T00:00:00"/>
    <n v="2.5"/>
    <n v="238.21"/>
    <s v="2. meistari í bólki I"/>
    <n v="3.75"/>
    <x v="1"/>
    <n v="893.28750000000002"/>
  </r>
  <r>
    <s v="Poul Henning Poulsen"/>
    <x v="7"/>
    <x v="3"/>
    <x v="3"/>
    <n v="200224"/>
    <n v="200224"/>
    <d v="2024-02-20T00:00:00"/>
    <d v="2024-02-20T00:00:00"/>
    <n v="1"/>
    <n v="238.21"/>
    <s v="2. meistari í bólki I"/>
    <n v="1.5"/>
    <x v="1"/>
    <n v="357.315"/>
  </r>
  <r>
    <s v="Poul Henning Poulsen"/>
    <x v="7"/>
    <x v="3"/>
    <x v="3"/>
    <n v="291024"/>
    <n v="291024"/>
    <d v="2024-10-29T00:00:00"/>
    <d v="2024-10-29T00:00:00"/>
    <n v="1"/>
    <n v="238.21"/>
    <s v="2. meistari í bólki I"/>
    <n v="1.5"/>
    <x v="1"/>
    <n v="357.315"/>
  </r>
  <r>
    <s v="Poul Henning Poulsen"/>
    <x v="7"/>
    <x v="3"/>
    <x v="3"/>
    <n v="191124"/>
    <n v="191124"/>
    <d v="2024-11-19T00:00:00"/>
    <d v="2024-11-19T00:00:00"/>
    <n v="1"/>
    <n v="238.21"/>
    <s v="2. meistari í bólki I"/>
    <n v="1.5"/>
    <x v="1"/>
    <n v="357.315"/>
  </r>
  <r>
    <s v="Poul Henning Poulsen"/>
    <x v="7"/>
    <x v="3"/>
    <x v="3"/>
    <n v="70524"/>
    <n v="70524"/>
    <d v="2024-05-07T00:00:00"/>
    <d v="2024-05-07T00:00:00"/>
    <n v="1"/>
    <n v="238.21"/>
    <s v="2. meistari í bólki I"/>
    <n v="1.5"/>
    <x v="1"/>
    <n v="357.315"/>
  </r>
  <r>
    <s v="Ragnar Waagstein"/>
    <x v="12"/>
    <x v="4"/>
    <x v="3"/>
    <n v="200324"/>
    <n v="200324"/>
    <d v="2024-03-20T00:00:00"/>
    <d v="2024-03-20T00:00:00"/>
    <n v="7"/>
    <n v="217.5"/>
    <s v="1. stýrimaður í bólki II"/>
    <n v="10.5"/>
    <x v="1"/>
    <n v="2283.75"/>
  </r>
  <r>
    <s v="Ragnar Waagstein"/>
    <x v="12"/>
    <x v="4"/>
    <x v="3"/>
    <n v="190324"/>
    <n v="190324"/>
    <d v="2024-03-19T00:00:00"/>
    <d v="2024-03-19T00:00:00"/>
    <n v="1.75"/>
    <n v="217.5"/>
    <s v="1. stýrimaður í bólki II"/>
    <n v="2.625"/>
    <x v="1"/>
    <n v="570.9375"/>
  </r>
  <r>
    <s v="Ragnar Waagstein"/>
    <x v="12"/>
    <x v="4"/>
    <x v="3"/>
    <n v="210724"/>
    <n v="210724"/>
    <d v="2024-07-21T00:00:00"/>
    <d v="2024-07-21T00:00:00"/>
    <n v="5"/>
    <n v="217.5"/>
    <s v="1. stýrimaður í bólki II"/>
    <n v="7.5"/>
    <x v="1"/>
    <n v="1631.25"/>
  </r>
  <r>
    <s v="Ragnar Waagstein"/>
    <x v="12"/>
    <x v="4"/>
    <x v="3"/>
    <n v="190324"/>
    <n v="190324"/>
    <d v="2024-03-19T00:00:00"/>
    <d v="2024-03-19T00:00:00"/>
    <n v="10.75"/>
    <n v="217.5"/>
    <s v="1. stýrimaður í bólki II"/>
    <n v="16.125"/>
    <x v="1"/>
    <n v="3507.1875"/>
  </r>
  <r>
    <s v="Ragnar Waagstein"/>
    <x v="12"/>
    <x v="4"/>
    <x v="3"/>
    <n v="200324"/>
    <n v="200324"/>
    <d v="2024-03-20T00:00:00"/>
    <d v="2024-03-20T00:00:00"/>
    <n v="4"/>
    <n v="217.5"/>
    <s v="1. stýrimaður í bólki II"/>
    <n v="6"/>
    <x v="1"/>
    <n v="1305"/>
  </r>
  <r>
    <s v="Richard Hentze"/>
    <x v="13"/>
    <x v="4"/>
    <x v="3"/>
    <n v="300424"/>
    <n v="300424"/>
    <d v="2024-04-30T00:00:00"/>
    <d v="2024-04-30T00:00:00"/>
    <n v="5.25"/>
    <n v="220.78"/>
    <s v="Skipari í bólki III"/>
    <n v="7.875"/>
    <x v="1"/>
    <n v="1738.6424999999999"/>
  </r>
  <r>
    <s v="Richard Hentze"/>
    <x v="13"/>
    <x v="4"/>
    <x v="3"/>
    <n v="290424"/>
    <n v="290424"/>
    <d v="2024-04-29T00:00:00"/>
    <d v="2024-04-29T00:00:00"/>
    <n v="5.25"/>
    <n v="220.78"/>
    <s v="Skipari í bólki III"/>
    <n v="7.875"/>
    <x v="1"/>
    <n v="1738.6424999999999"/>
  </r>
  <r>
    <s v="Richard Hentze"/>
    <x v="13"/>
    <x v="4"/>
    <x v="3"/>
    <n v="260424"/>
    <n v="260424"/>
    <d v="2024-04-26T00:00:00"/>
    <d v="2024-04-26T00:00:00"/>
    <n v="5.25"/>
    <n v="220.78"/>
    <s v="Skipari í bólki III"/>
    <n v="7.875"/>
    <x v="1"/>
    <n v="1738.6424999999999"/>
  </r>
  <r>
    <s v="Richard Hentze"/>
    <x v="13"/>
    <x v="4"/>
    <x v="3"/>
    <n v="171124"/>
    <n v="171124"/>
    <d v="2024-11-17T00:00:00"/>
    <d v="2024-11-17T00:00:00"/>
    <n v="3"/>
    <n v="220.78"/>
    <s v="Skipari í bólki III"/>
    <n v="4.5"/>
    <x v="1"/>
    <n v="993.51"/>
  </r>
  <r>
    <s v="Richard Hentze"/>
    <x v="13"/>
    <x v="4"/>
    <x v="3"/>
    <n v="300424"/>
    <n v="300424"/>
    <d v="2024-04-30T00:00:00"/>
    <d v="2024-04-30T00:00:00"/>
    <n v="7"/>
    <n v="220.78"/>
    <s v="Skipari í bólki III"/>
    <n v="10.5"/>
    <x v="1"/>
    <n v="2318.19"/>
  </r>
  <r>
    <s v="Richard Hentze"/>
    <x v="13"/>
    <x v="4"/>
    <x v="3"/>
    <n v="131224"/>
    <n v="131224"/>
    <d v="2024-12-13T00:00:00"/>
    <d v="2024-12-13T00:00:00"/>
    <n v="3"/>
    <n v="220.78"/>
    <s v="Skipari í bólki III"/>
    <n v="4.5"/>
    <x v="1"/>
    <n v="993.51"/>
  </r>
  <r>
    <s v="Richard Hentze"/>
    <x v="13"/>
    <x v="4"/>
    <x v="3"/>
    <n v="290424"/>
    <n v="290424"/>
    <d v="2024-04-29T00:00:00"/>
    <d v="2024-04-29T00:00:00"/>
    <n v="5.25"/>
    <n v="220.78"/>
    <s v="Skipari í bólki III"/>
    <n v="7.875"/>
    <x v="1"/>
    <n v="1738.6424999999999"/>
  </r>
  <r>
    <s v="Richard Hentze"/>
    <x v="13"/>
    <x v="4"/>
    <x v="3"/>
    <n v="260424"/>
    <n v="260424"/>
    <d v="2024-04-26T00:00:00"/>
    <d v="2024-04-26T00:00:00"/>
    <n v="7.75"/>
    <n v="220.78"/>
    <s v="Skipari í bólki III"/>
    <n v="11.625"/>
    <x v="1"/>
    <n v="2566.5675000000001"/>
  </r>
  <r>
    <s v="Rógvi Joensen"/>
    <x v="3"/>
    <x v="4"/>
    <x v="3"/>
    <n v="130924"/>
    <n v="130924"/>
    <d v="2024-09-13T00:00:00"/>
    <d v="2024-09-13T00:00:00"/>
    <n v="1"/>
    <n v="214.22"/>
    <s v="Yvirstýrimaður í bólki III"/>
    <n v="1.5"/>
    <x v="1"/>
    <n v="321.33"/>
  </r>
  <r>
    <s v="Rógvi Joensen"/>
    <x v="3"/>
    <x v="4"/>
    <x v="3"/>
    <n v="270524"/>
    <n v="270524"/>
    <d v="2024-05-27T00:00:00"/>
    <d v="2024-05-27T00:00:00"/>
    <n v="1.5"/>
    <n v="214.22"/>
    <s v="Yvirstýrimaður í bólki III"/>
    <n v="2.25"/>
    <x v="1"/>
    <n v="481.995"/>
  </r>
  <r>
    <s v="Rúni Lisberg"/>
    <x v="1"/>
    <x v="5"/>
    <x v="3"/>
    <n v="120824"/>
    <n v="120824"/>
    <d v="2024-08-12T00:00:00"/>
    <d v="2024-08-12T00:00:00"/>
    <n v="1.5"/>
    <n v="181.42"/>
    <s v="Dekkari"/>
    <n v="2.25"/>
    <x v="1"/>
    <n v="408.19499999999999"/>
  </r>
  <r>
    <s v="Rúni Lisberg"/>
    <x v="1"/>
    <x v="5"/>
    <x v="3"/>
    <n v="101024"/>
    <n v="101024"/>
    <d v="2024-10-10T00:00:00"/>
    <d v="2024-10-10T00:00:00"/>
    <n v="3"/>
    <n v="181.42"/>
    <s v="Dekkari"/>
    <n v="4.5"/>
    <x v="1"/>
    <n v="816.39"/>
  </r>
  <r>
    <s v="Rúni Lisberg"/>
    <x v="1"/>
    <x v="5"/>
    <x v="3"/>
    <n v="70224"/>
    <n v="70224"/>
    <d v="2024-02-07T00:00:00"/>
    <d v="2024-02-07T00:00:00"/>
    <n v="4"/>
    <n v="181.42"/>
    <s v="Dekkari"/>
    <n v="6"/>
    <x v="1"/>
    <n v="1088.52"/>
  </r>
  <r>
    <s v="Rúni Lisberg"/>
    <x v="1"/>
    <x v="5"/>
    <x v="3"/>
    <n v="20224"/>
    <n v="20224"/>
    <d v="2024-02-02T00:00:00"/>
    <d v="2024-02-02T00:00:00"/>
    <n v="8"/>
    <n v="181.42"/>
    <s v="Dekkari"/>
    <n v="12"/>
    <x v="1"/>
    <n v="2177.04"/>
  </r>
  <r>
    <s v="Rúni Lisberg"/>
    <x v="1"/>
    <x v="5"/>
    <x v="3"/>
    <n v="101224"/>
    <n v="101224"/>
    <d v="2024-12-10T00:00:00"/>
    <d v="2024-12-10T00:00:00"/>
    <n v="3"/>
    <n v="181.42"/>
    <s v="Dekkari"/>
    <n v="4.5"/>
    <x v="1"/>
    <n v="816.39"/>
  </r>
  <r>
    <s v="Rúni Lisberg"/>
    <x v="1"/>
    <x v="5"/>
    <x v="3"/>
    <n v="71024"/>
    <n v="71024"/>
    <d v="2024-10-07T00:00:00"/>
    <d v="2024-10-07T00:00:00"/>
    <n v="1"/>
    <n v="181.42"/>
    <s v="Dekkari"/>
    <n v="1.5"/>
    <x v="1"/>
    <n v="272.13"/>
  </r>
  <r>
    <s v="Rúni Lisberg"/>
    <x v="1"/>
    <x v="5"/>
    <x v="3"/>
    <n v="20724"/>
    <n v="20724"/>
    <d v="2024-07-02T00:00:00"/>
    <d v="2024-07-02T00:00:00"/>
    <n v="2"/>
    <n v="181.42"/>
    <s v="Dekkari"/>
    <n v="3"/>
    <x v="1"/>
    <n v="544.26"/>
  </r>
  <r>
    <s v="Rúni Winther"/>
    <x v="10"/>
    <x v="4"/>
    <x v="3"/>
    <n v="20824"/>
    <n v="20824"/>
    <d v="2024-08-02T00:00:00"/>
    <d v="2024-08-02T00:00:00"/>
    <n v="5.25"/>
    <n v="217.5"/>
    <s v="Yvirstýrimaður í bólki IIA"/>
    <n v="7.875"/>
    <x v="1"/>
    <n v="1712.8125"/>
  </r>
  <r>
    <s v="Rúni Winther"/>
    <x v="10"/>
    <x v="4"/>
    <x v="3"/>
    <n v="30824"/>
    <n v="30824"/>
    <d v="2024-08-03T00:00:00"/>
    <d v="2024-08-03T00:00:00"/>
    <n v="5"/>
    <n v="217.5"/>
    <s v="Yvirstýrimaður í bólki IIA"/>
    <n v="7.5"/>
    <x v="1"/>
    <n v="1631.25"/>
  </r>
  <r>
    <s v="Rúni Winther"/>
    <x v="10"/>
    <x v="4"/>
    <x v="3"/>
    <n v="90724"/>
    <n v="90724"/>
    <d v="2024-07-09T00:00:00"/>
    <d v="2024-07-09T00:00:00"/>
    <n v="2"/>
    <n v="217.5"/>
    <s v="Yvirstýrimaður í bólki IIA"/>
    <n v="3"/>
    <x v="1"/>
    <n v="652.5"/>
  </r>
  <r>
    <s v="Rúni Winther"/>
    <x v="10"/>
    <x v="4"/>
    <x v="3"/>
    <n v="180724"/>
    <n v="180724"/>
    <d v="2024-07-18T00:00:00"/>
    <d v="2024-07-18T00:00:00"/>
    <n v="1"/>
    <n v="217.5"/>
    <s v="Yvirstýrimaður í bólki IIA"/>
    <n v="1.5"/>
    <x v="1"/>
    <n v="326.25"/>
  </r>
  <r>
    <s v="Rúni Winther"/>
    <x v="10"/>
    <x v="4"/>
    <x v="3"/>
    <n v="260924"/>
    <n v="260924"/>
    <d v="2024-09-26T00:00:00"/>
    <d v="2024-09-26T00:00:00"/>
    <n v="1"/>
    <n v="217.5"/>
    <s v="Yvirstýrimaður í bólki IIA"/>
    <n v="1.5"/>
    <x v="1"/>
    <n v="326.25"/>
  </r>
  <r>
    <s v="Rúni Winther"/>
    <x v="10"/>
    <x v="4"/>
    <x v="3"/>
    <n v="261124"/>
    <n v="261124"/>
    <d v="2024-11-26T00:00:00"/>
    <d v="2024-11-26T00:00:00"/>
    <n v="1"/>
    <n v="217.5"/>
    <s v="Yvirstýrimaður í bólki IIA"/>
    <n v="1.5"/>
    <x v="1"/>
    <n v="326.25"/>
  </r>
  <r>
    <s v="Rúni Winther"/>
    <x v="10"/>
    <x v="4"/>
    <x v="3"/>
    <n v="20824"/>
    <n v="20824"/>
    <d v="2024-08-02T00:00:00"/>
    <d v="2024-08-02T00:00:00"/>
    <n v="7.75"/>
    <n v="217.5"/>
    <s v="Yvirstýrimaður í bólki IIA"/>
    <n v="11.625"/>
    <x v="1"/>
    <n v="2528.4375"/>
  </r>
  <r>
    <s v="Rúni Winther"/>
    <x v="10"/>
    <x v="4"/>
    <x v="3"/>
    <n v="230724"/>
    <n v="230724"/>
    <d v="2024-07-23T00:00:00"/>
    <d v="2024-07-23T00:00:00"/>
    <n v="1"/>
    <n v="217.5"/>
    <s v="Yvirstýrimaður í bólki IIA"/>
    <n v="1.5"/>
    <x v="1"/>
    <n v="326.25"/>
  </r>
  <r>
    <s v="Rúni Winther"/>
    <x v="10"/>
    <x v="4"/>
    <x v="3"/>
    <n v="60924"/>
    <n v="60924"/>
    <d v="2024-09-06T00:00:00"/>
    <d v="2024-09-06T00:00:00"/>
    <n v="1"/>
    <n v="217.5"/>
    <s v="Yvirstýrimaður í bólki IIA"/>
    <n v="1.5"/>
    <x v="1"/>
    <n v="326.25"/>
  </r>
  <r>
    <s v="Rúni Winther"/>
    <x v="10"/>
    <x v="4"/>
    <x v="3"/>
    <n v="161024"/>
    <n v="161024"/>
    <d v="2024-10-16T00:00:00"/>
    <d v="2024-10-16T00:00:00"/>
    <n v="2.5"/>
    <n v="217.5"/>
    <s v="Yvirstýrimaður í bólki IIA"/>
    <n v="3.75"/>
    <x v="1"/>
    <n v="815.625"/>
  </r>
  <r>
    <s v="Rúni Winther"/>
    <x v="10"/>
    <x v="4"/>
    <x v="3"/>
    <n v="10924"/>
    <n v="10924"/>
    <d v="2024-09-01T00:00:00"/>
    <d v="2024-09-01T00:00:00"/>
    <n v="3"/>
    <n v="217.5"/>
    <s v="Yvirstýrimaður í bólki IIA"/>
    <n v="4.5"/>
    <x v="1"/>
    <n v="978.75"/>
  </r>
  <r>
    <s v="Sámal Petur Martinson í Grund"/>
    <x v="6"/>
    <x v="4"/>
    <x v="3"/>
    <n v="311024"/>
    <n v="311024"/>
    <d v="2024-10-31T00:00:00"/>
    <d v="2024-10-31T00:00:00"/>
    <n v="3"/>
    <n v="220.78"/>
    <s v="Skipari"/>
    <n v="4.5"/>
    <x v="1"/>
    <n v="993.51"/>
  </r>
  <r>
    <s v="Sámal Petur Olsen"/>
    <x v="1"/>
    <x v="4"/>
    <x v="3"/>
    <n v="81024"/>
    <n v="81024"/>
    <d v="2024-10-08T00:00:00"/>
    <d v="2024-10-08T00:00:00"/>
    <n v="0.5"/>
    <n v="217.5"/>
    <s v="2. Stýrimaður í bólki I"/>
    <n v="0.75"/>
    <x v="1"/>
    <n v="163.125"/>
  </r>
  <r>
    <s v="Sámal Petur Olsen"/>
    <x v="1"/>
    <x v="4"/>
    <x v="3"/>
    <n v="130824"/>
    <n v="130824"/>
    <d v="2024-08-13T00:00:00"/>
    <d v="2024-08-13T00:00:00"/>
    <n v="1"/>
    <n v="217.5"/>
    <s v="2. Stýrimaður í bólki I"/>
    <n v="1.5"/>
    <x v="1"/>
    <n v="326.25"/>
  </r>
  <r>
    <s v="Sámal Petur Olsen"/>
    <x v="1"/>
    <x v="4"/>
    <x v="3"/>
    <n v="10224"/>
    <n v="10224"/>
    <d v="2024-02-01T00:00:00"/>
    <d v="2024-02-01T00:00:00"/>
    <n v="3"/>
    <n v="217.5"/>
    <s v="2. Stýrimaður í bólki I"/>
    <n v="4.5"/>
    <x v="1"/>
    <n v="978.75"/>
  </r>
  <r>
    <s v="Sámal Petur Olsen"/>
    <x v="1"/>
    <x v="4"/>
    <x v="3"/>
    <n v="10524"/>
    <n v="10524"/>
    <d v="2024-05-01T00:00:00"/>
    <d v="2024-05-01T00:00:00"/>
    <n v="9.5"/>
    <n v="217.5"/>
    <s v="2. Stýrimaður í bólki I"/>
    <n v="14.25"/>
    <x v="1"/>
    <n v="3099.375"/>
  </r>
  <r>
    <s v="Sámal Petur Olsen"/>
    <x v="1"/>
    <x v="4"/>
    <x v="3"/>
    <n v="300424"/>
    <n v="10524"/>
    <d v="2024-04-30T00:00:00"/>
    <d v="2024-05-01T00:00:00"/>
    <n v="3.5"/>
    <n v="217.5"/>
    <s v="2. Stýrimaður í bólki I"/>
    <n v="5.25"/>
    <x v="1"/>
    <n v="1141.875"/>
  </r>
  <r>
    <s v="Sigmar Hansen"/>
    <x v="10"/>
    <x v="3"/>
    <x v="3"/>
    <n v="151024"/>
    <n v="151024"/>
    <d v="2024-10-15T00:00:00"/>
    <d v="2024-10-15T00:00:00"/>
    <n v="3"/>
    <n v="227.97"/>
    <s v="Maskinstjóri"/>
    <n v="4.5"/>
    <x v="1"/>
    <n v="1025.865"/>
  </r>
  <r>
    <s v="Sigmar Hansen"/>
    <x v="10"/>
    <x v="3"/>
    <x v="3"/>
    <n v="271024"/>
    <n v="271024"/>
    <d v="2024-10-27T00:00:00"/>
    <d v="2024-10-27T00:00:00"/>
    <n v="3"/>
    <n v="227.97"/>
    <s v="Maskinstjóri"/>
    <n v="4.5"/>
    <x v="1"/>
    <n v="1025.865"/>
  </r>
  <r>
    <s v="Sigmar Hansen"/>
    <x v="10"/>
    <x v="3"/>
    <x v="3"/>
    <n v="200724"/>
    <n v="200724"/>
    <d v="2024-07-20T00:00:00"/>
    <d v="2024-07-20T00:00:00"/>
    <n v="5"/>
    <n v="227.97"/>
    <s v="Maskinstjóri"/>
    <n v="7.5"/>
    <x v="1"/>
    <n v="1709.7750000000001"/>
  </r>
  <r>
    <s v="Sigmar Hansen"/>
    <x v="10"/>
    <x v="3"/>
    <x v="3"/>
    <n v="60924"/>
    <n v="60924"/>
    <d v="2024-09-06T00:00:00"/>
    <d v="2024-09-06T00:00:00"/>
    <n v="1"/>
    <n v="227.97"/>
    <s v="Maskinstjóri"/>
    <n v="1.5"/>
    <x v="1"/>
    <n v="341.95499999999998"/>
  </r>
  <r>
    <s v="Sigmar Hansen"/>
    <x v="10"/>
    <x v="3"/>
    <x v="3"/>
    <n v="100924"/>
    <n v="100924"/>
    <d v="2024-09-10T00:00:00"/>
    <d v="2024-09-10T00:00:00"/>
    <n v="2"/>
    <n v="227.97"/>
    <s v="Maskinstjóri"/>
    <n v="3"/>
    <x v="1"/>
    <n v="683.91"/>
  </r>
  <r>
    <s v="Sigvald Zachariassen"/>
    <x v="12"/>
    <x v="4"/>
    <x v="3"/>
    <n v="260324"/>
    <n v="260324"/>
    <d v="2024-03-26T00:00:00"/>
    <d v="2024-03-26T00:00:00"/>
    <n v="3.5"/>
    <n v="220.78"/>
    <s v="Yvirstýrimaður í bólki II"/>
    <n v="5.25"/>
    <x v="1"/>
    <n v="1159.095"/>
  </r>
  <r>
    <s v="Sigvald Zachariassen"/>
    <x v="12"/>
    <x v="4"/>
    <x v="3"/>
    <n v="250324"/>
    <n v="250324"/>
    <d v="2024-03-25T00:00:00"/>
    <d v="2024-03-25T00:00:00"/>
    <n v="3.5"/>
    <n v="220.78"/>
    <s v="Yvirstýrimaður í bólki II"/>
    <n v="5.25"/>
    <x v="1"/>
    <n v="1159.095"/>
  </r>
  <r>
    <s v="Sigvald Zachariassen"/>
    <x v="12"/>
    <x v="4"/>
    <x v="3"/>
    <n v="230324"/>
    <n v="230324"/>
    <d v="2024-03-23T00:00:00"/>
    <d v="2024-03-23T00:00:00"/>
    <n v="1.5"/>
    <n v="220.78"/>
    <s v="Yvirstýrimaður í bólki II"/>
    <n v="2.25"/>
    <x v="1"/>
    <n v="496.755"/>
  </r>
  <r>
    <s v="Sigvald Zachariassen"/>
    <x v="12"/>
    <x v="4"/>
    <x v="3"/>
    <n v="280124"/>
    <n v="280124"/>
    <d v="2024-01-28T00:00:00"/>
    <d v="2024-01-28T00:00:00"/>
    <n v="2"/>
    <n v="220.78"/>
    <s v="Yvirstýrimaður í bólki II"/>
    <n v="3"/>
    <x v="1"/>
    <n v="662.34"/>
  </r>
  <r>
    <s v="Sigvald Zachariassen"/>
    <x v="12"/>
    <x v="4"/>
    <x v="3"/>
    <n v="201224"/>
    <n v="201224"/>
    <d v="2024-12-20T00:00:00"/>
    <d v="2024-12-20T00:00:00"/>
    <n v="3"/>
    <n v="220.78"/>
    <s v="Yvirstýrimaður í bólki II"/>
    <n v="4.5"/>
    <x v="1"/>
    <n v="993.51"/>
  </r>
  <r>
    <s v="Sigvald Zachariassen"/>
    <x v="12"/>
    <x v="4"/>
    <x v="3"/>
    <n v="51224"/>
    <n v="51224"/>
    <d v="2024-12-05T00:00:00"/>
    <d v="2024-12-05T00:00:00"/>
    <n v="3"/>
    <n v="220.78"/>
    <s v="Yvirstýrimaður í bólki II"/>
    <n v="4.5"/>
    <x v="1"/>
    <n v="993.51"/>
  </r>
  <r>
    <s v="Sigvald Zachariassen"/>
    <x v="12"/>
    <x v="4"/>
    <x v="3"/>
    <n v="150824"/>
    <n v="150824"/>
    <d v="2024-08-15T00:00:00"/>
    <d v="2024-08-15T00:00:00"/>
    <n v="6"/>
    <n v="220.78"/>
    <s v="Yvirstýrimaður í bólki II"/>
    <n v="9"/>
    <x v="1"/>
    <n v="1987.02"/>
  </r>
  <r>
    <s v="Sigvald Zachariassen"/>
    <x v="12"/>
    <x v="4"/>
    <x v="3"/>
    <n v="170224"/>
    <n v="170224"/>
    <d v="2024-02-17T00:00:00"/>
    <d v="2024-02-17T00:00:00"/>
    <n v="6.5"/>
    <n v="220.78"/>
    <s v="Yvirstýrimaður í bólki II"/>
    <n v="9.75"/>
    <x v="1"/>
    <n v="2152.605"/>
  </r>
  <r>
    <s v="Sigvald Zachariassen"/>
    <x v="12"/>
    <x v="4"/>
    <x v="3"/>
    <n v="150224"/>
    <n v="150224"/>
    <d v="2024-02-15T00:00:00"/>
    <d v="2024-02-15T00:00:00"/>
    <n v="1.5"/>
    <n v="220.78"/>
    <s v="Yvirstýrimaður í bólki II"/>
    <n v="2.25"/>
    <x v="1"/>
    <n v="496.755"/>
  </r>
  <r>
    <s v="Sigvald Zachariassen"/>
    <x v="12"/>
    <x v="4"/>
    <x v="3"/>
    <n v="111224"/>
    <n v="111224"/>
    <d v="2024-12-11T00:00:00"/>
    <d v="2024-12-11T00:00:00"/>
    <n v="1"/>
    <n v="220.78"/>
    <s v="Yvirstýrimaður í bólki II"/>
    <n v="1.5"/>
    <x v="1"/>
    <n v="331.17"/>
  </r>
  <r>
    <s v="Sigvald Zachariassen"/>
    <x v="12"/>
    <x v="4"/>
    <x v="3"/>
    <n v="100924"/>
    <n v="100924"/>
    <d v="2024-09-10T00:00:00"/>
    <d v="2024-09-10T00:00:00"/>
    <n v="2"/>
    <n v="220.78"/>
    <s v="Yvirstýrimaður í bólki II"/>
    <n v="3"/>
    <x v="1"/>
    <n v="662.34"/>
  </r>
  <r>
    <s v="Sigvald Zachariassen"/>
    <x v="12"/>
    <x v="4"/>
    <x v="3"/>
    <n v="280224"/>
    <n v="280224"/>
    <d v="2024-02-28T00:00:00"/>
    <d v="2024-02-28T00:00:00"/>
    <n v="3.5"/>
    <n v="220.78"/>
    <s v="Yvirstýrimaður í bólki II"/>
    <n v="5.25"/>
    <x v="1"/>
    <n v="1159.095"/>
  </r>
  <r>
    <s v="Sigvard Johannesen"/>
    <x v="10"/>
    <x v="4"/>
    <x v="3"/>
    <n v="190124"/>
    <n v="190124"/>
    <d v="2024-01-19T00:00:00"/>
    <d v="2024-01-19T00:00:00"/>
    <n v="2.5"/>
    <n v="217.5"/>
    <s v="Yvirstýrimaður"/>
    <n v="3.75"/>
    <x v="1"/>
    <n v="815.625"/>
  </r>
  <r>
    <s v="Sigvard Johannesen"/>
    <x v="10"/>
    <x v="4"/>
    <x v="3"/>
    <n v="141124"/>
    <n v="141124"/>
    <d v="2024-11-14T00:00:00"/>
    <d v="2024-11-14T00:00:00"/>
    <n v="3"/>
    <n v="232.27"/>
    <s v="Skipari í bólki IIA"/>
    <n v="4.5"/>
    <x v="1"/>
    <n v="1045.2150000000001"/>
  </r>
  <r>
    <s v="Sigvard Johannesen"/>
    <x v="10"/>
    <x v="4"/>
    <x v="3"/>
    <n v="180124"/>
    <n v="180124"/>
    <d v="2024-01-18T00:00:00"/>
    <d v="2024-01-18T00:00:00"/>
    <n v="2"/>
    <n v="217.5"/>
    <s v="Yvirstýrimaður"/>
    <n v="3"/>
    <x v="1"/>
    <n v="652.5"/>
  </r>
  <r>
    <s v="Sigvard Johannesen"/>
    <x v="10"/>
    <x v="4"/>
    <x v="3"/>
    <n v="270924"/>
    <n v="270924"/>
    <d v="2024-09-27T00:00:00"/>
    <d v="2024-09-27T00:00:00"/>
    <n v="1"/>
    <n v="232.27"/>
    <s v="Skipari í bólki IIA"/>
    <n v="1.5"/>
    <x v="1"/>
    <n v="348.40500000000003"/>
  </r>
  <r>
    <s v="Sigvard Johannesen"/>
    <x v="10"/>
    <x v="4"/>
    <x v="3"/>
    <n v="260924"/>
    <n v="260924"/>
    <d v="2024-09-26T00:00:00"/>
    <d v="2024-09-26T00:00:00"/>
    <n v="1"/>
    <n v="232.27"/>
    <s v="Skipari í bólki IIA"/>
    <n v="1.5"/>
    <x v="1"/>
    <n v="348.40500000000003"/>
  </r>
  <r>
    <s v="Sigvard Johannesen"/>
    <x v="10"/>
    <x v="4"/>
    <x v="3"/>
    <n v="261124"/>
    <n v="261124"/>
    <d v="2024-11-26T00:00:00"/>
    <d v="2024-11-26T00:00:00"/>
    <n v="1"/>
    <n v="232.27"/>
    <s v="Skipari í bólki IIA"/>
    <n v="1.5"/>
    <x v="1"/>
    <n v="348.40500000000003"/>
  </r>
  <r>
    <s v="Sigvard Johannesen"/>
    <x v="10"/>
    <x v="4"/>
    <x v="3"/>
    <n v="250124"/>
    <n v="250124"/>
    <d v="2024-01-25T00:00:00"/>
    <d v="2024-01-25T00:00:00"/>
    <n v="2.5"/>
    <n v="217.5"/>
    <s v="Yvirstýrimaður"/>
    <n v="3.75"/>
    <x v="1"/>
    <n v="815.625"/>
  </r>
  <r>
    <s v="Sigvard Johannesen"/>
    <x v="10"/>
    <x v="4"/>
    <x v="3"/>
    <n v="170124"/>
    <n v="170124"/>
    <d v="2024-01-17T00:00:00"/>
    <d v="2024-01-17T00:00:00"/>
    <n v="2"/>
    <n v="217.5"/>
    <s v="Yvirstýrimaður"/>
    <n v="3"/>
    <x v="1"/>
    <n v="652.5"/>
  </r>
  <r>
    <s v="Sigvard Johannesen"/>
    <x v="10"/>
    <x v="4"/>
    <x v="3"/>
    <n v="161024"/>
    <n v="161024"/>
    <d v="2024-10-16T00:00:00"/>
    <d v="2024-10-16T00:00:00"/>
    <n v="2.5"/>
    <n v="232.27"/>
    <s v="Skipari í bólki IIA"/>
    <n v="3.75"/>
    <x v="1"/>
    <n v="871.01250000000005"/>
  </r>
  <r>
    <s v="Sigvard Johannesen"/>
    <x v="10"/>
    <x v="4"/>
    <x v="3"/>
    <n v="231124"/>
    <n v="231124"/>
    <d v="2024-11-23T00:00:00"/>
    <d v="2024-11-23T00:00:00"/>
    <n v="1.5"/>
    <n v="232.27"/>
    <s v="Skipari í bólki IIA"/>
    <n v="2.25"/>
    <x v="1"/>
    <n v="522.60750000000007"/>
  </r>
  <r>
    <s v="Sigvard Johannesen"/>
    <x v="10"/>
    <x v="4"/>
    <x v="3"/>
    <n v="10924"/>
    <n v="10924"/>
    <d v="2024-09-01T00:00:00"/>
    <d v="2024-09-01T00:00:00"/>
    <n v="3"/>
    <n v="232.27"/>
    <s v="Skipari í bólki IIA"/>
    <n v="4.5"/>
    <x v="1"/>
    <n v="1045.2150000000001"/>
  </r>
  <r>
    <s v="Sigvard Johannesen"/>
    <x v="10"/>
    <x v="4"/>
    <x v="3"/>
    <n v="41224"/>
    <n v="41224"/>
    <d v="2024-12-04T00:00:00"/>
    <d v="2024-12-04T00:00:00"/>
    <n v="2"/>
    <n v="232.27"/>
    <s v="Skipari í bólki IIA"/>
    <n v="3"/>
    <x v="1"/>
    <n v="696.81000000000006"/>
  </r>
  <r>
    <s v="Sóleyð Arnfríð Olsen"/>
    <x v="0"/>
    <x v="5"/>
    <x v="3"/>
    <n v="250724"/>
    <n v="250724"/>
    <d v="2024-07-25T00:00:00"/>
    <d v="2024-07-25T00:00:00"/>
    <n v="5.5"/>
    <n v="174.22"/>
    <s v="Cateringfólk"/>
    <n v="8.25"/>
    <x v="1"/>
    <n v="1437.3150000000001"/>
  </r>
  <r>
    <s v="Sóleyð Arnfríð Olsen"/>
    <x v="0"/>
    <x v="5"/>
    <x v="3"/>
    <n v="80824"/>
    <n v="80824"/>
    <d v="2024-08-08T00:00:00"/>
    <d v="2024-08-08T00:00:00"/>
    <n v="5.5"/>
    <n v="174.22"/>
    <s v="Cateringfólk"/>
    <n v="8.25"/>
    <x v="1"/>
    <n v="1437.3150000000001"/>
  </r>
  <r>
    <s v="Sóleyð Arnfríð Olsen"/>
    <x v="0"/>
    <x v="5"/>
    <x v="3"/>
    <n v="70824"/>
    <n v="70824"/>
    <d v="2024-08-07T00:00:00"/>
    <d v="2024-08-07T00:00:00"/>
    <n v="6"/>
    <n v="174.22"/>
    <s v="Cateringfólk"/>
    <n v="9"/>
    <x v="1"/>
    <n v="1567.98"/>
  </r>
  <r>
    <s v="Sóleyð Arnfríð Olsen"/>
    <x v="0"/>
    <x v="5"/>
    <x v="3"/>
    <n v="240724"/>
    <n v="240724"/>
    <d v="2024-07-24T00:00:00"/>
    <d v="2024-07-24T00:00:00"/>
    <n v="7.5"/>
    <n v="174.22"/>
    <s v="Cateringfólk"/>
    <n v="11.25"/>
    <x v="1"/>
    <n v="1959.9749999999999"/>
  </r>
  <r>
    <s v="Sóleyð Arnfríð Olsen"/>
    <x v="0"/>
    <x v="5"/>
    <x v="3"/>
    <n v="60824"/>
    <n v="60824"/>
    <d v="2024-08-06T00:00:00"/>
    <d v="2024-08-06T00:00:00"/>
    <n v="4"/>
    <n v="174.22"/>
    <s v="Cateringfólk"/>
    <n v="6"/>
    <x v="1"/>
    <n v="1045.32"/>
  </r>
  <r>
    <s v="Sóleyð Arnfríð Olsen"/>
    <x v="0"/>
    <x v="5"/>
    <x v="3"/>
    <n v="220724"/>
    <n v="220724"/>
    <d v="2024-07-22T00:00:00"/>
    <d v="2024-07-22T00:00:00"/>
    <n v="6"/>
    <n v="174.22"/>
    <s v="Cateringfólk"/>
    <n v="9"/>
    <x v="1"/>
    <n v="1567.98"/>
  </r>
  <r>
    <s v="Sóleyð Arnfríð Olsen"/>
    <x v="0"/>
    <x v="5"/>
    <x v="3"/>
    <n v="230724"/>
    <n v="230724"/>
    <d v="2024-07-23T00:00:00"/>
    <d v="2024-07-23T00:00:00"/>
    <n v="5"/>
    <n v="174.22"/>
    <s v="Cateringfólk"/>
    <n v="7.5"/>
    <x v="1"/>
    <n v="1306.6500000000001"/>
  </r>
  <r>
    <s v="Sóleyð Arnfríð Olsen"/>
    <x v="0"/>
    <x v="5"/>
    <x v="3"/>
    <n v="50824"/>
    <n v="50824"/>
    <d v="2024-08-05T00:00:00"/>
    <d v="2024-08-05T00:00:00"/>
    <n v="6.5"/>
    <n v="174.22"/>
    <s v="Cateringfólk"/>
    <n v="9.75"/>
    <x v="1"/>
    <n v="1698.645"/>
  </r>
  <r>
    <s v="Sóleyð Arnfríð Olsen"/>
    <x v="0"/>
    <x v="5"/>
    <x v="3"/>
    <n v="60824"/>
    <n v="60824"/>
    <d v="2024-08-06T00:00:00"/>
    <d v="2024-08-06T00:00:00"/>
    <n v="8.5"/>
    <n v="174.22"/>
    <s v="Cateringfólk"/>
    <n v="12.75"/>
    <x v="1"/>
    <n v="2221.3049999999998"/>
  </r>
  <r>
    <s v="Sóleyð Arnfríð Olsen"/>
    <x v="0"/>
    <x v="5"/>
    <x v="3"/>
    <n v="280324"/>
    <n v="280324"/>
    <d v="2024-03-28T00:00:00"/>
    <d v="2024-03-28T00:00:00"/>
    <n v="2"/>
    <n v="174.22"/>
    <s v="Cateringfólk"/>
    <n v="3"/>
    <x v="1"/>
    <n v="522.66"/>
  </r>
  <r>
    <s v="Sóleyð Arnfríð Olsen"/>
    <x v="0"/>
    <x v="5"/>
    <x v="3"/>
    <n v="230724"/>
    <n v="230724"/>
    <d v="2024-07-23T00:00:00"/>
    <d v="2024-07-23T00:00:00"/>
    <n v="7"/>
    <n v="174.22"/>
    <s v="Cateringfólk"/>
    <n v="10.5"/>
    <x v="1"/>
    <n v="1829.31"/>
  </r>
  <r>
    <s v="Sóleyð Arnfríð Olsen"/>
    <x v="0"/>
    <x v="5"/>
    <x v="3"/>
    <n v="240724"/>
    <n v="240724"/>
    <d v="2024-07-24T00:00:00"/>
    <d v="2024-07-24T00:00:00"/>
    <n v="5.5"/>
    <n v="174.22"/>
    <s v="Cateringfólk"/>
    <n v="8.25"/>
    <x v="1"/>
    <n v="1437.3150000000001"/>
  </r>
  <r>
    <s v="Sóleyð Arnfríð Olsen"/>
    <x v="0"/>
    <x v="5"/>
    <x v="3"/>
    <n v="220724"/>
    <n v="220724"/>
    <d v="2024-07-22T00:00:00"/>
    <d v="2024-07-22T00:00:00"/>
    <n v="7"/>
    <n v="174.22"/>
    <s v="Cateringfólk"/>
    <n v="10.5"/>
    <x v="1"/>
    <n v="1829.31"/>
  </r>
  <r>
    <s v="Sóleyð Arnfríð Olsen"/>
    <x v="0"/>
    <x v="5"/>
    <x v="3"/>
    <n v="70824"/>
    <n v="70824"/>
    <d v="2024-08-07T00:00:00"/>
    <d v="2024-08-07T00:00:00"/>
    <n v="7"/>
    <n v="174.22"/>
    <s v="Cateringfólk"/>
    <n v="10.5"/>
    <x v="1"/>
    <n v="1829.31"/>
  </r>
  <r>
    <s v="Sóleyð Arnfríð Olsen"/>
    <x v="0"/>
    <x v="5"/>
    <x v="3"/>
    <n v="50824"/>
    <n v="50824"/>
    <d v="2024-08-05T00:00:00"/>
    <d v="2024-08-05T00:00:00"/>
    <n v="6.5"/>
    <n v="174.22"/>
    <s v="Cateringfólk"/>
    <n v="9.75"/>
    <x v="1"/>
    <n v="1698.645"/>
  </r>
  <r>
    <s v="Súsanna Dalbø"/>
    <x v="0"/>
    <x v="5"/>
    <x v="3"/>
    <n v="210824"/>
    <n v="210824"/>
    <d v="2024-08-21T00:00:00"/>
    <d v="2024-08-21T00:00:00"/>
    <n v="2"/>
    <n v="163.16999999999999"/>
    <s v="Cateringafólk"/>
    <n v="3"/>
    <x v="1"/>
    <n v="489.51"/>
  </r>
  <r>
    <s v="Súsanna Dalbø"/>
    <x v="0"/>
    <x v="5"/>
    <x v="3"/>
    <n v="60824"/>
    <n v="60824"/>
    <d v="2024-08-06T00:00:00"/>
    <d v="2024-08-06T00:00:00"/>
    <n v="7.5"/>
    <n v="163.16999999999999"/>
    <s v="Cateringafólk"/>
    <n v="11.25"/>
    <x v="1"/>
    <n v="1835.6624999999999"/>
  </r>
  <r>
    <s v="Súsanna Dalbø"/>
    <x v="0"/>
    <x v="5"/>
    <x v="3"/>
    <n v="50824"/>
    <n v="50824"/>
    <d v="2024-08-05T00:00:00"/>
    <d v="2024-08-05T00:00:00"/>
    <n v="5.5"/>
    <n v="163.16999999999999"/>
    <s v="Cateringafólk"/>
    <n v="8.25"/>
    <x v="1"/>
    <n v="1346.1524999999999"/>
  </r>
  <r>
    <s v="Súsanna Dalbø"/>
    <x v="0"/>
    <x v="5"/>
    <x v="3"/>
    <n v="210824"/>
    <n v="210824"/>
    <d v="2024-08-21T00:00:00"/>
    <d v="2024-08-21T00:00:00"/>
    <n v="2"/>
    <n v="163.16999999999999"/>
    <s v="Cateringafólk"/>
    <n v="3"/>
    <x v="1"/>
    <n v="489.51"/>
  </r>
  <r>
    <s v="Súsanna Dalbø"/>
    <x v="0"/>
    <x v="5"/>
    <x v="3"/>
    <n v="210824"/>
    <n v="210824"/>
    <d v="2024-08-21T00:00:00"/>
    <d v="2024-08-21T00:00:00"/>
    <n v="9"/>
    <n v="163.16999999999999"/>
    <s v="Cateringafólk"/>
    <n v="13.5"/>
    <x v="1"/>
    <n v="2202.7949999999996"/>
  </r>
  <r>
    <s v="Súsanna Dalbø"/>
    <x v="0"/>
    <x v="5"/>
    <x v="3"/>
    <n v="50824"/>
    <n v="50824"/>
    <d v="2024-08-05T00:00:00"/>
    <d v="2024-08-05T00:00:00"/>
    <n v="5"/>
    <n v="163.16999999999999"/>
    <s v="Cateringafólk"/>
    <n v="7.5"/>
    <x v="1"/>
    <n v="1223.7749999999999"/>
  </r>
  <r>
    <s v="Súsanna Dalbø"/>
    <x v="0"/>
    <x v="5"/>
    <x v="3"/>
    <n v="60824"/>
    <n v="60824"/>
    <d v="2024-08-06T00:00:00"/>
    <d v="2024-08-06T00:00:00"/>
    <n v="3"/>
    <n v="163.16999999999999"/>
    <s v="Cateringafólk"/>
    <n v="4.5"/>
    <x v="1"/>
    <n v="734.26499999999999"/>
  </r>
  <r>
    <s v="Súsanna Dalbø"/>
    <x v="0"/>
    <x v="5"/>
    <x v="3"/>
    <n v="120824"/>
    <n v="120824"/>
    <d v="2024-08-12T00:00:00"/>
    <d v="2024-08-12T00:00:00"/>
    <n v="1"/>
    <n v="163.16999999999999"/>
    <s v="Cateringafólk"/>
    <n v="1.5"/>
    <x v="1"/>
    <n v="244.755"/>
  </r>
  <r>
    <s v="Uni Nolsøe"/>
    <x v="12"/>
    <x v="4"/>
    <x v="3"/>
    <n v="180324"/>
    <n v="180324"/>
    <d v="2024-03-18T00:00:00"/>
    <d v="2024-03-18T00:00:00"/>
    <n v="3.5"/>
    <n v="217.5"/>
    <s v="1. stýrimaður í bólki II"/>
    <n v="5.25"/>
    <x v="1"/>
    <n v="1141.875"/>
  </r>
  <r>
    <s v="Uni Nolsøe"/>
    <x v="12"/>
    <x v="4"/>
    <x v="3"/>
    <n v="30524"/>
    <n v="30524"/>
    <d v="2024-05-03T00:00:00"/>
    <d v="2024-05-03T00:00:00"/>
    <n v="7"/>
    <n v="217.5"/>
    <s v="1. stýrimaður í bólki II"/>
    <n v="10.5"/>
    <x v="1"/>
    <n v="2283.75"/>
  </r>
  <r>
    <s v="Uni Nolsøe"/>
    <x v="12"/>
    <x v="4"/>
    <x v="3"/>
    <n v="40524"/>
    <n v="40524"/>
    <d v="2024-05-04T00:00:00"/>
    <d v="2024-05-04T00:00:00"/>
    <n v="2"/>
    <n v="217.5"/>
    <s v="1. stýrimaður í bólki II"/>
    <n v="3"/>
    <x v="1"/>
    <n v="652.5"/>
  </r>
  <r>
    <s v="Uni Nolsøe"/>
    <x v="12"/>
    <x v="4"/>
    <x v="3"/>
    <n v="50524"/>
    <n v="50524"/>
    <d v="2024-05-05T00:00:00"/>
    <d v="2024-05-05T00:00:00"/>
    <n v="3.25"/>
    <n v="217.5"/>
    <s v="1. stýrimaður í bólki II"/>
    <n v="4.875"/>
    <x v="1"/>
    <n v="1060.3125"/>
  </r>
  <r>
    <s v="Uni Nolsøe"/>
    <x v="12"/>
    <x v="4"/>
    <x v="3"/>
    <n v="170824"/>
    <n v="170824"/>
    <d v="2024-08-17T00:00:00"/>
    <d v="2024-08-17T00:00:00"/>
    <n v="2.5"/>
    <n v="217.5"/>
    <s v="1. stýrimaður í bólki II"/>
    <n v="3.75"/>
    <x v="1"/>
    <n v="815.625"/>
  </r>
  <r>
    <s v="Uni Nolsøe"/>
    <x v="12"/>
    <x v="4"/>
    <x v="3"/>
    <n v="190924"/>
    <n v="190924"/>
    <d v="2024-09-19T00:00:00"/>
    <d v="2024-09-19T00:00:00"/>
    <n v="2.5"/>
    <n v="217.5"/>
    <s v="1. stýrimaður í bólki II"/>
    <n v="3.75"/>
    <x v="1"/>
    <n v="815.625"/>
  </r>
  <r>
    <s v="Uni Nolsøe"/>
    <x v="12"/>
    <x v="4"/>
    <x v="3"/>
    <n v="40524"/>
    <n v="40524"/>
    <d v="2024-05-04T00:00:00"/>
    <d v="2024-05-04T00:00:00"/>
    <n v="11"/>
    <n v="217.5"/>
    <s v="1. stýrimaður í bólki II"/>
    <n v="16.5"/>
    <x v="1"/>
    <n v="3588.75"/>
  </r>
  <r>
    <s v="Uni Nolsøe"/>
    <x v="12"/>
    <x v="4"/>
    <x v="3"/>
    <n v="20524"/>
    <n v="20524"/>
    <d v="2024-05-02T00:00:00"/>
    <d v="2024-05-02T00:00:00"/>
    <n v="9"/>
    <n v="217.5"/>
    <s v="1. stýrimaður í bólki II"/>
    <n v="13.5"/>
    <x v="1"/>
    <n v="2936.25"/>
  </r>
  <r>
    <s v="Uni Nolsøe"/>
    <x v="12"/>
    <x v="4"/>
    <x v="3"/>
    <n v="30524"/>
    <n v="30524"/>
    <d v="2024-05-03T00:00:00"/>
    <d v="2024-05-03T00:00:00"/>
    <n v="3.5"/>
    <n v="217.5"/>
    <s v="1. stýrimaður í bólki II"/>
    <n v="5.25"/>
    <x v="1"/>
    <n v="1141.875"/>
  </r>
  <r>
    <s v="Uni Nolsøe"/>
    <x v="12"/>
    <x v="4"/>
    <x v="3"/>
    <n v="30524"/>
    <n v="30524"/>
    <d v="2024-05-03T00:00:00"/>
    <d v="2024-05-03T00:00:00"/>
    <n v="1.5"/>
    <n v="217.5"/>
    <s v="1. stýrimaður í bólki II"/>
    <n v="2.25"/>
    <x v="1"/>
    <n v="489.375"/>
  </r>
  <r>
    <s v="Uni Nolsøe"/>
    <x v="12"/>
    <x v="4"/>
    <x v="3"/>
    <n v="160824"/>
    <n v="160824"/>
    <d v="2024-08-16T00:00:00"/>
    <d v="2024-08-16T00:00:00"/>
    <n v="1"/>
    <n v="217.5"/>
    <s v="1. stýrimaður í bólki II"/>
    <n v="1.5"/>
    <x v="1"/>
    <n v="326.25"/>
  </r>
  <r>
    <s v="Viktoria Holm"/>
    <x v="0"/>
    <x v="5"/>
    <x v="3"/>
    <n v="280324"/>
    <n v="280324"/>
    <d v="2024-03-28T00:00:00"/>
    <d v="2024-03-28T00:00:00"/>
    <n v="2"/>
    <n v="179.75"/>
    <s v="Cateringfólk"/>
    <n v="3"/>
    <x v="1"/>
    <n v="539.25"/>
  </r>
  <r>
    <s v="William Av Vollanum"/>
    <x v="7"/>
    <x v="3"/>
    <x v="3"/>
    <n v="41224"/>
    <n v="41224"/>
    <d v="2024-12-04T00:00:00"/>
    <d v="2024-12-04T00:00:00"/>
    <n v="3"/>
    <n v="281.02"/>
    <s v="Maskinsjóri bólkur I"/>
    <n v="4.5"/>
    <x v="1"/>
    <n v="1264.5899999999999"/>
  </r>
  <r>
    <s v="William Av Vollanum"/>
    <x v="7"/>
    <x v="3"/>
    <x v="3"/>
    <n v="210324"/>
    <n v="210324"/>
    <d v="2024-03-21T00:00:00"/>
    <d v="2024-03-21T00:00:00"/>
    <n v="1"/>
    <n v="281.02"/>
    <s v="Maskinsjóri bólkur I"/>
    <n v="1.5"/>
    <x v="1"/>
    <n v="421.53"/>
  </r>
  <r>
    <s v="William Av Vollanum"/>
    <x v="7"/>
    <x v="3"/>
    <x v="3"/>
    <n v="181224"/>
    <n v="181224"/>
    <d v="2024-12-18T00:00:00"/>
    <d v="2024-12-18T00:00:00"/>
    <n v="3"/>
    <n v="281.02"/>
    <s v="Maskinsjóri bólkur I"/>
    <n v="4.5"/>
    <x v="1"/>
    <n v="1264.5899999999999"/>
  </r>
  <r>
    <s v="William Av Vollanum"/>
    <x v="7"/>
    <x v="3"/>
    <x v="3"/>
    <n v="220224"/>
    <n v="220224"/>
    <d v="2024-02-22T00:00:00"/>
    <d v="2024-02-22T00:00:00"/>
    <n v="6"/>
    <n v="281.02"/>
    <s v="Maskinsjóri bólkur I"/>
    <n v="9"/>
    <x v="1"/>
    <n v="2529.1799999999998"/>
  </r>
  <r>
    <s v="William Av Vollanum"/>
    <x v="7"/>
    <x v="3"/>
    <x v="3"/>
    <n v="250724"/>
    <n v="250724"/>
    <d v="2024-07-25T00:00:00"/>
    <d v="2024-07-25T00:00:00"/>
    <n v="7"/>
    <n v="281.02"/>
    <s v="Maskinsjóri bólkur I"/>
    <n v="10.5"/>
    <x v="1"/>
    <n v="2950.71"/>
  </r>
  <r>
    <s v="William Av Vollanum"/>
    <x v="7"/>
    <x v="3"/>
    <x v="3"/>
    <n v="171224"/>
    <n v="171224"/>
    <d v="2024-12-17T00:00:00"/>
    <d v="2024-12-17T00:00:00"/>
    <n v="2"/>
    <n v="281.02"/>
    <s v="Maskinsjóri bólkur I"/>
    <n v="3"/>
    <x v="1"/>
    <n v="843.06"/>
  </r>
  <r>
    <s v="William Av Vollanum"/>
    <x v="7"/>
    <x v="3"/>
    <x v="3"/>
    <n v="51124"/>
    <n v="51124"/>
    <d v="2024-11-05T00:00:00"/>
    <d v="2024-11-05T00:00:00"/>
    <n v="3"/>
    <n v="281.02"/>
    <s v="Maskinsjóri bólkur I"/>
    <n v="4.5"/>
    <x v="1"/>
    <n v="1264.5899999999999"/>
  </r>
  <r>
    <s v="William Av Vollanum"/>
    <x v="7"/>
    <x v="3"/>
    <x v="3"/>
    <n v="120224"/>
    <n v="120224"/>
    <d v="2024-02-12T00:00:00"/>
    <d v="2024-02-12T00:00:00"/>
    <n v="4"/>
    <n v="281.02"/>
    <s v="Maskinsjóri bólkur I"/>
    <n v="6"/>
    <x v="1"/>
    <n v="1686.12"/>
  </r>
  <r>
    <s v="Albert Abrahamsen"/>
    <x v="1"/>
    <x v="4"/>
    <x v="4"/>
    <n v="81124"/>
    <n v="81124"/>
    <d v="2024-11-08T00:00:00"/>
    <d v="2024-11-08T00:00:00"/>
    <n v="2"/>
    <n v="251.97"/>
    <s v="Yvirstýrimaður í bólki I"/>
    <n v="4"/>
    <x v="1"/>
    <n v="1007.88"/>
  </r>
  <r>
    <s v="Anna Kathrina Eysturberg"/>
    <x v="9"/>
    <x v="5"/>
    <x v="4"/>
    <n v="61224"/>
    <n v="61224"/>
    <d v="2024-12-06T00:00:00"/>
    <d v="2024-12-06T00:00:00"/>
    <n v="7.8"/>
    <n v="194.11"/>
    <s v="Tænastuleiðari"/>
    <n v="15.6"/>
    <x v="1"/>
    <n v="3028.116"/>
  </r>
  <r>
    <s v="Anna Kathrina Eysturberg"/>
    <x v="9"/>
    <x v="5"/>
    <x v="4"/>
    <n v="51224"/>
    <n v="51224"/>
    <d v="2024-12-05T00:00:00"/>
    <d v="2024-12-05T00:00:00"/>
    <n v="4.8"/>
    <n v="194.11"/>
    <s v="Tænastuleiðari"/>
    <n v="9.6"/>
    <x v="1"/>
    <n v="1863.4560000000001"/>
  </r>
  <r>
    <s v="Benni Poulsen"/>
    <x v="7"/>
    <x v="3"/>
    <x v="4"/>
    <n v="51224"/>
    <n v="51224"/>
    <d v="2024-12-05T00:00:00"/>
    <d v="2024-12-05T00:00:00"/>
    <n v="9"/>
    <n v="232.06"/>
    <s v="Skipselektrikari"/>
    <n v="18"/>
    <x v="1"/>
    <n v="4177.08"/>
  </r>
  <r>
    <s v="Bogi Jacobsen"/>
    <x v="10"/>
    <x v="3"/>
    <x v="4"/>
    <n v="51224"/>
    <n v="51224"/>
    <d v="2024-12-05T00:00:00"/>
    <d v="2024-12-05T00:00:00"/>
    <n v="3"/>
    <n v="227.97"/>
    <s v="Maskinstjóri í bólki IIA"/>
    <n v="6"/>
    <x v="1"/>
    <n v="1367.82"/>
  </r>
  <r>
    <s v="Elisabeth Marie Kambskarð"/>
    <x v="0"/>
    <x v="5"/>
    <x v="4"/>
    <n v="71124"/>
    <n v="71124"/>
    <d v="2024-11-07T00:00:00"/>
    <d v="2024-11-07T00:00:00"/>
    <n v="5"/>
    <n v="179.75"/>
    <s v="Cateringfólk"/>
    <n v="10"/>
    <x v="1"/>
    <n v="1797.5"/>
  </r>
  <r>
    <s v="Elisabeth Marie Kambskarð"/>
    <x v="0"/>
    <x v="5"/>
    <x v="4"/>
    <n v="311224"/>
    <n v="311224"/>
    <d v="2024-12-31T00:00:00"/>
    <d v="2024-12-31T00:00:00"/>
    <n v="6.5"/>
    <n v="179.75"/>
    <s v="Cateringfólk"/>
    <n v="13"/>
    <x v="1"/>
    <n v="2336.75"/>
  </r>
  <r>
    <s v="Elisabeth Marie Kambskarð"/>
    <x v="0"/>
    <x v="5"/>
    <x v="4"/>
    <n v="301224"/>
    <n v="301224"/>
    <d v="2024-12-30T00:00:00"/>
    <d v="2024-12-30T00:00:00"/>
    <n v="4.8"/>
    <n v="179.75"/>
    <s v="Cateringfólk"/>
    <n v="9.6"/>
    <x v="1"/>
    <n v="1725.6"/>
  </r>
  <r>
    <s v="Elisabeth Marie Kambskarð"/>
    <x v="0"/>
    <x v="5"/>
    <x v="4"/>
    <n v="101124"/>
    <n v="101124"/>
    <d v="2024-11-10T00:00:00"/>
    <d v="2024-11-10T00:00:00"/>
    <n v="2.5"/>
    <n v="179.75"/>
    <s v="Cateringfólk"/>
    <n v="5"/>
    <x v="1"/>
    <n v="898.75"/>
  </r>
  <r>
    <s v="Elisabeth Marie Kambskarð"/>
    <x v="0"/>
    <x v="5"/>
    <x v="4"/>
    <n v="311224"/>
    <n v="311224"/>
    <d v="2024-12-31T00:00:00"/>
    <d v="2024-12-31T00:00:00"/>
    <n v="6"/>
    <n v="179.75"/>
    <s v="Cateringfólk"/>
    <n v="12"/>
    <x v="1"/>
    <n v="2157"/>
  </r>
  <r>
    <s v="Elisabeth Marie Kambskarð"/>
    <x v="0"/>
    <x v="5"/>
    <x v="4"/>
    <n v="301224"/>
    <n v="301224"/>
    <d v="2024-12-30T00:00:00"/>
    <d v="2024-12-30T00:00:00"/>
    <n v="5"/>
    <n v="179.75"/>
    <s v="Cateringfólk"/>
    <n v="10"/>
    <x v="1"/>
    <n v="1797.5"/>
  </r>
  <r>
    <s v="Elisabeth Marie Kambskarð"/>
    <x v="0"/>
    <x v="5"/>
    <x v="4"/>
    <n v="101124"/>
    <n v="101124"/>
    <d v="2024-11-10T00:00:00"/>
    <d v="2024-11-10T00:00:00"/>
    <n v="6"/>
    <n v="179.75"/>
    <s v="Cateringfólk"/>
    <n v="12"/>
    <x v="1"/>
    <n v="2157"/>
  </r>
  <r>
    <s v="Elisabeth Marie Kambskarð"/>
    <x v="0"/>
    <x v="5"/>
    <x v="4"/>
    <n v="61124"/>
    <n v="61124"/>
    <d v="2024-11-06T00:00:00"/>
    <d v="2024-11-06T00:00:00"/>
    <n v="5.2"/>
    <n v="179.75"/>
    <s v="Cateringfólk"/>
    <n v="10.4"/>
    <x v="1"/>
    <n v="1869.4"/>
  </r>
  <r>
    <s v="Evida Jane Bruce"/>
    <x v="0"/>
    <x v="5"/>
    <x v="4"/>
    <n v="241024"/>
    <n v="241024"/>
    <d v="2024-10-24T00:00:00"/>
    <d v="2024-10-24T00:00:00"/>
    <n v="3"/>
    <n v="179.75"/>
    <s v="Catering"/>
    <n v="6"/>
    <x v="1"/>
    <n v="1078.5"/>
  </r>
  <r>
    <s v="Evida Jane Bruce"/>
    <x v="0"/>
    <x v="5"/>
    <x v="4"/>
    <n v="231024"/>
    <n v="231024"/>
    <d v="2024-10-23T00:00:00"/>
    <d v="2024-10-23T00:00:00"/>
    <n v="3.5"/>
    <n v="179.75"/>
    <s v="Catering"/>
    <n v="7"/>
    <x v="1"/>
    <n v="1258.25"/>
  </r>
  <r>
    <s v="Evida Jane Bruce"/>
    <x v="0"/>
    <x v="5"/>
    <x v="4"/>
    <n v="41024"/>
    <n v="41024"/>
    <d v="2024-10-04T00:00:00"/>
    <d v="2024-10-04T00:00:00"/>
    <n v="7.5"/>
    <n v="179.75"/>
    <s v="Catering"/>
    <n v="15"/>
    <x v="1"/>
    <n v="2696.25"/>
  </r>
  <r>
    <s v="Evida Jane Bruce"/>
    <x v="0"/>
    <x v="5"/>
    <x v="4"/>
    <n v="231024"/>
    <n v="231024"/>
    <d v="2024-10-23T00:00:00"/>
    <d v="2024-10-23T00:00:00"/>
    <n v="7"/>
    <n v="179.75"/>
    <s v="Catering"/>
    <n v="14"/>
    <x v="1"/>
    <n v="2516.5"/>
  </r>
  <r>
    <s v="Gunnvá Vang"/>
    <x v="0"/>
    <x v="5"/>
    <x v="4"/>
    <n v="41024"/>
    <n v="41024"/>
    <d v="2024-10-04T00:00:00"/>
    <d v="2024-10-04T00:00:00"/>
    <n v="7"/>
    <n v="179.75"/>
    <s v="Cateringfólk"/>
    <n v="14"/>
    <x v="1"/>
    <n v="2516.5"/>
  </r>
  <r>
    <s v="Hallur Michaelsson Strøm"/>
    <x v="1"/>
    <x v="5"/>
    <x v="4"/>
    <n v="131024"/>
    <n v="131024"/>
    <d v="2024-10-13T00:00:00"/>
    <d v="2024-10-13T00:00:00"/>
    <n v="6.5"/>
    <n v="181.42"/>
    <s v="Dekkari"/>
    <n v="13"/>
    <x v="1"/>
    <n v="2358.46"/>
  </r>
  <r>
    <s v="Hallur Michaelsson Strøm"/>
    <x v="1"/>
    <x v="5"/>
    <x v="4"/>
    <n v="121024"/>
    <n v="121024"/>
    <d v="2024-10-12T00:00:00"/>
    <d v="2024-10-12T00:00:00"/>
    <n v="6.5"/>
    <n v="181.42"/>
    <s v="Dekkari"/>
    <n v="13"/>
    <x v="1"/>
    <n v="2358.46"/>
  </r>
  <r>
    <s v="Hallur Michaelsson Strøm"/>
    <x v="1"/>
    <x v="5"/>
    <x v="4"/>
    <n v="111024"/>
    <n v="111024"/>
    <d v="2024-10-11T00:00:00"/>
    <d v="2024-10-11T00:00:00"/>
    <n v="3.5"/>
    <n v="181.42"/>
    <s v="Dekkari"/>
    <n v="7"/>
    <x v="1"/>
    <n v="1269.9399999999998"/>
  </r>
  <r>
    <s v="Hallur Michaelsson Strøm"/>
    <x v="1"/>
    <x v="5"/>
    <x v="4"/>
    <n v="111024"/>
    <n v="121024"/>
    <d v="2024-10-11T00:00:00"/>
    <d v="2024-10-12T00:00:00"/>
    <n v="6.5"/>
    <n v="181.42"/>
    <s v="Dekkari"/>
    <n v="13"/>
    <x v="1"/>
    <n v="2358.46"/>
  </r>
  <r>
    <s v="Hallur Michaelsson Strøm"/>
    <x v="1"/>
    <x v="5"/>
    <x v="4"/>
    <n v="131024"/>
    <n v="141024"/>
    <d v="2024-10-13T00:00:00"/>
    <d v="2024-10-14T00:00:00"/>
    <n v="6.5"/>
    <n v="181.42"/>
    <s v="Dekkari"/>
    <n v="13"/>
    <x v="1"/>
    <n v="2358.46"/>
  </r>
  <r>
    <s v="Hallur Michaelsson Strøm"/>
    <x v="1"/>
    <x v="5"/>
    <x v="4"/>
    <n v="121024"/>
    <n v="131024"/>
    <d v="2024-10-12T00:00:00"/>
    <d v="2024-10-13T00:00:00"/>
    <n v="6.5"/>
    <n v="181.42"/>
    <s v="Dekkari"/>
    <n v="13"/>
    <x v="1"/>
    <n v="2358.46"/>
  </r>
  <r>
    <s v="Hans Henrik Stenberg"/>
    <x v="7"/>
    <x v="3"/>
    <x v="4"/>
    <n v="51224"/>
    <n v="51224"/>
    <d v="2024-12-05T00:00:00"/>
    <d v="2024-12-05T00:00:00"/>
    <n v="7"/>
    <n v="221.81"/>
    <s v="3. meistari í bólki 1"/>
    <n v="14"/>
    <x v="1"/>
    <n v="3105.34"/>
  </r>
  <r>
    <s v="Håvard Dahl"/>
    <x v="12"/>
    <x v="4"/>
    <x v="4"/>
    <n v="291024"/>
    <n v="291024"/>
    <d v="2024-10-29T00:00:00"/>
    <d v="2024-10-29T00:00:00"/>
    <n v="2"/>
    <n v="237.2"/>
    <s v="Skipari í bólki II"/>
    <n v="4"/>
    <x v="1"/>
    <n v="948.8"/>
  </r>
  <r>
    <s v="Håvard Dahl"/>
    <x v="12"/>
    <x v="4"/>
    <x v="4"/>
    <n v="211124"/>
    <n v="211124"/>
    <d v="2024-11-21T00:00:00"/>
    <d v="2024-11-21T00:00:00"/>
    <n v="2"/>
    <n v="237.2"/>
    <s v="Skipari í bólki II"/>
    <n v="4"/>
    <x v="1"/>
    <n v="948.8"/>
  </r>
  <r>
    <s v="Jack Toftegaard"/>
    <x v="3"/>
    <x v="3"/>
    <x v="4"/>
    <n v="190924"/>
    <n v="190924"/>
    <d v="2024-09-19T00:00:00"/>
    <d v="2024-09-19T00:00:00"/>
    <n v="2"/>
    <n v="201.26"/>
    <s v="Motorpasssari í bólki III"/>
    <n v="4"/>
    <x v="1"/>
    <n v="805.04"/>
  </r>
  <r>
    <s v="Jan Olsen"/>
    <x v="1"/>
    <x v="5"/>
    <x v="4"/>
    <n v="141024"/>
    <n v="141024"/>
    <d v="2024-10-14T00:00:00"/>
    <d v="2024-10-14T00:00:00"/>
    <n v="3.5"/>
    <n v="181.42"/>
    <s v="Dekkari"/>
    <n v="7"/>
    <x v="1"/>
    <n v="1269.9399999999998"/>
  </r>
  <r>
    <s v="Jan Olsen"/>
    <x v="1"/>
    <x v="5"/>
    <x v="4"/>
    <n v="141024"/>
    <n v="151024"/>
    <d v="2024-10-14T00:00:00"/>
    <d v="2024-10-15T00:00:00"/>
    <n v="6.5"/>
    <n v="181.42"/>
    <s v="Dekkari"/>
    <n v="13"/>
    <x v="1"/>
    <n v="2358.46"/>
  </r>
  <r>
    <s v="Jens Olivur Erlingsson"/>
    <x v="7"/>
    <x v="3"/>
    <x v="4"/>
    <n v="51224"/>
    <n v="51224"/>
    <d v="2024-12-05T00:00:00"/>
    <d v="2024-12-05T00:00:00"/>
    <n v="9"/>
    <n v="281.02"/>
    <s v="Maskinstjóri"/>
    <n v="18"/>
    <x v="1"/>
    <n v="5058.3599999999997"/>
  </r>
  <r>
    <s v="Jógvan Berthelsen"/>
    <x v="6"/>
    <x v="4"/>
    <x v="4"/>
    <n v="111024"/>
    <n v="111024"/>
    <d v="2024-10-11T00:00:00"/>
    <d v="2024-10-11T00:00:00"/>
    <n v="6.6669999999999998"/>
    <n v="214.22"/>
    <s v="Yvirstýrimaður í bólki III"/>
    <n v="13.334"/>
    <x v="1"/>
    <n v="2856.4094799999998"/>
  </r>
  <r>
    <s v="Jógvan Berthelsen"/>
    <x v="6"/>
    <x v="4"/>
    <x v="4"/>
    <n v="121024"/>
    <n v="121024"/>
    <d v="2024-10-12T00:00:00"/>
    <d v="2024-10-12T00:00:00"/>
    <n v="13"/>
    <n v="214.22"/>
    <s v="Yvirstýrimaður í bólki III"/>
    <n v="26"/>
    <x v="1"/>
    <n v="5569.72"/>
  </r>
  <r>
    <s v="Jógvan Berthelsen"/>
    <x v="6"/>
    <x v="4"/>
    <x v="4"/>
    <n v="101024"/>
    <n v="101024"/>
    <d v="2024-10-10T00:00:00"/>
    <d v="2024-10-10T00:00:00"/>
    <n v="3.6669999999999998"/>
    <n v="214.22"/>
    <s v="Yvirstýrimaður í bólki III"/>
    <n v="7.3339999999999996"/>
    <x v="1"/>
    <n v="1571.0894799999999"/>
  </r>
  <r>
    <s v="Jógvan Berthelsen"/>
    <x v="6"/>
    <x v="4"/>
    <x v="4"/>
    <n v="111024"/>
    <n v="111024"/>
    <d v="2024-10-11T00:00:00"/>
    <d v="2024-10-11T00:00:00"/>
    <n v="6.3330000000000002"/>
    <n v="214.22"/>
    <s v="Yvirstýrimaður í bólki III"/>
    <n v="12.666"/>
    <x v="1"/>
    <n v="2713.31052"/>
  </r>
  <r>
    <s v="Jógvan Berthelsen"/>
    <x v="6"/>
    <x v="4"/>
    <x v="4"/>
    <n v="101024"/>
    <n v="101024"/>
    <d v="2024-10-10T00:00:00"/>
    <d v="2024-10-10T00:00:00"/>
    <n v="6.3330000000000002"/>
    <n v="214.22"/>
    <s v="Yvirstýrimaður í bólki III"/>
    <n v="12.666"/>
    <x v="1"/>
    <n v="2713.31052"/>
  </r>
  <r>
    <s v="Jógvan Olsen"/>
    <x v="13"/>
    <x v="4"/>
    <x v="4"/>
    <n v="141224"/>
    <n v="141224"/>
    <d v="2024-12-14T00:00:00"/>
    <d v="2024-12-14T00:00:00"/>
    <n v="5"/>
    <n v="214.22"/>
    <s v="Yvirstýrimaður í bólki III"/>
    <n v="10"/>
    <x v="1"/>
    <n v="2142.1999999999998"/>
  </r>
  <r>
    <s v="Jógvan Olsen"/>
    <x v="13"/>
    <x v="4"/>
    <x v="4"/>
    <n v="131224"/>
    <n v="131224"/>
    <d v="2024-12-13T00:00:00"/>
    <d v="2024-12-13T00:00:00"/>
    <n v="4.75"/>
    <n v="214.22"/>
    <s v="Yvirstýrimaður í bólki III"/>
    <n v="9.5"/>
    <x v="1"/>
    <n v="2035.09"/>
  </r>
  <r>
    <s v="Jóhan Petur K. Hentze"/>
    <x v="13"/>
    <x v="4"/>
    <x v="4"/>
    <n v="41224"/>
    <n v="41224"/>
    <d v="2024-12-04T00:00:00"/>
    <d v="2024-12-04T00:00:00"/>
    <n v="8"/>
    <n v="220.78"/>
    <s v="Skipari í bólki III"/>
    <n v="16"/>
    <x v="1"/>
    <n v="3532.48"/>
  </r>
  <r>
    <s v="Jóhan Petur K. Hentze"/>
    <x v="13"/>
    <x v="4"/>
    <x v="4"/>
    <n v="201224"/>
    <n v="201224"/>
    <d v="2024-12-20T00:00:00"/>
    <d v="2024-12-20T00:00:00"/>
    <n v="5"/>
    <n v="220.78"/>
    <s v="Skipari í bólki III"/>
    <n v="10"/>
    <x v="1"/>
    <n v="2207.8000000000002"/>
  </r>
  <r>
    <s v="Jóhan Petur K. Hentze"/>
    <x v="13"/>
    <x v="4"/>
    <x v="4"/>
    <n v="281024"/>
    <n v="281024"/>
    <d v="2024-10-28T00:00:00"/>
    <d v="2024-10-28T00:00:00"/>
    <n v="2"/>
    <n v="220.78"/>
    <s v="Skipari í bólki III"/>
    <n v="4"/>
    <x v="1"/>
    <n v="883.12"/>
  </r>
  <r>
    <s v="Jóna Vandsdal"/>
    <x v="0"/>
    <x v="5"/>
    <x v="4"/>
    <n v="271024"/>
    <n v="271024"/>
    <d v="2024-10-27T00:00:00"/>
    <d v="2024-10-27T00:00:00"/>
    <n v="5.5"/>
    <n v="179.75"/>
    <s v="Catering"/>
    <n v="11"/>
    <x v="1"/>
    <n v="1977.25"/>
  </r>
  <r>
    <s v="Jóna Vandsdal"/>
    <x v="0"/>
    <x v="5"/>
    <x v="4"/>
    <n v="261024"/>
    <n v="261024"/>
    <d v="2024-10-26T00:00:00"/>
    <d v="2024-10-26T00:00:00"/>
    <n v="3"/>
    <n v="179.75"/>
    <s v="Catering"/>
    <n v="6"/>
    <x v="1"/>
    <n v="1078.5"/>
  </r>
  <r>
    <s v="Jóna Vandsdal"/>
    <x v="0"/>
    <x v="5"/>
    <x v="4"/>
    <n v="261024"/>
    <n v="261024"/>
    <d v="2024-10-26T00:00:00"/>
    <d v="2024-10-26T00:00:00"/>
    <n v="6.5"/>
    <n v="179.75"/>
    <s v="Catering"/>
    <n v="13"/>
    <x v="1"/>
    <n v="2336.75"/>
  </r>
  <r>
    <s v="Jóna Vandsdal"/>
    <x v="0"/>
    <x v="5"/>
    <x v="4"/>
    <n v="271024"/>
    <n v="271024"/>
    <d v="2024-10-27T00:00:00"/>
    <d v="2024-10-27T00:00:00"/>
    <n v="6"/>
    <n v="179.75"/>
    <s v="Catering"/>
    <n v="12"/>
    <x v="1"/>
    <n v="2157"/>
  </r>
  <r>
    <s v="Karl Johan Tausen"/>
    <x v="1"/>
    <x v="5"/>
    <x v="4"/>
    <n v="91224"/>
    <n v="101224"/>
    <d v="2024-12-09T00:00:00"/>
    <d v="2024-12-10T00:00:00"/>
    <n v="10"/>
    <n v="181.42"/>
    <s v="Dekkari"/>
    <n v="20"/>
    <x v="1"/>
    <n v="3628.3999999999996"/>
  </r>
  <r>
    <s v="Karl Johan Tausen"/>
    <x v="1"/>
    <x v="5"/>
    <x v="4"/>
    <n v="101024"/>
    <n v="101024"/>
    <d v="2024-10-10T00:00:00"/>
    <d v="2024-10-10T00:00:00"/>
    <n v="3"/>
    <n v="181.42"/>
    <s v="Dekkari"/>
    <n v="6"/>
    <x v="1"/>
    <n v="1088.52"/>
  </r>
  <r>
    <s v="Karmal Olsen"/>
    <x v="4"/>
    <x v="4"/>
    <x v="4"/>
    <n v="261024"/>
    <n v="261024"/>
    <d v="2024-10-26T00:00:00"/>
    <d v="2024-10-26T00:00:00"/>
    <n v="2"/>
    <n v="237.2"/>
    <s v="Skipari"/>
    <n v="4"/>
    <x v="1"/>
    <n v="948.8"/>
  </r>
  <r>
    <s v="Karmal Olsen"/>
    <x v="4"/>
    <x v="4"/>
    <x v="4"/>
    <n v="261024"/>
    <n v="261024"/>
    <d v="2024-10-26T00:00:00"/>
    <d v="2024-10-26T00:00:00"/>
    <n v="2.5"/>
    <n v="237.2"/>
    <s v="Skipari"/>
    <n v="5"/>
    <x v="1"/>
    <n v="1186"/>
  </r>
  <r>
    <s v="Karmal Olsen"/>
    <x v="4"/>
    <x v="4"/>
    <x v="4"/>
    <n v="251024"/>
    <n v="251024"/>
    <d v="2024-10-25T00:00:00"/>
    <d v="2024-10-25T00:00:00"/>
    <n v="4"/>
    <n v="237.2"/>
    <s v="Skipari"/>
    <n v="8"/>
    <x v="1"/>
    <n v="1897.6"/>
  </r>
  <r>
    <s v="Karmal Olsen"/>
    <x v="4"/>
    <x v="4"/>
    <x v="4"/>
    <n v="251024"/>
    <n v="251024"/>
    <d v="2024-10-25T00:00:00"/>
    <d v="2024-10-25T00:00:00"/>
    <n v="2.5"/>
    <n v="237.2"/>
    <s v="Skipari"/>
    <n v="5"/>
    <x v="1"/>
    <n v="1186"/>
  </r>
  <r>
    <s v="Karmal Olsen"/>
    <x v="4"/>
    <x v="4"/>
    <x v="4"/>
    <n v="251024"/>
    <n v="251024"/>
    <d v="2024-10-25T00:00:00"/>
    <d v="2024-10-25T00:00:00"/>
    <n v="3.5"/>
    <n v="237.2"/>
    <s v="Skipari"/>
    <n v="7"/>
    <x v="1"/>
    <n v="1660.3999999999999"/>
  </r>
  <r>
    <s v="Karmal Olsen"/>
    <x v="4"/>
    <x v="4"/>
    <x v="4"/>
    <n v="251024"/>
    <n v="251024"/>
    <d v="2024-10-25T00:00:00"/>
    <d v="2024-10-25T00:00:00"/>
    <n v="2"/>
    <n v="237.2"/>
    <s v="Skipari"/>
    <n v="4"/>
    <x v="1"/>
    <n v="948.8"/>
  </r>
  <r>
    <s v="Karmal Olsen"/>
    <x v="4"/>
    <x v="4"/>
    <x v="4"/>
    <n v="251024"/>
    <n v="251024"/>
    <d v="2024-10-25T00:00:00"/>
    <d v="2024-10-25T00:00:00"/>
    <n v="1.5"/>
    <n v="237.2"/>
    <s v="Skipari"/>
    <n v="3"/>
    <x v="1"/>
    <n v="711.59999999999991"/>
  </r>
  <r>
    <s v="Magnus Olsen"/>
    <x v="12"/>
    <x v="4"/>
    <x v="4"/>
    <n v="21224"/>
    <n v="21224"/>
    <d v="2024-12-02T00:00:00"/>
    <d v="2024-12-02T00:00:00"/>
    <n v="2.25"/>
    <n v="237.2"/>
    <s v="Skipari"/>
    <n v="4.5"/>
    <x v="1"/>
    <n v="1067.3999999999999"/>
  </r>
  <r>
    <s v="Magnus Olsen"/>
    <x v="12"/>
    <x v="4"/>
    <x v="4"/>
    <n v="291124"/>
    <n v="291124"/>
    <d v="2024-11-29T00:00:00"/>
    <d v="2024-11-29T00:00:00"/>
    <n v="7"/>
    <n v="237.2"/>
    <s v="Skipari"/>
    <n v="14"/>
    <x v="1"/>
    <n v="3320.7999999999997"/>
  </r>
  <r>
    <s v="Magnus Olsen"/>
    <x v="12"/>
    <x v="4"/>
    <x v="4"/>
    <n v="301124"/>
    <n v="301124"/>
    <d v="2024-11-30T00:00:00"/>
    <d v="2024-11-30T00:00:00"/>
    <n v="2"/>
    <n v="237.2"/>
    <s v="Skipari"/>
    <n v="4"/>
    <x v="1"/>
    <n v="948.8"/>
  </r>
  <r>
    <s v="Magnus Olsen"/>
    <x v="12"/>
    <x v="4"/>
    <x v="4"/>
    <n v="11224"/>
    <n v="11224"/>
    <d v="2024-12-01T00:00:00"/>
    <d v="2024-12-01T00:00:00"/>
    <n v="5"/>
    <n v="237.2"/>
    <s v="Skipari"/>
    <n v="10"/>
    <x v="1"/>
    <n v="2372"/>
  </r>
  <r>
    <s v="Magnus Olsen"/>
    <x v="12"/>
    <x v="4"/>
    <x v="4"/>
    <n v="301124"/>
    <n v="301124"/>
    <d v="2024-11-30T00:00:00"/>
    <d v="2024-11-30T00:00:00"/>
    <n v="11"/>
    <n v="237.2"/>
    <s v="Skipari"/>
    <n v="22"/>
    <x v="1"/>
    <n v="5218.3999999999996"/>
  </r>
  <r>
    <s v="Magnus Olsen"/>
    <x v="12"/>
    <x v="4"/>
    <x v="4"/>
    <n v="21224"/>
    <n v="21224"/>
    <d v="2024-12-02T00:00:00"/>
    <d v="2024-12-02T00:00:00"/>
    <n v="2.75"/>
    <n v="237.2"/>
    <s v="Skipari"/>
    <n v="5.5"/>
    <x v="1"/>
    <n v="1304.5999999999999"/>
  </r>
  <r>
    <s v="Magnus Olsen"/>
    <x v="12"/>
    <x v="4"/>
    <x v="4"/>
    <n v="291124"/>
    <n v="291124"/>
    <d v="2024-11-29T00:00:00"/>
    <d v="2024-11-29T00:00:00"/>
    <n v="3.5"/>
    <n v="237.2"/>
    <s v="Skipari"/>
    <n v="7"/>
    <x v="1"/>
    <n v="1660.3999999999999"/>
  </r>
  <r>
    <s v="Magnus Olsen"/>
    <x v="12"/>
    <x v="4"/>
    <x v="4"/>
    <n v="11224"/>
    <n v="11224"/>
    <d v="2024-12-01T00:00:00"/>
    <d v="2024-12-01T00:00:00"/>
    <n v="7"/>
    <n v="237.2"/>
    <s v="Skipari"/>
    <n v="14"/>
    <x v="1"/>
    <n v="3320.7999999999997"/>
  </r>
  <r>
    <s v="Magnus Olsen"/>
    <x v="12"/>
    <x v="4"/>
    <x v="4"/>
    <n v="281124"/>
    <n v="281124"/>
    <d v="2024-11-28T00:00:00"/>
    <d v="2024-11-28T00:00:00"/>
    <n v="6"/>
    <n v="237.2"/>
    <s v="Skipari"/>
    <n v="12"/>
    <x v="1"/>
    <n v="2846.3999999999996"/>
  </r>
  <r>
    <s v="Magnus Olsen"/>
    <x v="12"/>
    <x v="4"/>
    <x v="4"/>
    <n v="291124"/>
    <n v="291124"/>
    <d v="2024-11-29T00:00:00"/>
    <d v="2024-11-29T00:00:00"/>
    <n v="1.5"/>
    <n v="237.2"/>
    <s v="Skipari"/>
    <n v="3"/>
    <x v="1"/>
    <n v="711.59999999999991"/>
  </r>
  <r>
    <s v="Martin Eið"/>
    <x v="1"/>
    <x v="5"/>
    <x v="4"/>
    <n v="191224"/>
    <n v="201224"/>
    <d v="2024-12-19T00:00:00"/>
    <d v="2024-12-20T00:00:00"/>
    <n v="10"/>
    <n v="181.42"/>
    <s v="Dekkari"/>
    <n v="20"/>
    <x v="1"/>
    <n v="3628.3999999999996"/>
  </r>
  <r>
    <s v="Mikkjal Helmsdal"/>
    <x v="12"/>
    <x v="4"/>
    <x v="4"/>
    <n v="31224"/>
    <n v="31224"/>
    <d v="2024-12-03T00:00:00"/>
    <d v="2024-12-03T00:00:00"/>
    <n v="2.25"/>
    <n v="220.78"/>
    <s v="Yvirstýrimaður í bólki II"/>
    <n v="4.5"/>
    <x v="1"/>
    <n v="993.51"/>
  </r>
  <r>
    <s v="Mikkjal Helmsdal"/>
    <x v="12"/>
    <x v="4"/>
    <x v="4"/>
    <n v="51224"/>
    <n v="51224"/>
    <d v="2024-12-05T00:00:00"/>
    <d v="2024-12-05T00:00:00"/>
    <n v="3"/>
    <n v="220.78"/>
    <s v="Yvirstýrimaður í bólki II"/>
    <n v="6"/>
    <x v="1"/>
    <n v="1324.68"/>
  </r>
  <r>
    <s v="Mikkjal Helmsdal"/>
    <x v="12"/>
    <x v="4"/>
    <x v="4"/>
    <n v="41224"/>
    <n v="41224"/>
    <d v="2024-12-04T00:00:00"/>
    <d v="2024-12-04T00:00:00"/>
    <n v="7"/>
    <n v="220.78"/>
    <s v="Yvirstýrimaður í bólki II"/>
    <n v="14"/>
    <x v="1"/>
    <n v="3090.92"/>
  </r>
  <r>
    <s v="Mikkjal Helmsdal"/>
    <x v="12"/>
    <x v="4"/>
    <x v="4"/>
    <n v="51224"/>
    <n v="51224"/>
    <d v="2024-12-05T00:00:00"/>
    <d v="2024-12-05T00:00:00"/>
    <n v="2"/>
    <n v="220.78"/>
    <s v="Yvirstýrimaður í bólki II"/>
    <n v="4"/>
    <x v="1"/>
    <n v="883.12"/>
  </r>
  <r>
    <s v="Mikkjal Helmsdal"/>
    <x v="12"/>
    <x v="4"/>
    <x v="4"/>
    <n v="31224"/>
    <n v="31224"/>
    <d v="2024-12-03T00:00:00"/>
    <d v="2024-12-03T00:00:00"/>
    <n v="10.75"/>
    <n v="220.78"/>
    <s v="Yvirstýrimaður í bólki II"/>
    <n v="21.5"/>
    <x v="1"/>
    <n v="4746.7700000000004"/>
  </r>
  <r>
    <s v="Mikkjal Helmsdal"/>
    <x v="12"/>
    <x v="4"/>
    <x v="4"/>
    <n v="41224"/>
    <n v="41224"/>
    <d v="2024-12-04T00:00:00"/>
    <d v="2024-12-04T00:00:00"/>
    <n v="7"/>
    <n v="220.78"/>
    <s v="Yvirstýrimaður í bólki II"/>
    <n v="14"/>
    <x v="1"/>
    <n v="3090.92"/>
  </r>
  <r>
    <s v="Mikkjal Helmsdal"/>
    <x v="12"/>
    <x v="4"/>
    <x v="4"/>
    <n v="21224"/>
    <n v="21224"/>
    <d v="2024-12-02T00:00:00"/>
    <d v="2024-12-02T00:00:00"/>
    <n v="5"/>
    <n v="220.78"/>
    <s v="Yvirstýrimaður í bólki II"/>
    <n v="10"/>
    <x v="1"/>
    <n v="2207.8000000000002"/>
  </r>
  <r>
    <s v="Napoleon Andreasen"/>
    <x v="5"/>
    <x v="5"/>
    <x v="4"/>
    <n v="21024"/>
    <n v="21024"/>
    <d v="2024-10-02T00:00:00"/>
    <d v="2024-10-02T00:00:00"/>
    <n v="6.5"/>
    <n v="181.42"/>
    <s v="Dekkari"/>
    <n v="13"/>
    <x v="1"/>
    <n v="2358.46"/>
  </r>
  <r>
    <s v="Napoleon Andreasen"/>
    <x v="5"/>
    <x v="5"/>
    <x v="4"/>
    <n v="11024"/>
    <n v="21024"/>
    <d v="2024-10-01T00:00:00"/>
    <d v="2024-10-02T00:00:00"/>
    <n v="6.5"/>
    <n v="181.42"/>
    <s v="Dekkari"/>
    <n v="13"/>
    <x v="1"/>
    <n v="2358.46"/>
  </r>
  <r>
    <s v="Niels Harald Michelsen"/>
    <x v="1"/>
    <x v="4"/>
    <x v="4"/>
    <n v="201024"/>
    <n v="201024"/>
    <d v="2024-10-20T00:00:00"/>
    <d v="2024-10-20T00:00:00"/>
    <n v="2.5"/>
    <n v="281.51"/>
    <s v="Skipari í bólki I"/>
    <n v="5"/>
    <x v="1"/>
    <n v="1407.55"/>
  </r>
  <r>
    <s v="Niels Harald Michelsen"/>
    <x v="1"/>
    <x v="4"/>
    <x v="4"/>
    <n v="211024"/>
    <n v="211024"/>
    <d v="2024-10-21T00:00:00"/>
    <d v="2024-10-21T00:00:00"/>
    <n v="6.5"/>
    <n v="281.51"/>
    <s v="Skipari í bólki I"/>
    <n v="13"/>
    <x v="1"/>
    <n v="3659.63"/>
  </r>
  <r>
    <s v="Niels Harald Michelsen"/>
    <x v="1"/>
    <x v="4"/>
    <x v="4"/>
    <n v="51224"/>
    <n v="51224"/>
    <d v="2024-12-05T00:00:00"/>
    <d v="2024-12-05T00:00:00"/>
    <n v="4"/>
    <n v="281.51"/>
    <s v="Skipari í bólki I"/>
    <n v="8"/>
    <x v="1"/>
    <n v="2252.08"/>
  </r>
  <r>
    <s v="Niels Harald Michelsen"/>
    <x v="1"/>
    <x v="4"/>
    <x v="4"/>
    <n v="41224"/>
    <n v="41224"/>
    <d v="2024-12-04T00:00:00"/>
    <d v="2024-12-04T00:00:00"/>
    <n v="7"/>
    <n v="281.51"/>
    <s v="Skipari í bólki I"/>
    <n v="14"/>
    <x v="1"/>
    <n v="3941.14"/>
  </r>
  <r>
    <s v="Niels Harald Michelsen"/>
    <x v="1"/>
    <x v="4"/>
    <x v="4"/>
    <n v="31224"/>
    <n v="31224"/>
    <d v="2024-12-03T00:00:00"/>
    <d v="2024-12-03T00:00:00"/>
    <n v="1"/>
    <n v="281.51"/>
    <s v="Skipari í bólki I"/>
    <n v="2"/>
    <x v="1"/>
    <n v="563.02"/>
  </r>
  <r>
    <s v="Niels Harald Michelsen"/>
    <x v="1"/>
    <x v="4"/>
    <x v="4"/>
    <n v="221124"/>
    <n v="221124"/>
    <d v="2024-11-22T00:00:00"/>
    <d v="2024-11-22T00:00:00"/>
    <n v="5"/>
    <n v="281.51"/>
    <s v="Skipari í bólki I"/>
    <n v="10"/>
    <x v="1"/>
    <n v="2815.1"/>
  </r>
  <r>
    <s v="Niels Harald Michelsen"/>
    <x v="1"/>
    <x v="4"/>
    <x v="4"/>
    <n v="261224"/>
    <n v="261224"/>
    <d v="2024-12-26T00:00:00"/>
    <d v="2024-12-26T00:00:00"/>
    <n v="0.5"/>
    <n v="281.51"/>
    <s v="Skipari í bólki I"/>
    <n v="1"/>
    <x v="1"/>
    <n v="281.51"/>
  </r>
  <r>
    <s v="Niels Harald Michelsen"/>
    <x v="1"/>
    <x v="4"/>
    <x v="4"/>
    <n v="31224"/>
    <n v="31224"/>
    <d v="2024-12-03T00:00:00"/>
    <d v="2024-12-03T00:00:00"/>
    <n v="9"/>
    <n v="281.51"/>
    <s v="Skipari í bólki I"/>
    <n v="18"/>
    <x v="1"/>
    <n v="5067.18"/>
  </r>
  <r>
    <s v="Niels Harald Michelsen"/>
    <x v="1"/>
    <x v="4"/>
    <x v="4"/>
    <n v="201024"/>
    <n v="201024"/>
    <d v="2024-10-20T00:00:00"/>
    <d v="2024-10-20T00:00:00"/>
    <n v="10.5"/>
    <n v="281.51"/>
    <s v="Skipari í bólki I"/>
    <n v="21"/>
    <x v="1"/>
    <n v="5911.71"/>
  </r>
  <r>
    <s v="Niels Harald Michelsen"/>
    <x v="1"/>
    <x v="4"/>
    <x v="4"/>
    <n v="211024"/>
    <n v="211024"/>
    <d v="2024-10-21T00:00:00"/>
    <d v="2024-10-21T00:00:00"/>
    <n v="6.5"/>
    <n v="281.51"/>
    <s v="Skipari í bólki I"/>
    <n v="13"/>
    <x v="1"/>
    <n v="3659.63"/>
  </r>
  <r>
    <s v="Niels Harald Michelsen"/>
    <x v="1"/>
    <x v="4"/>
    <x v="4"/>
    <n v="191024"/>
    <n v="191024"/>
    <d v="2024-10-19T00:00:00"/>
    <d v="2024-10-19T00:00:00"/>
    <n v="6"/>
    <n v="281.51"/>
    <s v="Skipari í bólki I"/>
    <n v="12"/>
    <x v="1"/>
    <n v="3378.12"/>
  </r>
  <r>
    <s v="Niels Harald Michelsen"/>
    <x v="1"/>
    <x v="4"/>
    <x v="4"/>
    <n v="41224"/>
    <n v="41224"/>
    <d v="2024-12-04T00:00:00"/>
    <d v="2024-12-04T00:00:00"/>
    <n v="6"/>
    <n v="281.51"/>
    <s v="Skipari í bólki I"/>
    <n v="12"/>
    <x v="1"/>
    <n v="3378.12"/>
  </r>
  <r>
    <s v="Óli Hansen"/>
    <x v="1"/>
    <x v="4"/>
    <x v="4"/>
    <n v="311024"/>
    <n v="311024"/>
    <d v="2024-10-31T00:00:00"/>
    <d v="2024-10-31T00:00:00"/>
    <n v="10"/>
    <n v="235.56"/>
    <s v="1. Stýrimaður í bólki I"/>
    <n v="20"/>
    <x v="1"/>
    <n v="4711.2"/>
  </r>
  <r>
    <s v="Óli við Ravnagil"/>
    <x v="6"/>
    <x v="4"/>
    <x v="4"/>
    <n v="311024"/>
    <n v="311024"/>
    <d v="2024-10-31T00:00:00"/>
    <d v="2024-10-31T00:00:00"/>
    <n v="3.75"/>
    <n v="220.78"/>
    <s v="Skipari bólku III"/>
    <n v="7.5"/>
    <x v="1"/>
    <n v="1655.85"/>
  </r>
  <r>
    <s v="Óli við Ravnagil"/>
    <x v="6"/>
    <x v="4"/>
    <x v="4"/>
    <n v="301024"/>
    <n v="301024"/>
    <d v="2024-10-30T00:00:00"/>
    <d v="2024-10-30T00:00:00"/>
    <n v="2.25"/>
    <n v="220.78"/>
    <s v="Skipari bólku III"/>
    <n v="4.5"/>
    <x v="1"/>
    <n v="993.51"/>
  </r>
  <r>
    <s v="Óli við Ravnagil"/>
    <x v="6"/>
    <x v="4"/>
    <x v="4"/>
    <n v="301024"/>
    <n v="301024"/>
    <d v="2024-10-30T00:00:00"/>
    <d v="2024-10-30T00:00:00"/>
    <n v="8.75"/>
    <n v="220.78"/>
    <s v="Skipari bólku III"/>
    <n v="17.5"/>
    <x v="1"/>
    <n v="3863.65"/>
  </r>
  <r>
    <s v="Óli við Ravnagil"/>
    <x v="6"/>
    <x v="4"/>
    <x v="4"/>
    <n v="101024"/>
    <n v="101024"/>
    <d v="2024-10-10T00:00:00"/>
    <d v="2024-10-10T00:00:00"/>
    <n v="5.75"/>
    <n v="220.78"/>
    <s v="Skipari bólku III"/>
    <n v="11.5"/>
    <x v="1"/>
    <n v="2538.9699999999998"/>
  </r>
  <r>
    <s v="Petur Ingvard Svarvadal"/>
    <x v="1"/>
    <x v="4"/>
    <x v="4"/>
    <n v="261224"/>
    <n v="261224"/>
    <d v="2024-12-26T00:00:00"/>
    <d v="2024-12-26T00:00:00"/>
    <n v="10"/>
    <n v="251.97"/>
    <s v="Yvirstýrimaður í bólki I"/>
    <n v="20"/>
    <x v="1"/>
    <n v="5039.3999999999996"/>
  </r>
  <r>
    <s v="Poul Eiden Múller"/>
    <x v="6"/>
    <x v="3"/>
    <x v="4"/>
    <n v="101024"/>
    <n v="101024"/>
    <d v="2024-10-10T00:00:00"/>
    <d v="2024-10-10T00:00:00"/>
    <n v="1"/>
    <n v="201.26"/>
    <s v="Motorpassari"/>
    <n v="2"/>
    <x v="1"/>
    <n v="402.52"/>
  </r>
  <r>
    <s v="Poul Eiden Múller"/>
    <x v="6"/>
    <x v="3"/>
    <x v="4"/>
    <n v="211124"/>
    <n v="211124"/>
    <d v="2024-11-21T00:00:00"/>
    <d v="2024-11-21T00:00:00"/>
    <n v="1"/>
    <n v="201.26"/>
    <s v="Motorpassari"/>
    <n v="2"/>
    <x v="1"/>
    <n v="402.52"/>
  </r>
  <r>
    <s v="Poul Eiden Múller"/>
    <x v="6"/>
    <x v="3"/>
    <x v="4"/>
    <n v="51224"/>
    <n v="51224"/>
    <d v="2024-12-05T00:00:00"/>
    <d v="2024-12-05T00:00:00"/>
    <n v="1"/>
    <n v="201.26"/>
    <s v="Motorpassari"/>
    <n v="2"/>
    <x v="1"/>
    <n v="402.52"/>
  </r>
  <r>
    <s v="Poul Eiden Múller"/>
    <x v="6"/>
    <x v="3"/>
    <x v="4"/>
    <n v="241024"/>
    <n v="241024"/>
    <d v="2024-10-24T00:00:00"/>
    <d v="2024-10-24T00:00:00"/>
    <n v="2"/>
    <n v="201.26"/>
    <s v="Motorpassari"/>
    <n v="4"/>
    <x v="1"/>
    <n v="805.04"/>
  </r>
  <r>
    <s v="Poul Eiden Múller"/>
    <x v="6"/>
    <x v="3"/>
    <x v="4"/>
    <n v="191224"/>
    <n v="191224"/>
    <d v="2024-12-19T00:00:00"/>
    <d v="2024-12-19T00:00:00"/>
    <n v="2"/>
    <n v="201.26"/>
    <s v="Motorpassari"/>
    <n v="4"/>
    <x v="1"/>
    <n v="805.04"/>
  </r>
  <r>
    <s v="Richard Hentze"/>
    <x v="13"/>
    <x v="4"/>
    <x v="4"/>
    <n v="141224"/>
    <n v="141224"/>
    <d v="2024-12-14T00:00:00"/>
    <d v="2024-12-14T00:00:00"/>
    <n v="5"/>
    <n v="220.78"/>
    <s v="Skipari í bólki III"/>
    <n v="10"/>
    <x v="1"/>
    <n v="2207.8000000000002"/>
  </r>
  <r>
    <s v="Richard Hentze"/>
    <x v="13"/>
    <x v="4"/>
    <x v="4"/>
    <n v="171124"/>
    <n v="171124"/>
    <d v="2024-11-17T00:00:00"/>
    <d v="2024-11-17T00:00:00"/>
    <n v="5"/>
    <n v="220.78"/>
    <s v="Skipari í bólki III"/>
    <n v="10"/>
    <x v="1"/>
    <n v="2207.8000000000002"/>
  </r>
  <r>
    <s v="Richard Hentze"/>
    <x v="13"/>
    <x v="4"/>
    <x v="4"/>
    <n v="131224"/>
    <n v="131224"/>
    <d v="2024-12-13T00:00:00"/>
    <d v="2024-12-13T00:00:00"/>
    <n v="4.75"/>
    <n v="220.78"/>
    <s v="Skipari í bólki III"/>
    <n v="9.5"/>
    <x v="1"/>
    <n v="2097.41"/>
  </r>
  <r>
    <s v="Rúni Lisberg"/>
    <x v="1"/>
    <x v="5"/>
    <x v="4"/>
    <n v="101024"/>
    <n v="101024"/>
    <d v="2024-10-10T00:00:00"/>
    <d v="2024-10-10T00:00:00"/>
    <n v="3.5"/>
    <n v="181.42"/>
    <s v="Dekkari"/>
    <n v="7"/>
    <x v="1"/>
    <n v="1269.9399999999998"/>
  </r>
  <r>
    <s v="Rúni Lisberg"/>
    <x v="1"/>
    <x v="5"/>
    <x v="4"/>
    <n v="111224"/>
    <n v="121224"/>
    <d v="2024-12-11T00:00:00"/>
    <d v="2024-12-12T00:00:00"/>
    <n v="13"/>
    <n v="181.42"/>
    <s v="Dekkari"/>
    <n v="26"/>
    <x v="1"/>
    <n v="4716.92"/>
  </r>
  <r>
    <s v="Rúni Lisberg"/>
    <x v="1"/>
    <x v="5"/>
    <x v="4"/>
    <n v="101224"/>
    <n v="111224"/>
    <d v="2024-12-10T00:00:00"/>
    <d v="2024-12-11T00:00:00"/>
    <n v="10"/>
    <n v="181.42"/>
    <s v="Dekkari"/>
    <n v="20"/>
    <x v="1"/>
    <n v="3628.3999999999996"/>
  </r>
  <r>
    <s v="Sámal Petur Martinson í Grund"/>
    <x v="6"/>
    <x v="4"/>
    <x v="4"/>
    <n v="11124"/>
    <n v="11124"/>
    <d v="2024-11-01T00:00:00"/>
    <d v="2024-11-01T00:00:00"/>
    <n v="5.25"/>
    <n v="220.78"/>
    <s v="Skipari"/>
    <n v="10.5"/>
    <x v="1"/>
    <n v="2318.19"/>
  </r>
  <r>
    <s v="Sámal Petur Martinson í Grund"/>
    <x v="6"/>
    <x v="4"/>
    <x v="4"/>
    <n v="11124"/>
    <n v="11124"/>
    <d v="2024-11-01T00:00:00"/>
    <d v="2024-11-01T00:00:00"/>
    <n v="2"/>
    <n v="220.78"/>
    <s v="Skipari"/>
    <n v="4"/>
    <x v="1"/>
    <n v="883.12"/>
  </r>
  <r>
    <s v="Sámal Petur Martinson í Grund"/>
    <x v="6"/>
    <x v="4"/>
    <x v="4"/>
    <n v="311024"/>
    <n v="311024"/>
    <d v="2024-10-31T00:00:00"/>
    <d v="2024-10-31T00:00:00"/>
    <n v="3.75"/>
    <n v="220.78"/>
    <s v="Skipari"/>
    <n v="7.5"/>
    <x v="1"/>
    <n v="1655.85"/>
  </r>
  <r>
    <s v="Sigmar Hansen"/>
    <x v="10"/>
    <x v="3"/>
    <x v="4"/>
    <n v="151024"/>
    <n v="151024"/>
    <d v="2024-10-15T00:00:00"/>
    <d v="2024-10-15T00:00:00"/>
    <n v="3.6669999999999998"/>
    <n v="227.97"/>
    <s v="Maskinstjóri"/>
    <n v="7.3339999999999996"/>
    <x v="1"/>
    <n v="1671.9319799999998"/>
  </r>
  <r>
    <s v="Sigmar Hansen"/>
    <x v="10"/>
    <x v="3"/>
    <x v="4"/>
    <n v="271024"/>
    <n v="271024"/>
    <d v="2024-10-27T00:00:00"/>
    <d v="2024-10-27T00:00:00"/>
    <n v="2"/>
    <n v="227.97"/>
    <s v="Maskinstjóri"/>
    <n v="4"/>
    <x v="1"/>
    <n v="911.88"/>
  </r>
  <r>
    <s v="Sigmar Hansen"/>
    <x v="10"/>
    <x v="3"/>
    <x v="4"/>
    <n v="151024"/>
    <n v="151024"/>
    <d v="2024-10-15T00:00:00"/>
    <d v="2024-10-15T00:00:00"/>
    <n v="6.3330000000000002"/>
    <n v="227.97"/>
    <s v="Maskinstjóri"/>
    <n v="12.666"/>
    <x v="1"/>
    <n v="2887.4680200000003"/>
  </r>
  <r>
    <s v="Sigvald Zachariassen"/>
    <x v="12"/>
    <x v="4"/>
    <x v="4"/>
    <n v="201224"/>
    <n v="201224"/>
    <d v="2024-12-20T00:00:00"/>
    <d v="2024-12-20T00:00:00"/>
    <n v="10"/>
    <n v="220.78"/>
    <s v="Yvirstýrimaður í bólki II"/>
    <n v="20"/>
    <x v="1"/>
    <n v="4415.6000000000004"/>
  </r>
  <r>
    <s v="Sigvald Zachariassen"/>
    <x v="12"/>
    <x v="4"/>
    <x v="4"/>
    <n v="51224"/>
    <n v="51224"/>
    <d v="2024-12-05T00:00:00"/>
    <d v="2024-12-05T00:00:00"/>
    <n v="3"/>
    <n v="220.78"/>
    <s v="Yvirstýrimaður í bólki II"/>
    <n v="6"/>
    <x v="1"/>
    <n v="1324.68"/>
  </r>
  <r>
    <s v="Sigvard Johannesen"/>
    <x v="10"/>
    <x v="4"/>
    <x v="4"/>
    <n v="51224"/>
    <n v="51224"/>
    <d v="2024-12-05T00:00:00"/>
    <d v="2024-12-05T00:00:00"/>
    <n v="3"/>
    <n v="232.27"/>
    <s v="Skipari í bólki IIA"/>
    <n v="6"/>
    <x v="1"/>
    <n v="1393.6200000000001"/>
  </r>
  <r>
    <s v="Sigvard Johannesen"/>
    <x v="10"/>
    <x v="4"/>
    <x v="4"/>
    <n v="141124"/>
    <n v="141124"/>
    <d v="2024-11-14T00:00:00"/>
    <d v="2024-11-14T00:00:00"/>
    <n v="3.6669999999999998"/>
    <n v="232.27"/>
    <s v="Skipari í bólki IIA"/>
    <n v="7.3339999999999996"/>
    <x v="1"/>
    <n v="1703.4681800000001"/>
  </r>
  <r>
    <s v="Sigvard Johannesen"/>
    <x v="10"/>
    <x v="4"/>
    <x v="4"/>
    <n v="141124"/>
    <n v="141124"/>
    <d v="2024-11-14T00:00:00"/>
    <d v="2024-11-14T00:00:00"/>
    <n v="6.3330000000000002"/>
    <n v="232.27"/>
    <s v="Skipari í bólki IIA"/>
    <n v="12.666"/>
    <x v="1"/>
    <n v="2941.9318200000002"/>
  </r>
  <r>
    <s v="William Av Vollanum"/>
    <x v="7"/>
    <x v="3"/>
    <x v="4"/>
    <n v="41224"/>
    <n v="41224"/>
    <d v="2024-12-04T00:00:00"/>
    <d v="2024-12-04T00:00:00"/>
    <n v="10"/>
    <n v="281.02"/>
    <s v="Maskinsjóri bólkur I"/>
    <n v="20"/>
    <x v="1"/>
    <n v="5620.4"/>
  </r>
  <r>
    <s v="William Av Vollanum"/>
    <x v="7"/>
    <x v="3"/>
    <x v="4"/>
    <n v="171224"/>
    <n v="171224"/>
    <d v="2024-12-17T00:00:00"/>
    <d v="2024-12-17T00:00:00"/>
    <n v="2"/>
    <n v="281.02"/>
    <s v="Maskinsjóri bólkur I"/>
    <n v="4"/>
    <x v="1"/>
    <n v="1124.08"/>
  </r>
  <r>
    <s v="William Av Vollanum"/>
    <x v="7"/>
    <x v="3"/>
    <x v="4"/>
    <n v="181224"/>
    <n v="181224"/>
    <d v="2024-12-18T00:00:00"/>
    <d v="2024-12-18T00:00:00"/>
    <n v="4.5"/>
    <n v="281.02"/>
    <s v="Maskinsjóri bólkur I"/>
    <n v="9"/>
    <x v="1"/>
    <n v="2529.1799999999998"/>
  </r>
  <r>
    <s v="William Av Vollanum"/>
    <x v="7"/>
    <x v="3"/>
    <x v="4"/>
    <n v="51124"/>
    <n v="51124"/>
    <d v="2024-11-05T00:00:00"/>
    <d v="2024-11-05T00:00:00"/>
    <n v="2"/>
    <n v="281.02"/>
    <s v="Maskinsjóri bólkur I"/>
    <n v="4"/>
    <x v="1"/>
    <n v="1124.08"/>
  </r>
  <r>
    <s v="Anna Kathrina Eysturberg"/>
    <x v="9"/>
    <x v="5"/>
    <x v="0"/>
    <n v="180724"/>
    <n v="180724"/>
    <d v="2024-07-18T00:00:00"/>
    <d v="2024-07-18T00:00:00"/>
    <n v="2"/>
    <n v="194.11"/>
    <s v="Tænastuleiðari"/>
    <n v="3"/>
    <x v="1"/>
    <n v="582.33000000000004"/>
  </r>
  <r>
    <s v="Eivin Gleðisheygg"/>
    <x v="11"/>
    <x v="3"/>
    <x v="0"/>
    <n v="180324"/>
    <n v="180324"/>
    <d v="2024-03-18T00:00:00"/>
    <d v="2024-03-18T00:00:00"/>
    <n v="3.5"/>
    <n v="232.06"/>
    <s v="Maskinstjóri í bólki II"/>
    <n v="5.25"/>
    <x v="1"/>
    <n v="1218.3150000000001"/>
  </r>
  <r>
    <s v="Håvard Dahl"/>
    <x v="12"/>
    <x v="4"/>
    <x v="0"/>
    <n v="260324"/>
    <n v="260324"/>
    <d v="2024-03-26T00:00:00"/>
    <d v="2024-03-26T00:00:00"/>
    <n v="3.5"/>
    <n v="237.2"/>
    <s v="Skipari í bólki II"/>
    <n v="5.25"/>
    <x v="1"/>
    <n v="1245.3"/>
  </r>
  <r>
    <s v="Håvard Dahl"/>
    <x v="12"/>
    <x v="4"/>
    <x v="0"/>
    <n v="250324"/>
    <n v="250324"/>
    <d v="2024-03-25T00:00:00"/>
    <d v="2024-03-25T00:00:00"/>
    <n v="3.5"/>
    <n v="237.2"/>
    <s v="Skipari í bólki II"/>
    <n v="5.25"/>
    <x v="1"/>
    <n v="1245.3"/>
  </r>
  <r>
    <s v="Håvard Dahl"/>
    <x v="12"/>
    <x v="4"/>
    <x v="0"/>
    <n v="230324"/>
    <n v="230324"/>
    <d v="2024-03-23T00:00:00"/>
    <d v="2024-03-23T00:00:00"/>
    <n v="1.5"/>
    <n v="237.2"/>
    <s v="Skipari í bólki II"/>
    <n v="2.25"/>
    <x v="1"/>
    <n v="533.69999999999993"/>
  </r>
  <r>
    <s v="Håvard Dahl"/>
    <x v="12"/>
    <x v="4"/>
    <x v="0"/>
    <n v="70524"/>
    <n v="70524"/>
    <d v="2024-05-07T00:00:00"/>
    <d v="2024-05-07T00:00:00"/>
    <n v="3.5"/>
    <n v="237.2"/>
    <s v="Skipari í bólki II"/>
    <n v="5.25"/>
    <x v="1"/>
    <n v="1245.3"/>
  </r>
  <r>
    <s v="Håvard Dahl"/>
    <x v="12"/>
    <x v="4"/>
    <x v="0"/>
    <n v="60324"/>
    <n v="60324"/>
    <d v="2024-03-06T00:00:00"/>
    <d v="2024-03-06T00:00:00"/>
    <n v="4.5"/>
    <n v="237.2"/>
    <s v="Skipari í bólki II"/>
    <n v="6.75"/>
    <x v="1"/>
    <n v="1601.1"/>
  </r>
  <r>
    <s v="Håvard Dahl"/>
    <x v="12"/>
    <x v="4"/>
    <x v="0"/>
    <n v="150324"/>
    <n v="150324"/>
    <d v="2024-03-15T00:00:00"/>
    <d v="2024-03-15T00:00:00"/>
    <n v="4.5"/>
    <n v="237.2"/>
    <s v="Skipari í bólki II"/>
    <n v="6.75"/>
    <x v="1"/>
    <n v="1601.1"/>
  </r>
  <r>
    <s v="Håvard Dahl"/>
    <x v="12"/>
    <x v="4"/>
    <x v="0"/>
    <n v="100624"/>
    <n v="100624"/>
    <d v="2024-06-10T00:00:00"/>
    <d v="2024-06-10T00:00:00"/>
    <n v="2"/>
    <n v="237.2"/>
    <s v="Skipari í bólki II"/>
    <n v="3"/>
    <x v="1"/>
    <n v="711.59999999999991"/>
  </r>
  <r>
    <s v="Håvard Dahl"/>
    <x v="12"/>
    <x v="4"/>
    <x v="0"/>
    <n v="220524"/>
    <n v="220524"/>
    <d v="2024-05-22T00:00:00"/>
    <d v="2024-05-22T00:00:00"/>
    <n v="2.5"/>
    <n v="237.2"/>
    <s v="Skipari í bólki II"/>
    <n v="3.75"/>
    <x v="1"/>
    <n v="889.5"/>
  </r>
  <r>
    <s v="Jógvan Olsen"/>
    <x v="13"/>
    <x v="4"/>
    <x v="0"/>
    <n v="100424"/>
    <n v="100424"/>
    <d v="2024-04-10T00:00:00"/>
    <d v="2024-04-10T00:00:00"/>
    <n v="5.25"/>
    <n v="214.22"/>
    <s v="Yvirstýrimaður í bólki III"/>
    <n v="7.875"/>
    <x v="1"/>
    <n v="1686.9825000000001"/>
  </r>
  <r>
    <s v="Jógvan Olsen"/>
    <x v="13"/>
    <x v="4"/>
    <x v="0"/>
    <n v="90224"/>
    <n v="90224"/>
    <d v="2024-02-09T00:00:00"/>
    <d v="2024-02-09T00:00:00"/>
    <n v="5.25"/>
    <n v="214.22"/>
    <s v="Yvirstýrimaður í bólki III"/>
    <n v="7.875"/>
    <x v="1"/>
    <n v="1686.9825000000001"/>
  </r>
  <r>
    <s v="Jógvan Olsen"/>
    <x v="13"/>
    <x v="4"/>
    <x v="0"/>
    <n v="60424"/>
    <n v="60424"/>
    <d v="2024-04-06T00:00:00"/>
    <d v="2024-04-06T00:00:00"/>
    <n v="5"/>
    <n v="214.22"/>
    <s v="Yvirstýrimaður í bólki III"/>
    <n v="7.5"/>
    <x v="1"/>
    <n v="1606.65"/>
  </r>
  <r>
    <s v="Jógvan Olsen"/>
    <x v="13"/>
    <x v="4"/>
    <x v="0"/>
    <n v="110224"/>
    <n v="110224"/>
    <d v="2024-02-11T00:00:00"/>
    <d v="2024-02-11T00:00:00"/>
    <n v="5"/>
    <n v="214.22"/>
    <s v="Yvirstýrimaður í bólki III"/>
    <n v="7.5"/>
    <x v="1"/>
    <n v="1606.65"/>
  </r>
  <r>
    <s v="Jógvan Olsen"/>
    <x v="13"/>
    <x v="4"/>
    <x v="0"/>
    <n v="20724"/>
    <n v="20724"/>
    <d v="2024-07-02T00:00:00"/>
    <d v="2024-07-02T00:00:00"/>
    <n v="1"/>
    <n v="214.22"/>
    <s v="Yvirstýrimaður í bólki III"/>
    <n v="1.5"/>
    <x v="1"/>
    <n v="321.33"/>
  </r>
  <r>
    <s v="Jógvan Olsen"/>
    <x v="13"/>
    <x v="4"/>
    <x v="0"/>
    <n v="130324"/>
    <n v="130324"/>
    <d v="2024-03-13T00:00:00"/>
    <d v="2024-03-13T00:00:00"/>
    <n v="7.75"/>
    <n v="214.22"/>
    <s v="Yvirstýrimaður í bólki III"/>
    <n v="11.625"/>
    <x v="1"/>
    <n v="2490.3074999999999"/>
  </r>
  <r>
    <s v="Jógvan Olsen"/>
    <x v="13"/>
    <x v="4"/>
    <x v="0"/>
    <n v="100424"/>
    <n v="100424"/>
    <d v="2024-04-10T00:00:00"/>
    <d v="2024-04-10T00:00:00"/>
    <n v="7.75"/>
    <n v="214.22"/>
    <s v="Yvirstýrimaður í bólki III"/>
    <n v="11.625"/>
    <x v="1"/>
    <n v="2490.3074999999999"/>
  </r>
  <r>
    <s v="Jógvan Olsen"/>
    <x v="13"/>
    <x v="4"/>
    <x v="0"/>
    <n v="90224"/>
    <n v="90224"/>
    <d v="2024-02-09T00:00:00"/>
    <d v="2024-02-09T00:00:00"/>
    <n v="7.75"/>
    <n v="214.22"/>
    <s v="Yvirstýrimaður í bólki III"/>
    <n v="11.625"/>
    <x v="1"/>
    <n v="2490.3074999999999"/>
  </r>
  <r>
    <s v="Jógvan Olsen"/>
    <x v="13"/>
    <x v="4"/>
    <x v="0"/>
    <n v="60424"/>
    <n v="60424"/>
    <d v="2024-04-06T00:00:00"/>
    <d v="2024-04-06T00:00:00"/>
    <n v="5"/>
    <n v="214.22"/>
    <s v="Yvirstýrimaður í bólki III"/>
    <n v="7.5"/>
    <x v="1"/>
    <n v="1606.65"/>
  </r>
  <r>
    <s v="Jógvan Olsen"/>
    <x v="13"/>
    <x v="4"/>
    <x v="0"/>
    <n v="100224"/>
    <n v="100224"/>
    <d v="2024-02-10T00:00:00"/>
    <d v="2024-02-10T00:00:00"/>
    <n v="5"/>
    <n v="214.22"/>
    <s v="Yvirstýrimaður í bólki III"/>
    <n v="7.5"/>
    <x v="1"/>
    <n v="1606.65"/>
  </r>
  <r>
    <s v="Jógvan Syderbø"/>
    <x v="6"/>
    <x v="5"/>
    <x v="0"/>
    <n v="300524"/>
    <n v="300524"/>
    <d v="2024-05-30T00:00:00"/>
    <d v="2024-05-30T00:00:00"/>
    <n v="2"/>
    <n v="181.42"/>
    <s v="Dekkari"/>
    <n v="3"/>
    <x v="1"/>
    <n v="544.26"/>
  </r>
  <r>
    <s v="Jógvan Syderbø"/>
    <x v="6"/>
    <x v="5"/>
    <x v="0"/>
    <n v="160524"/>
    <n v="160524"/>
    <d v="2024-05-16T00:00:00"/>
    <d v="2024-05-16T00:00:00"/>
    <n v="1.5"/>
    <n v="181.42"/>
    <s v="Dekkari"/>
    <n v="2.25"/>
    <x v="1"/>
    <n v="408.19499999999999"/>
  </r>
  <r>
    <s v="Jóhan Petur K. Hentze"/>
    <x v="13"/>
    <x v="4"/>
    <x v="0"/>
    <n v="200924"/>
    <n v="200924"/>
    <d v="2024-09-20T00:00:00"/>
    <d v="2024-09-20T00:00:00"/>
    <n v="1"/>
    <n v="220.78"/>
    <s v="Skipari í bólki III"/>
    <n v="1.5"/>
    <x v="1"/>
    <n v="331.17"/>
  </r>
  <r>
    <s v="Jóhan Petur K. Hentze"/>
    <x v="13"/>
    <x v="4"/>
    <x v="0"/>
    <n v="91224"/>
    <n v="91224"/>
    <d v="2024-12-09T00:00:00"/>
    <d v="2024-12-09T00:00:00"/>
    <n v="1"/>
    <n v="220.78"/>
    <s v="Skipari í bólki III"/>
    <n v="1.5"/>
    <x v="1"/>
    <n v="331.17"/>
  </r>
  <r>
    <s v="Jóhan Petur K. Hentze"/>
    <x v="13"/>
    <x v="4"/>
    <x v="0"/>
    <n v="10424"/>
    <n v="10424"/>
    <d v="2024-04-01T00:00:00"/>
    <d v="2024-04-01T00:00:00"/>
    <n v="2"/>
    <n v="220.78"/>
    <s v="Skipari í bólki III"/>
    <n v="3"/>
    <x v="1"/>
    <n v="662.34"/>
  </r>
  <r>
    <s v="Jóhan Petur K. Hentze"/>
    <x v="13"/>
    <x v="4"/>
    <x v="0"/>
    <n v="120824"/>
    <n v="120824"/>
    <d v="2024-08-12T00:00:00"/>
    <d v="2024-08-12T00:00:00"/>
    <n v="2"/>
    <n v="220.78"/>
    <s v="Skipari í bólki III"/>
    <n v="3"/>
    <x v="1"/>
    <n v="662.34"/>
  </r>
  <r>
    <s v="Jóhan Petur K. Hentze"/>
    <x v="13"/>
    <x v="4"/>
    <x v="0"/>
    <n v="90824"/>
    <n v="90824"/>
    <d v="2024-08-09T00:00:00"/>
    <d v="2024-08-09T00:00:00"/>
    <n v="2"/>
    <n v="220.78"/>
    <s v="Skipari í bólki III"/>
    <n v="3"/>
    <x v="1"/>
    <n v="662.34"/>
  </r>
  <r>
    <s v="Jóhan Petur K. Hentze"/>
    <x v="13"/>
    <x v="4"/>
    <x v="0"/>
    <n v="100124"/>
    <n v="100124"/>
    <d v="2024-01-10T00:00:00"/>
    <d v="2024-01-10T00:00:00"/>
    <n v="2.75"/>
    <n v="220.78"/>
    <s v="Skipari í bólki III"/>
    <n v="4.125"/>
    <x v="1"/>
    <n v="910.71749999999997"/>
  </r>
  <r>
    <s v="Jóhan Petur K. Hentze"/>
    <x v="13"/>
    <x v="4"/>
    <x v="0"/>
    <n v="120124"/>
    <n v="120124"/>
    <d v="2024-01-12T00:00:00"/>
    <d v="2024-01-12T00:00:00"/>
    <n v="2.75"/>
    <n v="220.78"/>
    <s v="Skipari í bólki III"/>
    <n v="4.125"/>
    <x v="1"/>
    <n v="910.71749999999997"/>
  </r>
  <r>
    <s v="Jóhan Petur K. Hentze"/>
    <x v="13"/>
    <x v="4"/>
    <x v="0"/>
    <n v="70224"/>
    <n v="70224"/>
    <d v="2024-02-07T00:00:00"/>
    <d v="2024-02-07T00:00:00"/>
    <n v="2.75"/>
    <n v="220.78"/>
    <s v="Skipari í bólki III"/>
    <n v="4.125"/>
    <x v="1"/>
    <n v="910.71749999999997"/>
  </r>
  <r>
    <s v="Jóhan Petur K. Hentze"/>
    <x v="13"/>
    <x v="4"/>
    <x v="0"/>
    <n v="180324"/>
    <n v="180324"/>
    <d v="2024-03-18T00:00:00"/>
    <d v="2024-03-18T00:00:00"/>
    <n v="2.75"/>
    <n v="220.78"/>
    <s v="Skipari í bólki III"/>
    <n v="4.125"/>
    <x v="1"/>
    <n v="910.71749999999997"/>
  </r>
  <r>
    <s v="Jóhan Petur K. Hentze"/>
    <x v="13"/>
    <x v="4"/>
    <x v="0"/>
    <n v="310724"/>
    <n v="310724"/>
    <d v="2024-07-31T00:00:00"/>
    <d v="2024-07-31T00:00:00"/>
    <n v="2.75"/>
    <n v="220.78"/>
    <s v="Skipari í bólki III"/>
    <n v="4.125"/>
    <x v="1"/>
    <n v="910.71749999999997"/>
  </r>
  <r>
    <s v="Jóhan Petur K. Hentze"/>
    <x v="13"/>
    <x v="4"/>
    <x v="0"/>
    <n v="180924"/>
    <n v="180924"/>
    <d v="2024-09-18T00:00:00"/>
    <d v="2024-09-18T00:00:00"/>
    <n v="2.75"/>
    <n v="220.78"/>
    <s v="Skipari í bólki III"/>
    <n v="4.125"/>
    <x v="1"/>
    <n v="910.71749999999997"/>
  </r>
  <r>
    <s v="Jóhan Petur K. Hentze"/>
    <x v="13"/>
    <x v="4"/>
    <x v="0"/>
    <n v="250924"/>
    <n v="250924"/>
    <d v="2024-09-25T00:00:00"/>
    <d v="2024-09-25T00:00:00"/>
    <n v="2.75"/>
    <n v="220.78"/>
    <s v="Skipari í bólki III"/>
    <n v="4.125"/>
    <x v="1"/>
    <n v="910.71749999999997"/>
  </r>
  <r>
    <s v="Jóhan Petur K. Hentze"/>
    <x v="13"/>
    <x v="4"/>
    <x v="0"/>
    <n v="230924"/>
    <n v="230924"/>
    <d v="2024-09-23T00:00:00"/>
    <d v="2024-09-23T00:00:00"/>
    <n v="2.75"/>
    <n v="220.78"/>
    <s v="Skipari í bólki III"/>
    <n v="4.125"/>
    <x v="1"/>
    <n v="910.71749999999997"/>
  </r>
  <r>
    <s v="Jóhan Petur K. Hentze"/>
    <x v="13"/>
    <x v="4"/>
    <x v="0"/>
    <n v="270724"/>
    <n v="270724"/>
    <d v="2024-07-27T00:00:00"/>
    <d v="2024-07-27T00:00:00"/>
    <n v="2"/>
    <n v="220.78"/>
    <s v="Skipari í bólki III"/>
    <n v="3"/>
    <x v="1"/>
    <n v="662.34"/>
  </r>
  <r>
    <s v="Jóhan Petur K. Hentze"/>
    <x v="13"/>
    <x v="4"/>
    <x v="0"/>
    <n v="270224"/>
    <n v="270224"/>
    <d v="2024-02-27T00:00:00"/>
    <d v="2024-02-27T00:00:00"/>
    <n v="5.25"/>
    <n v="220.78"/>
    <s v="Skipari í bólki III"/>
    <n v="7.875"/>
    <x v="1"/>
    <n v="1738.6424999999999"/>
  </r>
  <r>
    <s v="Jóhan Petur K. Hentze"/>
    <x v="13"/>
    <x v="4"/>
    <x v="0"/>
    <n v="260224"/>
    <n v="260224"/>
    <d v="2024-02-26T00:00:00"/>
    <d v="2024-02-26T00:00:00"/>
    <n v="5.25"/>
    <n v="220.78"/>
    <s v="Skipari í bólki III"/>
    <n v="7.875"/>
    <x v="1"/>
    <n v="1738.6424999999999"/>
  </r>
  <r>
    <s v="Jóhan Petur K. Hentze"/>
    <x v="13"/>
    <x v="4"/>
    <x v="0"/>
    <n v="190324"/>
    <n v="190324"/>
    <d v="2024-03-19T00:00:00"/>
    <d v="2024-03-19T00:00:00"/>
    <n v="5.25"/>
    <n v="220.78"/>
    <s v="Skipari í bólki III"/>
    <n v="7.875"/>
    <x v="1"/>
    <n v="1738.6424999999999"/>
  </r>
  <r>
    <s v="Jóhan Petur K. Hentze"/>
    <x v="13"/>
    <x v="4"/>
    <x v="0"/>
    <n v="180324"/>
    <n v="180324"/>
    <d v="2024-03-18T00:00:00"/>
    <d v="2024-03-18T00:00:00"/>
    <n v="5.25"/>
    <n v="220.78"/>
    <s v="Skipari í bólki III"/>
    <n v="7.875"/>
    <x v="1"/>
    <n v="1738.6424999999999"/>
  </r>
  <r>
    <s v="Jóhan Petur K. Hentze"/>
    <x v="13"/>
    <x v="4"/>
    <x v="0"/>
    <n v="210324"/>
    <n v="210324"/>
    <d v="2024-03-21T00:00:00"/>
    <d v="2024-03-21T00:00:00"/>
    <n v="5.25"/>
    <n v="220.78"/>
    <s v="Skipari í bólki III"/>
    <n v="7.875"/>
    <x v="1"/>
    <n v="1738.6424999999999"/>
  </r>
  <r>
    <s v="Jóhan Petur K. Hentze"/>
    <x v="13"/>
    <x v="4"/>
    <x v="0"/>
    <n v="200324"/>
    <n v="200324"/>
    <d v="2024-03-20T00:00:00"/>
    <d v="2024-03-20T00:00:00"/>
    <n v="3"/>
    <n v="220.78"/>
    <s v="Skipari í bólki III"/>
    <n v="4.5"/>
    <x v="1"/>
    <n v="993.51"/>
  </r>
  <r>
    <s v="Jóhan Petur K. Hentze"/>
    <x v="13"/>
    <x v="4"/>
    <x v="0"/>
    <n v="120624"/>
    <n v="120624"/>
    <d v="2024-06-12T00:00:00"/>
    <d v="2024-06-12T00:00:00"/>
    <n v="2"/>
    <n v="220.78"/>
    <s v="Skipari í bólki III"/>
    <n v="3"/>
    <x v="1"/>
    <n v="662.34"/>
  </r>
  <r>
    <s v="Jóhan Petur K. Hentze"/>
    <x v="13"/>
    <x v="4"/>
    <x v="0"/>
    <n v="200224"/>
    <n v="200224"/>
    <d v="2024-02-20T00:00:00"/>
    <d v="2024-02-20T00:00:00"/>
    <n v="5"/>
    <n v="220.78"/>
    <s v="Skipari í bólki III"/>
    <n v="7.5"/>
    <x v="1"/>
    <n v="1655.85"/>
  </r>
  <r>
    <s v="Jóhan Petur K. Hentze"/>
    <x v="13"/>
    <x v="4"/>
    <x v="0"/>
    <n v="110124"/>
    <n v="110124"/>
    <d v="2024-01-11T00:00:00"/>
    <d v="2024-01-11T00:00:00"/>
    <n v="1"/>
    <n v="220.78"/>
    <s v="Skipari í bólki III"/>
    <n v="1.5"/>
    <x v="1"/>
    <n v="331.17"/>
  </r>
  <r>
    <s v="Jóhan Petur K. Hentze"/>
    <x v="13"/>
    <x v="4"/>
    <x v="0"/>
    <n v="80224"/>
    <n v="80224"/>
    <d v="2024-02-08T00:00:00"/>
    <d v="2024-02-08T00:00:00"/>
    <n v="1"/>
    <n v="220.78"/>
    <s v="Skipari í bólki III"/>
    <n v="1.5"/>
    <x v="1"/>
    <n v="331.17"/>
  </r>
  <r>
    <s v="Jóhan Petur K. Hentze"/>
    <x v="13"/>
    <x v="4"/>
    <x v="0"/>
    <n v="70324"/>
    <n v="70324"/>
    <d v="2024-03-07T00:00:00"/>
    <d v="2024-03-07T00:00:00"/>
    <n v="1"/>
    <n v="220.78"/>
    <s v="Skipari í bólki III"/>
    <n v="1.5"/>
    <x v="1"/>
    <n v="331.17"/>
  </r>
  <r>
    <s v="Jóhan Petur K. Hentze"/>
    <x v="13"/>
    <x v="4"/>
    <x v="0"/>
    <n v="190324"/>
    <n v="190324"/>
    <d v="2024-03-19T00:00:00"/>
    <d v="2024-03-19T00:00:00"/>
    <n v="1"/>
    <n v="220.78"/>
    <s v="Skipari í bólki III"/>
    <n v="1.5"/>
    <x v="1"/>
    <n v="331.17"/>
  </r>
  <r>
    <s v="Jóhan Petur K. Hentze"/>
    <x v="13"/>
    <x v="4"/>
    <x v="0"/>
    <n v="20424"/>
    <n v="20424"/>
    <d v="2024-04-02T00:00:00"/>
    <d v="2024-04-02T00:00:00"/>
    <n v="1"/>
    <n v="220.78"/>
    <s v="Skipari í bólki III"/>
    <n v="1.5"/>
    <x v="1"/>
    <n v="331.17"/>
  </r>
  <r>
    <s v="Jóhan Petur K. Hentze"/>
    <x v="13"/>
    <x v="4"/>
    <x v="0"/>
    <n v="230724"/>
    <n v="230724"/>
    <d v="2024-07-23T00:00:00"/>
    <d v="2024-07-23T00:00:00"/>
    <n v="1"/>
    <n v="220.78"/>
    <s v="Skipari í bólki III"/>
    <n v="1.5"/>
    <x v="1"/>
    <n v="331.17"/>
  </r>
  <r>
    <s v="Jóhan Petur K. Hentze"/>
    <x v="13"/>
    <x v="4"/>
    <x v="0"/>
    <n v="80824"/>
    <n v="80824"/>
    <d v="2024-08-08T00:00:00"/>
    <d v="2024-08-08T00:00:00"/>
    <n v="1"/>
    <n v="220.78"/>
    <s v="Skipari í bólki III"/>
    <n v="1.5"/>
    <x v="1"/>
    <n v="331.17"/>
  </r>
  <r>
    <s v="Jóhan Petur K. Hentze"/>
    <x v="13"/>
    <x v="4"/>
    <x v="0"/>
    <n v="150824"/>
    <n v="150824"/>
    <d v="2024-08-15T00:00:00"/>
    <d v="2024-08-15T00:00:00"/>
    <n v="1"/>
    <n v="220.78"/>
    <s v="Skipari í bólki III"/>
    <n v="1.5"/>
    <x v="1"/>
    <n v="331.17"/>
  </r>
  <r>
    <s v="Jóhan Petur K. Hentze"/>
    <x v="13"/>
    <x v="4"/>
    <x v="0"/>
    <n v="110624"/>
    <n v="110624"/>
    <d v="2024-06-11T00:00:00"/>
    <d v="2024-06-11T00:00:00"/>
    <n v="6"/>
    <n v="220.78"/>
    <s v="Skipari í bólki III"/>
    <n v="9"/>
    <x v="1"/>
    <n v="1987.02"/>
  </r>
  <r>
    <s v="Jóhan Petur K. Hentze"/>
    <x v="13"/>
    <x v="4"/>
    <x v="0"/>
    <n v="240724"/>
    <n v="240724"/>
    <d v="2024-07-24T00:00:00"/>
    <d v="2024-07-24T00:00:00"/>
    <n v="1.75"/>
    <n v="220.78"/>
    <s v="Skipari í bólki III"/>
    <n v="2.625"/>
    <x v="1"/>
    <n v="579.54750000000001"/>
  </r>
  <r>
    <s v="Jóhan Petur K. Hentze"/>
    <x v="13"/>
    <x v="4"/>
    <x v="0"/>
    <n v="110524"/>
    <n v="110524"/>
    <d v="2024-05-11T00:00:00"/>
    <d v="2024-05-11T00:00:00"/>
    <n v="4"/>
    <n v="220.78"/>
    <s v="Skipari í bólki III"/>
    <n v="6"/>
    <x v="1"/>
    <n v="1324.68"/>
  </r>
  <r>
    <s v="Jóhan Petur K. Hentze"/>
    <x v="13"/>
    <x v="4"/>
    <x v="0"/>
    <n v="180624"/>
    <n v="180624"/>
    <d v="2024-06-18T00:00:00"/>
    <d v="2024-06-18T00:00:00"/>
    <n v="6"/>
    <n v="220.78"/>
    <s v="Skipari í bólki III"/>
    <n v="9"/>
    <x v="1"/>
    <n v="1987.02"/>
  </r>
  <r>
    <s v="Jóhan Petur K. Hentze"/>
    <x v="13"/>
    <x v="4"/>
    <x v="0"/>
    <n v="270224"/>
    <n v="270224"/>
    <d v="2024-02-27T00:00:00"/>
    <d v="2024-02-27T00:00:00"/>
    <n v="7"/>
    <n v="220.78"/>
    <s v="Skipari í bólki III"/>
    <n v="10.5"/>
    <x v="1"/>
    <n v="2318.19"/>
  </r>
  <r>
    <s v="Jóhan Petur K. Hentze"/>
    <x v="13"/>
    <x v="4"/>
    <x v="0"/>
    <n v="190324"/>
    <n v="190324"/>
    <d v="2024-03-19T00:00:00"/>
    <d v="2024-03-19T00:00:00"/>
    <n v="7"/>
    <n v="220.78"/>
    <s v="Skipari í bólki III"/>
    <n v="10.5"/>
    <x v="1"/>
    <n v="2318.19"/>
  </r>
  <r>
    <s v="Jóhan Petur K. Hentze"/>
    <x v="13"/>
    <x v="4"/>
    <x v="0"/>
    <n v="270524"/>
    <n v="270524"/>
    <d v="2024-05-27T00:00:00"/>
    <d v="2024-05-27T00:00:00"/>
    <n v="1"/>
    <n v="220.78"/>
    <s v="Skipari í bólki III"/>
    <n v="1.5"/>
    <x v="1"/>
    <n v="331.17"/>
  </r>
  <r>
    <s v="Jóhan Petur K. Hentze"/>
    <x v="13"/>
    <x v="4"/>
    <x v="0"/>
    <n v="80624"/>
    <n v="80624"/>
    <d v="2024-06-08T00:00:00"/>
    <d v="2024-06-08T00:00:00"/>
    <n v="3"/>
    <n v="220.78"/>
    <s v="Skipari í bólki III"/>
    <n v="4.5"/>
    <x v="1"/>
    <n v="993.51"/>
  </r>
  <r>
    <s v="Jóhan Petur K. Hentze"/>
    <x v="13"/>
    <x v="4"/>
    <x v="0"/>
    <n v="100724"/>
    <n v="100724"/>
    <d v="2024-07-10T00:00:00"/>
    <d v="2024-07-10T00:00:00"/>
    <n v="5"/>
    <n v="220.78"/>
    <s v="Skipari í bólki III"/>
    <n v="7.5"/>
    <x v="1"/>
    <n v="1655.85"/>
  </r>
  <r>
    <s v="Jóhan Petur K. Hentze"/>
    <x v="13"/>
    <x v="4"/>
    <x v="0"/>
    <n v="210524"/>
    <n v="210524"/>
    <d v="2024-05-21T00:00:00"/>
    <d v="2024-05-21T00:00:00"/>
    <n v="5.5"/>
    <n v="220.78"/>
    <s v="Skipari í bólki III"/>
    <n v="8.25"/>
    <x v="1"/>
    <n v="1821.4349999999999"/>
  </r>
  <r>
    <s v="Jóhan Petur K. Hentze"/>
    <x v="13"/>
    <x v="4"/>
    <x v="0"/>
    <n v="260224"/>
    <n v="260224"/>
    <d v="2024-02-26T00:00:00"/>
    <d v="2024-02-26T00:00:00"/>
    <n v="5.25"/>
    <n v="220.78"/>
    <s v="Skipari í bólki III"/>
    <n v="7.875"/>
    <x v="1"/>
    <n v="1738.6424999999999"/>
  </r>
  <r>
    <s v="Jóhan Petur K. Hentze"/>
    <x v="13"/>
    <x v="4"/>
    <x v="0"/>
    <n v="180324"/>
    <n v="180324"/>
    <d v="2024-03-18T00:00:00"/>
    <d v="2024-03-18T00:00:00"/>
    <n v="5.25"/>
    <n v="220.78"/>
    <s v="Skipari í bólki III"/>
    <n v="7.875"/>
    <x v="1"/>
    <n v="1738.6424999999999"/>
  </r>
  <r>
    <s v="Jóhan Petur K. Hentze"/>
    <x v="13"/>
    <x v="4"/>
    <x v="0"/>
    <n v="200324"/>
    <n v="200324"/>
    <d v="2024-03-20T00:00:00"/>
    <d v="2024-03-20T00:00:00"/>
    <n v="7.75"/>
    <n v="220.78"/>
    <s v="Skipari í bólki III"/>
    <n v="11.625"/>
    <x v="1"/>
    <n v="2566.5675000000001"/>
  </r>
  <r>
    <s v="Jóhan Petur K. Hentze"/>
    <x v="13"/>
    <x v="4"/>
    <x v="0"/>
    <n v="170324"/>
    <n v="170324"/>
    <d v="2024-03-17T00:00:00"/>
    <d v="2024-03-17T00:00:00"/>
    <n v="7.5"/>
    <n v="220.78"/>
    <s v="Skipari í bólki III"/>
    <n v="11.25"/>
    <x v="1"/>
    <n v="2483.7750000000001"/>
  </r>
  <r>
    <s v="Jóhan Petur K. Hentze"/>
    <x v="13"/>
    <x v="4"/>
    <x v="0"/>
    <n v="100624"/>
    <n v="100624"/>
    <d v="2024-06-10T00:00:00"/>
    <d v="2024-06-10T00:00:00"/>
    <n v="3"/>
    <n v="220.78"/>
    <s v="Skipari í bólki III"/>
    <n v="4.5"/>
    <x v="1"/>
    <n v="993.51"/>
  </r>
  <r>
    <s v="Jóhan Petur K. Hentze"/>
    <x v="13"/>
    <x v="4"/>
    <x v="0"/>
    <n v="70524"/>
    <n v="70524"/>
    <d v="2024-05-07T00:00:00"/>
    <d v="2024-05-07T00:00:00"/>
    <n v="1"/>
    <n v="220.78"/>
    <s v="Skipari í bólki III"/>
    <n v="1.5"/>
    <x v="1"/>
    <n v="331.17"/>
  </r>
  <r>
    <s v="Jóhan Petur K. Hentze"/>
    <x v="13"/>
    <x v="4"/>
    <x v="0"/>
    <n v="110324"/>
    <n v="110324"/>
    <d v="2024-03-11T00:00:00"/>
    <d v="2024-03-11T00:00:00"/>
    <n v="2"/>
    <n v="220.78"/>
    <s v="Skipari í bólki III"/>
    <n v="3"/>
    <x v="1"/>
    <n v="662.34"/>
  </r>
  <r>
    <s v="Jósvein Fróði Steingrímson Jacobsen"/>
    <x v="4"/>
    <x v="3"/>
    <x v="0"/>
    <n v="200124"/>
    <n v="200124"/>
    <d v="2024-01-20T00:00:00"/>
    <d v="2024-01-20T00:00:00"/>
    <n v="2.5"/>
    <n v="232.06"/>
    <s v="Maskinstjóri"/>
    <n v="3.75"/>
    <x v="1"/>
    <n v="870.22500000000002"/>
  </r>
  <r>
    <s v="Kári Samuelsen"/>
    <x v="11"/>
    <x v="3"/>
    <x v="0"/>
    <n v="250324"/>
    <n v="250324"/>
    <d v="2024-03-25T00:00:00"/>
    <d v="2024-03-25T00:00:00"/>
    <n v="3.5"/>
    <n v="232.06"/>
    <s v="Maskinstjóri í bólki II"/>
    <n v="5.25"/>
    <x v="1"/>
    <n v="1218.3150000000001"/>
  </r>
  <r>
    <s v="Kári Samuelsen"/>
    <x v="11"/>
    <x v="3"/>
    <x v="0"/>
    <n v="70524"/>
    <n v="70524"/>
    <d v="2024-05-07T00:00:00"/>
    <d v="2024-05-07T00:00:00"/>
    <n v="3.5"/>
    <n v="232.06"/>
    <s v="Maskinstjóri í bólki II"/>
    <n v="5.25"/>
    <x v="1"/>
    <n v="1218.3150000000001"/>
  </r>
  <r>
    <s v="Kári Samuelsen"/>
    <x v="11"/>
    <x v="3"/>
    <x v="0"/>
    <n v="120324"/>
    <n v="120324"/>
    <d v="2024-03-12T00:00:00"/>
    <d v="2024-03-12T00:00:00"/>
    <n v="3"/>
    <n v="232.06"/>
    <s v="Maskinstjóri í bólki II"/>
    <n v="4.5"/>
    <x v="1"/>
    <n v="1044.27"/>
  </r>
  <r>
    <s v="Kári Samuelsen"/>
    <x v="11"/>
    <x v="3"/>
    <x v="0"/>
    <n v="60424"/>
    <n v="60424"/>
    <d v="2024-04-06T00:00:00"/>
    <d v="2024-04-06T00:00:00"/>
    <n v="2.5"/>
    <n v="232.06"/>
    <s v="Maskinstjóri í bólki II"/>
    <n v="3.75"/>
    <x v="1"/>
    <n v="870.22500000000002"/>
  </r>
  <r>
    <s v="Kári Samuelsen"/>
    <x v="11"/>
    <x v="3"/>
    <x v="0"/>
    <n v="110424"/>
    <n v="110424"/>
    <d v="2024-04-11T00:00:00"/>
    <d v="2024-04-11T00:00:00"/>
    <n v="2.5"/>
    <n v="232.06"/>
    <s v="Maskinstjóri í bólki II"/>
    <n v="3.75"/>
    <x v="1"/>
    <n v="870.22500000000002"/>
  </r>
  <r>
    <s v="Kári Samuelsen"/>
    <x v="11"/>
    <x v="3"/>
    <x v="0"/>
    <n v="80424"/>
    <n v="80424"/>
    <d v="2024-04-08T00:00:00"/>
    <d v="2024-04-08T00:00:00"/>
    <n v="3"/>
    <n v="232.06"/>
    <s v="Maskinstjóri í bólki II"/>
    <n v="4.5"/>
    <x v="1"/>
    <n v="1044.27"/>
  </r>
  <r>
    <s v="Kári Samuelsen"/>
    <x v="11"/>
    <x v="3"/>
    <x v="0"/>
    <n v="140324"/>
    <n v="140324"/>
    <d v="2024-03-14T00:00:00"/>
    <d v="2024-03-14T00:00:00"/>
    <n v="2"/>
    <n v="232.06"/>
    <s v="Maskinstjóri í bólki II"/>
    <n v="3"/>
    <x v="1"/>
    <n v="696.18000000000006"/>
  </r>
  <r>
    <s v="Kári Samuelsen"/>
    <x v="11"/>
    <x v="3"/>
    <x v="0"/>
    <n v="50524"/>
    <n v="50524"/>
    <d v="2024-05-05T00:00:00"/>
    <d v="2024-05-05T00:00:00"/>
    <n v="2.5"/>
    <n v="232.06"/>
    <s v="Maskinstjóri í bólki II"/>
    <n v="3.75"/>
    <x v="1"/>
    <n v="870.22500000000002"/>
  </r>
  <r>
    <s v="Kári Samuelsen"/>
    <x v="11"/>
    <x v="3"/>
    <x v="0"/>
    <n v="90324"/>
    <n v="90324"/>
    <d v="2024-03-09T00:00:00"/>
    <d v="2024-03-09T00:00:00"/>
    <n v="2"/>
    <n v="232.06"/>
    <s v="Maskinstjóri í bólki II"/>
    <n v="3"/>
    <x v="1"/>
    <n v="696.18000000000006"/>
  </r>
  <r>
    <s v="Kári Samuelsen"/>
    <x v="11"/>
    <x v="3"/>
    <x v="0"/>
    <n v="80324"/>
    <n v="80324"/>
    <d v="2024-03-08T00:00:00"/>
    <d v="2024-03-08T00:00:00"/>
    <n v="3"/>
    <n v="232.06"/>
    <s v="Maskinstjóri í bólki II"/>
    <n v="4.5"/>
    <x v="1"/>
    <n v="1044.27"/>
  </r>
  <r>
    <s v="Karmal Olsen"/>
    <x v="4"/>
    <x v="4"/>
    <x v="0"/>
    <n v="150724"/>
    <n v="150724"/>
    <d v="2024-07-15T00:00:00"/>
    <d v="2024-07-15T00:00:00"/>
    <n v="2"/>
    <n v="237.2"/>
    <s v="Skipari"/>
    <n v="3"/>
    <x v="1"/>
    <n v="711.59999999999991"/>
  </r>
  <r>
    <s v="Kristian Oskar Jónson Henriksen"/>
    <x v="13"/>
    <x v="4"/>
    <x v="0"/>
    <n v="10424"/>
    <n v="10424"/>
    <d v="2024-04-01T00:00:00"/>
    <d v="2024-04-01T00:00:00"/>
    <n v="2"/>
    <n v="214.22"/>
    <s v="Yvirstýrimaður í bólki III"/>
    <n v="3"/>
    <x v="1"/>
    <n v="642.66"/>
  </r>
  <r>
    <s v="Kristian Oskar Jónson Henriksen"/>
    <x v="13"/>
    <x v="4"/>
    <x v="0"/>
    <n v="120124"/>
    <n v="120124"/>
    <d v="2024-01-12T00:00:00"/>
    <d v="2024-01-12T00:00:00"/>
    <n v="2.75"/>
    <n v="214.22"/>
    <s v="Yvirstýrimaður í bólki III"/>
    <n v="4.125"/>
    <x v="1"/>
    <n v="883.65750000000003"/>
  </r>
  <r>
    <s v="Kristian Oskar Jónson Henriksen"/>
    <x v="13"/>
    <x v="4"/>
    <x v="0"/>
    <n v="140824"/>
    <n v="140824"/>
    <d v="2024-08-14T00:00:00"/>
    <d v="2024-08-14T00:00:00"/>
    <n v="2.75"/>
    <n v="214.22"/>
    <s v="Yvirstýrimaður í bólki III"/>
    <n v="4.125"/>
    <x v="1"/>
    <n v="883.65750000000003"/>
  </r>
  <r>
    <s v="Kristian Oskar Jónson Henriksen"/>
    <x v="13"/>
    <x v="4"/>
    <x v="0"/>
    <n v="270724"/>
    <n v="270724"/>
    <d v="2024-07-27T00:00:00"/>
    <d v="2024-07-27T00:00:00"/>
    <n v="2"/>
    <n v="214.22"/>
    <s v="Yvirstýrimaður í bólki III"/>
    <n v="3"/>
    <x v="1"/>
    <n v="642.66"/>
  </r>
  <r>
    <s v="Kristian Oskar Jónson Henriksen"/>
    <x v="13"/>
    <x v="4"/>
    <x v="0"/>
    <n v="260324"/>
    <n v="260324"/>
    <d v="2024-03-26T00:00:00"/>
    <d v="2024-03-26T00:00:00"/>
    <n v="5.25"/>
    <n v="214.22"/>
    <s v="Yvirstýrimaður í bólki III"/>
    <n v="7.875"/>
    <x v="1"/>
    <n v="1686.9825000000001"/>
  </r>
  <r>
    <s v="Kristian Oskar Jónson Henriksen"/>
    <x v="13"/>
    <x v="4"/>
    <x v="0"/>
    <n v="250324"/>
    <n v="250324"/>
    <d v="2024-03-25T00:00:00"/>
    <d v="2024-03-25T00:00:00"/>
    <n v="5.25"/>
    <n v="214.22"/>
    <s v="Yvirstýrimaður í bólki III"/>
    <n v="7.875"/>
    <x v="1"/>
    <n v="1686.9825000000001"/>
  </r>
  <r>
    <s v="Kristian Oskar Jónson Henriksen"/>
    <x v="13"/>
    <x v="4"/>
    <x v="0"/>
    <n v="240324"/>
    <n v="240324"/>
    <d v="2024-03-24T00:00:00"/>
    <d v="2024-03-24T00:00:00"/>
    <n v="5"/>
    <n v="214.22"/>
    <s v="Yvirstýrimaður í bólki III"/>
    <n v="7.5"/>
    <x v="1"/>
    <n v="1606.65"/>
  </r>
  <r>
    <s v="Kristian Oskar Jónson Henriksen"/>
    <x v="13"/>
    <x v="4"/>
    <x v="0"/>
    <n v="230324"/>
    <n v="230324"/>
    <d v="2024-03-23T00:00:00"/>
    <d v="2024-03-23T00:00:00"/>
    <n v="5"/>
    <n v="214.22"/>
    <s v="Yvirstýrimaður í bólki III"/>
    <n v="7.5"/>
    <x v="1"/>
    <n v="1606.65"/>
  </r>
  <r>
    <s v="Kristian Oskar Jónson Henriksen"/>
    <x v="13"/>
    <x v="4"/>
    <x v="0"/>
    <n v="80824"/>
    <n v="80824"/>
    <d v="2024-08-08T00:00:00"/>
    <d v="2024-08-08T00:00:00"/>
    <n v="1"/>
    <n v="214.22"/>
    <s v="Yvirstýrimaður í bólki III"/>
    <n v="1.5"/>
    <x v="1"/>
    <n v="321.33"/>
  </r>
  <r>
    <s v="Kristian Oskar Jónson Henriksen"/>
    <x v="13"/>
    <x v="4"/>
    <x v="0"/>
    <n v="260324"/>
    <n v="260324"/>
    <d v="2024-03-26T00:00:00"/>
    <d v="2024-03-26T00:00:00"/>
    <n v="7"/>
    <n v="214.22"/>
    <s v="Yvirstýrimaður í bólki III"/>
    <n v="10.5"/>
    <x v="1"/>
    <n v="2249.31"/>
  </r>
  <r>
    <s v="Kristian Oskar Jónson Henriksen"/>
    <x v="13"/>
    <x v="4"/>
    <x v="0"/>
    <n v="250324"/>
    <n v="250324"/>
    <d v="2024-03-25T00:00:00"/>
    <d v="2024-03-25T00:00:00"/>
    <n v="5.25"/>
    <n v="214.22"/>
    <s v="Yvirstýrimaður í bólki III"/>
    <n v="7.875"/>
    <x v="1"/>
    <n v="1686.9825000000001"/>
  </r>
  <r>
    <s v="Kristian Oskar Jónson Henriksen"/>
    <x v="13"/>
    <x v="4"/>
    <x v="0"/>
    <n v="230324"/>
    <n v="230324"/>
    <d v="2024-03-23T00:00:00"/>
    <d v="2024-03-23T00:00:00"/>
    <n v="5"/>
    <n v="214.22"/>
    <s v="Yvirstýrimaður í bólki III"/>
    <n v="7.5"/>
    <x v="1"/>
    <n v="1606.65"/>
  </r>
  <r>
    <s v="Kristian Oskar Jónson Henriksen"/>
    <x v="13"/>
    <x v="4"/>
    <x v="0"/>
    <n v="240324"/>
    <n v="240324"/>
    <d v="2024-03-24T00:00:00"/>
    <d v="2024-03-24T00:00:00"/>
    <n v="7.5"/>
    <n v="214.22"/>
    <s v="Yvirstýrimaður í bólki III"/>
    <n v="11.25"/>
    <x v="1"/>
    <n v="2409.9749999999999"/>
  </r>
  <r>
    <s v="Magnus Olsen"/>
    <x v="12"/>
    <x v="4"/>
    <x v="0"/>
    <n v="180324"/>
    <n v="180324"/>
    <d v="2024-03-18T00:00:00"/>
    <d v="2024-03-18T00:00:00"/>
    <n v="3.5"/>
    <n v="237.2"/>
    <s v="Skipari"/>
    <n v="5.25"/>
    <x v="1"/>
    <n v="1245.3"/>
  </r>
  <r>
    <s v="Marius Sørensen"/>
    <x v="6"/>
    <x v="4"/>
    <x v="0"/>
    <n v="300524"/>
    <n v="300524"/>
    <d v="2024-05-30T00:00:00"/>
    <d v="2024-05-30T00:00:00"/>
    <n v="2"/>
    <n v="214.22"/>
    <s v="Yvirstýrimaður í bólki III"/>
    <n v="3"/>
    <x v="1"/>
    <n v="642.66"/>
  </r>
  <r>
    <s v="Mikkjal Helmsdal"/>
    <x v="12"/>
    <x v="4"/>
    <x v="0"/>
    <n v="180324"/>
    <n v="180324"/>
    <d v="2024-03-18T00:00:00"/>
    <d v="2024-03-18T00:00:00"/>
    <n v="3.5"/>
    <n v="220.78"/>
    <s v="Yvirstýrimaður í bólki II"/>
    <n v="5.25"/>
    <x v="1"/>
    <n v="1159.095"/>
  </r>
  <r>
    <s v="Mikkjal Helmsdal"/>
    <x v="12"/>
    <x v="4"/>
    <x v="0"/>
    <n v="250424"/>
    <n v="250424"/>
    <d v="2024-04-25T00:00:00"/>
    <d v="2024-04-25T00:00:00"/>
    <n v="2"/>
    <n v="220.78"/>
    <s v="Yvirstýrimaður í bólki II"/>
    <n v="3"/>
    <x v="1"/>
    <n v="662.34"/>
  </r>
  <r>
    <s v="Mortan Mortensen"/>
    <x v="4"/>
    <x v="4"/>
    <x v="0"/>
    <n v="60324"/>
    <n v="60324"/>
    <d v="2024-03-06T00:00:00"/>
    <d v="2024-03-06T00:00:00"/>
    <n v="12"/>
    <n v="185.81"/>
    <s v="1 stýrimaður í bólki II"/>
    <n v="18"/>
    <x v="1"/>
    <n v="3344.58"/>
  </r>
  <r>
    <s v="Niels Harald Michelsen"/>
    <x v="1"/>
    <x v="4"/>
    <x v="0"/>
    <n v="50324"/>
    <n v="50324"/>
    <d v="2024-03-05T00:00:00"/>
    <d v="2024-03-05T00:00:00"/>
    <n v="4"/>
    <n v="281.51"/>
    <s v="Skipari í bólki I"/>
    <n v="6"/>
    <x v="1"/>
    <n v="1689.06"/>
  </r>
  <r>
    <s v="Niels Harald Michelsen"/>
    <x v="1"/>
    <x v="4"/>
    <x v="0"/>
    <n v="120124"/>
    <n v="120124"/>
    <d v="2024-01-12T00:00:00"/>
    <d v="2024-01-12T00:00:00"/>
    <n v="9"/>
    <n v="281.51"/>
    <s v="Skipari í bólki I"/>
    <n v="13.5"/>
    <x v="1"/>
    <n v="3800.3849999999998"/>
  </r>
  <r>
    <s v="Niels Harald Michelsen"/>
    <x v="1"/>
    <x v="4"/>
    <x v="0"/>
    <n v="31024"/>
    <n v="31024"/>
    <d v="2024-10-03T00:00:00"/>
    <d v="2024-10-03T00:00:00"/>
    <n v="4"/>
    <n v="281.51"/>
    <s v="Skipari í bólki I"/>
    <n v="6"/>
    <x v="1"/>
    <n v="1689.06"/>
  </r>
  <r>
    <s v="Niels Harald Michelsen"/>
    <x v="1"/>
    <x v="4"/>
    <x v="0"/>
    <n v="40324"/>
    <n v="40324"/>
    <d v="2024-03-04T00:00:00"/>
    <d v="2024-03-04T00:00:00"/>
    <n v="7"/>
    <n v="281.51"/>
    <s v="Skipari í bólki I"/>
    <n v="10.5"/>
    <x v="1"/>
    <n v="2955.855"/>
  </r>
  <r>
    <s v="Niels Harald Michelsen"/>
    <x v="1"/>
    <x v="4"/>
    <x v="0"/>
    <n v="240124"/>
    <n v="240124"/>
    <d v="2024-01-24T00:00:00"/>
    <d v="2024-01-24T00:00:00"/>
    <n v="7"/>
    <n v="281.51"/>
    <s v="Skipari í bólki I"/>
    <n v="10.5"/>
    <x v="1"/>
    <n v="2955.855"/>
  </r>
  <r>
    <s v="Niels Harald Michelsen"/>
    <x v="1"/>
    <x v="4"/>
    <x v="0"/>
    <n v="150324"/>
    <n v="150324"/>
    <d v="2024-03-15T00:00:00"/>
    <d v="2024-03-15T00:00:00"/>
    <n v="2.5"/>
    <n v="281.51"/>
    <s v="Skipari í bólki I"/>
    <n v="3.75"/>
    <x v="1"/>
    <n v="1055.6624999999999"/>
  </r>
  <r>
    <s v="Niels Harald Michelsen"/>
    <x v="1"/>
    <x v="4"/>
    <x v="0"/>
    <n v="21024"/>
    <n v="21024"/>
    <d v="2024-10-02T00:00:00"/>
    <d v="2024-10-02T00:00:00"/>
    <n v="3"/>
    <n v="281.51"/>
    <s v="Skipari í bólki I"/>
    <n v="4.5"/>
    <x v="1"/>
    <n v="1266.7950000000001"/>
  </r>
  <r>
    <s v="Niels Harald Michelsen"/>
    <x v="1"/>
    <x v="4"/>
    <x v="0"/>
    <n v="60624"/>
    <n v="60624"/>
    <d v="2024-06-06T00:00:00"/>
    <d v="2024-06-06T00:00:00"/>
    <n v="3"/>
    <n v="281.51"/>
    <s v="Skipari í bólki I"/>
    <n v="4.5"/>
    <x v="1"/>
    <n v="1266.7950000000001"/>
  </r>
  <r>
    <s v="Niels Harald Michelsen"/>
    <x v="1"/>
    <x v="4"/>
    <x v="0"/>
    <n v="50324"/>
    <n v="50324"/>
    <d v="2024-03-05T00:00:00"/>
    <d v="2024-03-05T00:00:00"/>
    <n v="3"/>
    <n v="281.51"/>
    <s v="Skipari í bólki I"/>
    <n v="4.5"/>
    <x v="1"/>
    <n v="1266.7950000000001"/>
  </r>
  <r>
    <s v="Niels Harald Michelsen"/>
    <x v="1"/>
    <x v="4"/>
    <x v="0"/>
    <n v="21024"/>
    <n v="21024"/>
    <d v="2024-10-02T00:00:00"/>
    <d v="2024-10-02T00:00:00"/>
    <n v="6"/>
    <n v="281.51"/>
    <s v="Skipari í bólki I"/>
    <n v="9"/>
    <x v="1"/>
    <n v="2533.59"/>
  </r>
  <r>
    <s v="Niels Harald Michelsen"/>
    <x v="1"/>
    <x v="4"/>
    <x v="0"/>
    <n v="60624"/>
    <n v="60624"/>
    <d v="2024-06-06T00:00:00"/>
    <d v="2024-06-06T00:00:00"/>
    <n v="6"/>
    <n v="281.51"/>
    <s v="Skipari í bólki I"/>
    <n v="9"/>
    <x v="1"/>
    <n v="2533.59"/>
  </r>
  <r>
    <s v="Niels Harald Michelsen"/>
    <x v="1"/>
    <x v="4"/>
    <x v="0"/>
    <n v="40324"/>
    <n v="40324"/>
    <d v="2024-03-04T00:00:00"/>
    <d v="2024-03-04T00:00:00"/>
    <n v="6"/>
    <n v="281.51"/>
    <s v="Skipari í bólki I"/>
    <n v="9"/>
    <x v="1"/>
    <n v="2533.59"/>
  </r>
  <r>
    <s v="Poul Henning Poulsen"/>
    <x v="7"/>
    <x v="3"/>
    <x v="0"/>
    <n v="90524"/>
    <n v="90524"/>
    <d v="2024-05-09T00:00:00"/>
    <d v="2024-05-09T00:00:00"/>
    <n v="1"/>
    <n v="238.21"/>
    <s v="2. meistari í bólki I"/>
    <n v="1.5"/>
    <x v="1"/>
    <n v="357.315"/>
  </r>
  <r>
    <s v="Ragnar Waagstein"/>
    <x v="12"/>
    <x v="4"/>
    <x v="0"/>
    <n v="260324"/>
    <n v="260324"/>
    <d v="2024-03-26T00:00:00"/>
    <d v="2024-03-26T00:00:00"/>
    <n v="3.5"/>
    <n v="217.5"/>
    <s v="1. stýrimaður í bólki II"/>
    <n v="5.25"/>
    <x v="1"/>
    <n v="1141.875"/>
  </r>
  <r>
    <s v="Ragnar Waagstein"/>
    <x v="12"/>
    <x v="4"/>
    <x v="0"/>
    <n v="250324"/>
    <n v="250324"/>
    <d v="2024-03-25T00:00:00"/>
    <d v="2024-03-25T00:00:00"/>
    <n v="3.5"/>
    <n v="217.5"/>
    <s v="1. stýrimaður í bólki II"/>
    <n v="5.25"/>
    <x v="1"/>
    <n v="1141.875"/>
  </r>
  <r>
    <s v="Ragnar Waagstein"/>
    <x v="12"/>
    <x v="4"/>
    <x v="0"/>
    <n v="210324"/>
    <n v="210324"/>
    <d v="2024-03-21T00:00:00"/>
    <d v="2024-03-21T00:00:00"/>
    <n v="3"/>
    <n v="217.5"/>
    <s v="1. stýrimaður í bólki II"/>
    <n v="4.5"/>
    <x v="1"/>
    <n v="978.75"/>
  </r>
  <r>
    <s v="Ragnar Waagstein"/>
    <x v="12"/>
    <x v="4"/>
    <x v="0"/>
    <n v="70524"/>
    <n v="70524"/>
    <d v="2024-05-07T00:00:00"/>
    <d v="2024-05-07T00:00:00"/>
    <n v="3.5"/>
    <n v="217.5"/>
    <s v="1. stýrimaður í bólki II"/>
    <n v="5.25"/>
    <x v="1"/>
    <n v="1141.875"/>
  </r>
  <r>
    <s v="Ragnar Waagstein"/>
    <x v="12"/>
    <x v="4"/>
    <x v="0"/>
    <n v="210324"/>
    <n v="210324"/>
    <d v="2024-03-21T00:00:00"/>
    <d v="2024-03-21T00:00:00"/>
    <n v="2"/>
    <n v="217.5"/>
    <s v="1. stýrimaður í bólki II"/>
    <n v="3"/>
    <x v="1"/>
    <n v="652.5"/>
  </r>
  <r>
    <s v="Ragnar Waagstein"/>
    <x v="12"/>
    <x v="4"/>
    <x v="0"/>
    <n v="220524"/>
    <n v="220524"/>
    <d v="2024-05-22T00:00:00"/>
    <d v="2024-05-22T00:00:00"/>
    <n v="2.5"/>
    <n v="217.5"/>
    <s v="1. stýrimaður í bólki II"/>
    <n v="3.75"/>
    <x v="1"/>
    <n v="815.625"/>
  </r>
  <r>
    <s v="Ragnar Waagstein"/>
    <x v="12"/>
    <x v="4"/>
    <x v="0"/>
    <n v="200324"/>
    <n v="200324"/>
    <d v="2024-03-20T00:00:00"/>
    <d v="2024-03-20T00:00:00"/>
    <n v="3"/>
    <n v="217.5"/>
    <s v="1. stýrimaður í bólki II"/>
    <n v="4.5"/>
    <x v="1"/>
    <n v="978.75"/>
  </r>
  <r>
    <s v="Ragnar Waagstein"/>
    <x v="12"/>
    <x v="4"/>
    <x v="0"/>
    <n v="270424"/>
    <n v="270424"/>
    <d v="2024-04-27T00:00:00"/>
    <d v="2024-04-27T00:00:00"/>
    <n v="2"/>
    <n v="217.5"/>
    <s v="1. stýrimaður í bólki II"/>
    <n v="3"/>
    <x v="1"/>
    <n v="652.5"/>
  </r>
  <r>
    <s v="Richard Hentze"/>
    <x v="13"/>
    <x v="4"/>
    <x v="0"/>
    <n v="20724"/>
    <n v="20724"/>
    <d v="2024-07-02T00:00:00"/>
    <d v="2024-07-02T00:00:00"/>
    <n v="1"/>
    <n v="220.78"/>
    <s v="Skipari í bólki III"/>
    <n v="1.5"/>
    <x v="1"/>
    <n v="331.17"/>
  </r>
  <r>
    <s v="Sunvá C. Kass"/>
    <x v="0"/>
    <x v="5"/>
    <x v="0"/>
    <n v="240424"/>
    <n v="240424"/>
    <d v="2024-04-24T00:00:00"/>
    <d v="2024-04-24T00:00:00"/>
    <n v="10"/>
    <n v="179.75"/>
    <s v="Catering"/>
    <n v="15"/>
    <x v="1"/>
    <n v="2696.25"/>
  </r>
  <r>
    <s v="Sunvá C. Kass"/>
    <x v="0"/>
    <x v="5"/>
    <x v="0"/>
    <n v="170424"/>
    <n v="170424"/>
    <d v="2024-04-17T00:00:00"/>
    <d v="2024-04-17T00:00:00"/>
    <n v="10"/>
    <n v="179.75"/>
    <s v="Catering"/>
    <n v="15"/>
    <x v="1"/>
    <n v="2696.25"/>
  </r>
  <r>
    <s v="Sunvá C. Kass"/>
    <x v="0"/>
    <x v="5"/>
    <x v="0"/>
    <n v="160424"/>
    <n v="160424"/>
    <d v="2024-04-16T00:00:00"/>
    <d v="2024-04-16T00:00:00"/>
    <n v="7.3"/>
    <n v="179.75"/>
    <s v="Catering"/>
    <n v="10.95"/>
    <x v="1"/>
    <n v="1968.2624999999998"/>
  </r>
  <r>
    <s v="Uni Nolsøe"/>
    <x v="12"/>
    <x v="4"/>
    <x v="0"/>
    <n v="110324"/>
    <n v="110324"/>
    <d v="2024-03-11T00:00:00"/>
    <d v="2024-03-11T00:00:00"/>
    <n v="8"/>
    <n v="217.5"/>
    <s v="1. stýrimaður í bólki II"/>
    <n v="12"/>
    <x v="1"/>
    <n v="2610"/>
  </r>
  <r>
    <s v="Uni Nolsøe"/>
    <x v="12"/>
    <x v="4"/>
    <x v="0"/>
    <n v="50524"/>
    <n v="50524"/>
    <d v="2024-05-05T00:00:00"/>
    <d v="2024-05-05T00:00:00"/>
    <n v="1.75"/>
    <n v="217.5"/>
    <s v="1. stýrimaður í bólki II"/>
    <n v="2.625"/>
    <x v="1"/>
    <n v="570.9375"/>
  </r>
  <r>
    <s v="Uni Nolsøe"/>
    <x v="12"/>
    <x v="4"/>
    <x v="0"/>
    <n v="270624"/>
    <n v="270624"/>
    <d v="2024-06-27T00:00:00"/>
    <d v="2024-06-27T00:00:00"/>
    <n v="2"/>
    <n v="217.5"/>
    <s v="1. stýrimaður í bólki II"/>
    <n v="3"/>
    <x v="1"/>
    <n v="652.5"/>
  </r>
  <r>
    <s v="Uni Nolsøe"/>
    <x v="12"/>
    <x v="4"/>
    <x v="0"/>
    <n v="60124"/>
    <n v="60124"/>
    <d v="2024-01-06T00:00:00"/>
    <d v="2024-01-06T00:00:00"/>
    <n v="5.7"/>
    <n v="217.5"/>
    <s v="1. stýrimaður í bólki II"/>
    <n v="8.5500000000000007"/>
    <x v="1"/>
    <n v="1859.6250000000002"/>
  </r>
  <r>
    <s v="Vár Brattalíð"/>
    <x v="0"/>
    <x v="5"/>
    <x v="0"/>
    <n v="270424"/>
    <n v="270424"/>
    <d v="2024-04-27T00:00:00"/>
    <d v="2024-04-27T00:00:00"/>
    <n v="2.5"/>
    <n v="179.75"/>
    <s v="Cateringfólk"/>
    <n v="3.75"/>
    <x v="1"/>
    <n v="674.0625"/>
  </r>
  <r>
    <s v="Vár Brattalíð"/>
    <x v="0"/>
    <x v="5"/>
    <x v="0"/>
    <n v="260424"/>
    <n v="260424"/>
    <d v="2024-04-26T00:00:00"/>
    <d v="2024-04-26T00:00:00"/>
    <n v="1.3"/>
    <n v="179.75"/>
    <s v="Cateringfólk"/>
    <n v="1.9500000000000002"/>
    <x v="1"/>
    <n v="350.51250000000005"/>
  </r>
  <r>
    <s v="Vár Brattalíð"/>
    <x v="0"/>
    <x v="5"/>
    <x v="0"/>
    <n v="260424"/>
    <n v="260424"/>
    <d v="2024-04-26T00:00:00"/>
    <d v="2024-04-26T00:00:00"/>
    <n v="6.5"/>
    <n v="179.75"/>
    <s v="Cateringfólk"/>
    <n v="9.75"/>
    <x v="1"/>
    <n v="1752.5625"/>
  </r>
  <r>
    <s v="Vár Brattalíð"/>
    <x v="0"/>
    <x v="5"/>
    <x v="0"/>
    <n v="300624"/>
    <n v="300624"/>
    <d v="2024-06-30T00:00:00"/>
    <d v="2024-06-30T00:00:00"/>
    <n v="1.3"/>
    <n v="179.75"/>
    <s v="Cateringfólk"/>
    <n v="1.9500000000000002"/>
    <x v="1"/>
    <n v="350.51250000000005"/>
  </r>
  <r>
    <s v="Albert Abrahamsen"/>
    <x v="1"/>
    <x v="4"/>
    <x v="5"/>
    <n v="210324"/>
    <n v="210324"/>
    <d v="2024-03-21T00:00:00"/>
    <d v="2024-03-21T00:00:00"/>
    <n v="3.3330000000000002"/>
    <n v="251.97"/>
    <s v="Yvirstýrimaður í bólki I"/>
    <n v="3.3330000000000002"/>
    <x v="1"/>
    <n v="839.81601000000001"/>
  </r>
  <r>
    <s v="Anna Kathrina Eysturberg"/>
    <x v="9"/>
    <x v="5"/>
    <x v="5"/>
    <n v="40924"/>
    <n v="40924"/>
    <d v="2024-09-04T00:00:00"/>
    <d v="2024-09-04T00:00:00"/>
    <n v="2"/>
    <n v="194.11"/>
    <s v="Tænastuleiðari"/>
    <n v="2"/>
    <x v="1"/>
    <n v="388.22"/>
  </r>
  <r>
    <s v="Anna Kathrina Eysturberg"/>
    <x v="9"/>
    <x v="5"/>
    <x v="5"/>
    <n v="40924"/>
    <n v="40924"/>
    <d v="2024-09-04T00:00:00"/>
    <d v="2024-09-04T00:00:00"/>
    <n v="2"/>
    <n v="194.11"/>
    <s v="Tænastuleiðari"/>
    <n v="2"/>
    <x v="1"/>
    <n v="388.22"/>
  </r>
  <r>
    <s v="Beinta Midjord Jacobsen"/>
    <x v="0"/>
    <x v="5"/>
    <x v="5"/>
    <n v="170524"/>
    <n v="170524"/>
    <d v="2024-05-17T00:00:00"/>
    <d v="2024-05-17T00:00:00"/>
    <n v="2"/>
    <n v="179.75"/>
    <s v="Catering"/>
    <n v="2"/>
    <x v="1"/>
    <n v="359.5"/>
  </r>
  <r>
    <s v="Beinta Midjord Jacobsen"/>
    <x v="0"/>
    <x v="5"/>
    <x v="5"/>
    <n v="311024"/>
    <n v="311024"/>
    <d v="2024-10-31T00:00:00"/>
    <d v="2024-10-31T00:00:00"/>
    <n v="5.5"/>
    <n v="179.75"/>
    <s v="Catering"/>
    <n v="5.5"/>
    <x v="1"/>
    <n v="988.625"/>
  </r>
  <r>
    <s v="Beinta Midjord Jacobsen"/>
    <x v="0"/>
    <x v="5"/>
    <x v="5"/>
    <n v="281024"/>
    <n v="281024"/>
    <d v="2024-10-28T00:00:00"/>
    <d v="2024-10-28T00:00:00"/>
    <n v="6.5"/>
    <n v="179.75"/>
    <s v="Catering"/>
    <n v="6.5"/>
    <x v="1"/>
    <n v="1168.375"/>
  </r>
  <r>
    <s v="Beinta Midjord Jacobsen"/>
    <x v="0"/>
    <x v="5"/>
    <x v="5"/>
    <n v="301024"/>
    <n v="301024"/>
    <d v="2024-10-30T00:00:00"/>
    <d v="2024-10-30T00:00:00"/>
    <n v="6.5"/>
    <n v="179.75"/>
    <s v="Catering"/>
    <n v="6.5"/>
    <x v="1"/>
    <n v="1168.375"/>
  </r>
  <r>
    <s v="Beinta Midjord Jacobsen"/>
    <x v="0"/>
    <x v="5"/>
    <x v="5"/>
    <n v="291024"/>
    <n v="291024"/>
    <d v="2024-10-29T00:00:00"/>
    <d v="2024-10-29T00:00:00"/>
    <n v="4"/>
    <n v="179.75"/>
    <s v="Catering"/>
    <n v="4"/>
    <x v="1"/>
    <n v="719"/>
  </r>
  <r>
    <s v="Beinta Midjord Jacobsen"/>
    <x v="0"/>
    <x v="5"/>
    <x v="5"/>
    <n v="130724"/>
    <n v="130724"/>
    <d v="2024-07-13T00:00:00"/>
    <d v="2024-07-13T00:00:00"/>
    <n v="3.5"/>
    <n v="179.75"/>
    <s v="Catering"/>
    <n v="3.5"/>
    <x v="1"/>
    <n v="629.125"/>
  </r>
  <r>
    <s v="Beinta Midjord Jacobsen"/>
    <x v="0"/>
    <x v="5"/>
    <x v="5"/>
    <n v="291024"/>
    <n v="291024"/>
    <d v="2024-10-29T00:00:00"/>
    <d v="2024-10-29T00:00:00"/>
    <n v="8"/>
    <n v="179.75"/>
    <s v="Catering"/>
    <n v="8"/>
    <x v="1"/>
    <n v="1438"/>
  </r>
  <r>
    <s v="Beinta Midjord Jacobsen"/>
    <x v="0"/>
    <x v="5"/>
    <x v="5"/>
    <n v="210324"/>
    <n v="210324"/>
    <d v="2024-03-21T00:00:00"/>
    <d v="2024-03-21T00:00:00"/>
    <n v="8.5"/>
    <n v="179.75"/>
    <s v="Catering"/>
    <n v="8.5"/>
    <x v="1"/>
    <n v="1527.875"/>
  </r>
  <r>
    <s v="Beinta Midjord Jacobsen"/>
    <x v="0"/>
    <x v="5"/>
    <x v="5"/>
    <n v="130724"/>
    <n v="130724"/>
    <d v="2024-07-13T00:00:00"/>
    <d v="2024-07-13T00:00:00"/>
    <n v="7"/>
    <n v="179.75"/>
    <s v="Catering"/>
    <n v="7"/>
    <x v="1"/>
    <n v="1258.25"/>
  </r>
  <r>
    <s v="Beinta Midjord Jacobsen"/>
    <x v="0"/>
    <x v="5"/>
    <x v="5"/>
    <n v="301024"/>
    <n v="301024"/>
    <d v="2024-10-30T00:00:00"/>
    <d v="2024-10-30T00:00:00"/>
    <n v="6.5"/>
    <n v="179.75"/>
    <s v="Catering"/>
    <n v="6.5"/>
    <x v="1"/>
    <n v="1168.375"/>
  </r>
  <r>
    <s v="Beinta Midjord Jacobsen"/>
    <x v="0"/>
    <x v="5"/>
    <x v="5"/>
    <n v="281024"/>
    <n v="281024"/>
    <d v="2024-10-28T00:00:00"/>
    <d v="2024-10-28T00:00:00"/>
    <n v="6.5"/>
    <n v="179.75"/>
    <s v="Catering"/>
    <n v="6.5"/>
    <x v="1"/>
    <n v="1168.375"/>
  </r>
  <r>
    <s v="Beinta Midjord Jacobsen"/>
    <x v="0"/>
    <x v="5"/>
    <x v="5"/>
    <n v="281024"/>
    <n v="281024"/>
    <d v="2024-10-28T00:00:00"/>
    <d v="2024-10-28T00:00:00"/>
    <n v="1"/>
    <n v="179.75"/>
    <s v="Catering"/>
    <n v="1"/>
    <x v="1"/>
    <n v="179.75"/>
  </r>
  <r>
    <s v="Christian Christiansen"/>
    <x v="3"/>
    <x v="3"/>
    <x v="5"/>
    <n v="130924"/>
    <n v="130924"/>
    <d v="2024-09-13T00:00:00"/>
    <d v="2024-09-13T00:00:00"/>
    <n v="1"/>
    <n v="201.26"/>
    <s v="Motorpasssari í bólki III"/>
    <n v="1"/>
    <x v="1"/>
    <n v="201.26"/>
  </r>
  <r>
    <s v="Christian Christiansen"/>
    <x v="3"/>
    <x v="3"/>
    <x v="5"/>
    <n v="270524"/>
    <n v="270524"/>
    <d v="2024-05-27T00:00:00"/>
    <d v="2024-05-27T00:00:00"/>
    <n v="1.5"/>
    <n v="201.26"/>
    <s v="Motorpasssari í bólki III"/>
    <n v="1.5"/>
    <x v="1"/>
    <n v="301.89"/>
  </r>
  <r>
    <s v="Dan Erik Johansen"/>
    <x v="1"/>
    <x v="5"/>
    <x v="5"/>
    <n v="70824"/>
    <n v="70824"/>
    <d v="2024-08-07T00:00:00"/>
    <d v="2024-08-07T00:00:00"/>
    <n v="1"/>
    <n v="181.42"/>
    <s v="Dekkari"/>
    <n v="1"/>
    <x v="1"/>
    <n v="181.42"/>
  </r>
  <r>
    <s v="Dánjal Jákup Højgaard"/>
    <x v="4"/>
    <x v="3"/>
    <x v="5"/>
    <n v="270824"/>
    <n v="270824"/>
    <d v="2024-08-27T00:00:00"/>
    <d v="2024-08-27T00:00:00"/>
    <n v="3.75"/>
    <n v="232.06"/>
    <s v="Maskinstjóri í bólki II"/>
    <n v="3.75"/>
    <x v="1"/>
    <n v="870.22500000000002"/>
  </r>
  <r>
    <s v="Dánjal Jákup Højgaard"/>
    <x v="4"/>
    <x v="3"/>
    <x v="5"/>
    <n v="280824"/>
    <n v="280824"/>
    <d v="2024-08-28T00:00:00"/>
    <d v="2024-08-28T00:00:00"/>
    <n v="5.25"/>
    <n v="232.06"/>
    <s v="Maskinstjóri í bólki II"/>
    <n v="5.25"/>
    <x v="1"/>
    <n v="1218.3150000000001"/>
  </r>
  <r>
    <s v="Dánjal Jákup Højgaard"/>
    <x v="4"/>
    <x v="3"/>
    <x v="5"/>
    <n v="270324"/>
    <n v="270324"/>
    <d v="2024-03-27T00:00:00"/>
    <d v="2024-03-27T00:00:00"/>
    <n v="4"/>
    <n v="232.06"/>
    <s v="Maskinstjóri í bólki II"/>
    <n v="4"/>
    <x v="1"/>
    <n v="928.24"/>
  </r>
  <r>
    <s v="Dánjal Jákup Højgaard"/>
    <x v="4"/>
    <x v="3"/>
    <x v="5"/>
    <n v="170924"/>
    <n v="170924"/>
    <d v="2024-09-17T00:00:00"/>
    <d v="2024-09-17T00:00:00"/>
    <n v="3.5"/>
    <n v="232.06"/>
    <s v="Maskinstjóri í bólki II"/>
    <n v="3.5"/>
    <x v="1"/>
    <n v="812.21"/>
  </r>
  <r>
    <s v="Dánjal Jákup Højgaard"/>
    <x v="4"/>
    <x v="3"/>
    <x v="5"/>
    <n v="160924"/>
    <n v="160924"/>
    <d v="2024-09-16T00:00:00"/>
    <d v="2024-09-16T00:00:00"/>
    <n v="3.5"/>
    <n v="232.06"/>
    <s v="Maskinstjóri í bólki II"/>
    <n v="3.5"/>
    <x v="1"/>
    <n v="812.21"/>
  </r>
  <r>
    <s v="Dánjal Jákup Højgaard"/>
    <x v="4"/>
    <x v="3"/>
    <x v="5"/>
    <n v="280324"/>
    <n v="280324"/>
    <d v="2024-03-28T00:00:00"/>
    <d v="2024-03-28T00:00:00"/>
    <n v="2"/>
    <n v="232.06"/>
    <s v="Maskinstjóri í bólki II"/>
    <n v="2"/>
    <x v="1"/>
    <n v="464.12"/>
  </r>
  <r>
    <s v="Dánjal Jákup Højgaard"/>
    <x v="4"/>
    <x v="3"/>
    <x v="5"/>
    <n v="280324"/>
    <n v="280324"/>
    <d v="2024-03-28T00:00:00"/>
    <d v="2024-03-28T00:00:00"/>
    <n v="2"/>
    <n v="232.06"/>
    <s v="Maskinstjóri í bólki II"/>
    <n v="2"/>
    <x v="1"/>
    <n v="464.12"/>
  </r>
  <r>
    <s v="Dánjal Jákup Højgaard"/>
    <x v="4"/>
    <x v="3"/>
    <x v="5"/>
    <n v="130924"/>
    <n v="130924"/>
    <d v="2024-09-13T00:00:00"/>
    <d v="2024-09-13T00:00:00"/>
    <n v="2"/>
    <n v="232.06"/>
    <s v="Maskinstjóri í bólki II"/>
    <n v="2"/>
    <x v="1"/>
    <n v="464.12"/>
  </r>
  <r>
    <s v="Dánjal Jákup Højgaard"/>
    <x v="4"/>
    <x v="3"/>
    <x v="5"/>
    <n v="280824"/>
    <n v="280824"/>
    <d v="2024-08-28T00:00:00"/>
    <d v="2024-08-28T00:00:00"/>
    <n v="6.5"/>
    <n v="232.06"/>
    <s v="Maskinstjóri í bólki II"/>
    <n v="6.5"/>
    <x v="1"/>
    <n v="1508.39"/>
  </r>
  <r>
    <s v="Dánjal Jákup Højgaard"/>
    <x v="4"/>
    <x v="3"/>
    <x v="5"/>
    <n v="270824"/>
    <n v="270824"/>
    <d v="2024-08-27T00:00:00"/>
    <d v="2024-08-27T00:00:00"/>
    <n v="8.75"/>
    <n v="232.06"/>
    <s v="Maskinstjóri í bólki II"/>
    <n v="8.75"/>
    <x v="1"/>
    <n v="2030.5250000000001"/>
  </r>
  <r>
    <s v="Dánjal Jákup Højgaard"/>
    <x v="4"/>
    <x v="3"/>
    <x v="5"/>
    <n v="170824"/>
    <n v="170824"/>
    <d v="2024-08-17T00:00:00"/>
    <d v="2024-08-17T00:00:00"/>
    <n v="3"/>
    <n v="232.06"/>
    <s v="Maskinstjóri í bólki II"/>
    <n v="3"/>
    <x v="1"/>
    <n v="696.18000000000006"/>
  </r>
  <r>
    <s v="Elisabeth Marie Kambskarð"/>
    <x v="0"/>
    <x v="5"/>
    <x v="5"/>
    <n v="301224"/>
    <n v="301224"/>
    <d v="2024-12-30T00:00:00"/>
    <d v="2024-12-30T00:00:00"/>
    <n v="0.2"/>
    <n v="179.75"/>
    <s v="Cateringfólk"/>
    <n v="0.2"/>
    <x v="1"/>
    <n v="35.950000000000003"/>
  </r>
  <r>
    <s v="Elisabeth Marie Kambskarð"/>
    <x v="0"/>
    <x v="5"/>
    <x v="5"/>
    <n v="41124"/>
    <n v="41124"/>
    <d v="2024-11-04T00:00:00"/>
    <d v="2024-11-04T00:00:00"/>
    <n v="7"/>
    <n v="179.75"/>
    <s v="Cateringfólk"/>
    <n v="7"/>
    <x v="1"/>
    <n v="1258.25"/>
  </r>
  <r>
    <s v="Elisabeth Marie Kambskarð"/>
    <x v="0"/>
    <x v="5"/>
    <x v="5"/>
    <n v="180924"/>
    <n v="180924"/>
    <d v="2024-09-18T00:00:00"/>
    <d v="2024-09-18T00:00:00"/>
    <n v="2"/>
    <n v="179.75"/>
    <s v="Cateringfólk"/>
    <n v="2"/>
    <x v="1"/>
    <n v="359.5"/>
  </r>
  <r>
    <s v="Elisabeth Marie Kambskarð"/>
    <x v="0"/>
    <x v="5"/>
    <x v="5"/>
    <n v="61124"/>
    <n v="61124"/>
    <d v="2024-11-06T00:00:00"/>
    <d v="2024-11-06T00:00:00"/>
    <n v="4.8"/>
    <n v="179.75"/>
    <s v="Cateringfólk"/>
    <n v="4.8"/>
    <x v="1"/>
    <n v="862.8"/>
  </r>
  <r>
    <s v="Elisabeth Marie Kambskarð"/>
    <x v="0"/>
    <x v="5"/>
    <x v="5"/>
    <n v="51024"/>
    <n v="51024"/>
    <d v="2024-10-05T00:00:00"/>
    <d v="2024-10-05T00:00:00"/>
    <n v="5"/>
    <n v="179.75"/>
    <s v="Cateringfólk"/>
    <n v="5"/>
    <x v="1"/>
    <n v="898.75"/>
  </r>
  <r>
    <s v="Elisabeth Marie Kambskarð"/>
    <x v="0"/>
    <x v="5"/>
    <x v="5"/>
    <n v="21124"/>
    <n v="21124"/>
    <d v="2024-11-02T00:00:00"/>
    <d v="2024-11-02T00:00:00"/>
    <n v="5.5"/>
    <n v="179.75"/>
    <s v="Cateringfólk"/>
    <n v="5.5"/>
    <x v="1"/>
    <n v="988.625"/>
  </r>
  <r>
    <s v="Elisabeth Marie Kambskarð"/>
    <x v="0"/>
    <x v="5"/>
    <x v="5"/>
    <n v="271224"/>
    <n v="271224"/>
    <d v="2024-12-27T00:00:00"/>
    <d v="2024-12-27T00:00:00"/>
    <n v="6.5"/>
    <n v="179.75"/>
    <s v="Cateringfólk"/>
    <n v="6.5"/>
    <x v="1"/>
    <n v="1168.375"/>
  </r>
  <r>
    <s v="Elisabeth Marie Kambskarð"/>
    <x v="0"/>
    <x v="5"/>
    <x v="5"/>
    <n v="281224"/>
    <n v="281224"/>
    <d v="2024-12-28T00:00:00"/>
    <d v="2024-12-28T00:00:00"/>
    <n v="6.5"/>
    <n v="179.75"/>
    <s v="Cateringfólk"/>
    <n v="6.5"/>
    <x v="1"/>
    <n v="1168.375"/>
  </r>
  <r>
    <s v="Elisabeth Marie Kambskarð"/>
    <x v="0"/>
    <x v="5"/>
    <x v="5"/>
    <n v="91024"/>
    <n v="91024"/>
    <d v="2024-10-09T00:00:00"/>
    <d v="2024-10-09T00:00:00"/>
    <n v="7.5"/>
    <n v="179.75"/>
    <s v="Cateringfólk"/>
    <n v="7.5"/>
    <x v="1"/>
    <n v="1348.125"/>
  </r>
  <r>
    <s v="Elisabeth Marie Kambskarð"/>
    <x v="0"/>
    <x v="5"/>
    <x v="5"/>
    <n v="11124"/>
    <n v="11124"/>
    <d v="2024-11-01T00:00:00"/>
    <d v="2024-11-01T00:00:00"/>
    <n v="2.5"/>
    <n v="179.75"/>
    <s v="Cateringfólk"/>
    <n v="2.5"/>
    <x v="1"/>
    <n v="449.375"/>
  </r>
  <r>
    <s v="Elisabeth Marie Kambskarð"/>
    <x v="0"/>
    <x v="5"/>
    <x v="5"/>
    <n v="51124"/>
    <n v="51124"/>
    <d v="2024-11-05T00:00:00"/>
    <d v="2024-11-05T00:00:00"/>
    <n v="4"/>
    <n v="179.75"/>
    <s v="Cateringfólk"/>
    <n v="4"/>
    <x v="1"/>
    <n v="719"/>
  </r>
  <r>
    <s v="Elisabeth Marie Kambskarð"/>
    <x v="0"/>
    <x v="5"/>
    <x v="5"/>
    <n v="291224"/>
    <n v="291224"/>
    <d v="2024-12-29T00:00:00"/>
    <d v="2024-12-29T00:00:00"/>
    <n v="5"/>
    <n v="179.75"/>
    <s v="Cateringfólk"/>
    <n v="5"/>
    <x v="1"/>
    <n v="898.75"/>
  </r>
  <r>
    <s v="Elisabeth Marie Kambskarð"/>
    <x v="0"/>
    <x v="5"/>
    <x v="5"/>
    <n v="61024"/>
    <n v="61024"/>
    <d v="2024-10-06T00:00:00"/>
    <d v="2024-10-06T00:00:00"/>
    <n v="5.5"/>
    <n v="179.75"/>
    <s v="Cateringfólk"/>
    <n v="5.5"/>
    <x v="1"/>
    <n v="988.625"/>
  </r>
  <r>
    <s v="Elisabeth Marie Kambskarð"/>
    <x v="0"/>
    <x v="5"/>
    <x v="5"/>
    <n v="31124"/>
    <n v="31124"/>
    <d v="2024-11-03T00:00:00"/>
    <d v="2024-11-03T00:00:00"/>
    <n v="4.5"/>
    <n v="179.75"/>
    <s v="Cateringfólk"/>
    <n v="4.5"/>
    <x v="1"/>
    <n v="808.875"/>
  </r>
  <r>
    <s v="Elisabeth Marie Kambskarð"/>
    <x v="0"/>
    <x v="5"/>
    <x v="5"/>
    <n v="261224"/>
    <n v="261224"/>
    <d v="2024-12-26T00:00:00"/>
    <d v="2024-12-26T00:00:00"/>
    <n v="11"/>
    <n v="179.75"/>
    <s v="Cateringfólk"/>
    <n v="11"/>
    <x v="1"/>
    <n v="1977.25"/>
  </r>
  <r>
    <s v="Elisabeth Marie Kambskarð"/>
    <x v="0"/>
    <x v="5"/>
    <x v="5"/>
    <n v="311024"/>
    <n v="311024"/>
    <d v="2024-10-31T00:00:00"/>
    <d v="2024-10-31T00:00:00"/>
    <n v="12.5"/>
    <n v="179.75"/>
    <s v="Cateringfólk"/>
    <n v="12.5"/>
    <x v="1"/>
    <n v="2246.875"/>
  </r>
  <r>
    <s v="Elisabeth Marie Kambskarð"/>
    <x v="0"/>
    <x v="5"/>
    <x v="5"/>
    <n v="11124"/>
    <n v="11124"/>
    <d v="2024-11-01T00:00:00"/>
    <d v="2024-11-01T00:00:00"/>
    <n v="10"/>
    <n v="179.75"/>
    <s v="Cateringfólk"/>
    <n v="10"/>
    <x v="1"/>
    <n v="1797.5"/>
  </r>
  <r>
    <s v="Elisabeth Marie Kambskarð"/>
    <x v="0"/>
    <x v="5"/>
    <x v="5"/>
    <n v="51124"/>
    <n v="51124"/>
    <d v="2024-11-05T00:00:00"/>
    <d v="2024-11-05T00:00:00"/>
    <n v="8"/>
    <n v="179.75"/>
    <s v="Cateringfólk"/>
    <n v="8"/>
    <x v="1"/>
    <n v="1438"/>
  </r>
  <r>
    <s v="Elisabeth Marie Kambskarð"/>
    <x v="0"/>
    <x v="5"/>
    <x v="5"/>
    <n v="291224"/>
    <n v="291224"/>
    <d v="2024-12-29T00:00:00"/>
    <d v="2024-12-29T00:00:00"/>
    <n v="6.5"/>
    <n v="179.75"/>
    <s v="Cateringfólk"/>
    <n v="6.5"/>
    <x v="1"/>
    <n v="1168.375"/>
  </r>
  <r>
    <s v="Elisabeth Marie Kambskarð"/>
    <x v="0"/>
    <x v="5"/>
    <x v="5"/>
    <n v="51024"/>
    <n v="51024"/>
    <d v="2024-10-05T00:00:00"/>
    <d v="2024-10-05T00:00:00"/>
    <n v="6.5"/>
    <n v="179.75"/>
    <s v="Cateringfólk"/>
    <n v="6.5"/>
    <x v="1"/>
    <n v="1168.375"/>
  </r>
  <r>
    <s v="Elisabeth Marie Kambskarð"/>
    <x v="0"/>
    <x v="5"/>
    <x v="5"/>
    <n v="180924"/>
    <n v="180924"/>
    <d v="2024-09-18T00:00:00"/>
    <d v="2024-09-18T00:00:00"/>
    <n v="2"/>
    <n v="179.75"/>
    <s v="Cateringfólk"/>
    <n v="2"/>
    <x v="1"/>
    <n v="359.5"/>
  </r>
  <r>
    <s v="Elisabeth Marie Kambskarð"/>
    <x v="0"/>
    <x v="5"/>
    <x v="5"/>
    <n v="281224"/>
    <n v="281224"/>
    <d v="2024-12-28T00:00:00"/>
    <d v="2024-12-28T00:00:00"/>
    <n v="5"/>
    <n v="179.75"/>
    <s v="Cateringfólk"/>
    <n v="5"/>
    <x v="1"/>
    <n v="898.75"/>
  </r>
  <r>
    <s v="Elisabeth Marie Kambskarð"/>
    <x v="0"/>
    <x v="5"/>
    <x v="5"/>
    <n v="41124"/>
    <n v="41124"/>
    <d v="2024-11-04T00:00:00"/>
    <d v="2024-11-04T00:00:00"/>
    <n v="6"/>
    <n v="179.75"/>
    <s v="Cateringfólk"/>
    <n v="6"/>
    <x v="1"/>
    <n v="1078.5"/>
  </r>
  <r>
    <s v="Elisabeth Marie Kambskarð"/>
    <x v="0"/>
    <x v="5"/>
    <x v="5"/>
    <n v="271224"/>
    <n v="271224"/>
    <d v="2024-12-27T00:00:00"/>
    <d v="2024-12-27T00:00:00"/>
    <n v="6.5"/>
    <n v="179.75"/>
    <s v="Cateringfólk"/>
    <n v="6.5"/>
    <x v="1"/>
    <n v="1168.375"/>
  </r>
  <r>
    <s v="Elisabeth Marie Kambskarð"/>
    <x v="0"/>
    <x v="5"/>
    <x v="5"/>
    <n v="21124"/>
    <n v="21124"/>
    <d v="2024-11-02T00:00:00"/>
    <d v="2024-11-02T00:00:00"/>
    <n v="7.5"/>
    <n v="179.75"/>
    <s v="Cateringfólk"/>
    <n v="7.5"/>
    <x v="1"/>
    <n v="1348.125"/>
  </r>
  <r>
    <s v="Elisabeth Marie Kambskarð"/>
    <x v="0"/>
    <x v="5"/>
    <x v="5"/>
    <n v="61024"/>
    <n v="61024"/>
    <d v="2024-10-06T00:00:00"/>
    <d v="2024-10-06T00:00:00"/>
    <n v="6"/>
    <n v="179.75"/>
    <s v="Cateringfólk"/>
    <n v="6"/>
    <x v="1"/>
    <n v="1078.5"/>
  </r>
  <r>
    <s v="Elisabeth Marie Kambskarð"/>
    <x v="0"/>
    <x v="5"/>
    <x v="5"/>
    <n v="91024"/>
    <n v="91024"/>
    <d v="2024-10-09T00:00:00"/>
    <d v="2024-10-09T00:00:00"/>
    <n v="5.5"/>
    <n v="179.75"/>
    <s v="Cateringfólk"/>
    <n v="5.5"/>
    <x v="1"/>
    <n v="988.625"/>
  </r>
  <r>
    <s v="Elisabeth Marie Kambskarð"/>
    <x v="0"/>
    <x v="5"/>
    <x v="5"/>
    <n v="31124"/>
    <n v="31124"/>
    <d v="2024-11-03T00:00:00"/>
    <d v="2024-11-03T00:00:00"/>
    <n v="5.5"/>
    <n v="179.75"/>
    <s v="Cateringfólk"/>
    <n v="5.5"/>
    <x v="1"/>
    <n v="988.625"/>
  </r>
  <r>
    <s v="Erland Mørkøre"/>
    <x v="1"/>
    <x v="4"/>
    <x v="5"/>
    <n v="50724"/>
    <n v="50724"/>
    <d v="2024-07-05T00:00:00"/>
    <d v="2024-07-05T00:00:00"/>
    <n v="5"/>
    <n v="281.51"/>
    <s v="Skipari í bólki I"/>
    <n v="5"/>
    <x v="1"/>
    <n v="1407.55"/>
  </r>
  <r>
    <s v="Erland Mørkøre"/>
    <x v="1"/>
    <x v="4"/>
    <x v="5"/>
    <n v="130924"/>
    <n v="130924"/>
    <d v="2024-09-13T00:00:00"/>
    <d v="2024-09-13T00:00:00"/>
    <n v="5"/>
    <n v="281.51"/>
    <s v="Skipari í bólki I"/>
    <n v="5"/>
    <x v="1"/>
    <n v="1407.55"/>
  </r>
  <r>
    <s v="Erland Mørkøre"/>
    <x v="1"/>
    <x v="4"/>
    <x v="5"/>
    <n v="181024"/>
    <n v="181024"/>
    <d v="2024-10-18T00:00:00"/>
    <d v="2024-10-18T00:00:00"/>
    <n v="5"/>
    <n v="281.51"/>
    <s v="Skipari í bólki I"/>
    <n v="5"/>
    <x v="1"/>
    <n v="1407.55"/>
  </r>
  <r>
    <s v="Erland Mørkøre"/>
    <x v="1"/>
    <x v="4"/>
    <x v="5"/>
    <n v="310524"/>
    <n v="310524"/>
    <d v="2024-05-31T00:00:00"/>
    <d v="2024-05-31T00:00:00"/>
    <n v="4.5"/>
    <n v="281.51"/>
    <s v="Skipari í bólki I"/>
    <n v="4.5"/>
    <x v="1"/>
    <n v="1266.7950000000001"/>
  </r>
  <r>
    <s v="Erland Mørkøre"/>
    <x v="1"/>
    <x v="4"/>
    <x v="5"/>
    <n v="220324"/>
    <n v="220324"/>
    <d v="2024-03-22T00:00:00"/>
    <d v="2024-03-22T00:00:00"/>
    <n v="4"/>
    <n v="281.51"/>
    <s v="Skipari í bólki I"/>
    <n v="4"/>
    <x v="1"/>
    <n v="1126.04"/>
  </r>
  <r>
    <s v="Erland Mørkøre"/>
    <x v="1"/>
    <x v="4"/>
    <x v="5"/>
    <n v="240824"/>
    <n v="240824"/>
    <d v="2024-08-24T00:00:00"/>
    <d v="2024-08-24T00:00:00"/>
    <n v="1.5"/>
    <n v="281.51"/>
    <s v="Skipari í bólki I"/>
    <n v="1.5"/>
    <x v="1"/>
    <n v="422.26499999999999"/>
  </r>
  <r>
    <s v="Erland Mørkøre"/>
    <x v="1"/>
    <x v="4"/>
    <x v="5"/>
    <n v="210324"/>
    <n v="210324"/>
    <d v="2024-03-21T00:00:00"/>
    <d v="2024-03-21T00:00:00"/>
    <n v="7"/>
    <n v="281.51"/>
    <s v="Skipari í bólki I"/>
    <n v="7"/>
    <x v="1"/>
    <n v="1970.57"/>
  </r>
  <r>
    <s v="Erland Mørkøre"/>
    <x v="1"/>
    <x v="4"/>
    <x v="5"/>
    <n v="240824"/>
    <n v="240824"/>
    <d v="2024-08-24T00:00:00"/>
    <d v="2024-08-24T00:00:00"/>
    <n v="6.5"/>
    <n v="281.51"/>
    <s v="Skipari í bólki I"/>
    <n v="6.5"/>
    <x v="1"/>
    <n v="1829.8150000000001"/>
  </r>
  <r>
    <s v="Evald Samuelsen"/>
    <x v="7"/>
    <x v="3"/>
    <x v="5"/>
    <n v="221124"/>
    <n v="221124"/>
    <d v="2024-11-22T00:00:00"/>
    <d v="2024-11-22T00:00:00"/>
    <n v="1"/>
    <n v="221.81"/>
    <s v="3. meistari bólkur I"/>
    <n v="1"/>
    <x v="1"/>
    <n v="221.81"/>
  </r>
  <r>
    <s v="Evona Bjørg Teindal"/>
    <x v="0"/>
    <x v="5"/>
    <x v="5"/>
    <n v="230624"/>
    <n v="230624"/>
    <d v="2024-06-23T00:00:00"/>
    <d v="2024-06-23T00:00:00"/>
    <n v="2.5"/>
    <n v="179.75"/>
    <s v="Catering"/>
    <n v="2.5"/>
    <x v="1"/>
    <n v="449.375"/>
  </r>
  <r>
    <s v="Evona Bjørg Teindal"/>
    <x v="0"/>
    <x v="5"/>
    <x v="5"/>
    <n v="250124"/>
    <n v="250124"/>
    <d v="2024-01-25T00:00:00"/>
    <d v="2024-01-25T00:00:00"/>
    <n v="5.5"/>
    <n v="179.75"/>
    <s v="Catering"/>
    <n v="5.5"/>
    <x v="1"/>
    <n v="988.625"/>
  </r>
  <r>
    <s v="Evona Bjørg Teindal"/>
    <x v="0"/>
    <x v="5"/>
    <x v="5"/>
    <n v="250424"/>
    <n v="250424"/>
    <d v="2024-04-25T00:00:00"/>
    <d v="2024-04-25T00:00:00"/>
    <n v="5.5"/>
    <n v="179.75"/>
    <s v="Catering"/>
    <n v="5.5"/>
    <x v="1"/>
    <n v="988.625"/>
  </r>
  <r>
    <s v="Evona Bjørg Teindal"/>
    <x v="0"/>
    <x v="5"/>
    <x v="5"/>
    <n v="10124"/>
    <n v="10124"/>
    <d v="2024-01-01T00:00:00"/>
    <d v="2024-01-01T00:00:00"/>
    <n v="7.5"/>
    <n v="179.75"/>
    <s v="Catering"/>
    <n v="7.5"/>
    <x v="1"/>
    <n v="1348.125"/>
  </r>
  <r>
    <s v="Evona Bjørg Teindal"/>
    <x v="0"/>
    <x v="5"/>
    <x v="5"/>
    <n v="240624"/>
    <n v="240624"/>
    <d v="2024-06-24T00:00:00"/>
    <d v="2024-06-24T00:00:00"/>
    <n v="8"/>
    <n v="179.75"/>
    <s v="Catering"/>
    <n v="8"/>
    <x v="1"/>
    <n v="1438"/>
  </r>
  <r>
    <s v="Evona Bjørg Teindal"/>
    <x v="0"/>
    <x v="5"/>
    <x v="5"/>
    <n v="240124"/>
    <n v="240124"/>
    <d v="2024-01-24T00:00:00"/>
    <d v="2024-01-24T00:00:00"/>
    <n v="8.5"/>
    <n v="179.75"/>
    <s v="Catering"/>
    <n v="8.5"/>
    <x v="1"/>
    <n v="1527.875"/>
  </r>
  <r>
    <s v="Evona Bjørg Teindal"/>
    <x v="0"/>
    <x v="5"/>
    <x v="5"/>
    <n v="250624"/>
    <n v="250624"/>
    <d v="2024-06-25T00:00:00"/>
    <d v="2024-06-25T00:00:00"/>
    <n v="5"/>
    <n v="179.75"/>
    <s v="Catering"/>
    <n v="5"/>
    <x v="1"/>
    <n v="898.75"/>
  </r>
  <r>
    <s v="Evona Bjørg Teindal"/>
    <x v="0"/>
    <x v="5"/>
    <x v="5"/>
    <n v="20124"/>
    <n v="20124"/>
    <d v="2024-01-02T00:00:00"/>
    <d v="2024-01-02T00:00:00"/>
    <n v="5"/>
    <n v="179.75"/>
    <s v="Catering"/>
    <n v="5"/>
    <x v="1"/>
    <n v="898.75"/>
  </r>
  <r>
    <s v="Evona Bjørg Teindal"/>
    <x v="0"/>
    <x v="5"/>
    <x v="5"/>
    <n v="60924"/>
    <n v="60924"/>
    <d v="2024-09-06T00:00:00"/>
    <d v="2024-09-06T00:00:00"/>
    <n v="2.5"/>
    <n v="179.75"/>
    <s v="Catering"/>
    <n v="2.5"/>
    <x v="1"/>
    <n v="449.375"/>
  </r>
  <r>
    <s v="Evona Bjørg Teindal"/>
    <x v="0"/>
    <x v="5"/>
    <x v="5"/>
    <n v="210624"/>
    <n v="210624"/>
    <d v="2024-06-21T00:00:00"/>
    <d v="2024-06-21T00:00:00"/>
    <n v="3"/>
    <n v="179.75"/>
    <s v="Catering"/>
    <n v="3"/>
    <x v="1"/>
    <n v="539.25"/>
  </r>
  <r>
    <s v="Evona Bjørg Teindal"/>
    <x v="0"/>
    <x v="5"/>
    <x v="5"/>
    <n v="170824"/>
    <n v="170824"/>
    <d v="2024-08-17T00:00:00"/>
    <d v="2024-08-17T00:00:00"/>
    <n v="6.5"/>
    <n v="179.75"/>
    <s v="Catering"/>
    <n v="6.5"/>
    <x v="1"/>
    <n v="1168.375"/>
  </r>
  <r>
    <s v="Evona Bjørg Teindal"/>
    <x v="0"/>
    <x v="5"/>
    <x v="5"/>
    <n v="220624"/>
    <n v="220624"/>
    <d v="2024-06-22T00:00:00"/>
    <d v="2024-06-22T00:00:00"/>
    <n v="5"/>
    <n v="179.75"/>
    <s v="Catering"/>
    <n v="5"/>
    <x v="1"/>
    <n v="898.75"/>
  </r>
  <r>
    <s v="Evona Bjørg Teindal"/>
    <x v="0"/>
    <x v="5"/>
    <x v="5"/>
    <n v="160824"/>
    <n v="160824"/>
    <d v="2024-08-16T00:00:00"/>
    <d v="2024-08-16T00:00:00"/>
    <n v="7"/>
    <n v="179.75"/>
    <s v="Catering"/>
    <n v="7"/>
    <x v="1"/>
    <n v="1258.25"/>
  </r>
  <r>
    <s v="Evona Bjørg Teindal"/>
    <x v="0"/>
    <x v="5"/>
    <x v="5"/>
    <n v="230624"/>
    <n v="230624"/>
    <d v="2024-06-23T00:00:00"/>
    <d v="2024-06-23T00:00:00"/>
    <n v="5"/>
    <n v="179.75"/>
    <s v="Catering"/>
    <n v="5"/>
    <x v="1"/>
    <n v="898.75"/>
  </r>
  <r>
    <s v="Evona Bjørg Teindal"/>
    <x v="0"/>
    <x v="5"/>
    <x v="5"/>
    <n v="180824"/>
    <n v="180824"/>
    <d v="2024-08-18T00:00:00"/>
    <d v="2024-08-18T00:00:00"/>
    <n v="5"/>
    <n v="179.75"/>
    <s v="Catering"/>
    <n v="5"/>
    <x v="1"/>
    <n v="898.75"/>
  </r>
  <r>
    <s v="Evona Bjørg Teindal"/>
    <x v="0"/>
    <x v="5"/>
    <x v="5"/>
    <n v="11224"/>
    <n v="11224"/>
    <d v="2024-12-01T00:00:00"/>
    <d v="2024-12-01T00:00:00"/>
    <n v="5"/>
    <n v="179.75"/>
    <s v="Catering"/>
    <n v="5"/>
    <x v="1"/>
    <n v="898.75"/>
  </r>
  <r>
    <s v="Evona Bjørg Teindal"/>
    <x v="0"/>
    <x v="5"/>
    <x v="5"/>
    <n v="120524"/>
    <n v="120524"/>
    <d v="2024-05-12T00:00:00"/>
    <d v="2024-05-12T00:00:00"/>
    <n v="5"/>
    <n v="179.75"/>
    <s v="Catering"/>
    <n v="5"/>
    <x v="1"/>
    <n v="898.75"/>
  </r>
  <r>
    <s v="Evona Bjørg Teindal"/>
    <x v="0"/>
    <x v="5"/>
    <x v="5"/>
    <n v="80924"/>
    <n v="80924"/>
    <d v="2024-09-08T00:00:00"/>
    <d v="2024-09-08T00:00:00"/>
    <n v="5.5"/>
    <n v="179.75"/>
    <s v="Catering"/>
    <n v="5.5"/>
    <x v="1"/>
    <n v="988.625"/>
  </r>
  <r>
    <s v="Evona Bjørg Teindal"/>
    <x v="0"/>
    <x v="5"/>
    <x v="5"/>
    <n v="130724"/>
    <n v="130724"/>
    <d v="2024-07-13T00:00:00"/>
    <d v="2024-07-13T00:00:00"/>
    <n v="3"/>
    <n v="179.75"/>
    <s v="Catering"/>
    <n v="3"/>
    <x v="1"/>
    <n v="539.25"/>
  </r>
  <r>
    <s v="Evona Bjørg Teindal"/>
    <x v="0"/>
    <x v="5"/>
    <x v="5"/>
    <n v="70924"/>
    <n v="70924"/>
    <d v="2024-09-07T00:00:00"/>
    <d v="2024-09-07T00:00:00"/>
    <n v="3.5"/>
    <n v="179.75"/>
    <s v="Catering"/>
    <n v="3.5"/>
    <x v="1"/>
    <n v="629.125"/>
  </r>
  <r>
    <s v="Evona Bjørg Teindal"/>
    <x v="0"/>
    <x v="5"/>
    <x v="5"/>
    <n v="190924"/>
    <n v="190924"/>
    <d v="2024-09-19T00:00:00"/>
    <d v="2024-09-19T00:00:00"/>
    <n v="1"/>
    <n v="179.75"/>
    <s v="Catering"/>
    <n v="1"/>
    <x v="1"/>
    <n v="179.75"/>
  </r>
  <r>
    <s v="Evona Bjørg Teindal"/>
    <x v="0"/>
    <x v="5"/>
    <x v="5"/>
    <n v="50924"/>
    <n v="50924"/>
    <d v="2024-09-05T00:00:00"/>
    <d v="2024-09-05T00:00:00"/>
    <n v="12"/>
    <n v="179.75"/>
    <s v="Catering"/>
    <n v="12"/>
    <x v="1"/>
    <n v="2157"/>
  </r>
  <r>
    <s v="Evona Bjørg Teindal"/>
    <x v="0"/>
    <x v="5"/>
    <x v="5"/>
    <n v="210624"/>
    <n v="210624"/>
    <d v="2024-06-21T00:00:00"/>
    <d v="2024-06-21T00:00:00"/>
    <n v="10"/>
    <n v="179.75"/>
    <s v="Catering"/>
    <n v="10"/>
    <x v="1"/>
    <n v="1797.5"/>
  </r>
  <r>
    <s v="Evona Bjørg Teindal"/>
    <x v="0"/>
    <x v="5"/>
    <x v="5"/>
    <n v="60924"/>
    <n v="60924"/>
    <d v="2024-09-06T00:00:00"/>
    <d v="2024-09-06T00:00:00"/>
    <n v="10.5"/>
    <n v="179.75"/>
    <s v="Catering"/>
    <n v="10.5"/>
    <x v="1"/>
    <n v="1887.375"/>
  </r>
  <r>
    <s v="Evona Bjørg Teindal"/>
    <x v="0"/>
    <x v="5"/>
    <x v="5"/>
    <n v="210324"/>
    <n v="210324"/>
    <d v="2024-03-21T00:00:00"/>
    <d v="2024-03-21T00:00:00"/>
    <n v="9.5"/>
    <n v="179.75"/>
    <s v="Catering"/>
    <n v="9.5"/>
    <x v="1"/>
    <n v="1707.625"/>
  </r>
  <r>
    <s v="Evona Bjørg Teindal"/>
    <x v="0"/>
    <x v="5"/>
    <x v="5"/>
    <n v="240624"/>
    <n v="240624"/>
    <d v="2024-06-24T00:00:00"/>
    <d v="2024-06-24T00:00:00"/>
    <n v="5"/>
    <n v="179.75"/>
    <s v="Catering"/>
    <n v="5"/>
    <x v="1"/>
    <n v="898.75"/>
  </r>
  <r>
    <s v="Evona Bjørg Teindal"/>
    <x v="0"/>
    <x v="5"/>
    <x v="5"/>
    <n v="180824"/>
    <n v="180824"/>
    <d v="2024-08-18T00:00:00"/>
    <d v="2024-08-18T00:00:00"/>
    <n v="5.5"/>
    <n v="179.75"/>
    <s v="Catering"/>
    <n v="5.5"/>
    <x v="1"/>
    <n v="988.625"/>
  </r>
  <r>
    <s v="Evona Bjørg Teindal"/>
    <x v="0"/>
    <x v="5"/>
    <x v="5"/>
    <n v="11224"/>
    <n v="11224"/>
    <d v="2024-12-01T00:00:00"/>
    <d v="2024-12-01T00:00:00"/>
    <n v="5.5"/>
    <n v="179.75"/>
    <s v="Catering"/>
    <n v="5.5"/>
    <x v="1"/>
    <n v="988.625"/>
  </r>
  <r>
    <s v="Evona Bjørg Teindal"/>
    <x v="0"/>
    <x v="5"/>
    <x v="5"/>
    <n v="120524"/>
    <n v="120524"/>
    <d v="2024-05-12T00:00:00"/>
    <d v="2024-05-12T00:00:00"/>
    <n v="5.5"/>
    <n v="179.75"/>
    <s v="Catering"/>
    <n v="5.5"/>
    <x v="1"/>
    <n v="988.625"/>
  </r>
  <r>
    <s v="Evona Bjørg Teindal"/>
    <x v="0"/>
    <x v="5"/>
    <x v="5"/>
    <n v="170824"/>
    <n v="170824"/>
    <d v="2024-08-17T00:00:00"/>
    <d v="2024-08-17T00:00:00"/>
    <n v="6.5"/>
    <n v="179.75"/>
    <s v="Catering"/>
    <n v="6.5"/>
    <x v="1"/>
    <n v="1168.375"/>
  </r>
  <r>
    <s v="Evona Bjørg Teindal"/>
    <x v="0"/>
    <x v="5"/>
    <x v="5"/>
    <n v="220624"/>
    <n v="220624"/>
    <d v="2024-06-22T00:00:00"/>
    <d v="2024-06-22T00:00:00"/>
    <n v="8"/>
    <n v="179.75"/>
    <s v="Catering"/>
    <n v="8"/>
    <x v="1"/>
    <n v="1438"/>
  </r>
  <r>
    <s v="Evona Bjørg Teindal"/>
    <x v="0"/>
    <x v="5"/>
    <x v="5"/>
    <n v="240124"/>
    <n v="240124"/>
    <d v="2024-01-24T00:00:00"/>
    <d v="2024-01-24T00:00:00"/>
    <n v="4.5"/>
    <n v="179.75"/>
    <s v="Catering"/>
    <n v="4.5"/>
    <x v="1"/>
    <n v="808.875"/>
  </r>
  <r>
    <s v="Evona Bjørg Teindal"/>
    <x v="0"/>
    <x v="5"/>
    <x v="5"/>
    <n v="230624"/>
    <n v="230624"/>
    <d v="2024-06-23T00:00:00"/>
    <d v="2024-06-23T00:00:00"/>
    <n v="5.5"/>
    <n v="179.75"/>
    <s v="Catering"/>
    <n v="5.5"/>
    <x v="1"/>
    <n v="988.625"/>
  </r>
  <r>
    <s v="Evona Bjørg Teindal"/>
    <x v="0"/>
    <x v="5"/>
    <x v="5"/>
    <n v="10124"/>
    <n v="10124"/>
    <d v="2024-01-01T00:00:00"/>
    <d v="2024-01-01T00:00:00"/>
    <n v="5.5"/>
    <n v="179.75"/>
    <s v="Catering"/>
    <n v="5.5"/>
    <x v="1"/>
    <n v="988.625"/>
  </r>
  <r>
    <s v="Evona Bjørg Teindal"/>
    <x v="0"/>
    <x v="5"/>
    <x v="5"/>
    <n v="130724"/>
    <n v="130724"/>
    <d v="2024-07-13T00:00:00"/>
    <d v="2024-07-13T00:00:00"/>
    <n v="6.5"/>
    <n v="179.75"/>
    <s v="Catering"/>
    <n v="6.5"/>
    <x v="1"/>
    <n v="1168.375"/>
  </r>
  <r>
    <s v="Evona Bjørg Teindal"/>
    <x v="0"/>
    <x v="5"/>
    <x v="5"/>
    <n v="70924"/>
    <n v="70924"/>
    <d v="2024-09-07T00:00:00"/>
    <d v="2024-09-07T00:00:00"/>
    <n v="7.5"/>
    <n v="179.75"/>
    <s v="Catering"/>
    <n v="7.5"/>
    <x v="1"/>
    <n v="1348.125"/>
  </r>
  <r>
    <s v="Evona Bjørg Teindal"/>
    <x v="0"/>
    <x v="5"/>
    <x v="5"/>
    <n v="160824"/>
    <n v="160824"/>
    <d v="2024-08-16T00:00:00"/>
    <d v="2024-08-16T00:00:00"/>
    <n v="5.5"/>
    <n v="179.75"/>
    <s v="Catering"/>
    <n v="5.5"/>
    <x v="1"/>
    <n v="988.625"/>
  </r>
  <r>
    <s v="Evona Bjørg Teindal"/>
    <x v="0"/>
    <x v="5"/>
    <x v="5"/>
    <n v="80924"/>
    <n v="80924"/>
    <d v="2024-09-08T00:00:00"/>
    <d v="2024-09-08T00:00:00"/>
    <n v="5.5"/>
    <n v="179.75"/>
    <s v="Catering"/>
    <n v="5.5"/>
    <x v="1"/>
    <n v="988.625"/>
  </r>
  <r>
    <s v="Evona Bjørg Teindal"/>
    <x v="0"/>
    <x v="5"/>
    <x v="5"/>
    <n v="170324"/>
    <n v="170324"/>
    <d v="2024-03-17T00:00:00"/>
    <d v="2024-03-17T00:00:00"/>
    <n v="0.5"/>
    <n v="179.75"/>
    <s v="Catering"/>
    <n v="0.5"/>
    <x v="1"/>
    <n v="89.875"/>
  </r>
  <r>
    <s v="Fríður Ellendersen"/>
    <x v="1"/>
    <x v="5"/>
    <x v="5"/>
    <n v="230924"/>
    <n v="230924"/>
    <d v="2024-09-23T00:00:00"/>
    <d v="2024-09-23T00:00:00"/>
    <n v="2"/>
    <n v="181.42"/>
    <s v="Dekkari"/>
    <n v="2"/>
    <x v="1"/>
    <n v="362.84"/>
  </r>
  <r>
    <s v="Fríður Ellendersen"/>
    <x v="1"/>
    <x v="5"/>
    <x v="5"/>
    <n v="240924"/>
    <n v="240924"/>
    <d v="2024-09-24T00:00:00"/>
    <d v="2024-09-24T00:00:00"/>
    <n v="2"/>
    <n v="181.42"/>
    <s v="Dekkari"/>
    <n v="2"/>
    <x v="1"/>
    <n v="362.84"/>
  </r>
  <r>
    <s v="Gunnar M F Ásbjarnarson"/>
    <x v="8"/>
    <x v="5"/>
    <x v="5"/>
    <n v="40924"/>
    <n v="40924"/>
    <d v="2024-09-04T00:00:00"/>
    <d v="2024-09-04T00:00:00"/>
    <n v="2"/>
    <n v="185.82"/>
    <s v="Kokkur"/>
    <n v="2"/>
    <x v="1"/>
    <n v="371.64"/>
  </r>
  <r>
    <s v="Gunnar M F Ásbjarnarson"/>
    <x v="8"/>
    <x v="5"/>
    <x v="5"/>
    <n v="210624"/>
    <n v="210624"/>
    <d v="2024-06-21T00:00:00"/>
    <d v="2024-06-21T00:00:00"/>
    <n v="9.5"/>
    <n v="185.82"/>
    <s v="Kokkur"/>
    <n v="9.5"/>
    <x v="1"/>
    <n v="1765.29"/>
  </r>
  <r>
    <s v="Gunnar M F Ásbjarnarson"/>
    <x v="8"/>
    <x v="5"/>
    <x v="5"/>
    <n v="40924"/>
    <n v="40924"/>
    <d v="2024-09-04T00:00:00"/>
    <d v="2024-09-04T00:00:00"/>
    <n v="2"/>
    <n v="185.82"/>
    <s v="Kokkur"/>
    <n v="2"/>
    <x v="1"/>
    <n v="371.64"/>
  </r>
  <r>
    <s v="Gunnar M F Ásbjarnarson"/>
    <x v="8"/>
    <x v="5"/>
    <x v="5"/>
    <n v="210624"/>
    <n v="210624"/>
    <d v="2024-06-21T00:00:00"/>
    <d v="2024-06-21T00:00:00"/>
    <n v="1.2"/>
    <n v="185.82"/>
    <s v="Kokkur"/>
    <n v="1.2"/>
    <x v="1"/>
    <n v="222.98399999999998"/>
  </r>
  <r>
    <s v="Gunnvá Vang"/>
    <x v="0"/>
    <x v="5"/>
    <x v="5"/>
    <n v="230624"/>
    <n v="230624"/>
    <d v="2024-06-23T00:00:00"/>
    <d v="2024-06-23T00:00:00"/>
    <n v="1.5"/>
    <n v="179.75"/>
    <s v="Cateringfólk"/>
    <n v="1.5"/>
    <x v="1"/>
    <n v="269.625"/>
  </r>
  <r>
    <s v="Hallur Michaelsson Strøm"/>
    <x v="1"/>
    <x v="5"/>
    <x v="5"/>
    <n v="11024"/>
    <n v="11024"/>
    <d v="2024-10-01T00:00:00"/>
    <d v="2024-10-01T00:00:00"/>
    <n v="2"/>
    <n v="181.42"/>
    <s v="Dekkari"/>
    <n v="2"/>
    <x v="1"/>
    <n v="362.84"/>
  </r>
  <r>
    <s v="Hallur Michaelsson Strøm"/>
    <x v="1"/>
    <x v="5"/>
    <x v="5"/>
    <n v="21024"/>
    <n v="21024"/>
    <d v="2024-10-02T00:00:00"/>
    <d v="2024-10-02T00:00:00"/>
    <n v="2"/>
    <n v="181.42"/>
    <s v="Dekkari"/>
    <n v="2"/>
    <x v="1"/>
    <n v="362.84"/>
  </r>
  <r>
    <s v="Heidi Lisberg"/>
    <x v="0"/>
    <x v="5"/>
    <x v="5"/>
    <n v="170524"/>
    <n v="170524"/>
    <d v="2024-05-17T00:00:00"/>
    <d v="2024-05-17T00:00:00"/>
    <n v="2"/>
    <n v="179.75"/>
    <s v="Catering"/>
    <n v="2"/>
    <x v="1"/>
    <n v="359.5"/>
  </r>
  <r>
    <s v="Heidi Lisberg"/>
    <x v="0"/>
    <x v="5"/>
    <x v="5"/>
    <n v="130724"/>
    <n v="130724"/>
    <d v="2024-07-13T00:00:00"/>
    <d v="2024-07-13T00:00:00"/>
    <n v="2.5"/>
    <n v="179.75"/>
    <s v="Catering"/>
    <n v="2.5"/>
    <x v="1"/>
    <n v="449.375"/>
  </r>
  <r>
    <s v="Heidi Lisberg"/>
    <x v="0"/>
    <x v="5"/>
    <x v="5"/>
    <n v="251024"/>
    <n v="251024"/>
    <d v="2024-10-25T00:00:00"/>
    <d v="2024-10-25T00:00:00"/>
    <n v="2.5"/>
    <n v="179.75"/>
    <s v="Catering"/>
    <n v="2.5"/>
    <x v="1"/>
    <n v="449.375"/>
  </r>
  <r>
    <s v="Heidi Lisberg"/>
    <x v="0"/>
    <x v="5"/>
    <x v="5"/>
    <n v="240824"/>
    <n v="240824"/>
    <d v="2024-08-24T00:00:00"/>
    <d v="2024-08-24T00:00:00"/>
    <n v="6.5"/>
    <n v="179.75"/>
    <s v="Catering"/>
    <n v="6.5"/>
    <x v="1"/>
    <n v="1168.375"/>
  </r>
  <r>
    <s v="Heidi Lisberg"/>
    <x v="0"/>
    <x v="5"/>
    <x v="5"/>
    <n v="140924"/>
    <n v="140924"/>
    <d v="2024-09-14T00:00:00"/>
    <d v="2024-09-14T00:00:00"/>
    <n v="6.5"/>
    <n v="179.75"/>
    <s v="Catering"/>
    <n v="6.5"/>
    <x v="1"/>
    <n v="1168.375"/>
  </r>
  <r>
    <s v="Heidi Lisberg"/>
    <x v="0"/>
    <x v="5"/>
    <x v="5"/>
    <n v="230824"/>
    <n v="230824"/>
    <d v="2024-08-23T00:00:00"/>
    <d v="2024-08-23T00:00:00"/>
    <n v="7.5"/>
    <n v="179.75"/>
    <s v="Catering"/>
    <n v="7.5"/>
    <x v="1"/>
    <n v="1348.125"/>
  </r>
  <r>
    <s v="Heidi Lisberg"/>
    <x v="0"/>
    <x v="5"/>
    <x v="5"/>
    <n v="130924"/>
    <n v="130924"/>
    <d v="2024-09-13T00:00:00"/>
    <d v="2024-09-13T00:00:00"/>
    <n v="7.5"/>
    <n v="179.75"/>
    <s v="Catering"/>
    <n v="7.5"/>
    <x v="1"/>
    <n v="1348.125"/>
  </r>
  <r>
    <s v="Heidi Lisberg"/>
    <x v="0"/>
    <x v="5"/>
    <x v="5"/>
    <n v="120724"/>
    <n v="120724"/>
    <d v="2024-07-12T00:00:00"/>
    <d v="2024-07-12T00:00:00"/>
    <n v="2.5"/>
    <n v="179.75"/>
    <s v="Catering"/>
    <n v="2.5"/>
    <x v="1"/>
    <n v="449.375"/>
  </r>
  <r>
    <s v="Heidi Lisberg"/>
    <x v="0"/>
    <x v="5"/>
    <x v="5"/>
    <n v="250824"/>
    <n v="250824"/>
    <d v="2024-08-25T00:00:00"/>
    <d v="2024-08-25T00:00:00"/>
    <n v="5"/>
    <n v="179.75"/>
    <s v="Catering"/>
    <n v="5"/>
    <x v="1"/>
    <n v="898.75"/>
  </r>
  <r>
    <s v="Heidi Lisberg"/>
    <x v="0"/>
    <x v="5"/>
    <x v="5"/>
    <n v="150924"/>
    <n v="150924"/>
    <d v="2024-09-15T00:00:00"/>
    <d v="2024-09-15T00:00:00"/>
    <n v="5"/>
    <n v="179.75"/>
    <s v="Catering"/>
    <n v="5"/>
    <x v="1"/>
    <n v="898.75"/>
  </r>
  <r>
    <s v="Heidi Lisberg"/>
    <x v="0"/>
    <x v="5"/>
    <x v="5"/>
    <n v="251024"/>
    <n v="251024"/>
    <d v="2024-10-25T00:00:00"/>
    <d v="2024-10-25T00:00:00"/>
    <n v="9.5"/>
    <n v="179.75"/>
    <s v="Catering"/>
    <n v="9.5"/>
    <x v="1"/>
    <n v="1707.625"/>
  </r>
  <r>
    <s v="Heidi Lisberg"/>
    <x v="0"/>
    <x v="5"/>
    <x v="5"/>
    <n v="120724"/>
    <n v="120724"/>
    <d v="2024-07-12T00:00:00"/>
    <d v="2024-07-12T00:00:00"/>
    <n v="10"/>
    <n v="179.75"/>
    <s v="Catering"/>
    <n v="10"/>
    <x v="1"/>
    <n v="1797.5"/>
  </r>
  <r>
    <s v="Heidi Lisberg"/>
    <x v="0"/>
    <x v="5"/>
    <x v="5"/>
    <n v="210324"/>
    <n v="210324"/>
    <d v="2024-03-21T00:00:00"/>
    <d v="2024-03-21T00:00:00"/>
    <n v="8"/>
    <n v="179.75"/>
    <s v="Catering"/>
    <n v="8"/>
    <x v="1"/>
    <n v="1438"/>
  </r>
  <r>
    <s v="Heidi Lisberg"/>
    <x v="0"/>
    <x v="5"/>
    <x v="5"/>
    <n v="250824"/>
    <n v="250824"/>
    <d v="2024-08-25T00:00:00"/>
    <d v="2024-08-25T00:00:00"/>
    <n v="5.5"/>
    <n v="179.75"/>
    <s v="Catering"/>
    <n v="5.5"/>
    <x v="1"/>
    <n v="988.625"/>
  </r>
  <r>
    <s v="Heidi Lisberg"/>
    <x v="0"/>
    <x v="5"/>
    <x v="5"/>
    <n v="150924"/>
    <n v="150924"/>
    <d v="2024-09-15T00:00:00"/>
    <d v="2024-09-15T00:00:00"/>
    <n v="5.5"/>
    <n v="179.75"/>
    <s v="Catering"/>
    <n v="5.5"/>
    <x v="1"/>
    <n v="988.625"/>
  </r>
  <r>
    <s v="Heidi Lisberg"/>
    <x v="0"/>
    <x v="5"/>
    <x v="5"/>
    <n v="240824"/>
    <n v="240824"/>
    <d v="2024-08-24T00:00:00"/>
    <d v="2024-08-24T00:00:00"/>
    <n v="6.5"/>
    <n v="179.75"/>
    <s v="Catering"/>
    <n v="6.5"/>
    <x v="1"/>
    <n v="1168.375"/>
  </r>
  <r>
    <s v="Heidi Lisberg"/>
    <x v="0"/>
    <x v="5"/>
    <x v="5"/>
    <n v="140924"/>
    <n v="140924"/>
    <d v="2024-09-14T00:00:00"/>
    <d v="2024-09-14T00:00:00"/>
    <n v="6.5"/>
    <n v="179.75"/>
    <s v="Catering"/>
    <n v="6.5"/>
    <x v="1"/>
    <n v="1168.375"/>
  </r>
  <r>
    <s v="Heidi Lisberg"/>
    <x v="0"/>
    <x v="5"/>
    <x v="5"/>
    <n v="230824"/>
    <n v="230824"/>
    <d v="2024-08-23T00:00:00"/>
    <d v="2024-08-23T00:00:00"/>
    <n v="5.5"/>
    <n v="179.75"/>
    <s v="Catering"/>
    <n v="5.5"/>
    <x v="1"/>
    <n v="988.625"/>
  </r>
  <r>
    <s v="Heidi Lisberg"/>
    <x v="0"/>
    <x v="5"/>
    <x v="5"/>
    <n v="130924"/>
    <n v="130924"/>
    <d v="2024-09-13T00:00:00"/>
    <d v="2024-09-13T00:00:00"/>
    <n v="5.5"/>
    <n v="179.75"/>
    <s v="Catering"/>
    <n v="5.5"/>
    <x v="1"/>
    <n v="988.625"/>
  </r>
  <r>
    <s v="Heidi Lisberg"/>
    <x v="0"/>
    <x v="5"/>
    <x v="5"/>
    <n v="10124"/>
    <n v="10124"/>
    <d v="2024-01-01T00:00:00"/>
    <d v="2024-01-01T00:00:00"/>
    <n v="5.5"/>
    <n v="179.75"/>
    <s v="Catering"/>
    <n v="5.5"/>
    <x v="1"/>
    <n v="988.625"/>
  </r>
  <r>
    <s v="Heidi Lisberg"/>
    <x v="0"/>
    <x v="5"/>
    <x v="5"/>
    <n v="120824"/>
    <n v="120824"/>
    <d v="2024-08-12T00:00:00"/>
    <d v="2024-08-12T00:00:00"/>
    <n v="1"/>
    <n v="179.75"/>
    <s v="Catering"/>
    <n v="1"/>
    <x v="1"/>
    <n v="179.75"/>
  </r>
  <r>
    <s v="Helena Mirjam Skaalum"/>
    <x v="0"/>
    <x v="5"/>
    <x v="5"/>
    <n v="230624"/>
    <n v="230624"/>
    <d v="2024-06-23T00:00:00"/>
    <d v="2024-06-23T00:00:00"/>
    <n v="1.5"/>
    <n v="179.75"/>
    <s v="Catering"/>
    <n v="1.5"/>
    <x v="1"/>
    <n v="269.625"/>
  </r>
  <r>
    <s v="Helena Mirjam Skaalum"/>
    <x v="0"/>
    <x v="5"/>
    <x v="5"/>
    <n v="20424"/>
    <n v="20424"/>
    <d v="2024-04-02T00:00:00"/>
    <d v="2024-04-02T00:00:00"/>
    <n v="1"/>
    <n v="179.75"/>
    <s v="Catering"/>
    <n v="1"/>
    <x v="1"/>
    <n v="179.75"/>
  </r>
  <r>
    <s v="Helena Mirjam Skaalum"/>
    <x v="0"/>
    <x v="5"/>
    <x v="5"/>
    <n v="40924"/>
    <n v="40924"/>
    <d v="2024-09-04T00:00:00"/>
    <d v="2024-09-04T00:00:00"/>
    <n v="2"/>
    <n v="179.75"/>
    <s v="Catering"/>
    <n v="2"/>
    <x v="1"/>
    <n v="359.5"/>
  </r>
  <r>
    <s v="Helena Mirjam Skaalum"/>
    <x v="0"/>
    <x v="5"/>
    <x v="5"/>
    <n v="140524"/>
    <n v="140524"/>
    <d v="2024-05-14T00:00:00"/>
    <d v="2024-05-14T00:00:00"/>
    <n v="2.5"/>
    <n v="179.75"/>
    <s v="Catering"/>
    <n v="2.5"/>
    <x v="1"/>
    <n v="449.375"/>
  </r>
  <r>
    <s v="Helena Mirjam Skaalum"/>
    <x v="0"/>
    <x v="5"/>
    <x v="5"/>
    <n v="130524"/>
    <n v="130524"/>
    <d v="2024-05-13T00:00:00"/>
    <d v="2024-05-13T00:00:00"/>
    <n v="1.5"/>
    <n v="179.75"/>
    <s v="Catering"/>
    <n v="1.5"/>
    <x v="1"/>
    <n v="269.625"/>
  </r>
  <r>
    <s v="Helena Mirjam Skaalum"/>
    <x v="0"/>
    <x v="5"/>
    <x v="5"/>
    <n v="40924"/>
    <n v="40924"/>
    <d v="2024-09-04T00:00:00"/>
    <d v="2024-09-04T00:00:00"/>
    <n v="2"/>
    <n v="179.75"/>
    <s v="Catering"/>
    <n v="2"/>
    <x v="1"/>
    <n v="359.5"/>
  </r>
  <r>
    <s v="Helena Mirjam Skaalum"/>
    <x v="0"/>
    <x v="5"/>
    <x v="5"/>
    <n v="81024"/>
    <n v="81024"/>
    <d v="2024-10-08T00:00:00"/>
    <d v="2024-10-08T00:00:00"/>
    <n v="0.5"/>
    <n v="179.75"/>
    <s v="Catering"/>
    <n v="0.5"/>
    <x v="1"/>
    <n v="89.875"/>
  </r>
  <r>
    <s v="Helena Mirjam Skaalum"/>
    <x v="0"/>
    <x v="5"/>
    <x v="5"/>
    <n v="20424"/>
    <n v="20424"/>
    <d v="2024-04-02T00:00:00"/>
    <d v="2024-04-02T00:00:00"/>
    <n v="0.5"/>
    <n v="179.75"/>
    <s v="Catering"/>
    <n v="0.5"/>
    <x v="1"/>
    <n v="89.875"/>
  </r>
  <r>
    <s v="Hjørdis Augustinussen"/>
    <x v="0"/>
    <x v="5"/>
    <x v="5"/>
    <n v="150824"/>
    <n v="150824"/>
    <d v="2024-08-15T00:00:00"/>
    <d v="2024-08-15T00:00:00"/>
    <n v="5.5"/>
    <n v="165.93"/>
    <s v="Cateringfólk"/>
    <n v="5.5"/>
    <x v="1"/>
    <n v="912.61500000000001"/>
  </r>
  <r>
    <s v="Hjørdis Augustinussen"/>
    <x v="0"/>
    <x v="5"/>
    <x v="5"/>
    <n v="40924"/>
    <n v="40924"/>
    <d v="2024-09-04T00:00:00"/>
    <d v="2024-09-04T00:00:00"/>
    <n v="2"/>
    <n v="165.93"/>
    <s v="Cateringfólk"/>
    <n v="2"/>
    <x v="1"/>
    <n v="331.86"/>
  </r>
  <r>
    <s v="Hjørdis Augustinussen"/>
    <x v="0"/>
    <x v="5"/>
    <x v="5"/>
    <n v="240824"/>
    <n v="240824"/>
    <d v="2024-08-24T00:00:00"/>
    <d v="2024-08-24T00:00:00"/>
    <n v="4.3499999999999996"/>
    <n v="165.93"/>
    <s v="Cateringfólk"/>
    <n v="4.3499999999999996"/>
    <x v="1"/>
    <n v="721.79549999999995"/>
  </r>
  <r>
    <s v="Hjørdis Augustinussen"/>
    <x v="0"/>
    <x v="5"/>
    <x v="5"/>
    <n v="230824"/>
    <n v="230824"/>
    <d v="2024-08-23T00:00:00"/>
    <d v="2024-08-23T00:00:00"/>
    <n v="5.5"/>
    <n v="165.93"/>
    <s v="Cateringfólk"/>
    <n v="5.5"/>
    <x v="1"/>
    <n v="912.61500000000001"/>
  </r>
  <r>
    <s v="Hjørdis Augustinussen"/>
    <x v="0"/>
    <x v="5"/>
    <x v="5"/>
    <n v="220824"/>
    <n v="220824"/>
    <d v="2024-08-22T00:00:00"/>
    <d v="2024-08-22T00:00:00"/>
    <n v="10"/>
    <n v="165.93"/>
    <s v="Cateringfólk"/>
    <n v="10"/>
    <x v="1"/>
    <n v="1659.3000000000002"/>
  </r>
  <r>
    <s v="Hjørdis Augustinussen"/>
    <x v="0"/>
    <x v="5"/>
    <x v="5"/>
    <n v="40924"/>
    <n v="40924"/>
    <d v="2024-09-04T00:00:00"/>
    <d v="2024-09-04T00:00:00"/>
    <n v="2"/>
    <n v="165.93"/>
    <s v="Cateringfólk"/>
    <n v="2"/>
    <x v="1"/>
    <n v="331.86"/>
  </r>
  <r>
    <s v="Hjørdis Augustinussen"/>
    <x v="0"/>
    <x v="5"/>
    <x v="5"/>
    <n v="230824"/>
    <n v="230824"/>
    <d v="2024-08-23T00:00:00"/>
    <d v="2024-08-23T00:00:00"/>
    <n v="7.5"/>
    <n v="165.93"/>
    <s v="Cateringfólk"/>
    <n v="7.5"/>
    <x v="1"/>
    <n v="1244.4750000000001"/>
  </r>
  <r>
    <s v="Høgni Vesturdal"/>
    <x v="12"/>
    <x v="5"/>
    <x v="5"/>
    <n v="170824"/>
    <n v="170824"/>
    <d v="2024-08-17T00:00:00"/>
    <d v="2024-08-17T00:00:00"/>
    <n v="2.5"/>
    <n v="181.42"/>
    <s v="Dekkari"/>
    <n v="2.5"/>
    <x v="1"/>
    <n v="453.54999999999995"/>
  </r>
  <r>
    <s v="Høgni Vesturdal"/>
    <x v="12"/>
    <x v="5"/>
    <x v="5"/>
    <n v="160824"/>
    <n v="160824"/>
    <d v="2024-08-16T00:00:00"/>
    <d v="2024-08-16T00:00:00"/>
    <n v="1"/>
    <n v="181.42"/>
    <s v="Dekkari"/>
    <n v="1"/>
    <x v="1"/>
    <n v="181.42"/>
  </r>
  <r>
    <s v="Jan Olsen"/>
    <x v="1"/>
    <x v="5"/>
    <x v="5"/>
    <n v="40924"/>
    <n v="40924"/>
    <d v="2024-09-04T00:00:00"/>
    <d v="2024-09-04T00:00:00"/>
    <n v="2"/>
    <n v="181.42"/>
    <s v="Dekkari"/>
    <n v="2"/>
    <x v="1"/>
    <n v="362.84"/>
  </r>
  <r>
    <s v="Jan Olsen"/>
    <x v="1"/>
    <x v="5"/>
    <x v="5"/>
    <n v="40924"/>
    <n v="40924"/>
    <d v="2024-09-04T00:00:00"/>
    <d v="2024-09-04T00:00:00"/>
    <n v="2"/>
    <n v="181.42"/>
    <s v="Dekkari"/>
    <n v="2"/>
    <x v="1"/>
    <n v="362.84"/>
  </r>
  <r>
    <s v="Jógvan Ferjá"/>
    <x v="9"/>
    <x v="5"/>
    <x v="5"/>
    <n v="120924"/>
    <n v="120924"/>
    <d v="2024-09-12T00:00:00"/>
    <d v="2024-09-12T00:00:00"/>
    <n v="2"/>
    <n v="185.82"/>
    <s v="Kokkur"/>
    <n v="2"/>
    <x v="1"/>
    <n v="371.64"/>
  </r>
  <r>
    <s v="Jógvan Ferjá"/>
    <x v="9"/>
    <x v="5"/>
    <x v="5"/>
    <n v="120924"/>
    <n v="120924"/>
    <d v="2024-09-12T00:00:00"/>
    <d v="2024-09-12T00:00:00"/>
    <n v="2"/>
    <n v="185.82"/>
    <s v="Kokkur"/>
    <n v="2"/>
    <x v="1"/>
    <n v="371.64"/>
  </r>
  <r>
    <s v="Jóna Vandsdal"/>
    <x v="0"/>
    <x v="5"/>
    <x v="5"/>
    <n v="190224"/>
    <n v="190224"/>
    <d v="2024-02-19T00:00:00"/>
    <d v="2024-02-19T00:00:00"/>
    <n v="7.5"/>
    <n v="179.75"/>
    <s v="Catering"/>
    <n v="7.5"/>
    <x v="1"/>
    <n v="1348.125"/>
  </r>
  <r>
    <s v="Jóna Vandsdal"/>
    <x v="0"/>
    <x v="5"/>
    <x v="5"/>
    <n v="40924"/>
    <n v="40924"/>
    <d v="2024-09-04T00:00:00"/>
    <d v="2024-09-04T00:00:00"/>
    <n v="2"/>
    <n v="179.75"/>
    <s v="Catering"/>
    <n v="2"/>
    <x v="1"/>
    <n v="359.5"/>
  </r>
  <r>
    <s v="Jóna Vandsdal"/>
    <x v="0"/>
    <x v="5"/>
    <x v="5"/>
    <n v="200224"/>
    <n v="200224"/>
    <d v="2024-02-20T00:00:00"/>
    <d v="2024-02-20T00:00:00"/>
    <n v="5"/>
    <n v="179.75"/>
    <s v="Catering"/>
    <n v="5"/>
    <x v="1"/>
    <n v="898.75"/>
  </r>
  <r>
    <s v="Jóna Vandsdal"/>
    <x v="0"/>
    <x v="5"/>
    <x v="5"/>
    <n v="200224"/>
    <n v="200224"/>
    <d v="2024-02-20T00:00:00"/>
    <d v="2024-02-20T00:00:00"/>
    <n v="8"/>
    <n v="179.75"/>
    <s v="Catering"/>
    <n v="8"/>
    <x v="1"/>
    <n v="1438"/>
  </r>
  <r>
    <s v="Jóna Vandsdal"/>
    <x v="0"/>
    <x v="5"/>
    <x v="5"/>
    <n v="40924"/>
    <n v="40924"/>
    <d v="2024-09-04T00:00:00"/>
    <d v="2024-09-04T00:00:00"/>
    <n v="2"/>
    <n v="179.75"/>
    <s v="Catering"/>
    <n v="2"/>
    <x v="1"/>
    <n v="359.5"/>
  </r>
  <r>
    <s v="Jóna Vandsdal"/>
    <x v="0"/>
    <x v="5"/>
    <x v="5"/>
    <n v="190224"/>
    <n v="190224"/>
    <d v="2024-02-19T00:00:00"/>
    <d v="2024-02-19T00:00:00"/>
    <n v="5.5"/>
    <n v="179.75"/>
    <s v="Catering"/>
    <n v="5.5"/>
    <x v="1"/>
    <n v="988.625"/>
  </r>
  <r>
    <s v="Jónfríð Hjelm"/>
    <x v="9"/>
    <x v="5"/>
    <x v="5"/>
    <n v="40924"/>
    <n v="40924"/>
    <d v="2024-09-04T00:00:00"/>
    <d v="2024-09-04T00:00:00"/>
    <n v="2"/>
    <n v="185.82"/>
    <s v="Kokkur"/>
    <n v="2"/>
    <x v="1"/>
    <n v="371.64"/>
  </r>
  <r>
    <s v="Jónfríð Hjelm"/>
    <x v="9"/>
    <x v="5"/>
    <x v="5"/>
    <n v="40924"/>
    <n v="40924"/>
    <d v="2024-09-04T00:00:00"/>
    <d v="2024-09-04T00:00:00"/>
    <n v="2"/>
    <n v="185.82"/>
    <s v="Kokkur"/>
    <n v="2"/>
    <x v="1"/>
    <n v="371.64"/>
  </r>
  <r>
    <s v="Jórun Hammer"/>
    <x v="0"/>
    <x v="5"/>
    <x v="5"/>
    <n v="40924"/>
    <n v="40924"/>
    <d v="2024-09-04T00:00:00"/>
    <d v="2024-09-04T00:00:00"/>
    <n v="2"/>
    <n v="179.75"/>
    <s v="Catering"/>
    <n v="2"/>
    <x v="1"/>
    <n v="359.5"/>
  </r>
  <r>
    <s v="Jórun Hammer"/>
    <x v="0"/>
    <x v="5"/>
    <x v="5"/>
    <n v="70424"/>
    <n v="70424"/>
    <d v="2024-04-07T00:00:00"/>
    <d v="2024-04-07T00:00:00"/>
    <n v="5"/>
    <n v="179.75"/>
    <s v="Catering"/>
    <n v="5"/>
    <x v="1"/>
    <n v="898.75"/>
  </r>
  <r>
    <s v="Jórun Hammer"/>
    <x v="0"/>
    <x v="5"/>
    <x v="5"/>
    <n v="40924"/>
    <n v="40924"/>
    <d v="2024-09-04T00:00:00"/>
    <d v="2024-09-04T00:00:00"/>
    <n v="2"/>
    <n v="179.75"/>
    <s v="Catering"/>
    <n v="2"/>
    <x v="1"/>
    <n v="359.5"/>
  </r>
  <r>
    <s v="Jórun Hammer"/>
    <x v="0"/>
    <x v="5"/>
    <x v="5"/>
    <n v="70424"/>
    <n v="70424"/>
    <d v="2024-04-07T00:00:00"/>
    <d v="2024-04-07T00:00:00"/>
    <n v="5.5"/>
    <n v="179.75"/>
    <s v="Catering"/>
    <n v="5.5"/>
    <x v="1"/>
    <n v="988.625"/>
  </r>
  <r>
    <s v="Jórun Hammer"/>
    <x v="0"/>
    <x v="5"/>
    <x v="5"/>
    <n v="80524"/>
    <n v="80524"/>
    <d v="2024-05-08T00:00:00"/>
    <d v="2024-05-08T00:00:00"/>
    <n v="2"/>
    <n v="179.75"/>
    <s v="Catering"/>
    <n v="2"/>
    <x v="1"/>
    <n v="359.5"/>
  </r>
  <r>
    <s v="Jósvein Fróði Steingrímson Jacobsen"/>
    <x v="4"/>
    <x v="3"/>
    <x v="5"/>
    <n v="170824"/>
    <n v="180824"/>
    <d v="2024-08-17T00:00:00"/>
    <d v="2024-08-18T00:00:00"/>
    <n v="14"/>
    <n v="232.06"/>
    <s v="Maskinstjóri"/>
    <n v="14"/>
    <x v="1"/>
    <n v="3248.84"/>
  </r>
  <r>
    <s v="Julius V. Joensen"/>
    <x v="9"/>
    <x v="5"/>
    <x v="5"/>
    <n v="120924"/>
    <n v="120924"/>
    <d v="2024-09-12T00:00:00"/>
    <d v="2024-09-12T00:00:00"/>
    <n v="2"/>
    <n v="185.82"/>
    <s v="Kokkur"/>
    <n v="2"/>
    <x v="1"/>
    <n v="371.64"/>
  </r>
  <r>
    <s v="Julius V. Joensen"/>
    <x v="9"/>
    <x v="5"/>
    <x v="5"/>
    <n v="281024"/>
    <n v="281024"/>
    <d v="2024-10-28T00:00:00"/>
    <d v="2024-10-28T00:00:00"/>
    <n v="2"/>
    <n v="185.82"/>
    <s v="Kokkur"/>
    <n v="2"/>
    <x v="1"/>
    <n v="371.64"/>
  </r>
  <r>
    <s v="Julius V. Joensen"/>
    <x v="9"/>
    <x v="5"/>
    <x v="5"/>
    <n v="291024"/>
    <n v="291024"/>
    <d v="2024-10-29T00:00:00"/>
    <d v="2024-10-29T00:00:00"/>
    <n v="2"/>
    <n v="185.82"/>
    <s v="Kokkur"/>
    <n v="2"/>
    <x v="1"/>
    <n v="371.64"/>
  </r>
  <r>
    <s v="Julius V. Joensen"/>
    <x v="9"/>
    <x v="5"/>
    <x v="5"/>
    <n v="120924"/>
    <n v="120924"/>
    <d v="2024-09-12T00:00:00"/>
    <d v="2024-09-12T00:00:00"/>
    <n v="2"/>
    <n v="185.82"/>
    <s v="Kokkur"/>
    <n v="2"/>
    <x v="1"/>
    <n v="371.64"/>
  </r>
  <r>
    <s v="Karl Johan Tausen"/>
    <x v="1"/>
    <x v="5"/>
    <x v="5"/>
    <n v="40924"/>
    <n v="40924"/>
    <d v="2024-09-04T00:00:00"/>
    <d v="2024-09-04T00:00:00"/>
    <n v="2"/>
    <n v="181.42"/>
    <s v="Dekkari"/>
    <n v="2"/>
    <x v="1"/>
    <n v="362.84"/>
  </r>
  <r>
    <s v="Karl Johan Tausen"/>
    <x v="1"/>
    <x v="5"/>
    <x v="5"/>
    <n v="11024"/>
    <n v="11024"/>
    <d v="2024-10-01T00:00:00"/>
    <d v="2024-10-01T00:00:00"/>
    <n v="2"/>
    <n v="181.42"/>
    <s v="Dekkari"/>
    <n v="2"/>
    <x v="1"/>
    <n v="362.84"/>
  </r>
  <r>
    <s v="Karl Johan Tausen"/>
    <x v="1"/>
    <x v="5"/>
    <x v="5"/>
    <n v="40924"/>
    <n v="40924"/>
    <d v="2024-09-04T00:00:00"/>
    <d v="2024-09-04T00:00:00"/>
    <n v="2"/>
    <n v="181.42"/>
    <s v="Dekkari"/>
    <n v="2"/>
    <x v="1"/>
    <n v="362.84"/>
  </r>
  <r>
    <s v="Karl Johan Tausen"/>
    <x v="1"/>
    <x v="5"/>
    <x v="5"/>
    <n v="21024"/>
    <n v="21024"/>
    <d v="2024-10-02T00:00:00"/>
    <d v="2024-10-02T00:00:00"/>
    <n v="2"/>
    <n v="181.42"/>
    <s v="Dekkari"/>
    <n v="2"/>
    <x v="1"/>
    <n v="362.84"/>
  </r>
  <r>
    <s v="Katrin Fríða Martinsdóttir"/>
    <x v="0"/>
    <x v="5"/>
    <x v="5"/>
    <n v="120824"/>
    <n v="120824"/>
    <d v="2024-08-12T00:00:00"/>
    <d v="2024-08-12T00:00:00"/>
    <n v="8"/>
    <n v="179.75"/>
    <s v="Catering"/>
    <n v="8"/>
    <x v="1"/>
    <n v="1438"/>
  </r>
  <r>
    <s v="Katrin Fríða Martinsdóttir"/>
    <x v="0"/>
    <x v="5"/>
    <x v="5"/>
    <n v="40924"/>
    <n v="40924"/>
    <d v="2024-09-04T00:00:00"/>
    <d v="2024-09-04T00:00:00"/>
    <n v="2"/>
    <n v="179.75"/>
    <s v="Catering"/>
    <n v="2"/>
    <x v="1"/>
    <n v="359.5"/>
  </r>
  <r>
    <s v="Katrin Fríða Martinsdóttir"/>
    <x v="0"/>
    <x v="5"/>
    <x v="5"/>
    <n v="230224"/>
    <n v="230224"/>
    <d v="2024-02-23T00:00:00"/>
    <d v="2024-02-23T00:00:00"/>
    <n v="2.5"/>
    <n v="179.75"/>
    <s v="Catering"/>
    <n v="2.5"/>
    <x v="1"/>
    <n v="449.375"/>
  </r>
  <r>
    <s v="Katrin Fríða Martinsdóttir"/>
    <x v="0"/>
    <x v="5"/>
    <x v="5"/>
    <n v="240224"/>
    <n v="240224"/>
    <d v="2024-02-24T00:00:00"/>
    <d v="2024-02-24T00:00:00"/>
    <n v="6"/>
    <n v="179.75"/>
    <s v="Catering"/>
    <n v="6"/>
    <x v="1"/>
    <n v="1078.5"/>
  </r>
  <r>
    <s v="Katrin Fríða Martinsdóttir"/>
    <x v="0"/>
    <x v="5"/>
    <x v="5"/>
    <n v="130824"/>
    <n v="130824"/>
    <d v="2024-08-13T00:00:00"/>
    <d v="2024-08-13T00:00:00"/>
    <n v="7.5"/>
    <n v="179.75"/>
    <s v="Catering"/>
    <n v="7.5"/>
    <x v="1"/>
    <n v="1348.125"/>
  </r>
  <r>
    <s v="Katrin Fríða Martinsdóttir"/>
    <x v="0"/>
    <x v="5"/>
    <x v="5"/>
    <n v="280324"/>
    <n v="280324"/>
    <d v="2024-03-28T00:00:00"/>
    <d v="2024-03-28T00:00:00"/>
    <n v="2"/>
    <n v="179.75"/>
    <s v="Catering"/>
    <n v="2"/>
    <x v="1"/>
    <n v="359.5"/>
  </r>
  <r>
    <s v="Katrin Fríða Martinsdóttir"/>
    <x v="0"/>
    <x v="5"/>
    <x v="5"/>
    <n v="10224"/>
    <n v="10224"/>
    <d v="2024-02-01T00:00:00"/>
    <d v="2024-02-01T00:00:00"/>
    <n v="5.5"/>
    <n v="179.75"/>
    <s v="Catering"/>
    <n v="5.5"/>
    <x v="1"/>
    <n v="988.625"/>
  </r>
  <r>
    <s v="Katrin Fríða Martinsdóttir"/>
    <x v="0"/>
    <x v="5"/>
    <x v="5"/>
    <n v="230224"/>
    <n v="230224"/>
    <d v="2024-02-23T00:00:00"/>
    <d v="2024-02-23T00:00:00"/>
    <n v="9.5"/>
    <n v="179.75"/>
    <s v="Catering"/>
    <n v="9.5"/>
    <x v="1"/>
    <n v="1707.625"/>
  </r>
  <r>
    <s v="Katrin Fríða Martinsdóttir"/>
    <x v="0"/>
    <x v="5"/>
    <x v="5"/>
    <n v="240224"/>
    <n v="240224"/>
    <d v="2024-02-24T00:00:00"/>
    <d v="2024-02-24T00:00:00"/>
    <n v="2.5"/>
    <n v="179.75"/>
    <s v="Catering"/>
    <n v="2.5"/>
    <x v="1"/>
    <n v="449.375"/>
  </r>
  <r>
    <s v="Katrin Fríða Martinsdóttir"/>
    <x v="0"/>
    <x v="5"/>
    <x v="5"/>
    <n v="120824"/>
    <n v="120824"/>
    <d v="2024-08-12T00:00:00"/>
    <d v="2024-08-12T00:00:00"/>
    <n v="5"/>
    <n v="179.75"/>
    <s v="Catering"/>
    <n v="5"/>
    <x v="1"/>
    <n v="898.75"/>
  </r>
  <r>
    <s v="Katrin Fríða Martinsdóttir"/>
    <x v="0"/>
    <x v="5"/>
    <x v="5"/>
    <n v="40924"/>
    <n v="40924"/>
    <d v="2024-09-04T00:00:00"/>
    <d v="2024-09-04T00:00:00"/>
    <n v="2"/>
    <n v="179.75"/>
    <s v="Catering"/>
    <n v="2"/>
    <x v="1"/>
    <n v="359.5"/>
  </r>
  <r>
    <s v="Katrin Fríða Martinsdóttir"/>
    <x v="0"/>
    <x v="5"/>
    <x v="5"/>
    <n v="130824"/>
    <n v="130824"/>
    <d v="2024-08-13T00:00:00"/>
    <d v="2024-08-13T00:00:00"/>
    <n v="5"/>
    <n v="179.75"/>
    <s v="Catering"/>
    <n v="5"/>
    <x v="1"/>
    <n v="898.75"/>
  </r>
  <r>
    <s v="Katrin Fríða Martinsdóttir"/>
    <x v="0"/>
    <x v="5"/>
    <x v="5"/>
    <n v="120824"/>
    <n v="120824"/>
    <d v="2024-08-12T00:00:00"/>
    <d v="2024-08-12T00:00:00"/>
    <n v="1"/>
    <n v="179.75"/>
    <s v="Catering"/>
    <n v="1"/>
    <x v="1"/>
    <n v="179.75"/>
  </r>
  <r>
    <s v="Katrin Fríða Martinsdóttir"/>
    <x v="0"/>
    <x v="5"/>
    <x v="5"/>
    <n v="80524"/>
    <n v="90524"/>
    <d v="2024-05-08T00:00:00"/>
    <d v="2024-05-09T00:00:00"/>
    <n v="3"/>
    <n v="179.75"/>
    <s v="Catering"/>
    <n v="3"/>
    <x v="1"/>
    <n v="539.25"/>
  </r>
  <r>
    <s v="Liljan Hildibjartsdóttir"/>
    <x v="0"/>
    <x v="5"/>
    <x v="5"/>
    <n v="40924"/>
    <n v="40924"/>
    <d v="2024-09-04T00:00:00"/>
    <d v="2024-09-04T00:00:00"/>
    <n v="2"/>
    <n v="179.75"/>
    <s v="Catering"/>
    <n v="2"/>
    <x v="1"/>
    <n v="359.5"/>
  </r>
  <r>
    <s v="Liljan Hildibjartsdóttir"/>
    <x v="0"/>
    <x v="5"/>
    <x v="5"/>
    <n v="160124"/>
    <n v="160124"/>
    <d v="2024-01-16T00:00:00"/>
    <d v="2024-01-16T00:00:00"/>
    <n v="5"/>
    <n v="179.75"/>
    <s v="Catering"/>
    <n v="5"/>
    <x v="1"/>
    <n v="898.75"/>
  </r>
  <r>
    <s v="Liljan Hildibjartsdóttir"/>
    <x v="0"/>
    <x v="5"/>
    <x v="5"/>
    <n v="150824"/>
    <n v="150824"/>
    <d v="2024-08-15T00:00:00"/>
    <d v="2024-08-15T00:00:00"/>
    <n v="5"/>
    <n v="179.75"/>
    <s v="Catering"/>
    <n v="5"/>
    <x v="1"/>
    <n v="898.75"/>
  </r>
  <r>
    <s v="Liljan Hildibjartsdóttir"/>
    <x v="0"/>
    <x v="5"/>
    <x v="5"/>
    <n v="140824"/>
    <n v="140824"/>
    <d v="2024-08-14T00:00:00"/>
    <d v="2024-08-14T00:00:00"/>
    <n v="7"/>
    <n v="179.75"/>
    <s v="Catering"/>
    <n v="7"/>
    <x v="1"/>
    <n v="1258.25"/>
  </r>
  <r>
    <s v="Liljan Hildibjartsdóttir"/>
    <x v="0"/>
    <x v="5"/>
    <x v="5"/>
    <n v="150124"/>
    <n v="150124"/>
    <d v="2024-01-15T00:00:00"/>
    <d v="2024-01-15T00:00:00"/>
    <n v="13"/>
    <n v="179.75"/>
    <s v="Catering"/>
    <n v="13"/>
    <x v="1"/>
    <n v="2336.75"/>
  </r>
  <r>
    <s v="Liljan Hildibjartsdóttir"/>
    <x v="0"/>
    <x v="5"/>
    <x v="5"/>
    <n v="140124"/>
    <n v="140124"/>
    <d v="2024-01-14T00:00:00"/>
    <d v="2024-01-14T00:00:00"/>
    <n v="13"/>
    <n v="179.75"/>
    <s v="Catering"/>
    <n v="13"/>
    <x v="1"/>
    <n v="2336.75"/>
  </r>
  <r>
    <s v="Liljan Hildibjartsdóttir"/>
    <x v="0"/>
    <x v="5"/>
    <x v="5"/>
    <n v="211224"/>
    <n v="211224"/>
    <d v="2024-12-21T00:00:00"/>
    <d v="2024-12-21T00:00:00"/>
    <n v="5"/>
    <n v="179.75"/>
    <s v="Catering"/>
    <n v="5"/>
    <x v="1"/>
    <n v="898.75"/>
  </r>
  <r>
    <s v="Liljan Hildibjartsdóttir"/>
    <x v="0"/>
    <x v="5"/>
    <x v="5"/>
    <n v="240224"/>
    <n v="240224"/>
    <d v="2024-02-24T00:00:00"/>
    <d v="2024-02-24T00:00:00"/>
    <n v="6.5"/>
    <n v="179.75"/>
    <s v="Catering"/>
    <n v="6.5"/>
    <x v="1"/>
    <n v="1168.375"/>
  </r>
  <r>
    <s v="Liljan Hildibjartsdóttir"/>
    <x v="0"/>
    <x v="5"/>
    <x v="5"/>
    <n v="230224"/>
    <n v="230224"/>
    <d v="2024-02-23T00:00:00"/>
    <d v="2024-02-23T00:00:00"/>
    <n v="7.5"/>
    <n v="179.75"/>
    <s v="Catering"/>
    <n v="7.5"/>
    <x v="1"/>
    <n v="1348.125"/>
  </r>
  <r>
    <s v="Liljan Hildibjartsdóttir"/>
    <x v="0"/>
    <x v="5"/>
    <x v="5"/>
    <n v="130824"/>
    <n v="130824"/>
    <d v="2024-08-13T00:00:00"/>
    <d v="2024-08-13T00:00:00"/>
    <n v="13"/>
    <n v="179.75"/>
    <s v="Catering"/>
    <n v="13"/>
    <x v="1"/>
    <n v="2336.75"/>
  </r>
  <r>
    <s v="Liljan Hildibjartsdóttir"/>
    <x v="0"/>
    <x v="5"/>
    <x v="5"/>
    <n v="210924"/>
    <n v="210924"/>
    <d v="2024-09-21T00:00:00"/>
    <d v="2024-09-21T00:00:00"/>
    <n v="6"/>
    <n v="179.75"/>
    <s v="Catering"/>
    <n v="6"/>
    <x v="1"/>
    <n v="1078.5"/>
  </r>
  <r>
    <s v="Liljan Hildibjartsdóttir"/>
    <x v="0"/>
    <x v="5"/>
    <x v="5"/>
    <n v="80924"/>
    <n v="80924"/>
    <d v="2024-09-08T00:00:00"/>
    <d v="2024-09-08T00:00:00"/>
    <n v="5"/>
    <n v="179.75"/>
    <s v="Catering"/>
    <n v="5"/>
    <x v="1"/>
    <n v="898.75"/>
  </r>
  <r>
    <s v="Liljan Hildibjartsdóttir"/>
    <x v="0"/>
    <x v="5"/>
    <x v="5"/>
    <n v="301124"/>
    <n v="301124"/>
    <d v="2024-11-30T00:00:00"/>
    <d v="2024-11-30T00:00:00"/>
    <n v="5.5"/>
    <n v="179.75"/>
    <s v="Catering"/>
    <n v="5.5"/>
    <x v="1"/>
    <n v="988.625"/>
  </r>
  <r>
    <s v="Liljan Hildibjartsdóttir"/>
    <x v="0"/>
    <x v="5"/>
    <x v="5"/>
    <n v="221224"/>
    <n v="221224"/>
    <d v="2024-12-22T00:00:00"/>
    <d v="2024-12-22T00:00:00"/>
    <n v="5.5"/>
    <n v="179.75"/>
    <s v="Catering"/>
    <n v="5.5"/>
    <x v="1"/>
    <n v="988.625"/>
  </r>
  <r>
    <s v="Liljan Hildibjartsdóttir"/>
    <x v="0"/>
    <x v="5"/>
    <x v="5"/>
    <n v="120824"/>
    <n v="120824"/>
    <d v="2024-08-12T00:00:00"/>
    <d v="2024-08-12T00:00:00"/>
    <n v="6"/>
    <n v="179.75"/>
    <s v="Catering"/>
    <n v="6"/>
    <x v="1"/>
    <n v="1078.5"/>
  </r>
  <r>
    <s v="Liljan Hildibjartsdóttir"/>
    <x v="0"/>
    <x v="5"/>
    <x v="5"/>
    <n v="130124"/>
    <n v="130124"/>
    <d v="2024-01-13T00:00:00"/>
    <d v="2024-01-13T00:00:00"/>
    <n v="9"/>
    <n v="179.75"/>
    <s v="Catering"/>
    <n v="9"/>
    <x v="1"/>
    <n v="1617.75"/>
  </r>
  <r>
    <s v="Liljan Hildibjartsdóttir"/>
    <x v="0"/>
    <x v="5"/>
    <x v="5"/>
    <n v="80824"/>
    <n v="80824"/>
    <d v="2024-08-08T00:00:00"/>
    <d v="2024-08-08T00:00:00"/>
    <n v="9"/>
    <n v="179.75"/>
    <s v="Catering"/>
    <n v="9"/>
    <x v="1"/>
    <n v="1617.75"/>
  </r>
  <r>
    <s v="Liljan Hildibjartsdóttir"/>
    <x v="0"/>
    <x v="5"/>
    <x v="5"/>
    <n v="200924"/>
    <n v="200924"/>
    <d v="2024-09-20T00:00:00"/>
    <d v="2024-09-20T00:00:00"/>
    <n v="7"/>
    <n v="179.75"/>
    <s v="Catering"/>
    <n v="7"/>
    <x v="1"/>
    <n v="1258.25"/>
  </r>
  <r>
    <s v="Liljan Hildibjartsdóttir"/>
    <x v="0"/>
    <x v="5"/>
    <x v="5"/>
    <n v="220224"/>
    <n v="220224"/>
    <d v="2024-02-22T00:00:00"/>
    <d v="2024-02-22T00:00:00"/>
    <n v="8.5"/>
    <n v="179.75"/>
    <s v="Catering"/>
    <n v="8.5"/>
    <x v="1"/>
    <n v="1527.875"/>
  </r>
  <r>
    <s v="Liljan Hildibjartsdóttir"/>
    <x v="0"/>
    <x v="5"/>
    <x v="5"/>
    <n v="130524"/>
    <n v="130524"/>
    <d v="2024-05-13T00:00:00"/>
    <d v="2024-05-13T00:00:00"/>
    <n v="2"/>
    <n v="179.75"/>
    <s v="Catering"/>
    <n v="2"/>
    <x v="1"/>
    <n v="359.5"/>
  </r>
  <r>
    <s v="Liljan Hildibjartsdóttir"/>
    <x v="0"/>
    <x v="5"/>
    <x v="5"/>
    <n v="140824"/>
    <n v="140824"/>
    <d v="2024-08-14T00:00:00"/>
    <d v="2024-08-14T00:00:00"/>
    <n v="6"/>
    <n v="179.75"/>
    <s v="Catering"/>
    <n v="6"/>
    <x v="1"/>
    <n v="1078.5"/>
  </r>
  <r>
    <s v="Liljan Hildibjartsdóttir"/>
    <x v="0"/>
    <x v="5"/>
    <x v="5"/>
    <n v="211224"/>
    <n v="211224"/>
    <d v="2024-12-21T00:00:00"/>
    <d v="2024-12-21T00:00:00"/>
    <n v="6.5"/>
    <n v="179.75"/>
    <s v="Catering"/>
    <n v="6.5"/>
    <x v="1"/>
    <n v="1168.375"/>
  </r>
  <r>
    <s v="Liljan Hildibjartsdóttir"/>
    <x v="0"/>
    <x v="5"/>
    <x v="5"/>
    <n v="70924"/>
    <n v="70924"/>
    <d v="2024-09-07T00:00:00"/>
    <d v="2024-09-07T00:00:00"/>
    <n v="8"/>
    <n v="179.75"/>
    <s v="Catering"/>
    <n v="8"/>
    <x v="1"/>
    <n v="1438"/>
  </r>
  <r>
    <s v="Liljan Hildibjartsdóttir"/>
    <x v="0"/>
    <x v="5"/>
    <x v="5"/>
    <n v="40924"/>
    <n v="40924"/>
    <d v="2024-09-04T00:00:00"/>
    <d v="2024-09-04T00:00:00"/>
    <n v="2"/>
    <n v="179.75"/>
    <s v="Catering"/>
    <n v="2"/>
    <x v="1"/>
    <n v="359.5"/>
  </r>
  <r>
    <s v="Liljan Hildibjartsdóttir"/>
    <x v="0"/>
    <x v="5"/>
    <x v="5"/>
    <n v="80924"/>
    <n v="80924"/>
    <d v="2024-09-08T00:00:00"/>
    <d v="2024-09-08T00:00:00"/>
    <n v="5.5"/>
    <n v="179.75"/>
    <s v="Catering"/>
    <n v="5.5"/>
    <x v="1"/>
    <n v="988.625"/>
  </r>
  <r>
    <s v="Liljan Hildibjartsdóttir"/>
    <x v="0"/>
    <x v="5"/>
    <x v="5"/>
    <n v="230224"/>
    <n v="230224"/>
    <d v="2024-02-23T00:00:00"/>
    <d v="2024-02-23T00:00:00"/>
    <n v="5.5"/>
    <n v="179.75"/>
    <s v="Catering"/>
    <n v="5.5"/>
    <x v="1"/>
    <n v="988.625"/>
  </r>
  <r>
    <s v="Liljan Hildibjartsdóttir"/>
    <x v="0"/>
    <x v="5"/>
    <x v="5"/>
    <n v="221224"/>
    <n v="221224"/>
    <d v="2024-12-22T00:00:00"/>
    <d v="2024-12-22T00:00:00"/>
    <n v="6"/>
    <n v="179.75"/>
    <s v="Catering"/>
    <n v="6"/>
    <x v="1"/>
    <n v="1078.5"/>
  </r>
  <r>
    <s v="Liljan Hildibjartsdóttir"/>
    <x v="0"/>
    <x v="5"/>
    <x v="5"/>
    <n v="291124"/>
    <n v="291124"/>
    <d v="2024-11-29T00:00:00"/>
    <d v="2024-11-29T00:00:00"/>
    <n v="4"/>
    <n v="179.75"/>
    <s v="Catering"/>
    <n v="4"/>
    <x v="1"/>
    <n v="719"/>
  </r>
  <r>
    <s v="Linda R W Justinussen"/>
    <x v="0"/>
    <x v="5"/>
    <x v="5"/>
    <n v="230624"/>
    <n v="230624"/>
    <d v="2024-06-23T00:00:00"/>
    <d v="2024-06-23T00:00:00"/>
    <n v="2.5"/>
    <n v="174.22"/>
    <s v="Catering"/>
    <n v="2.5"/>
    <x v="1"/>
    <n v="435.55"/>
  </r>
  <r>
    <s v="Linda R W Justinussen"/>
    <x v="0"/>
    <x v="5"/>
    <x v="5"/>
    <n v="40924"/>
    <n v="40924"/>
    <d v="2024-09-04T00:00:00"/>
    <d v="2024-09-04T00:00:00"/>
    <n v="2"/>
    <n v="174.22"/>
    <s v="Catering"/>
    <n v="2"/>
    <x v="1"/>
    <n v="348.44"/>
  </r>
  <r>
    <s v="Linda R W Justinussen"/>
    <x v="0"/>
    <x v="5"/>
    <x v="5"/>
    <n v="50424"/>
    <n v="50424"/>
    <d v="2024-04-05T00:00:00"/>
    <d v="2024-04-05T00:00:00"/>
    <n v="3"/>
    <n v="174.22"/>
    <s v="Catering"/>
    <n v="3"/>
    <x v="1"/>
    <n v="522.66"/>
  </r>
  <r>
    <s v="Linda R W Justinussen"/>
    <x v="0"/>
    <x v="5"/>
    <x v="5"/>
    <n v="20724"/>
    <n v="20724"/>
    <d v="2024-07-02T00:00:00"/>
    <d v="2024-07-02T00:00:00"/>
    <n v="7.5"/>
    <n v="174.22"/>
    <s v="Catering"/>
    <n v="7.5"/>
    <x v="1"/>
    <n v="1306.6500000000001"/>
  </r>
  <r>
    <s v="Linda R W Justinussen"/>
    <x v="0"/>
    <x v="5"/>
    <x v="5"/>
    <n v="90924"/>
    <n v="90924"/>
    <d v="2024-09-09T00:00:00"/>
    <d v="2024-09-09T00:00:00"/>
    <n v="7.5"/>
    <n v="174.22"/>
    <s v="Catering"/>
    <n v="7.5"/>
    <x v="1"/>
    <n v="1306.6500000000001"/>
  </r>
  <r>
    <s v="Linda R W Justinussen"/>
    <x v="0"/>
    <x v="5"/>
    <x v="5"/>
    <n v="30724"/>
    <n v="30724"/>
    <d v="2024-07-03T00:00:00"/>
    <d v="2024-07-03T00:00:00"/>
    <n v="3.5"/>
    <n v="174.22"/>
    <s v="Catering"/>
    <n v="3.5"/>
    <x v="1"/>
    <n v="609.77"/>
  </r>
  <r>
    <s v="Linda R W Justinussen"/>
    <x v="0"/>
    <x v="5"/>
    <x v="5"/>
    <n v="110224"/>
    <n v="110224"/>
    <d v="2024-02-11T00:00:00"/>
    <d v="2024-02-11T00:00:00"/>
    <n v="5.5"/>
    <n v="174.22"/>
    <s v="Catering"/>
    <n v="5.5"/>
    <x v="1"/>
    <n v="958.21"/>
  </r>
  <r>
    <s v="Linda R W Justinussen"/>
    <x v="0"/>
    <x v="5"/>
    <x v="5"/>
    <n v="100224"/>
    <n v="100224"/>
    <d v="2024-02-10T00:00:00"/>
    <d v="2024-02-10T00:00:00"/>
    <n v="3.5"/>
    <n v="174.22"/>
    <s v="Catering"/>
    <n v="3.5"/>
    <x v="1"/>
    <n v="609.77"/>
  </r>
  <r>
    <s v="Linda R W Justinussen"/>
    <x v="0"/>
    <x v="5"/>
    <x v="5"/>
    <n v="50424"/>
    <n v="50424"/>
    <d v="2024-04-05T00:00:00"/>
    <d v="2024-04-05T00:00:00"/>
    <n v="8.5"/>
    <n v="174.22"/>
    <s v="Catering"/>
    <n v="8.5"/>
    <x v="1"/>
    <n v="1480.87"/>
  </r>
  <r>
    <s v="Linda R W Justinussen"/>
    <x v="0"/>
    <x v="5"/>
    <x v="5"/>
    <n v="130524"/>
    <n v="130524"/>
    <d v="2024-05-13T00:00:00"/>
    <d v="2024-05-13T00:00:00"/>
    <n v="1.5"/>
    <n v="174.22"/>
    <s v="Catering"/>
    <n v="1.5"/>
    <x v="1"/>
    <n v="261.33"/>
  </r>
  <r>
    <s v="Linda R W Justinussen"/>
    <x v="0"/>
    <x v="5"/>
    <x v="5"/>
    <n v="100224"/>
    <n v="100224"/>
    <d v="2024-02-10T00:00:00"/>
    <d v="2024-02-10T00:00:00"/>
    <n v="6.5"/>
    <n v="174.22"/>
    <s v="Catering"/>
    <n v="6.5"/>
    <x v="1"/>
    <n v="1132.43"/>
  </r>
  <r>
    <s v="Linda R W Justinussen"/>
    <x v="0"/>
    <x v="5"/>
    <x v="5"/>
    <n v="40924"/>
    <n v="40924"/>
    <d v="2024-09-04T00:00:00"/>
    <d v="2024-09-04T00:00:00"/>
    <n v="2"/>
    <n v="174.22"/>
    <s v="Catering"/>
    <n v="2"/>
    <x v="1"/>
    <n v="348.44"/>
  </r>
  <r>
    <s v="Linda R W Justinussen"/>
    <x v="0"/>
    <x v="5"/>
    <x v="5"/>
    <n v="20724"/>
    <n v="20724"/>
    <d v="2024-07-02T00:00:00"/>
    <d v="2024-07-02T00:00:00"/>
    <n v="5"/>
    <n v="174.22"/>
    <s v="Catering"/>
    <n v="5"/>
    <x v="1"/>
    <n v="871.1"/>
  </r>
  <r>
    <s v="Linda R W Justinussen"/>
    <x v="0"/>
    <x v="5"/>
    <x v="5"/>
    <n v="110224"/>
    <n v="110224"/>
    <d v="2024-02-11T00:00:00"/>
    <d v="2024-02-11T00:00:00"/>
    <n v="6"/>
    <n v="174.22"/>
    <s v="Catering"/>
    <n v="6"/>
    <x v="1"/>
    <n v="1045.32"/>
  </r>
  <r>
    <s v="Linda R W Justinussen"/>
    <x v="0"/>
    <x v="5"/>
    <x v="5"/>
    <n v="90924"/>
    <n v="90924"/>
    <d v="2024-09-09T00:00:00"/>
    <d v="2024-09-09T00:00:00"/>
    <n v="7"/>
    <n v="174.22"/>
    <s v="Catering"/>
    <n v="7"/>
    <x v="1"/>
    <n v="1219.54"/>
  </r>
  <r>
    <s v="Linda R W Justinussen"/>
    <x v="0"/>
    <x v="5"/>
    <x v="5"/>
    <n v="71024"/>
    <n v="71024"/>
    <d v="2024-10-07T00:00:00"/>
    <d v="2024-10-07T00:00:00"/>
    <n v="0.5"/>
    <n v="174.22"/>
    <s v="Catering"/>
    <n v="0.5"/>
    <x v="1"/>
    <n v="87.11"/>
  </r>
  <r>
    <s v="Magni Olsen"/>
    <x v="4"/>
    <x v="3"/>
    <x v="5"/>
    <n v="200224"/>
    <n v="200224"/>
    <d v="2024-02-20T00:00:00"/>
    <d v="2024-02-20T00:00:00"/>
    <n v="3.5"/>
    <n v="232.06"/>
    <s v="Maskinstjóri í bólki II"/>
    <n v="3.5"/>
    <x v="1"/>
    <n v="812.21"/>
  </r>
  <r>
    <s v="Magni Olsen"/>
    <x v="4"/>
    <x v="3"/>
    <x v="5"/>
    <n v="190224"/>
    <n v="190224"/>
    <d v="2024-02-19T00:00:00"/>
    <d v="2024-02-19T00:00:00"/>
    <n v="3.5"/>
    <n v="232.06"/>
    <s v="Maskinstjóri í bólki II"/>
    <n v="3.5"/>
    <x v="1"/>
    <n v="812.21"/>
  </r>
  <r>
    <s v="Magni Olsen"/>
    <x v="4"/>
    <x v="3"/>
    <x v="5"/>
    <n v="30224"/>
    <n v="30224"/>
    <d v="2024-02-03T00:00:00"/>
    <d v="2024-02-03T00:00:00"/>
    <n v="2.5"/>
    <n v="232.06"/>
    <s v="Maskinstjóri í bólki II"/>
    <n v="2.5"/>
    <x v="1"/>
    <n v="580.15"/>
  </r>
  <r>
    <s v="Magni Olsen"/>
    <x v="4"/>
    <x v="3"/>
    <x v="5"/>
    <n v="80224"/>
    <n v="80224"/>
    <d v="2024-02-08T00:00:00"/>
    <d v="2024-02-08T00:00:00"/>
    <n v="2"/>
    <n v="232.06"/>
    <s v="Maskinstjóri í bólki II"/>
    <n v="2"/>
    <x v="1"/>
    <n v="464.12"/>
  </r>
  <r>
    <s v="Magnus Ólason Berg"/>
    <x v="1"/>
    <x v="5"/>
    <x v="5"/>
    <n v="40924"/>
    <n v="40924"/>
    <d v="2024-09-04T00:00:00"/>
    <d v="2024-09-04T00:00:00"/>
    <n v="2"/>
    <n v="181.42"/>
    <s v="Dekkari"/>
    <n v="2"/>
    <x v="1"/>
    <n v="362.84"/>
  </r>
  <r>
    <s v="Magnus Ólason Berg"/>
    <x v="1"/>
    <x v="5"/>
    <x v="5"/>
    <n v="40924"/>
    <n v="40924"/>
    <d v="2024-09-04T00:00:00"/>
    <d v="2024-09-04T00:00:00"/>
    <n v="2"/>
    <n v="181.42"/>
    <s v="Dekkari"/>
    <n v="2"/>
    <x v="1"/>
    <n v="362.84"/>
  </r>
  <r>
    <s v="Maiken Dimon"/>
    <x v="0"/>
    <x v="5"/>
    <x v="5"/>
    <n v="230624"/>
    <n v="230624"/>
    <d v="2024-06-23T00:00:00"/>
    <d v="2024-06-23T00:00:00"/>
    <n v="2.5"/>
    <n v="179.75"/>
    <s v="Catering"/>
    <n v="2.5"/>
    <x v="1"/>
    <n v="449.375"/>
  </r>
  <r>
    <s v="Maiken Dimon"/>
    <x v="0"/>
    <x v="5"/>
    <x v="5"/>
    <n v="120924"/>
    <n v="120924"/>
    <d v="2024-09-12T00:00:00"/>
    <d v="2024-09-12T00:00:00"/>
    <n v="5.5"/>
    <n v="179.75"/>
    <s v="Catering"/>
    <n v="5.5"/>
    <x v="1"/>
    <n v="988.625"/>
  </r>
  <r>
    <s v="Maiken Dimon"/>
    <x v="0"/>
    <x v="5"/>
    <x v="5"/>
    <n v="110924"/>
    <n v="110924"/>
    <d v="2024-09-11T00:00:00"/>
    <d v="2024-09-11T00:00:00"/>
    <n v="7"/>
    <n v="179.75"/>
    <s v="Catering"/>
    <n v="7"/>
    <x v="1"/>
    <n v="1258.25"/>
  </r>
  <r>
    <s v="Maiken Dimon"/>
    <x v="0"/>
    <x v="5"/>
    <x v="5"/>
    <n v="10724"/>
    <n v="10724"/>
    <d v="2024-07-01T00:00:00"/>
    <d v="2024-07-01T00:00:00"/>
    <n v="8"/>
    <n v="179.75"/>
    <s v="Catering"/>
    <n v="8"/>
    <x v="1"/>
    <n v="1438"/>
  </r>
  <r>
    <s v="Maiken Dimon"/>
    <x v="0"/>
    <x v="5"/>
    <x v="5"/>
    <n v="10524"/>
    <n v="10524"/>
    <d v="2024-05-01T00:00:00"/>
    <d v="2024-05-01T00:00:00"/>
    <n v="2"/>
    <n v="179.75"/>
    <s v="Catering"/>
    <n v="2"/>
    <x v="1"/>
    <n v="359.5"/>
  </r>
  <r>
    <s v="Maiken Dimon"/>
    <x v="0"/>
    <x v="5"/>
    <x v="5"/>
    <n v="40924"/>
    <n v="40924"/>
    <d v="2024-09-04T00:00:00"/>
    <d v="2024-09-04T00:00:00"/>
    <n v="2"/>
    <n v="179.75"/>
    <s v="Catering"/>
    <n v="2"/>
    <x v="1"/>
    <n v="359.5"/>
  </r>
  <r>
    <s v="Maiken Dimon"/>
    <x v="0"/>
    <x v="5"/>
    <x v="5"/>
    <n v="290424"/>
    <n v="290424"/>
    <d v="2024-04-29T00:00:00"/>
    <d v="2024-04-29T00:00:00"/>
    <n v="2"/>
    <n v="179.75"/>
    <s v="Catering"/>
    <n v="2"/>
    <x v="1"/>
    <n v="359.5"/>
  </r>
  <r>
    <s v="Maiken Dimon"/>
    <x v="0"/>
    <x v="5"/>
    <x v="5"/>
    <n v="20524"/>
    <n v="20524"/>
    <d v="2024-05-02T00:00:00"/>
    <d v="2024-05-02T00:00:00"/>
    <n v="5"/>
    <n v="179.75"/>
    <s v="Catering"/>
    <n v="5"/>
    <x v="1"/>
    <n v="898.75"/>
  </r>
  <r>
    <s v="Maiken Dimon"/>
    <x v="0"/>
    <x v="5"/>
    <x v="5"/>
    <n v="90224"/>
    <n v="90224"/>
    <d v="2024-02-09T00:00:00"/>
    <d v="2024-02-09T00:00:00"/>
    <n v="2.5"/>
    <n v="179.75"/>
    <s v="Catering"/>
    <n v="2.5"/>
    <x v="1"/>
    <n v="449.375"/>
  </r>
  <r>
    <s v="Maiken Dimon"/>
    <x v="0"/>
    <x v="5"/>
    <x v="5"/>
    <n v="220324"/>
    <n v="220324"/>
    <d v="2024-03-22T00:00:00"/>
    <d v="2024-03-22T00:00:00"/>
    <n v="2.5"/>
    <n v="179.75"/>
    <s v="Catering"/>
    <n v="2.5"/>
    <x v="1"/>
    <n v="449.375"/>
  </r>
  <r>
    <s v="Maiken Dimon"/>
    <x v="0"/>
    <x v="5"/>
    <x v="5"/>
    <n v="81124"/>
    <n v="81124"/>
    <d v="2024-11-08T00:00:00"/>
    <d v="2024-11-08T00:00:00"/>
    <n v="2.5"/>
    <n v="179.75"/>
    <s v="Catering"/>
    <n v="2.5"/>
    <x v="1"/>
    <n v="449.375"/>
  </r>
  <r>
    <s v="Maiken Dimon"/>
    <x v="0"/>
    <x v="5"/>
    <x v="5"/>
    <n v="100924"/>
    <n v="100924"/>
    <d v="2024-09-10T00:00:00"/>
    <d v="2024-09-10T00:00:00"/>
    <n v="4"/>
    <n v="179.75"/>
    <s v="Catering"/>
    <n v="4"/>
    <x v="1"/>
    <n v="719"/>
  </r>
  <r>
    <s v="Maiken Dimon"/>
    <x v="0"/>
    <x v="5"/>
    <x v="5"/>
    <n v="91124"/>
    <n v="91124"/>
    <d v="2024-11-09T00:00:00"/>
    <d v="2024-11-09T00:00:00"/>
    <n v="6"/>
    <n v="179.75"/>
    <s v="Catering"/>
    <n v="6"/>
    <x v="1"/>
    <n v="1078.5"/>
  </r>
  <r>
    <s v="Maiken Dimon"/>
    <x v="0"/>
    <x v="5"/>
    <x v="5"/>
    <n v="70724"/>
    <n v="70724"/>
    <d v="2024-07-07T00:00:00"/>
    <d v="2024-07-07T00:00:00"/>
    <n v="5"/>
    <n v="179.75"/>
    <s v="Catering"/>
    <n v="5"/>
    <x v="1"/>
    <n v="898.75"/>
  </r>
  <r>
    <s v="Maiken Dimon"/>
    <x v="0"/>
    <x v="5"/>
    <x v="5"/>
    <n v="60724"/>
    <n v="60724"/>
    <d v="2024-07-06T00:00:00"/>
    <d v="2024-07-06T00:00:00"/>
    <n v="4"/>
    <n v="179.75"/>
    <s v="Catering"/>
    <n v="4"/>
    <x v="1"/>
    <n v="719"/>
  </r>
  <r>
    <s v="Maiken Dimon"/>
    <x v="0"/>
    <x v="5"/>
    <x v="5"/>
    <n v="210924"/>
    <n v="210924"/>
    <d v="2024-09-21T00:00:00"/>
    <d v="2024-09-21T00:00:00"/>
    <n v="5"/>
    <n v="179.75"/>
    <s v="Catering"/>
    <n v="5"/>
    <x v="1"/>
    <n v="898.75"/>
  </r>
  <r>
    <s v="Maiken Dimon"/>
    <x v="0"/>
    <x v="5"/>
    <x v="5"/>
    <n v="300424"/>
    <n v="300424"/>
    <d v="2024-04-30T00:00:00"/>
    <d v="2024-04-30T00:00:00"/>
    <n v="12.5"/>
    <n v="179.75"/>
    <s v="Catering"/>
    <n v="12.5"/>
    <x v="1"/>
    <n v="2246.875"/>
  </r>
  <r>
    <s v="Maiken Dimon"/>
    <x v="0"/>
    <x v="5"/>
    <x v="5"/>
    <n v="90224"/>
    <n v="90224"/>
    <d v="2024-02-09T00:00:00"/>
    <d v="2024-02-09T00:00:00"/>
    <n v="8"/>
    <n v="179.75"/>
    <s v="Catering"/>
    <n v="8"/>
    <x v="1"/>
    <n v="1438"/>
  </r>
  <r>
    <s v="Maiken Dimon"/>
    <x v="0"/>
    <x v="5"/>
    <x v="5"/>
    <n v="220324"/>
    <n v="220324"/>
    <d v="2024-03-22T00:00:00"/>
    <d v="2024-03-22T00:00:00"/>
    <n v="8.5"/>
    <n v="179.75"/>
    <s v="Catering"/>
    <n v="8.5"/>
    <x v="1"/>
    <n v="1527.875"/>
  </r>
  <r>
    <s v="Maiken Dimon"/>
    <x v="0"/>
    <x v="5"/>
    <x v="5"/>
    <n v="81124"/>
    <n v="81124"/>
    <d v="2024-11-08T00:00:00"/>
    <d v="2024-11-08T00:00:00"/>
    <n v="9.5"/>
    <n v="179.75"/>
    <s v="Catering"/>
    <n v="9.5"/>
    <x v="1"/>
    <n v="1707.625"/>
  </r>
  <r>
    <s v="Maiken Dimon"/>
    <x v="0"/>
    <x v="5"/>
    <x v="5"/>
    <n v="100924"/>
    <n v="100924"/>
    <d v="2024-09-10T00:00:00"/>
    <d v="2024-09-10T00:00:00"/>
    <n v="8.5"/>
    <n v="179.75"/>
    <s v="Catering"/>
    <n v="8.5"/>
    <x v="1"/>
    <n v="1527.875"/>
  </r>
  <r>
    <s v="Maiken Dimon"/>
    <x v="0"/>
    <x v="5"/>
    <x v="5"/>
    <n v="10524"/>
    <n v="10524"/>
    <d v="2024-05-01T00:00:00"/>
    <d v="2024-05-01T00:00:00"/>
    <n v="11"/>
    <n v="179.75"/>
    <s v="Catering"/>
    <n v="11"/>
    <x v="1"/>
    <n v="1977.25"/>
  </r>
  <r>
    <s v="Maiken Dimon"/>
    <x v="0"/>
    <x v="5"/>
    <x v="5"/>
    <n v="290424"/>
    <n v="290424"/>
    <d v="2024-04-29T00:00:00"/>
    <d v="2024-04-29T00:00:00"/>
    <n v="11"/>
    <n v="179.75"/>
    <s v="Catering"/>
    <n v="11"/>
    <x v="1"/>
    <n v="1977.25"/>
  </r>
  <r>
    <s v="Maiken Dimon"/>
    <x v="0"/>
    <x v="5"/>
    <x v="5"/>
    <n v="71124"/>
    <n v="71124"/>
    <d v="2024-11-07T00:00:00"/>
    <d v="2024-11-07T00:00:00"/>
    <n v="8.5"/>
    <n v="179.75"/>
    <s v="Catering"/>
    <n v="8.5"/>
    <x v="1"/>
    <n v="1527.875"/>
  </r>
  <r>
    <s v="Maiken Dimon"/>
    <x v="0"/>
    <x v="5"/>
    <x v="5"/>
    <n v="70724"/>
    <n v="70724"/>
    <d v="2024-07-07T00:00:00"/>
    <d v="2024-07-07T00:00:00"/>
    <n v="6.5"/>
    <n v="179.75"/>
    <s v="Catering"/>
    <n v="6.5"/>
    <x v="1"/>
    <n v="1168.375"/>
  </r>
  <r>
    <s v="Maiken Dimon"/>
    <x v="0"/>
    <x v="5"/>
    <x v="5"/>
    <n v="10724"/>
    <n v="10724"/>
    <d v="2024-07-01T00:00:00"/>
    <d v="2024-07-01T00:00:00"/>
    <n v="5"/>
    <n v="179.75"/>
    <s v="Catering"/>
    <n v="5"/>
    <x v="1"/>
    <n v="898.75"/>
  </r>
  <r>
    <s v="Maiken Dimon"/>
    <x v="0"/>
    <x v="5"/>
    <x v="5"/>
    <n v="91124"/>
    <n v="91124"/>
    <d v="2024-11-09T00:00:00"/>
    <d v="2024-11-09T00:00:00"/>
    <n v="6.5"/>
    <n v="179.75"/>
    <s v="Catering"/>
    <n v="6.5"/>
    <x v="1"/>
    <n v="1168.375"/>
  </r>
  <r>
    <s v="Maiken Dimon"/>
    <x v="0"/>
    <x v="5"/>
    <x v="5"/>
    <n v="40924"/>
    <n v="40924"/>
    <d v="2024-09-04T00:00:00"/>
    <d v="2024-09-04T00:00:00"/>
    <n v="2"/>
    <n v="179.75"/>
    <s v="Catering"/>
    <n v="2"/>
    <x v="1"/>
    <n v="359.5"/>
  </r>
  <r>
    <s v="Maiken Dimon"/>
    <x v="0"/>
    <x v="5"/>
    <x v="5"/>
    <n v="60724"/>
    <n v="60724"/>
    <d v="2024-07-06T00:00:00"/>
    <d v="2024-07-06T00:00:00"/>
    <n v="5"/>
    <n v="179.75"/>
    <s v="Catering"/>
    <n v="5"/>
    <x v="1"/>
    <n v="898.75"/>
  </r>
  <r>
    <s v="Maiken Dimon"/>
    <x v="0"/>
    <x v="5"/>
    <x v="5"/>
    <n v="300624"/>
    <n v="300624"/>
    <d v="2024-06-30T00:00:00"/>
    <d v="2024-06-30T00:00:00"/>
    <n v="5.5"/>
    <n v="179.75"/>
    <s v="Catering"/>
    <n v="5.5"/>
    <x v="1"/>
    <n v="988.625"/>
  </r>
  <r>
    <s v="Maiken Dimon"/>
    <x v="0"/>
    <x v="5"/>
    <x v="5"/>
    <n v="110924"/>
    <n v="110924"/>
    <d v="2024-09-11T00:00:00"/>
    <d v="2024-09-11T00:00:00"/>
    <n v="6"/>
    <n v="179.75"/>
    <s v="Catering"/>
    <n v="6"/>
    <x v="1"/>
    <n v="1078.5"/>
  </r>
  <r>
    <s v="Margit Højgaard Johansen"/>
    <x v="0"/>
    <x v="5"/>
    <x v="5"/>
    <n v="40924"/>
    <n v="40924"/>
    <d v="2024-09-04T00:00:00"/>
    <d v="2024-09-04T00:00:00"/>
    <n v="2"/>
    <n v="179.75"/>
    <s v="Catering"/>
    <n v="2"/>
    <x v="1"/>
    <n v="359.5"/>
  </r>
  <r>
    <s v="Margit Højgaard Johansen"/>
    <x v="0"/>
    <x v="5"/>
    <x v="5"/>
    <n v="40924"/>
    <n v="40924"/>
    <d v="2024-09-04T00:00:00"/>
    <d v="2024-09-04T00:00:00"/>
    <n v="2"/>
    <n v="179.75"/>
    <s v="Catering"/>
    <n v="2"/>
    <x v="1"/>
    <n v="359.5"/>
  </r>
  <r>
    <s v="Marius Hansen"/>
    <x v="1"/>
    <x v="4"/>
    <x v="5"/>
    <n v="221124"/>
    <n v="221124"/>
    <d v="2024-11-22T00:00:00"/>
    <d v="2024-11-22T00:00:00"/>
    <n v="5"/>
    <n v="281.51"/>
    <s v="Skipari í bólki I"/>
    <n v="5"/>
    <x v="1"/>
    <n v="1407.55"/>
  </r>
  <r>
    <s v="Marius Hansen"/>
    <x v="1"/>
    <x v="4"/>
    <x v="5"/>
    <n v="230824"/>
    <n v="230824"/>
    <d v="2024-08-23T00:00:00"/>
    <d v="2024-08-23T00:00:00"/>
    <n v="5"/>
    <n v="281.51"/>
    <s v="Skipari í bólki I"/>
    <n v="5"/>
    <x v="1"/>
    <n v="1407.55"/>
  </r>
  <r>
    <s v="Marius Hansen"/>
    <x v="1"/>
    <x v="4"/>
    <x v="5"/>
    <n v="130924"/>
    <n v="130924"/>
    <d v="2024-09-13T00:00:00"/>
    <d v="2024-09-13T00:00:00"/>
    <n v="5"/>
    <n v="281.51"/>
    <s v="Skipari í bólki I"/>
    <n v="5"/>
    <x v="1"/>
    <n v="1407.55"/>
  </r>
  <r>
    <s v="Marius Hansen"/>
    <x v="1"/>
    <x v="4"/>
    <x v="5"/>
    <n v="71224"/>
    <n v="71224"/>
    <d v="2024-12-07T00:00:00"/>
    <d v="2024-12-07T00:00:00"/>
    <n v="7.8"/>
    <n v="281.51"/>
    <s v="Skipari í bólki I"/>
    <n v="7.8"/>
    <x v="1"/>
    <n v="2195.7779999999998"/>
  </r>
  <r>
    <s v="Marius Hansen"/>
    <x v="1"/>
    <x v="4"/>
    <x v="5"/>
    <n v="61224"/>
    <n v="61224"/>
    <d v="2024-12-06T00:00:00"/>
    <d v="2024-12-06T00:00:00"/>
    <n v="7.8"/>
    <n v="281.51"/>
    <s v="Skipari í bólki I"/>
    <n v="7.8"/>
    <x v="1"/>
    <n v="2195.7779999999998"/>
  </r>
  <r>
    <s v="Marius Hansen"/>
    <x v="1"/>
    <x v="4"/>
    <x v="5"/>
    <n v="10524"/>
    <n v="10524"/>
    <d v="2024-05-01T00:00:00"/>
    <d v="2024-05-01T00:00:00"/>
    <n v="4.5"/>
    <n v="281.51"/>
    <s v="Skipari í bólki I"/>
    <n v="4.5"/>
    <x v="1"/>
    <n v="1266.7950000000001"/>
  </r>
  <r>
    <s v="Marius Hansen"/>
    <x v="1"/>
    <x v="4"/>
    <x v="5"/>
    <n v="310524"/>
    <n v="310524"/>
    <d v="2024-05-31T00:00:00"/>
    <d v="2024-05-31T00:00:00"/>
    <n v="4.5"/>
    <n v="281.51"/>
    <s v="Skipari í bólki I"/>
    <n v="4.5"/>
    <x v="1"/>
    <n v="1266.7950000000001"/>
  </r>
  <r>
    <s v="Marius Hansen"/>
    <x v="1"/>
    <x v="4"/>
    <x v="5"/>
    <n v="51224"/>
    <n v="51224"/>
    <d v="2024-12-05T00:00:00"/>
    <d v="2024-12-05T00:00:00"/>
    <n v="3.8"/>
    <n v="281.51"/>
    <s v="Skipari í bólki I"/>
    <n v="3.8"/>
    <x v="1"/>
    <n v="1069.7379999999998"/>
  </r>
  <r>
    <s v="Marius Hansen"/>
    <x v="1"/>
    <x v="4"/>
    <x v="5"/>
    <n v="260624"/>
    <n v="260624"/>
    <d v="2024-06-26T00:00:00"/>
    <d v="2024-06-26T00:00:00"/>
    <n v="2.5"/>
    <n v="281.51"/>
    <s v="Skipari í bólki I"/>
    <n v="2.5"/>
    <x v="1"/>
    <n v="703.77499999999998"/>
  </r>
  <r>
    <s v="Martin Eið"/>
    <x v="1"/>
    <x v="5"/>
    <x v="5"/>
    <n v="40924"/>
    <n v="40924"/>
    <d v="2024-09-04T00:00:00"/>
    <d v="2024-09-04T00:00:00"/>
    <n v="2"/>
    <n v="181.42"/>
    <s v="Dekkari"/>
    <n v="2"/>
    <x v="1"/>
    <n v="362.84"/>
  </r>
  <r>
    <s v="Martin Eið"/>
    <x v="1"/>
    <x v="5"/>
    <x v="5"/>
    <n v="40924"/>
    <n v="40924"/>
    <d v="2024-09-04T00:00:00"/>
    <d v="2024-09-04T00:00:00"/>
    <n v="2"/>
    <n v="181.42"/>
    <s v="Dekkari"/>
    <n v="2"/>
    <x v="1"/>
    <n v="362.84"/>
  </r>
  <r>
    <s v="Mina Joensen"/>
    <x v="0"/>
    <x v="5"/>
    <x v="5"/>
    <n v="10724"/>
    <n v="10724"/>
    <d v="2024-07-01T00:00:00"/>
    <d v="2024-07-01T00:00:00"/>
    <n v="2"/>
    <n v="179.75"/>
    <s v="Catering"/>
    <n v="2"/>
    <x v="1"/>
    <n v="359.5"/>
  </r>
  <r>
    <s v="Mina Joensen"/>
    <x v="0"/>
    <x v="5"/>
    <x v="5"/>
    <n v="210724"/>
    <n v="210724"/>
    <d v="2024-07-21T00:00:00"/>
    <d v="2024-07-21T00:00:00"/>
    <n v="5.5"/>
    <n v="179.75"/>
    <s v="Catering"/>
    <n v="5.5"/>
    <x v="1"/>
    <n v="988.625"/>
  </r>
  <r>
    <s v="Mina Joensen"/>
    <x v="0"/>
    <x v="5"/>
    <x v="5"/>
    <n v="290924"/>
    <n v="290924"/>
    <d v="2024-09-29T00:00:00"/>
    <d v="2024-09-29T00:00:00"/>
    <n v="5.5"/>
    <n v="179.75"/>
    <s v="Catering"/>
    <n v="5.5"/>
    <x v="1"/>
    <n v="988.625"/>
  </r>
  <r>
    <s v="Mina Joensen"/>
    <x v="0"/>
    <x v="5"/>
    <x v="5"/>
    <n v="200524"/>
    <n v="200524"/>
    <d v="2024-05-20T00:00:00"/>
    <d v="2024-05-20T00:00:00"/>
    <n v="6"/>
    <n v="179.75"/>
    <s v="Catering"/>
    <n v="6"/>
    <x v="1"/>
    <n v="1078.5"/>
  </r>
  <r>
    <s v="Mina Joensen"/>
    <x v="0"/>
    <x v="5"/>
    <x v="5"/>
    <n v="300924"/>
    <n v="300924"/>
    <d v="2024-09-30T00:00:00"/>
    <d v="2024-09-30T00:00:00"/>
    <n v="6"/>
    <n v="179.75"/>
    <s v="Catering"/>
    <n v="6"/>
    <x v="1"/>
    <n v="1078.5"/>
  </r>
  <r>
    <s v="Mina Joensen"/>
    <x v="0"/>
    <x v="5"/>
    <x v="5"/>
    <n v="260924"/>
    <n v="260924"/>
    <d v="2024-09-26T00:00:00"/>
    <d v="2024-09-26T00:00:00"/>
    <n v="6.25"/>
    <n v="179.75"/>
    <s v="Catering"/>
    <n v="6.25"/>
    <x v="1"/>
    <n v="1123.4375"/>
  </r>
  <r>
    <s v="Mina Joensen"/>
    <x v="0"/>
    <x v="5"/>
    <x v="5"/>
    <n v="261224"/>
    <n v="261224"/>
    <d v="2024-12-26T00:00:00"/>
    <d v="2024-12-26T00:00:00"/>
    <n v="6.25"/>
    <n v="179.75"/>
    <s v="Catering"/>
    <n v="6.25"/>
    <x v="1"/>
    <n v="1123.4375"/>
  </r>
  <r>
    <s v="Mina Joensen"/>
    <x v="0"/>
    <x v="5"/>
    <x v="5"/>
    <n v="171024"/>
    <n v="171024"/>
    <d v="2024-10-17T00:00:00"/>
    <d v="2024-10-17T00:00:00"/>
    <n v="8.5"/>
    <n v="179.75"/>
    <s v="Catering"/>
    <n v="8.5"/>
    <x v="1"/>
    <n v="1527.875"/>
  </r>
  <r>
    <s v="Mina Joensen"/>
    <x v="0"/>
    <x v="5"/>
    <x v="5"/>
    <n v="21024"/>
    <n v="21024"/>
    <d v="2024-10-02T00:00:00"/>
    <d v="2024-10-02T00:00:00"/>
    <n v="10"/>
    <n v="179.75"/>
    <s v="Catering"/>
    <n v="10"/>
    <x v="1"/>
    <n v="1797.5"/>
  </r>
  <r>
    <s v="Mina Joensen"/>
    <x v="0"/>
    <x v="5"/>
    <x v="5"/>
    <n v="41224"/>
    <n v="41224"/>
    <d v="2024-12-04T00:00:00"/>
    <d v="2024-12-04T00:00:00"/>
    <n v="10"/>
    <n v="179.75"/>
    <s v="Catering"/>
    <n v="10"/>
    <x v="1"/>
    <n v="1797.5"/>
  </r>
  <r>
    <s v="Mina Joensen"/>
    <x v="0"/>
    <x v="5"/>
    <x v="5"/>
    <n v="280924"/>
    <n v="280924"/>
    <d v="2024-09-28T00:00:00"/>
    <d v="2024-09-28T00:00:00"/>
    <n v="3"/>
    <n v="179.75"/>
    <s v="Catering"/>
    <n v="3"/>
    <x v="1"/>
    <n v="539.25"/>
  </r>
  <r>
    <s v="Mina Joensen"/>
    <x v="0"/>
    <x v="5"/>
    <x v="5"/>
    <n v="11024"/>
    <n v="11024"/>
    <d v="2024-10-01T00:00:00"/>
    <d v="2024-10-01T00:00:00"/>
    <n v="13"/>
    <n v="179.75"/>
    <s v="Catering"/>
    <n v="13"/>
    <x v="1"/>
    <n v="2336.75"/>
  </r>
  <r>
    <s v="Mina Joensen"/>
    <x v="0"/>
    <x v="5"/>
    <x v="5"/>
    <n v="270924"/>
    <n v="270924"/>
    <d v="2024-09-27T00:00:00"/>
    <d v="2024-09-27T00:00:00"/>
    <n v="13"/>
    <n v="179.75"/>
    <s v="Catering"/>
    <n v="13"/>
    <x v="1"/>
    <n v="2336.75"/>
  </r>
  <r>
    <s v="Mina Joensen"/>
    <x v="0"/>
    <x v="5"/>
    <x v="5"/>
    <n v="31224"/>
    <n v="31224"/>
    <d v="2024-12-03T00:00:00"/>
    <d v="2024-12-03T00:00:00"/>
    <n v="13"/>
    <n v="179.75"/>
    <s v="Catering"/>
    <n v="13"/>
    <x v="1"/>
    <n v="2336.75"/>
  </r>
  <r>
    <s v="Mina Joensen"/>
    <x v="0"/>
    <x v="5"/>
    <x v="5"/>
    <n v="100824"/>
    <n v="100824"/>
    <d v="2024-08-10T00:00:00"/>
    <d v="2024-08-10T00:00:00"/>
    <n v="3.5"/>
    <n v="179.75"/>
    <s v="Catering"/>
    <n v="3.5"/>
    <x v="1"/>
    <n v="629.125"/>
  </r>
  <r>
    <s v="Mina Joensen"/>
    <x v="0"/>
    <x v="5"/>
    <x v="5"/>
    <n v="20724"/>
    <n v="20724"/>
    <d v="2024-07-02T00:00:00"/>
    <d v="2024-07-02T00:00:00"/>
    <n v="11.5"/>
    <n v="179.75"/>
    <s v="Catering"/>
    <n v="11.5"/>
    <x v="1"/>
    <n v="2067.125"/>
  </r>
  <r>
    <s v="Mina Joensen"/>
    <x v="0"/>
    <x v="5"/>
    <x v="5"/>
    <n v="80824"/>
    <n v="80824"/>
    <d v="2024-08-08T00:00:00"/>
    <d v="2024-08-08T00:00:00"/>
    <n v="0.5"/>
    <n v="179.75"/>
    <s v="Catering"/>
    <n v="0.5"/>
    <x v="1"/>
    <n v="89.875"/>
  </r>
  <r>
    <s v="Mina Joensen"/>
    <x v="0"/>
    <x v="5"/>
    <x v="5"/>
    <n v="10724"/>
    <n v="10724"/>
    <d v="2024-07-01T00:00:00"/>
    <d v="2024-07-01T00:00:00"/>
    <n v="2"/>
    <n v="179.75"/>
    <s v="Catering"/>
    <n v="2"/>
    <x v="1"/>
    <n v="359.5"/>
  </r>
  <r>
    <s v="Mina Joensen"/>
    <x v="0"/>
    <x v="5"/>
    <x v="5"/>
    <n v="91024"/>
    <n v="91024"/>
    <d v="2024-10-09T00:00:00"/>
    <d v="2024-10-09T00:00:00"/>
    <n v="7"/>
    <n v="179.75"/>
    <s v="Catering"/>
    <n v="7"/>
    <x v="1"/>
    <n v="1258.25"/>
  </r>
  <r>
    <s v="Mina Joensen"/>
    <x v="0"/>
    <x v="5"/>
    <x v="5"/>
    <n v="90824"/>
    <n v="90824"/>
    <d v="2024-08-09T00:00:00"/>
    <d v="2024-08-09T00:00:00"/>
    <n v="9.5"/>
    <n v="179.75"/>
    <s v="Catering"/>
    <n v="9.5"/>
    <x v="1"/>
    <n v="1707.625"/>
  </r>
  <r>
    <s v="Mina Joensen"/>
    <x v="0"/>
    <x v="5"/>
    <x v="5"/>
    <n v="230624"/>
    <n v="230624"/>
    <d v="2024-06-23T00:00:00"/>
    <d v="2024-06-23T00:00:00"/>
    <n v="2.5"/>
    <n v="179.75"/>
    <s v="Catering"/>
    <n v="2.5"/>
    <x v="1"/>
    <n v="449.375"/>
  </r>
  <r>
    <s v="Mina Joensen"/>
    <x v="0"/>
    <x v="5"/>
    <x v="5"/>
    <n v="100824"/>
    <n v="100824"/>
    <d v="2024-08-10T00:00:00"/>
    <d v="2024-08-10T00:00:00"/>
    <n v="7"/>
    <n v="179.75"/>
    <s v="Catering"/>
    <n v="7"/>
    <x v="1"/>
    <n v="1258.25"/>
  </r>
  <r>
    <s v="Mina Joensen"/>
    <x v="0"/>
    <x v="5"/>
    <x v="5"/>
    <n v="10724"/>
    <n v="10724"/>
    <d v="2024-07-01T00:00:00"/>
    <d v="2024-07-01T00:00:00"/>
    <n v="9"/>
    <n v="179.75"/>
    <s v="Catering"/>
    <n v="9"/>
    <x v="1"/>
    <n v="1617.75"/>
  </r>
  <r>
    <s v="Mina Joensen"/>
    <x v="0"/>
    <x v="5"/>
    <x v="5"/>
    <n v="300924"/>
    <n v="300924"/>
    <d v="2024-09-30T00:00:00"/>
    <d v="2024-09-30T00:00:00"/>
    <n v="5.7"/>
    <n v="179.75"/>
    <s v="Catering"/>
    <n v="5.7"/>
    <x v="1"/>
    <n v="1024.575"/>
  </r>
  <r>
    <s v="Mina Joensen"/>
    <x v="0"/>
    <x v="5"/>
    <x v="5"/>
    <n v="200524"/>
    <n v="200524"/>
    <d v="2024-05-20T00:00:00"/>
    <d v="2024-05-20T00:00:00"/>
    <n v="8"/>
    <n v="179.75"/>
    <s v="Catering"/>
    <n v="8"/>
    <x v="1"/>
    <n v="1438"/>
  </r>
  <r>
    <s v="Mina Joensen"/>
    <x v="0"/>
    <x v="5"/>
    <x v="5"/>
    <n v="280924"/>
    <n v="280924"/>
    <d v="2024-09-28T00:00:00"/>
    <d v="2024-09-28T00:00:00"/>
    <n v="8"/>
    <n v="179.75"/>
    <s v="Catering"/>
    <n v="8"/>
    <x v="1"/>
    <n v="1438"/>
  </r>
  <r>
    <s v="Mina Joensen"/>
    <x v="0"/>
    <x v="5"/>
    <x v="5"/>
    <n v="80824"/>
    <n v="80824"/>
    <d v="2024-08-08T00:00:00"/>
    <d v="2024-08-08T00:00:00"/>
    <n v="6"/>
    <n v="179.75"/>
    <s v="Catering"/>
    <n v="6"/>
    <x v="1"/>
    <n v="1078.5"/>
  </r>
  <r>
    <s v="Mina Joensen"/>
    <x v="0"/>
    <x v="5"/>
    <x v="5"/>
    <n v="260924"/>
    <n v="260924"/>
    <d v="2024-09-26T00:00:00"/>
    <d v="2024-09-26T00:00:00"/>
    <n v="7.25"/>
    <n v="179.75"/>
    <s v="Catering"/>
    <n v="7.25"/>
    <x v="1"/>
    <n v="1303.1875"/>
  </r>
  <r>
    <s v="Mina Joensen"/>
    <x v="0"/>
    <x v="5"/>
    <x v="5"/>
    <n v="261224"/>
    <n v="261224"/>
    <d v="2024-12-26T00:00:00"/>
    <d v="2024-12-26T00:00:00"/>
    <n v="7.25"/>
    <n v="179.75"/>
    <s v="Catering"/>
    <n v="7.25"/>
    <x v="1"/>
    <n v="1303.1875"/>
  </r>
  <r>
    <s v="Mina Joensen"/>
    <x v="0"/>
    <x v="5"/>
    <x v="5"/>
    <n v="110824"/>
    <n v="110824"/>
    <d v="2024-08-11T00:00:00"/>
    <d v="2024-08-11T00:00:00"/>
    <n v="5.5"/>
    <n v="179.75"/>
    <s v="Catering"/>
    <n v="5.5"/>
    <x v="1"/>
    <n v="988.625"/>
  </r>
  <r>
    <s v="Mina Joensen"/>
    <x v="0"/>
    <x v="5"/>
    <x v="5"/>
    <n v="210724"/>
    <n v="210724"/>
    <d v="2024-07-21T00:00:00"/>
    <d v="2024-07-21T00:00:00"/>
    <n v="5.5"/>
    <n v="179.75"/>
    <s v="Catering"/>
    <n v="5.5"/>
    <x v="1"/>
    <n v="988.625"/>
  </r>
  <r>
    <s v="Mina Joensen"/>
    <x v="0"/>
    <x v="5"/>
    <x v="5"/>
    <n v="290924"/>
    <n v="290924"/>
    <d v="2024-09-29T00:00:00"/>
    <d v="2024-09-29T00:00:00"/>
    <n v="5.5"/>
    <n v="179.75"/>
    <s v="Catering"/>
    <n v="5.5"/>
    <x v="1"/>
    <n v="988.625"/>
  </r>
  <r>
    <s v="Mina Joensen"/>
    <x v="0"/>
    <x v="5"/>
    <x v="5"/>
    <n v="250924"/>
    <n v="250924"/>
    <d v="2024-09-25T00:00:00"/>
    <d v="2024-09-25T00:00:00"/>
    <n v="5.5"/>
    <n v="179.75"/>
    <s v="Catering"/>
    <n v="5.5"/>
    <x v="1"/>
    <n v="988.625"/>
  </r>
  <r>
    <s v="Mina Joensen"/>
    <x v="0"/>
    <x v="5"/>
    <x v="5"/>
    <n v="161024"/>
    <n v="161024"/>
    <d v="2024-10-16T00:00:00"/>
    <d v="2024-10-16T00:00:00"/>
    <n v="5.5"/>
    <n v="179.75"/>
    <s v="Catering"/>
    <n v="5.5"/>
    <x v="1"/>
    <n v="988.625"/>
  </r>
  <r>
    <s v="Mina Joensen"/>
    <x v="0"/>
    <x v="5"/>
    <x v="5"/>
    <n v="251224"/>
    <n v="251224"/>
    <d v="2024-12-25T00:00:00"/>
    <d v="2024-12-25T00:00:00"/>
    <n v="5.5"/>
    <n v="179.75"/>
    <s v="Catering"/>
    <n v="5.5"/>
    <x v="1"/>
    <n v="988.625"/>
  </r>
  <r>
    <s v="Mina Joensen"/>
    <x v="0"/>
    <x v="5"/>
    <x v="5"/>
    <n v="200224"/>
    <n v="200224"/>
    <d v="2024-02-20T00:00:00"/>
    <d v="2024-02-20T00:00:00"/>
    <n v="2"/>
    <n v="179.75"/>
    <s v="Catering"/>
    <n v="2"/>
    <x v="1"/>
    <n v="359.5"/>
  </r>
  <r>
    <s v="Mina Joensen"/>
    <x v="0"/>
    <x v="5"/>
    <x v="5"/>
    <n v="310324"/>
    <n v="310324"/>
    <d v="2024-03-31T00:00:00"/>
    <d v="2024-03-31T00:00:00"/>
    <n v="1"/>
    <n v="179.75"/>
    <s v="Catering"/>
    <n v="1"/>
    <x v="1"/>
    <n v="179.75"/>
  </r>
  <r>
    <s v="Nora Tausen"/>
    <x v="0"/>
    <x v="5"/>
    <x v="5"/>
    <n v="20824"/>
    <n v="20824"/>
    <d v="2024-08-02T00:00:00"/>
    <d v="2024-08-02T00:00:00"/>
    <n v="3"/>
    <n v="179.75"/>
    <s v="Catering"/>
    <n v="3"/>
    <x v="1"/>
    <n v="539.25"/>
  </r>
  <r>
    <s v="Nora Tausen"/>
    <x v="0"/>
    <x v="5"/>
    <x v="5"/>
    <n v="40824"/>
    <n v="40824"/>
    <d v="2024-08-04T00:00:00"/>
    <d v="2024-08-04T00:00:00"/>
    <n v="5"/>
    <n v="179.75"/>
    <s v="Catering"/>
    <n v="5"/>
    <x v="1"/>
    <n v="898.75"/>
  </r>
  <r>
    <s v="Nora Tausen"/>
    <x v="0"/>
    <x v="5"/>
    <x v="5"/>
    <n v="30824"/>
    <n v="30824"/>
    <d v="2024-08-03T00:00:00"/>
    <d v="2024-08-03T00:00:00"/>
    <n v="13"/>
    <n v="179.75"/>
    <s v="Catering"/>
    <n v="13"/>
    <x v="1"/>
    <n v="2336.75"/>
  </r>
  <r>
    <s v="Nora Tausen"/>
    <x v="0"/>
    <x v="5"/>
    <x v="5"/>
    <n v="10824"/>
    <n v="10824"/>
    <d v="2024-08-01T00:00:00"/>
    <d v="2024-08-01T00:00:00"/>
    <n v="10.5"/>
    <n v="179.75"/>
    <s v="Catering"/>
    <n v="10.5"/>
    <x v="1"/>
    <n v="1887.375"/>
  </r>
  <r>
    <s v="Nora Tausen"/>
    <x v="0"/>
    <x v="5"/>
    <x v="5"/>
    <n v="20824"/>
    <n v="20824"/>
    <d v="2024-08-02T00:00:00"/>
    <d v="2024-08-02T00:00:00"/>
    <n v="10"/>
    <n v="179.75"/>
    <s v="Catering"/>
    <n v="10"/>
    <x v="1"/>
    <n v="1797.5"/>
  </r>
  <r>
    <s v="Nora Tausen"/>
    <x v="0"/>
    <x v="5"/>
    <x v="5"/>
    <n v="210324"/>
    <n v="210324"/>
    <d v="2024-03-21T00:00:00"/>
    <d v="2024-03-21T00:00:00"/>
    <n v="8.5"/>
    <n v="179.75"/>
    <s v="Catering"/>
    <n v="8.5"/>
    <x v="1"/>
    <n v="1527.875"/>
  </r>
  <r>
    <s v="Nora Tausen"/>
    <x v="0"/>
    <x v="5"/>
    <x v="5"/>
    <n v="40824"/>
    <n v="40824"/>
    <d v="2024-08-04T00:00:00"/>
    <d v="2024-08-04T00:00:00"/>
    <n v="5.5"/>
    <n v="179.75"/>
    <s v="Catering"/>
    <n v="5.5"/>
    <x v="1"/>
    <n v="988.625"/>
  </r>
  <r>
    <s v="Rita Kjærbo"/>
    <x v="0"/>
    <x v="5"/>
    <x v="5"/>
    <n v="40924"/>
    <n v="40924"/>
    <d v="2024-09-04T00:00:00"/>
    <d v="2024-09-04T00:00:00"/>
    <n v="2"/>
    <n v="179.75"/>
    <s v="Catering"/>
    <n v="2"/>
    <x v="1"/>
    <n v="359.5"/>
  </r>
  <r>
    <s v="Rita Kjærbo"/>
    <x v="0"/>
    <x v="5"/>
    <x v="5"/>
    <n v="291024"/>
    <n v="291024"/>
    <d v="2024-10-29T00:00:00"/>
    <d v="2024-10-29T00:00:00"/>
    <n v="2"/>
    <n v="179.75"/>
    <s v="Catering"/>
    <n v="2"/>
    <x v="1"/>
    <n v="359.5"/>
  </r>
  <r>
    <s v="Rita Kjærbo"/>
    <x v="0"/>
    <x v="5"/>
    <x v="5"/>
    <n v="281024"/>
    <n v="281024"/>
    <d v="2024-10-28T00:00:00"/>
    <d v="2024-10-28T00:00:00"/>
    <n v="2"/>
    <n v="179.75"/>
    <s v="Catering"/>
    <n v="2"/>
    <x v="1"/>
    <n v="359.5"/>
  </r>
  <r>
    <s v="Rita Kjærbo"/>
    <x v="0"/>
    <x v="5"/>
    <x v="5"/>
    <n v="290624"/>
    <n v="290624"/>
    <d v="2024-06-29T00:00:00"/>
    <d v="2024-06-29T00:00:00"/>
    <n v="6"/>
    <n v="179.75"/>
    <s v="Catering"/>
    <n v="6"/>
    <x v="1"/>
    <n v="1078.5"/>
  </r>
  <r>
    <s v="Rita Kjærbo"/>
    <x v="0"/>
    <x v="5"/>
    <x v="5"/>
    <n v="280624"/>
    <n v="280624"/>
    <d v="2024-06-28T00:00:00"/>
    <d v="2024-06-28T00:00:00"/>
    <n v="2"/>
    <n v="179.75"/>
    <s v="Catering"/>
    <n v="2"/>
    <x v="1"/>
    <n v="359.5"/>
  </r>
  <r>
    <s v="Rita Kjærbo"/>
    <x v="0"/>
    <x v="5"/>
    <x v="5"/>
    <n v="300624"/>
    <n v="300624"/>
    <d v="2024-06-30T00:00:00"/>
    <d v="2024-06-30T00:00:00"/>
    <n v="5"/>
    <n v="179.75"/>
    <s v="Catering"/>
    <n v="5"/>
    <x v="1"/>
    <n v="898.75"/>
  </r>
  <r>
    <s v="Rita Kjærbo"/>
    <x v="0"/>
    <x v="5"/>
    <x v="5"/>
    <n v="270624"/>
    <n v="270624"/>
    <d v="2024-06-27T00:00:00"/>
    <d v="2024-06-27T00:00:00"/>
    <n v="11.5"/>
    <n v="179.75"/>
    <s v="Catering"/>
    <n v="11.5"/>
    <x v="1"/>
    <n v="2067.125"/>
  </r>
  <r>
    <s v="Rita Kjærbo"/>
    <x v="0"/>
    <x v="5"/>
    <x v="5"/>
    <n v="280624"/>
    <n v="280624"/>
    <d v="2024-06-28T00:00:00"/>
    <d v="2024-06-28T00:00:00"/>
    <n v="10.5"/>
    <n v="179.75"/>
    <s v="Catering"/>
    <n v="10.5"/>
    <x v="1"/>
    <n v="1887.375"/>
  </r>
  <r>
    <s v="Rita Kjærbo"/>
    <x v="0"/>
    <x v="5"/>
    <x v="5"/>
    <n v="280324"/>
    <n v="280324"/>
    <d v="2024-03-28T00:00:00"/>
    <d v="2024-03-28T00:00:00"/>
    <n v="2"/>
    <n v="179.75"/>
    <s v="Catering"/>
    <n v="2"/>
    <x v="1"/>
    <n v="359.5"/>
  </r>
  <r>
    <s v="Rita Kjærbo"/>
    <x v="0"/>
    <x v="5"/>
    <x v="5"/>
    <n v="40924"/>
    <n v="40924"/>
    <d v="2024-09-04T00:00:00"/>
    <d v="2024-09-04T00:00:00"/>
    <n v="2"/>
    <n v="179.75"/>
    <s v="Catering"/>
    <n v="2"/>
    <x v="1"/>
    <n v="359.5"/>
  </r>
  <r>
    <s v="Rita Kjærbo"/>
    <x v="0"/>
    <x v="5"/>
    <x v="5"/>
    <n v="290624"/>
    <n v="290624"/>
    <d v="2024-06-29T00:00:00"/>
    <d v="2024-06-29T00:00:00"/>
    <n v="6.5"/>
    <n v="179.75"/>
    <s v="Catering"/>
    <n v="6.5"/>
    <x v="1"/>
    <n v="1168.375"/>
  </r>
  <r>
    <s v="Rita Kjærbo"/>
    <x v="0"/>
    <x v="5"/>
    <x v="5"/>
    <n v="300624"/>
    <n v="300624"/>
    <d v="2024-06-30T00:00:00"/>
    <d v="2024-06-30T00:00:00"/>
    <n v="6"/>
    <n v="179.75"/>
    <s v="Catering"/>
    <n v="6"/>
    <x v="1"/>
    <n v="1078.5"/>
  </r>
  <r>
    <s v="Rita Kjærbo"/>
    <x v="0"/>
    <x v="5"/>
    <x v="5"/>
    <n v="80524"/>
    <n v="80524"/>
    <d v="2024-05-08T00:00:00"/>
    <d v="2024-05-08T00:00:00"/>
    <n v="1"/>
    <n v="179.75"/>
    <s v="Catering"/>
    <n v="1"/>
    <x v="1"/>
    <n v="179.75"/>
  </r>
  <r>
    <s v="Rúni Lisberg"/>
    <x v="1"/>
    <x v="5"/>
    <x v="5"/>
    <n v="40924"/>
    <n v="40924"/>
    <d v="2024-09-04T00:00:00"/>
    <d v="2024-09-04T00:00:00"/>
    <n v="2"/>
    <n v="181.42"/>
    <s v="Dekkari"/>
    <n v="2"/>
    <x v="1"/>
    <n v="362.84"/>
  </r>
  <r>
    <s v="Rúni Lisberg"/>
    <x v="1"/>
    <x v="5"/>
    <x v="5"/>
    <n v="40924"/>
    <n v="40924"/>
    <d v="2024-09-04T00:00:00"/>
    <d v="2024-09-04T00:00:00"/>
    <n v="2"/>
    <n v="181.42"/>
    <s v="Dekkari"/>
    <n v="2"/>
    <x v="1"/>
    <n v="362.84"/>
  </r>
  <r>
    <s v="Sámal Petur Martinson í Grund"/>
    <x v="6"/>
    <x v="4"/>
    <x v="5"/>
    <n v="150224"/>
    <n v="150224"/>
    <d v="2024-02-15T00:00:00"/>
    <d v="2024-02-15T00:00:00"/>
    <n v="3.75"/>
    <n v="220.78"/>
    <s v="Skipari"/>
    <n v="3.75"/>
    <x v="1"/>
    <n v="827.92499999999995"/>
  </r>
  <r>
    <s v="Sámal Petur Martinson í Grund"/>
    <x v="6"/>
    <x v="4"/>
    <x v="5"/>
    <n v="300524"/>
    <n v="300524"/>
    <d v="2024-05-30T00:00:00"/>
    <d v="2024-05-30T00:00:00"/>
    <n v="2"/>
    <n v="220.78"/>
    <s v="Skipari"/>
    <n v="2"/>
    <x v="1"/>
    <n v="441.56"/>
  </r>
  <r>
    <s v="Sámal Petur Martinson í Grund"/>
    <x v="6"/>
    <x v="4"/>
    <x v="5"/>
    <n v="40424"/>
    <n v="40424"/>
    <d v="2024-04-04T00:00:00"/>
    <d v="2024-04-04T00:00:00"/>
    <n v="2"/>
    <n v="220.78"/>
    <s v="Skipari"/>
    <n v="2"/>
    <x v="1"/>
    <n v="441.56"/>
  </r>
  <r>
    <s v="Sigvard Johannesen"/>
    <x v="10"/>
    <x v="4"/>
    <x v="5"/>
    <n v="180724"/>
    <n v="180724"/>
    <d v="2024-07-18T00:00:00"/>
    <d v="2024-07-18T00:00:00"/>
    <n v="1"/>
    <n v="232.27"/>
    <s v="Skipari í bólki IIA"/>
    <n v="1"/>
    <x v="1"/>
    <n v="232.27"/>
  </r>
  <r>
    <s v="Sunvá C. Kass"/>
    <x v="0"/>
    <x v="5"/>
    <x v="5"/>
    <n v="80824"/>
    <n v="80824"/>
    <d v="2024-08-08T00:00:00"/>
    <d v="2024-08-08T00:00:00"/>
    <n v="5.5"/>
    <n v="179.75"/>
    <s v="Catering"/>
    <n v="5.5"/>
    <x v="1"/>
    <n v="988.625"/>
  </r>
  <r>
    <s v="Sunvá C. Kass"/>
    <x v="0"/>
    <x v="5"/>
    <x v="5"/>
    <n v="40924"/>
    <n v="40924"/>
    <d v="2024-09-04T00:00:00"/>
    <d v="2024-09-04T00:00:00"/>
    <n v="2"/>
    <n v="179.75"/>
    <s v="Catering"/>
    <n v="2"/>
    <x v="1"/>
    <n v="359.5"/>
  </r>
  <r>
    <s v="Sunvá C. Kass"/>
    <x v="0"/>
    <x v="5"/>
    <x v="5"/>
    <n v="20424"/>
    <n v="20424"/>
    <d v="2024-04-02T00:00:00"/>
    <d v="2024-04-02T00:00:00"/>
    <n v="1"/>
    <n v="179.75"/>
    <s v="Catering"/>
    <n v="1"/>
    <x v="1"/>
    <n v="179.75"/>
  </r>
  <r>
    <s v="Sunvá C. Kass"/>
    <x v="0"/>
    <x v="5"/>
    <x v="5"/>
    <n v="140424"/>
    <n v="140424"/>
    <d v="2024-04-14T00:00:00"/>
    <d v="2024-04-14T00:00:00"/>
    <n v="5.5"/>
    <n v="179.75"/>
    <s v="Catering"/>
    <n v="5.5"/>
    <x v="1"/>
    <n v="988.625"/>
  </r>
  <r>
    <s v="Sunvá C. Kass"/>
    <x v="0"/>
    <x v="5"/>
    <x v="5"/>
    <n v="190524"/>
    <n v="190524"/>
    <d v="2024-05-19T00:00:00"/>
    <d v="2024-05-19T00:00:00"/>
    <n v="5.5"/>
    <n v="179.75"/>
    <s v="Catering"/>
    <n v="5.5"/>
    <x v="1"/>
    <n v="988.625"/>
  </r>
  <r>
    <s v="Sunvá C. Kass"/>
    <x v="0"/>
    <x v="5"/>
    <x v="5"/>
    <n v="10424"/>
    <n v="10424"/>
    <d v="2024-04-01T00:00:00"/>
    <d v="2024-04-01T00:00:00"/>
    <n v="6"/>
    <n v="179.75"/>
    <s v="Catering"/>
    <n v="6"/>
    <x v="1"/>
    <n v="1078.5"/>
  </r>
  <r>
    <s v="Sunvá C. Kass"/>
    <x v="0"/>
    <x v="5"/>
    <x v="5"/>
    <n v="150424"/>
    <n v="150424"/>
    <d v="2024-04-15T00:00:00"/>
    <d v="2024-04-15T00:00:00"/>
    <n v="6"/>
    <n v="179.75"/>
    <s v="Catering"/>
    <n v="6"/>
    <x v="1"/>
    <n v="1078.5"/>
  </r>
  <r>
    <s v="Sunvá C. Kass"/>
    <x v="0"/>
    <x v="5"/>
    <x v="5"/>
    <n v="70824"/>
    <n v="70824"/>
    <d v="2024-08-07T00:00:00"/>
    <d v="2024-08-07T00:00:00"/>
    <n v="6"/>
    <n v="179.75"/>
    <s v="Catering"/>
    <n v="6"/>
    <x v="1"/>
    <n v="1078.5"/>
  </r>
  <r>
    <s v="Sunvá C. Kass"/>
    <x v="0"/>
    <x v="5"/>
    <x v="5"/>
    <n v="30424"/>
    <n v="30424"/>
    <d v="2024-04-03T00:00:00"/>
    <d v="2024-04-03T00:00:00"/>
    <n v="10"/>
    <n v="179.75"/>
    <s v="Catering"/>
    <n v="10"/>
    <x v="1"/>
    <n v="1797.5"/>
  </r>
  <r>
    <s v="Sunvá C. Kass"/>
    <x v="0"/>
    <x v="5"/>
    <x v="5"/>
    <n v="130424"/>
    <n v="130424"/>
    <d v="2024-04-13T00:00:00"/>
    <d v="2024-04-13T00:00:00"/>
    <n v="3"/>
    <n v="179.75"/>
    <s v="Catering"/>
    <n v="3"/>
    <x v="1"/>
    <n v="539.25"/>
  </r>
  <r>
    <s v="Sunvá C. Kass"/>
    <x v="0"/>
    <x v="5"/>
    <x v="5"/>
    <n v="180524"/>
    <n v="180524"/>
    <d v="2024-05-18T00:00:00"/>
    <d v="2024-05-18T00:00:00"/>
    <n v="3"/>
    <n v="179.75"/>
    <s v="Catering"/>
    <n v="3"/>
    <x v="1"/>
    <n v="539.25"/>
  </r>
  <r>
    <s v="Sunvá C. Kass"/>
    <x v="0"/>
    <x v="5"/>
    <x v="5"/>
    <n v="160424"/>
    <n v="160424"/>
    <d v="2024-04-16T00:00:00"/>
    <d v="2024-04-16T00:00:00"/>
    <n v="5.7"/>
    <n v="179.75"/>
    <s v="Catering"/>
    <n v="5.7"/>
    <x v="1"/>
    <n v="1024.575"/>
  </r>
  <r>
    <s v="Sunvá C. Kass"/>
    <x v="0"/>
    <x v="5"/>
    <x v="5"/>
    <n v="120424"/>
    <n v="120424"/>
    <d v="2024-04-12T00:00:00"/>
    <d v="2024-04-12T00:00:00"/>
    <n v="13"/>
    <n v="179.75"/>
    <s v="Catering"/>
    <n v="13"/>
    <x v="1"/>
    <n v="2336.75"/>
  </r>
  <r>
    <s v="Sunvá C. Kass"/>
    <x v="0"/>
    <x v="5"/>
    <x v="5"/>
    <n v="20424"/>
    <n v="20424"/>
    <d v="2024-04-02T00:00:00"/>
    <d v="2024-04-02T00:00:00"/>
    <n v="13"/>
    <n v="179.75"/>
    <s v="Catering"/>
    <n v="13"/>
    <x v="1"/>
    <n v="2336.75"/>
  </r>
  <r>
    <s v="Sunvá C. Kass"/>
    <x v="0"/>
    <x v="5"/>
    <x v="5"/>
    <n v="110424"/>
    <n v="110424"/>
    <d v="2024-04-11T00:00:00"/>
    <d v="2024-04-11T00:00:00"/>
    <n v="3.75"/>
    <n v="179.75"/>
    <s v="Catering"/>
    <n v="3.75"/>
    <x v="1"/>
    <n v="674.0625"/>
  </r>
  <r>
    <s v="Sunvá C. Kass"/>
    <x v="0"/>
    <x v="5"/>
    <x v="5"/>
    <n v="10424"/>
    <n v="10424"/>
    <d v="2024-04-01T00:00:00"/>
    <d v="2024-04-01T00:00:00"/>
    <n v="8"/>
    <n v="179.75"/>
    <s v="Catering"/>
    <n v="8"/>
    <x v="1"/>
    <n v="1438"/>
  </r>
  <r>
    <s v="Sunvá C. Kass"/>
    <x v="0"/>
    <x v="5"/>
    <x v="5"/>
    <n v="150424"/>
    <n v="150424"/>
    <d v="2024-04-15T00:00:00"/>
    <d v="2024-04-15T00:00:00"/>
    <n v="8"/>
    <n v="179.75"/>
    <s v="Catering"/>
    <n v="8"/>
    <x v="1"/>
    <n v="1438"/>
  </r>
  <r>
    <s v="Sunvá C. Kass"/>
    <x v="0"/>
    <x v="5"/>
    <x v="5"/>
    <n v="130424"/>
    <n v="130424"/>
    <d v="2024-04-13T00:00:00"/>
    <d v="2024-04-13T00:00:00"/>
    <n v="8"/>
    <n v="179.75"/>
    <s v="Catering"/>
    <n v="8"/>
    <x v="1"/>
    <n v="1438"/>
  </r>
  <r>
    <s v="Sunvá C. Kass"/>
    <x v="0"/>
    <x v="5"/>
    <x v="5"/>
    <n v="180524"/>
    <n v="180524"/>
    <d v="2024-05-18T00:00:00"/>
    <d v="2024-05-18T00:00:00"/>
    <n v="8"/>
    <n v="179.75"/>
    <s v="Catering"/>
    <n v="8"/>
    <x v="1"/>
    <n v="1438"/>
  </r>
  <r>
    <s v="Sunvá C. Kass"/>
    <x v="0"/>
    <x v="5"/>
    <x v="5"/>
    <n v="40924"/>
    <n v="40924"/>
    <d v="2024-09-04T00:00:00"/>
    <d v="2024-09-04T00:00:00"/>
    <n v="2"/>
    <n v="179.75"/>
    <s v="Catering"/>
    <n v="2"/>
    <x v="1"/>
    <n v="359.5"/>
  </r>
  <r>
    <s v="Sunvá C. Kass"/>
    <x v="0"/>
    <x v="5"/>
    <x v="5"/>
    <n v="70824"/>
    <n v="70824"/>
    <d v="2024-08-07T00:00:00"/>
    <d v="2024-08-07T00:00:00"/>
    <n v="6.5"/>
    <n v="179.75"/>
    <s v="Catering"/>
    <n v="6.5"/>
    <x v="1"/>
    <n v="1168.375"/>
  </r>
  <r>
    <s v="Sunvá C. Kass"/>
    <x v="0"/>
    <x v="5"/>
    <x v="5"/>
    <n v="110424"/>
    <n v="110424"/>
    <d v="2024-04-11T00:00:00"/>
    <d v="2024-04-11T00:00:00"/>
    <n v="7.25"/>
    <n v="179.75"/>
    <s v="Catering"/>
    <n v="7.25"/>
    <x v="1"/>
    <n v="1303.1875"/>
  </r>
  <r>
    <s v="Sunvá C. Kass"/>
    <x v="0"/>
    <x v="5"/>
    <x v="5"/>
    <n v="140424"/>
    <n v="140424"/>
    <d v="2024-04-14T00:00:00"/>
    <d v="2024-04-14T00:00:00"/>
    <n v="5.5"/>
    <n v="179.75"/>
    <s v="Catering"/>
    <n v="5.5"/>
    <x v="1"/>
    <n v="988.625"/>
  </r>
  <r>
    <s v="Sunvá C. Kass"/>
    <x v="0"/>
    <x v="5"/>
    <x v="5"/>
    <n v="190524"/>
    <n v="190524"/>
    <d v="2024-05-19T00:00:00"/>
    <d v="2024-05-19T00:00:00"/>
    <n v="5.5"/>
    <n v="179.75"/>
    <s v="Catering"/>
    <n v="5.5"/>
    <x v="1"/>
    <n v="988.625"/>
  </r>
  <r>
    <s v="Sunvá C. Kass"/>
    <x v="0"/>
    <x v="5"/>
    <x v="5"/>
    <n v="200324"/>
    <n v="200324"/>
    <d v="2024-03-20T00:00:00"/>
    <d v="2024-03-20T00:00:00"/>
    <n v="5.5"/>
    <n v="179.75"/>
    <s v="Catering"/>
    <n v="5.5"/>
    <x v="1"/>
    <n v="988.625"/>
  </r>
  <r>
    <s v="Súsanna Dalbø"/>
    <x v="0"/>
    <x v="5"/>
    <x v="5"/>
    <n v="180624"/>
    <n v="180624"/>
    <d v="2024-06-18T00:00:00"/>
    <d v="2024-06-18T00:00:00"/>
    <n v="0.5"/>
    <n v="163.16999999999999"/>
    <s v="Cateringafólk"/>
    <n v="0.5"/>
    <x v="1"/>
    <n v="81.584999999999994"/>
  </r>
  <r>
    <s v="Súsanna Dalbø"/>
    <x v="0"/>
    <x v="5"/>
    <x v="5"/>
    <n v="40924"/>
    <n v="40924"/>
    <d v="2024-09-04T00:00:00"/>
    <d v="2024-09-04T00:00:00"/>
    <n v="2"/>
    <n v="163.16999999999999"/>
    <s v="Cateringafólk"/>
    <n v="2"/>
    <x v="1"/>
    <n v="326.33999999999997"/>
  </r>
  <r>
    <s v="Súsanna Dalbø"/>
    <x v="0"/>
    <x v="5"/>
    <x v="5"/>
    <n v="200624"/>
    <n v="200624"/>
    <d v="2024-06-20T00:00:00"/>
    <d v="2024-06-20T00:00:00"/>
    <n v="10.5"/>
    <n v="163.16999999999999"/>
    <s v="Cateringafólk"/>
    <n v="10.5"/>
    <x v="1"/>
    <n v="1713.2849999999999"/>
  </r>
  <r>
    <s v="Súsanna Dalbø"/>
    <x v="0"/>
    <x v="5"/>
    <x v="5"/>
    <n v="40924"/>
    <n v="40924"/>
    <d v="2024-09-04T00:00:00"/>
    <d v="2024-09-04T00:00:00"/>
    <n v="2"/>
    <n v="163.16999999999999"/>
    <s v="Cateringafólk"/>
    <n v="2"/>
    <x v="1"/>
    <n v="326.33999999999997"/>
  </r>
  <r>
    <s v="Vár Brattalíð"/>
    <x v="0"/>
    <x v="5"/>
    <x v="5"/>
    <n v="190624"/>
    <n v="190624"/>
    <d v="2024-06-19T00:00:00"/>
    <d v="2024-06-19T00:00:00"/>
    <n v="3"/>
    <n v="179.75"/>
    <s v="Cateringfólk"/>
    <n v="3"/>
    <x v="1"/>
    <n v="539.25"/>
  </r>
  <r>
    <s v="Vár Brattalíð"/>
    <x v="0"/>
    <x v="5"/>
    <x v="5"/>
    <n v="90524"/>
    <n v="90524"/>
    <d v="2024-05-09T00:00:00"/>
    <d v="2024-05-09T00:00:00"/>
    <n v="1"/>
    <n v="179.75"/>
    <s v="Cateringfólk"/>
    <n v="1"/>
    <x v="1"/>
    <n v="179.75"/>
  </r>
  <r>
    <s v="Vár Brattalíð"/>
    <x v="0"/>
    <x v="5"/>
    <x v="5"/>
    <n v="110424"/>
    <n v="110424"/>
    <d v="2024-04-11T00:00:00"/>
    <d v="2024-04-11T00:00:00"/>
    <n v="5.5"/>
    <n v="179.75"/>
    <s v="Cateringfólk"/>
    <n v="5.5"/>
    <x v="1"/>
    <n v="988.625"/>
  </r>
  <r>
    <s v="Vár Brattalíð"/>
    <x v="0"/>
    <x v="5"/>
    <x v="5"/>
    <n v="40424"/>
    <n v="40424"/>
    <d v="2024-04-04T00:00:00"/>
    <d v="2024-04-04T00:00:00"/>
    <n v="5.5"/>
    <n v="179.75"/>
    <s v="Cateringfólk"/>
    <n v="5.5"/>
    <x v="1"/>
    <n v="988.625"/>
  </r>
  <r>
    <s v="Vár Brattalíð"/>
    <x v="0"/>
    <x v="5"/>
    <x v="5"/>
    <n v="100624"/>
    <n v="100624"/>
    <d v="2024-06-10T00:00:00"/>
    <d v="2024-06-10T00:00:00"/>
    <n v="7.5"/>
    <n v="179.75"/>
    <s v="Cateringfólk"/>
    <n v="7.5"/>
    <x v="1"/>
    <n v="1348.125"/>
  </r>
  <r>
    <s v="Vár Brattalíð"/>
    <x v="0"/>
    <x v="5"/>
    <x v="5"/>
    <n v="190224"/>
    <n v="190224"/>
    <d v="2024-02-19T00:00:00"/>
    <d v="2024-02-19T00:00:00"/>
    <n v="8"/>
    <n v="179.75"/>
    <s v="Cateringfólk"/>
    <n v="8"/>
    <x v="1"/>
    <n v="1438"/>
  </r>
  <r>
    <s v="Vár Brattalíð"/>
    <x v="0"/>
    <x v="5"/>
    <x v="5"/>
    <n v="100424"/>
    <n v="100424"/>
    <d v="2024-04-10T00:00:00"/>
    <d v="2024-04-10T00:00:00"/>
    <n v="8.5"/>
    <n v="179.75"/>
    <s v="Cateringfólk"/>
    <n v="8.5"/>
    <x v="1"/>
    <n v="1527.875"/>
  </r>
  <r>
    <s v="Vár Brattalíð"/>
    <x v="0"/>
    <x v="5"/>
    <x v="5"/>
    <n v="260424"/>
    <n v="260424"/>
    <d v="2024-04-26T00:00:00"/>
    <d v="2024-04-26T00:00:00"/>
    <n v="5.2"/>
    <n v="179.75"/>
    <s v="Cateringfólk"/>
    <n v="5.2"/>
    <x v="1"/>
    <n v="934.7"/>
  </r>
  <r>
    <s v="Vár Brattalíð"/>
    <x v="0"/>
    <x v="5"/>
    <x v="5"/>
    <n v="200224"/>
    <n v="200224"/>
    <d v="2024-02-20T00:00:00"/>
    <d v="2024-02-20T00:00:00"/>
    <n v="6.5"/>
    <n v="179.75"/>
    <s v="Cateringfólk"/>
    <n v="6.5"/>
    <x v="1"/>
    <n v="1168.375"/>
  </r>
  <r>
    <s v="Vár Brattalíð"/>
    <x v="0"/>
    <x v="5"/>
    <x v="5"/>
    <n v="30424"/>
    <n v="30424"/>
    <d v="2024-04-03T00:00:00"/>
    <d v="2024-04-03T00:00:00"/>
    <n v="6.5"/>
    <n v="179.75"/>
    <s v="Cateringfólk"/>
    <n v="6.5"/>
    <x v="1"/>
    <n v="1168.375"/>
  </r>
  <r>
    <s v="Vár Brattalíð"/>
    <x v="0"/>
    <x v="5"/>
    <x v="5"/>
    <n v="90424"/>
    <n v="90424"/>
    <d v="2024-04-09T00:00:00"/>
    <d v="2024-04-09T00:00:00"/>
    <n v="6.5"/>
    <n v="179.75"/>
    <s v="Cateringfólk"/>
    <n v="6.5"/>
    <x v="1"/>
    <n v="1168.375"/>
  </r>
  <r>
    <s v="Vár Brattalíð"/>
    <x v="0"/>
    <x v="5"/>
    <x v="5"/>
    <n v="290624"/>
    <n v="290624"/>
    <d v="2024-06-29T00:00:00"/>
    <d v="2024-06-29T00:00:00"/>
    <n v="6"/>
    <n v="179.75"/>
    <s v="Cateringfólk"/>
    <n v="6"/>
    <x v="1"/>
    <n v="1078.5"/>
  </r>
  <r>
    <s v="Vár Brattalíð"/>
    <x v="0"/>
    <x v="5"/>
    <x v="5"/>
    <n v="240624"/>
    <n v="240624"/>
    <d v="2024-06-24T00:00:00"/>
    <d v="2024-06-24T00:00:00"/>
    <n v="6.5"/>
    <n v="179.75"/>
    <s v="Cateringfólk"/>
    <n v="6.5"/>
    <x v="1"/>
    <n v="1168.375"/>
  </r>
  <r>
    <s v="Vár Brattalíð"/>
    <x v="0"/>
    <x v="5"/>
    <x v="5"/>
    <n v="90624"/>
    <n v="90624"/>
    <d v="2024-06-09T00:00:00"/>
    <d v="2024-06-09T00:00:00"/>
    <n v="5.5"/>
    <n v="179.75"/>
    <s v="Cateringfólk"/>
    <n v="5.5"/>
    <x v="1"/>
    <n v="988.625"/>
  </r>
  <r>
    <s v="Vár Brattalíð"/>
    <x v="0"/>
    <x v="5"/>
    <x v="5"/>
    <n v="300624"/>
    <n v="300624"/>
    <d v="2024-06-30T00:00:00"/>
    <d v="2024-06-30T00:00:00"/>
    <n v="5.5"/>
    <n v="179.75"/>
    <s v="Cateringfólk"/>
    <n v="5.5"/>
    <x v="1"/>
    <n v="988.625"/>
  </r>
  <r>
    <s v="Vár Brattalíð"/>
    <x v="0"/>
    <x v="5"/>
    <x v="5"/>
    <n v="250424"/>
    <n v="250424"/>
    <d v="2024-04-25T00:00:00"/>
    <d v="2024-04-25T00:00:00"/>
    <n v="11"/>
    <n v="179.75"/>
    <s v="Cateringfólk"/>
    <n v="11"/>
    <x v="1"/>
    <n v="1977.25"/>
  </r>
  <r>
    <s v="Vár Brattalíð"/>
    <x v="0"/>
    <x v="5"/>
    <x v="5"/>
    <n v="90524"/>
    <n v="90524"/>
    <d v="2024-05-09T00:00:00"/>
    <d v="2024-05-09T00:00:00"/>
    <n v="11.5"/>
    <n v="179.75"/>
    <s v="Cateringfólk"/>
    <n v="11.5"/>
    <x v="1"/>
    <n v="2067.125"/>
  </r>
  <r>
    <s v="Vár Brattalíð"/>
    <x v="0"/>
    <x v="5"/>
    <x v="5"/>
    <n v="100524"/>
    <n v="100524"/>
    <d v="2024-05-10T00:00:00"/>
    <d v="2024-05-10T00:00:00"/>
    <n v="8"/>
    <n v="179.75"/>
    <s v="Cateringfólk"/>
    <n v="8"/>
    <x v="1"/>
    <n v="1438"/>
  </r>
  <r>
    <s v="Vár Brattalíð"/>
    <x v="0"/>
    <x v="5"/>
    <x v="5"/>
    <n v="280324"/>
    <n v="280324"/>
    <d v="2024-03-28T00:00:00"/>
    <d v="2024-03-28T00:00:00"/>
    <n v="2"/>
    <n v="179.75"/>
    <s v="Cateringfólk"/>
    <n v="2"/>
    <x v="1"/>
    <n v="359.5"/>
  </r>
  <r>
    <s v="Vár Brattalíð"/>
    <x v="0"/>
    <x v="5"/>
    <x v="5"/>
    <n v="200224"/>
    <n v="200224"/>
    <d v="2024-02-20T00:00:00"/>
    <d v="2024-02-20T00:00:00"/>
    <n v="6"/>
    <n v="179.75"/>
    <s v="Cateringfólk"/>
    <n v="6"/>
    <x v="1"/>
    <n v="1078.5"/>
  </r>
  <r>
    <s v="Vár Brattalíð"/>
    <x v="0"/>
    <x v="5"/>
    <x v="5"/>
    <n v="90424"/>
    <n v="90424"/>
    <d v="2024-04-09T00:00:00"/>
    <d v="2024-04-09T00:00:00"/>
    <n v="6"/>
    <n v="179.75"/>
    <s v="Cateringfólk"/>
    <n v="6"/>
    <x v="1"/>
    <n v="1078.5"/>
  </r>
  <r>
    <s v="Vár Brattalíð"/>
    <x v="0"/>
    <x v="5"/>
    <x v="5"/>
    <n v="100624"/>
    <n v="100624"/>
    <d v="2024-06-10T00:00:00"/>
    <d v="2024-06-10T00:00:00"/>
    <n v="2"/>
    <n v="179.75"/>
    <s v="Cateringfólk"/>
    <n v="2"/>
    <x v="1"/>
    <n v="359.5"/>
  </r>
  <r>
    <s v="Vár Brattalíð"/>
    <x v="0"/>
    <x v="5"/>
    <x v="5"/>
    <n v="190224"/>
    <n v="190224"/>
    <d v="2024-02-19T00:00:00"/>
    <d v="2024-02-19T00:00:00"/>
    <n v="5"/>
    <n v="179.75"/>
    <s v="Cateringfólk"/>
    <n v="5"/>
    <x v="1"/>
    <n v="898.75"/>
  </r>
  <r>
    <s v="Vár Brattalíð"/>
    <x v="0"/>
    <x v="5"/>
    <x v="5"/>
    <n v="30424"/>
    <n v="30424"/>
    <d v="2024-04-03T00:00:00"/>
    <d v="2024-04-03T00:00:00"/>
    <n v="6.5"/>
    <n v="179.75"/>
    <s v="Cateringfólk"/>
    <n v="6.5"/>
    <x v="1"/>
    <n v="1168.375"/>
  </r>
  <r>
    <s v="Vár Brattalíð"/>
    <x v="0"/>
    <x v="5"/>
    <x v="5"/>
    <n v="290624"/>
    <n v="290624"/>
    <d v="2024-06-29T00:00:00"/>
    <d v="2024-06-29T00:00:00"/>
    <n v="7"/>
    <n v="179.75"/>
    <s v="Cateringfólk"/>
    <n v="7"/>
    <x v="1"/>
    <n v="1258.25"/>
  </r>
  <r>
    <s v="Vár Brattalíð"/>
    <x v="0"/>
    <x v="5"/>
    <x v="5"/>
    <n v="100424"/>
    <n v="100424"/>
    <d v="2024-04-10T00:00:00"/>
    <d v="2024-04-10T00:00:00"/>
    <n v="4.5"/>
    <n v="179.75"/>
    <s v="Cateringfólk"/>
    <n v="4.5"/>
    <x v="1"/>
    <n v="808.875"/>
  </r>
  <r>
    <s v="Vár Brattalíð"/>
    <x v="0"/>
    <x v="5"/>
    <x v="5"/>
    <n v="240624"/>
    <n v="240624"/>
    <d v="2024-06-24T00:00:00"/>
    <d v="2024-06-24T00:00:00"/>
    <n v="6.5"/>
    <n v="179.75"/>
    <s v="Cateringfólk"/>
    <n v="6.5"/>
    <x v="1"/>
    <n v="1168.375"/>
  </r>
  <r>
    <s v="Vár Brattalíð"/>
    <x v="0"/>
    <x v="5"/>
    <x v="5"/>
    <n v="300624"/>
    <n v="300624"/>
    <d v="2024-06-30T00:00:00"/>
    <d v="2024-06-30T00:00:00"/>
    <n v="4.2"/>
    <n v="179.75"/>
    <s v="Cateringfólk"/>
    <n v="4.2"/>
    <x v="1"/>
    <n v="754.95"/>
  </r>
  <r>
    <s v="Vár Brattalíð"/>
    <x v="0"/>
    <x v="5"/>
    <x v="5"/>
    <n v="90624"/>
    <n v="90624"/>
    <d v="2024-06-09T00:00:00"/>
    <d v="2024-06-09T00:00:00"/>
    <n v="6"/>
    <n v="179.75"/>
    <s v="Cateringfólk"/>
    <n v="6"/>
    <x v="1"/>
    <n v="1078.5"/>
  </r>
  <r>
    <s v="Vár Brattalíð"/>
    <x v="0"/>
    <x v="5"/>
    <x v="5"/>
    <n v="100624"/>
    <n v="100624"/>
    <d v="2024-06-10T00:00:00"/>
    <d v="2024-06-10T00:00:00"/>
    <n v="3.5"/>
    <n v="179.75"/>
    <s v="Cateringfólk"/>
    <n v="3.5"/>
    <x v="1"/>
    <n v="629.125"/>
  </r>
  <r>
    <s v="Vár Brattalíð"/>
    <x v="0"/>
    <x v="5"/>
    <x v="5"/>
    <n v="90724"/>
    <n v="90724"/>
    <d v="2024-07-09T00:00:00"/>
    <d v="2024-07-09T00:00:00"/>
    <n v="0.5"/>
    <n v="179.75"/>
    <s v="Cateringfólk"/>
    <n v="0.5"/>
    <x v="1"/>
    <n v="89.875"/>
  </r>
  <r>
    <s v="Vár Brattalíð"/>
    <x v="0"/>
    <x v="5"/>
    <x v="5"/>
    <n v="80724"/>
    <n v="80724"/>
    <d v="2024-07-08T00:00:00"/>
    <d v="2024-07-08T00:00:00"/>
    <n v="0.5"/>
    <n v="179.75"/>
    <s v="Cateringfólk"/>
    <n v="0.5"/>
    <x v="1"/>
    <n v="89.875"/>
  </r>
  <r>
    <s v="Vár Brattalíð"/>
    <x v="0"/>
    <x v="5"/>
    <x v="5"/>
    <n v="60724"/>
    <n v="60724"/>
    <d v="2024-07-06T00:00:00"/>
    <d v="2024-07-06T00:00:00"/>
    <n v="0.5"/>
    <n v="179.75"/>
    <s v="Cateringfólk"/>
    <n v="0.5"/>
    <x v="1"/>
    <n v="89.875"/>
  </r>
  <r>
    <s v="Vár Brattalíð"/>
    <x v="0"/>
    <x v="5"/>
    <x v="5"/>
    <n v="50724"/>
    <n v="50724"/>
    <d v="2024-07-05T00:00:00"/>
    <d v="2024-07-05T00:00:00"/>
    <n v="1.5"/>
    <n v="179.75"/>
    <s v="Cateringfólk"/>
    <n v="1.5"/>
    <x v="1"/>
    <n v="269.625"/>
  </r>
  <r>
    <s v="Vár Brattalíð"/>
    <x v="0"/>
    <x v="5"/>
    <x v="5"/>
    <n v="280624"/>
    <n v="280624"/>
    <d v="2024-06-28T00:00:00"/>
    <d v="2024-06-28T00:00:00"/>
    <n v="2.5"/>
    <n v="179.75"/>
    <s v="Cateringfólk"/>
    <n v="2.5"/>
    <x v="1"/>
    <n v="449.375"/>
  </r>
  <r>
    <s v="Viktoria Holm"/>
    <x v="0"/>
    <x v="5"/>
    <x v="5"/>
    <n v="90724"/>
    <n v="90724"/>
    <d v="2024-07-09T00:00:00"/>
    <d v="2024-07-09T00:00:00"/>
    <n v="0.5"/>
    <n v="179.75"/>
    <s v="Cateringfólk"/>
    <n v="0.5"/>
    <x v="1"/>
    <n v="89.875"/>
  </r>
  <r>
    <s v="Viktoria Holm"/>
    <x v="0"/>
    <x v="5"/>
    <x v="5"/>
    <n v="110724"/>
    <n v="110724"/>
    <d v="2024-07-11T00:00:00"/>
    <d v="2024-07-11T00:00:00"/>
    <n v="5"/>
    <n v="179.75"/>
    <s v="Cateringfólk"/>
    <n v="5"/>
    <x v="1"/>
    <n v="898.75"/>
  </r>
  <r>
    <s v="Viktoria Holm"/>
    <x v="0"/>
    <x v="5"/>
    <x v="5"/>
    <n v="80724"/>
    <n v="80724"/>
    <d v="2024-07-08T00:00:00"/>
    <d v="2024-07-08T00:00:00"/>
    <n v="0.5"/>
    <n v="179.75"/>
    <s v="Cateringfólk"/>
    <n v="0.5"/>
    <x v="1"/>
    <n v="89.875"/>
  </r>
  <r>
    <s v="Viktoria Holm"/>
    <x v="0"/>
    <x v="5"/>
    <x v="5"/>
    <n v="50724"/>
    <n v="50724"/>
    <d v="2024-07-05T00:00:00"/>
    <d v="2024-07-05T00:00:00"/>
    <n v="1.5"/>
    <n v="179.75"/>
    <s v="Cateringfólk"/>
    <n v="1.5"/>
    <x v="1"/>
    <n v="269.625"/>
  </r>
  <r>
    <s v="Viktoria Holm"/>
    <x v="0"/>
    <x v="5"/>
    <x v="5"/>
    <n v="180624"/>
    <n v="180624"/>
    <d v="2024-06-18T00:00:00"/>
    <d v="2024-06-18T00:00:00"/>
    <n v="1.5"/>
    <n v="179.75"/>
    <s v="Cateringfólk"/>
    <n v="1.5"/>
    <x v="1"/>
    <n v="269.625"/>
  </r>
  <r>
    <s v="Viktoria Holm"/>
    <x v="0"/>
    <x v="5"/>
    <x v="5"/>
    <n v="80524"/>
    <n v="80524"/>
    <d v="2024-05-08T00:00:00"/>
    <d v="2024-05-08T00:00:00"/>
    <n v="2"/>
    <n v="179.75"/>
    <s v="Cateringfólk"/>
    <n v="2"/>
    <x v="1"/>
    <n v="359.5"/>
  </r>
  <r>
    <s v="Viktoria Holm"/>
    <x v="0"/>
    <x v="5"/>
    <x v="5"/>
    <n v="160824"/>
    <n v="160824"/>
    <d v="2024-08-16T00:00:00"/>
    <d v="2024-08-16T00:00:00"/>
    <n v="0.5"/>
    <n v="179.75"/>
    <s v="Cateringfólk"/>
    <n v="0.5"/>
    <x v="1"/>
    <n v="89.875"/>
  </r>
  <r>
    <s v="Adrian Reinert"/>
    <x v="11"/>
    <x v="3"/>
    <x v="1"/>
    <n v="270224"/>
    <n v="270224"/>
    <d v="2024-02-27T00:00:00"/>
    <d v="2024-02-27T00:00:00"/>
    <n v="7.8"/>
    <n v="221.81"/>
    <s v="1. meistari í bólki II"/>
    <n v="7.8"/>
    <x v="1"/>
    <n v="1730.1179999999999"/>
  </r>
  <r>
    <s v="Adrian Reinert"/>
    <x v="11"/>
    <x v="3"/>
    <x v="1"/>
    <n v="260224"/>
    <n v="260224"/>
    <d v="2024-02-26T00:00:00"/>
    <d v="2024-02-26T00:00:00"/>
    <n v="7.8"/>
    <n v="221.81"/>
    <s v="1. meistari í bólki II"/>
    <n v="7.8"/>
    <x v="1"/>
    <n v="1730.1179999999999"/>
  </r>
  <r>
    <s v="Adrian Reinert"/>
    <x v="11"/>
    <x v="3"/>
    <x v="1"/>
    <n v="210524"/>
    <n v="210524"/>
    <d v="2024-05-21T00:00:00"/>
    <d v="2024-05-21T00:00:00"/>
    <n v="7.8"/>
    <n v="221.81"/>
    <s v="1. meistari í bólki II"/>
    <n v="7.8"/>
    <x v="1"/>
    <n v="1730.1179999999999"/>
  </r>
  <r>
    <s v="Adrian Reinert"/>
    <x v="11"/>
    <x v="3"/>
    <x v="1"/>
    <n v="220524"/>
    <n v="220524"/>
    <d v="2024-05-22T00:00:00"/>
    <d v="2024-05-22T00:00:00"/>
    <n v="7.8"/>
    <n v="221.81"/>
    <s v="1. meistari í bólki II"/>
    <n v="7.8"/>
    <x v="1"/>
    <n v="1730.1179999999999"/>
  </r>
  <r>
    <s v="Albert Abrahamsen"/>
    <x v="1"/>
    <x v="4"/>
    <x v="1"/>
    <n v="40924"/>
    <n v="40924"/>
    <d v="2024-09-04T00:00:00"/>
    <d v="2024-09-04T00:00:00"/>
    <n v="7.8"/>
    <n v="251.97"/>
    <s v="Yvirstýrimaður í bólki I"/>
    <n v="7.8"/>
    <x v="1"/>
    <n v="1965.366"/>
  </r>
  <r>
    <s v="Andreas Petersen"/>
    <x v="3"/>
    <x v="4"/>
    <x v="1"/>
    <n v="280524"/>
    <n v="280524"/>
    <d v="2024-05-28T00:00:00"/>
    <d v="2024-05-28T00:00:00"/>
    <n v="7.8"/>
    <n v="214.22"/>
    <s v="Yvirstýrimaür í bólki III"/>
    <n v="7.8"/>
    <x v="1"/>
    <n v="1670.9159999999999"/>
  </r>
  <r>
    <s v="Andreas Petersen"/>
    <x v="3"/>
    <x v="4"/>
    <x v="1"/>
    <n v="270524"/>
    <n v="270524"/>
    <d v="2024-05-27T00:00:00"/>
    <d v="2024-05-27T00:00:00"/>
    <n v="7.8"/>
    <n v="214.22"/>
    <s v="Yvirstýrimaür í bólki III"/>
    <n v="7.8"/>
    <x v="1"/>
    <n v="1670.9159999999999"/>
  </r>
  <r>
    <s v="Andrias Mikkelsen"/>
    <x v="3"/>
    <x v="4"/>
    <x v="1"/>
    <n v="170124"/>
    <n v="170124"/>
    <d v="2024-01-17T00:00:00"/>
    <d v="2024-01-17T00:00:00"/>
    <n v="7.8"/>
    <n v="220.78"/>
    <s v="Skipari í bólki III"/>
    <n v="7.8"/>
    <x v="1"/>
    <n v="1722.0840000000001"/>
  </r>
  <r>
    <s v="Andrias Mikkelsen"/>
    <x v="3"/>
    <x v="4"/>
    <x v="1"/>
    <n v="160124"/>
    <n v="160124"/>
    <d v="2024-01-16T00:00:00"/>
    <d v="2024-01-16T00:00:00"/>
    <n v="7.8"/>
    <n v="220.78"/>
    <s v="Skipari í bólki III"/>
    <n v="7.8"/>
    <x v="1"/>
    <n v="1722.0840000000001"/>
  </r>
  <r>
    <s v="Andrias Mikkelsen"/>
    <x v="3"/>
    <x v="4"/>
    <x v="1"/>
    <n v="150124"/>
    <n v="150124"/>
    <d v="2024-01-15T00:00:00"/>
    <d v="2024-01-15T00:00:00"/>
    <n v="7.8"/>
    <n v="220.78"/>
    <s v="Skipari í bólki III"/>
    <n v="7.8"/>
    <x v="1"/>
    <n v="1722.0840000000001"/>
  </r>
  <r>
    <s v="Andrias Mikkelsen"/>
    <x v="3"/>
    <x v="4"/>
    <x v="1"/>
    <n v="280524"/>
    <n v="280524"/>
    <d v="2024-05-28T00:00:00"/>
    <d v="2024-05-28T00:00:00"/>
    <n v="7.8"/>
    <n v="220.78"/>
    <s v="Skipari í bólki III"/>
    <n v="7.8"/>
    <x v="1"/>
    <n v="1722.0840000000001"/>
  </r>
  <r>
    <s v="Andrias Mikkelsen"/>
    <x v="3"/>
    <x v="4"/>
    <x v="1"/>
    <n v="270524"/>
    <n v="270524"/>
    <d v="2024-05-27T00:00:00"/>
    <d v="2024-05-27T00:00:00"/>
    <n v="7.8"/>
    <n v="220.78"/>
    <s v="Skipari í bólki III"/>
    <n v="7.8"/>
    <x v="1"/>
    <n v="1722.0840000000001"/>
  </r>
  <r>
    <s v="Anna Kathrina Eysturberg"/>
    <x v="9"/>
    <x v="5"/>
    <x v="1"/>
    <n v="190324"/>
    <n v="190324"/>
    <d v="2024-03-19T00:00:00"/>
    <d v="2024-03-19T00:00:00"/>
    <n v="7.8"/>
    <n v="194.11"/>
    <s v="Tænastuleiðari"/>
    <n v="7.8"/>
    <x v="1"/>
    <n v="1514.058"/>
  </r>
  <r>
    <s v="Anna Kathrina Eysturberg"/>
    <x v="9"/>
    <x v="5"/>
    <x v="1"/>
    <n v="180324"/>
    <n v="180324"/>
    <d v="2024-03-18T00:00:00"/>
    <d v="2024-03-18T00:00:00"/>
    <n v="7.8"/>
    <n v="194.11"/>
    <s v="Tænastuleiðari"/>
    <n v="7.8"/>
    <x v="1"/>
    <n v="1514.058"/>
  </r>
  <r>
    <s v="Anna Kathrina Eysturberg"/>
    <x v="9"/>
    <x v="5"/>
    <x v="1"/>
    <n v="170324"/>
    <n v="170324"/>
    <d v="2024-03-17T00:00:00"/>
    <d v="2024-03-17T00:00:00"/>
    <n v="7.8"/>
    <n v="194.11"/>
    <s v="Tænastuleiðari"/>
    <n v="7.8"/>
    <x v="1"/>
    <n v="1514.058"/>
  </r>
  <r>
    <s v="Anna Kathrina Eysturberg"/>
    <x v="9"/>
    <x v="5"/>
    <x v="1"/>
    <n v="160324"/>
    <n v="160324"/>
    <d v="2024-03-16T00:00:00"/>
    <d v="2024-03-16T00:00:00"/>
    <n v="7.8"/>
    <n v="194.11"/>
    <s v="Tænastuleiðari"/>
    <n v="7.8"/>
    <x v="1"/>
    <n v="1514.058"/>
  </r>
  <r>
    <s v="Anna Kathrina Eysturberg"/>
    <x v="9"/>
    <x v="5"/>
    <x v="1"/>
    <n v="40924"/>
    <n v="40924"/>
    <d v="2024-09-04T00:00:00"/>
    <d v="2024-09-04T00:00:00"/>
    <n v="7.8"/>
    <n v="194.11"/>
    <s v="Tænastuleiðari"/>
    <n v="7.8"/>
    <x v="1"/>
    <n v="1514.058"/>
  </r>
  <r>
    <s v="Arne Olsen"/>
    <x v="7"/>
    <x v="3"/>
    <x v="1"/>
    <n v="270224"/>
    <n v="270224"/>
    <d v="2024-02-27T00:00:00"/>
    <d v="2024-02-27T00:00:00"/>
    <n v="7.8"/>
    <n v="254.55"/>
    <s v="1. meistari í bólki I"/>
    <n v="7.8"/>
    <x v="1"/>
    <n v="1985.49"/>
  </r>
  <r>
    <s v="Arne Olsen"/>
    <x v="7"/>
    <x v="3"/>
    <x v="1"/>
    <n v="260224"/>
    <n v="260224"/>
    <d v="2024-02-26T00:00:00"/>
    <d v="2024-02-26T00:00:00"/>
    <n v="7.8"/>
    <n v="254.55"/>
    <s v="1. meistari í bólki I"/>
    <n v="7.8"/>
    <x v="1"/>
    <n v="1985.49"/>
  </r>
  <r>
    <s v="Arne Olsen"/>
    <x v="7"/>
    <x v="3"/>
    <x v="1"/>
    <n v="40924"/>
    <n v="40924"/>
    <d v="2024-09-04T00:00:00"/>
    <d v="2024-09-04T00:00:00"/>
    <n v="7.8"/>
    <n v="254.55"/>
    <s v="1. meistari í bólki I"/>
    <n v="7.8"/>
    <x v="1"/>
    <n v="1985.49"/>
  </r>
  <r>
    <s v="Beinta Midjord Jacobsen"/>
    <x v="0"/>
    <x v="5"/>
    <x v="1"/>
    <n v="200224"/>
    <n v="200224"/>
    <d v="2024-02-20T00:00:00"/>
    <d v="2024-02-20T00:00:00"/>
    <n v="7.8"/>
    <n v="179.75"/>
    <s v="Catering"/>
    <n v="7.8"/>
    <x v="1"/>
    <n v="1402.05"/>
  </r>
  <r>
    <s v="Beinta Midjord Jacobsen"/>
    <x v="0"/>
    <x v="5"/>
    <x v="1"/>
    <n v="190224"/>
    <n v="190224"/>
    <d v="2024-02-19T00:00:00"/>
    <d v="2024-02-19T00:00:00"/>
    <n v="7.8"/>
    <n v="179.75"/>
    <s v="Catering"/>
    <n v="7.8"/>
    <x v="1"/>
    <n v="1402.05"/>
  </r>
  <r>
    <s v="Benni Poulsen"/>
    <x v="7"/>
    <x v="3"/>
    <x v="1"/>
    <n v="40924"/>
    <n v="40924"/>
    <d v="2024-09-04T00:00:00"/>
    <d v="2024-09-04T00:00:00"/>
    <n v="7.8"/>
    <n v="232.06"/>
    <s v="Skipselektrikari"/>
    <n v="7.8"/>
    <x v="1"/>
    <n v="1810.068"/>
  </r>
  <r>
    <s v="Birgir Birgirsson Hansen"/>
    <x v="7"/>
    <x v="3"/>
    <x v="1"/>
    <n v="40924"/>
    <n v="40924"/>
    <d v="2024-09-04T00:00:00"/>
    <d v="2024-09-04T00:00:00"/>
    <n v="7.8"/>
    <n v="221.81"/>
    <s v="3. meistari bólkur I"/>
    <n v="7.8"/>
    <x v="1"/>
    <n v="1730.1179999999999"/>
  </r>
  <r>
    <s v="Birgir Birgirsson Hansen"/>
    <x v="7"/>
    <x v="3"/>
    <x v="1"/>
    <n v="200224"/>
    <n v="200224"/>
    <d v="2024-02-20T00:00:00"/>
    <d v="2024-02-20T00:00:00"/>
    <n v="7.8"/>
    <n v="221.81"/>
    <s v="3. meistari bólkur I"/>
    <n v="7.8"/>
    <x v="1"/>
    <n v="1730.1179999999999"/>
  </r>
  <r>
    <s v="Birgir Birgirsson Hansen"/>
    <x v="7"/>
    <x v="3"/>
    <x v="1"/>
    <n v="190224"/>
    <n v="190224"/>
    <d v="2024-02-19T00:00:00"/>
    <d v="2024-02-19T00:00:00"/>
    <n v="7.8"/>
    <n v="221.81"/>
    <s v="3. meistari bólkur I"/>
    <n v="7.8"/>
    <x v="1"/>
    <n v="1730.1179999999999"/>
  </r>
  <r>
    <s v="Bogi Gardar"/>
    <x v="10"/>
    <x v="4"/>
    <x v="1"/>
    <n v="131124"/>
    <n v="131124"/>
    <d v="2024-11-13T00:00:00"/>
    <d v="2024-11-13T00:00:00"/>
    <n v="7.8"/>
    <n v="232.27"/>
    <s v="Skipari"/>
    <n v="7.8"/>
    <x v="1"/>
    <n v="1811.7060000000001"/>
  </r>
  <r>
    <s v="Bogi Gardar"/>
    <x v="10"/>
    <x v="4"/>
    <x v="1"/>
    <n v="121124"/>
    <n v="121124"/>
    <d v="2024-11-12T00:00:00"/>
    <d v="2024-11-12T00:00:00"/>
    <n v="7.8"/>
    <n v="232.27"/>
    <s v="Skipari"/>
    <n v="7.8"/>
    <x v="1"/>
    <n v="1811.7060000000001"/>
  </r>
  <r>
    <s v="Bogi Gardar"/>
    <x v="10"/>
    <x v="4"/>
    <x v="1"/>
    <n v="111124"/>
    <n v="111124"/>
    <d v="2024-11-11T00:00:00"/>
    <d v="2024-11-11T00:00:00"/>
    <n v="7.8"/>
    <n v="232.27"/>
    <s v="Skipari"/>
    <n v="7.8"/>
    <x v="1"/>
    <n v="1811.7060000000001"/>
  </r>
  <r>
    <s v="Bogi Gardar"/>
    <x v="10"/>
    <x v="4"/>
    <x v="1"/>
    <n v="111224"/>
    <n v="111224"/>
    <d v="2024-12-11T00:00:00"/>
    <d v="2024-12-11T00:00:00"/>
    <n v="7.8"/>
    <n v="232.27"/>
    <s v="Skipari"/>
    <n v="7.8"/>
    <x v="1"/>
    <n v="1811.7060000000001"/>
  </r>
  <r>
    <s v="Bogi Gardar"/>
    <x v="10"/>
    <x v="4"/>
    <x v="1"/>
    <n v="101224"/>
    <n v="101224"/>
    <d v="2024-12-10T00:00:00"/>
    <d v="2024-12-10T00:00:00"/>
    <n v="7.8"/>
    <n v="232.27"/>
    <s v="Skipari"/>
    <n v="7.8"/>
    <x v="1"/>
    <n v="1811.7060000000001"/>
  </r>
  <r>
    <s v="Dan Erik Johansen"/>
    <x v="1"/>
    <x v="5"/>
    <x v="1"/>
    <n v="41224"/>
    <n v="41224"/>
    <d v="2024-12-04T00:00:00"/>
    <d v="2024-12-04T00:00:00"/>
    <n v="7.8"/>
    <n v="181.42"/>
    <s v="Dekkari"/>
    <n v="7.8"/>
    <x v="1"/>
    <n v="1415.0759999999998"/>
  </r>
  <r>
    <s v="Dánjal Jákup Højgaard"/>
    <x v="4"/>
    <x v="3"/>
    <x v="1"/>
    <n v="270224"/>
    <n v="270224"/>
    <d v="2024-02-27T00:00:00"/>
    <d v="2024-02-27T00:00:00"/>
    <n v="7.8"/>
    <n v="232.06"/>
    <s v="Maskinstjóri í bólki II"/>
    <n v="7.8"/>
    <x v="1"/>
    <n v="1810.068"/>
  </r>
  <r>
    <s v="Dánjal Jákup Højgaard"/>
    <x v="4"/>
    <x v="3"/>
    <x v="1"/>
    <n v="260224"/>
    <n v="260224"/>
    <d v="2024-02-26T00:00:00"/>
    <d v="2024-02-26T00:00:00"/>
    <n v="7.8"/>
    <n v="232.06"/>
    <s v="Maskinstjóri í bólki II"/>
    <n v="7.8"/>
    <x v="1"/>
    <n v="1810.068"/>
  </r>
  <r>
    <s v="Davis Dalbø"/>
    <x v="1"/>
    <x v="4"/>
    <x v="1"/>
    <n v="40924"/>
    <n v="40924"/>
    <d v="2024-09-04T00:00:00"/>
    <d v="2024-09-04T00:00:00"/>
    <n v="7.8"/>
    <n v="235.56"/>
    <s v="1. stýrimaður á Smyrli"/>
    <n v="7.8"/>
    <x v="1"/>
    <n v="1837.3679999999999"/>
  </r>
  <r>
    <s v="Davis Dalbø"/>
    <x v="1"/>
    <x v="4"/>
    <x v="1"/>
    <n v="200224"/>
    <n v="200224"/>
    <d v="2024-02-20T00:00:00"/>
    <d v="2024-02-20T00:00:00"/>
    <n v="7.8"/>
    <n v="235.56"/>
    <s v="1. stýrimaður á Smyrli"/>
    <n v="7.8"/>
    <x v="1"/>
    <n v="1837.3679999999999"/>
  </r>
  <r>
    <s v="Davis Dalbø"/>
    <x v="1"/>
    <x v="4"/>
    <x v="1"/>
    <n v="190224"/>
    <n v="190224"/>
    <d v="2024-02-19T00:00:00"/>
    <d v="2024-02-19T00:00:00"/>
    <n v="7.8"/>
    <n v="235.56"/>
    <s v="1. stýrimaður á Smyrli"/>
    <n v="7.8"/>
    <x v="1"/>
    <n v="1837.3679999999999"/>
  </r>
  <r>
    <s v="Ebbe Petersen"/>
    <x v="7"/>
    <x v="3"/>
    <x v="1"/>
    <n v="280524"/>
    <n v="280524"/>
    <d v="2024-05-28T00:00:00"/>
    <d v="2024-05-28T00:00:00"/>
    <n v="7.8"/>
    <n v="254.55"/>
    <s v="1. meistari í bólki I"/>
    <n v="7.8"/>
    <x v="1"/>
    <n v="1985.49"/>
  </r>
  <r>
    <s v="Ebbe Petersen"/>
    <x v="7"/>
    <x v="3"/>
    <x v="1"/>
    <n v="270524"/>
    <n v="270524"/>
    <d v="2024-05-27T00:00:00"/>
    <d v="2024-05-27T00:00:00"/>
    <n v="7.8"/>
    <n v="254.55"/>
    <s v="1. meistari í bólki I"/>
    <n v="7.8"/>
    <x v="1"/>
    <n v="1985.49"/>
  </r>
  <r>
    <s v="Eivin Gleðisheygg"/>
    <x v="11"/>
    <x v="3"/>
    <x v="1"/>
    <n v="220524"/>
    <n v="220524"/>
    <d v="2024-05-22T00:00:00"/>
    <d v="2024-05-22T00:00:00"/>
    <n v="7.8"/>
    <n v="232.06"/>
    <s v="Maskinstjóri í bólki II"/>
    <n v="7.8"/>
    <x v="1"/>
    <n v="1810.068"/>
  </r>
  <r>
    <s v="Eivin Gleðisheygg"/>
    <x v="11"/>
    <x v="3"/>
    <x v="1"/>
    <n v="210524"/>
    <n v="210524"/>
    <d v="2024-05-21T00:00:00"/>
    <d v="2024-05-21T00:00:00"/>
    <n v="7.8"/>
    <n v="232.06"/>
    <s v="Maskinstjóri í bólki II"/>
    <n v="7.8"/>
    <x v="1"/>
    <n v="1810.068"/>
  </r>
  <r>
    <s v="Eivin Gleðisheygg"/>
    <x v="11"/>
    <x v="3"/>
    <x v="1"/>
    <n v="270224"/>
    <n v="270224"/>
    <d v="2024-02-27T00:00:00"/>
    <d v="2024-02-27T00:00:00"/>
    <n v="7.8"/>
    <n v="232.06"/>
    <s v="Maskinstjóri í bólki II"/>
    <n v="7.8"/>
    <x v="1"/>
    <n v="1810.068"/>
  </r>
  <r>
    <s v="Eivin Gleðisheygg"/>
    <x v="11"/>
    <x v="3"/>
    <x v="1"/>
    <n v="260224"/>
    <n v="260224"/>
    <d v="2024-02-26T00:00:00"/>
    <d v="2024-02-26T00:00:00"/>
    <n v="7.8"/>
    <n v="232.06"/>
    <s v="Maskinstjóri í bólki II"/>
    <n v="7.8"/>
    <x v="1"/>
    <n v="1810.068"/>
  </r>
  <r>
    <s v="Evald Samuelsen"/>
    <x v="7"/>
    <x v="3"/>
    <x v="1"/>
    <n v="70524"/>
    <n v="70524"/>
    <d v="2024-05-07T00:00:00"/>
    <d v="2024-05-07T00:00:00"/>
    <n v="7.8"/>
    <n v="221.81"/>
    <s v="3. meistari bólkur I"/>
    <n v="7.8"/>
    <x v="1"/>
    <n v="1730.1179999999999"/>
  </r>
  <r>
    <s v="Evald Samuelsen"/>
    <x v="7"/>
    <x v="3"/>
    <x v="1"/>
    <n v="60524"/>
    <n v="60524"/>
    <d v="2024-05-06T00:00:00"/>
    <d v="2024-05-06T00:00:00"/>
    <n v="7.8"/>
    <n v="221.81"/>
    <s v="3. meistari bólkur I"/>
    <n v="7.8"/>
    <x v="1"/>
    <n v="1730.1179999999999"/>
  </r>
  <r>
    <s v="Evald Samuelsen"/>
    <x v="7"/>
    <x v="3"/>
    <x v="1"/>
    <n v="41224"/>
    <n v="41224"/>
    <d v="2024-12-04T00:00:00"/>
    <d v="2024-12-04T00:00:00"/>
    <n v="8"/>
    <n v="221.81"/>
    <s v="3. meistari bólkur I"/>
    <n v="8"/>
    <x v="1"/>
    <n v="1774.48"/>
  </r>
  <r>
    <s v="Evald Samuelsen"/>
    <x v="7"/>
    <x v="3"/>
    <x v="1"/>
    <n v="31224"/>
    <n v="31224"/>
    <d v="2024-12-03T00:00:00"/>
    <d v="2024-12-03T00:00:00"/>
    <n v="8"/>
    <n v="221.81"/>
    <s v="3. meistari bólkur I"/>
    <n v="8"/>
    <x v="1"/>
    <n v="1774.48"/>
  </r>
  <r>
    <s v="Evald Samuelsen"/>
    <x v="7"/>
    <x v="3"/>
    <x v="1"/>
    <n v="21224"/>
    <n v="21224"/>
    <d v="2024-12-02T00:00:00"/>
    <d v="2024-12-02T00:00:00"/>
    <n v="8"/>
    <n v="221.81"/>
    <s v="3. meistari bólkur I"/>
    <n v="8"/>
    <x v="1"/>
    <n v="1774.48"/>
  </r>
  <r>
    <s v="Fríður Ellendersen"/>
    <x v="1"/>
    <x v="5"/>
    <x v="1"/>
    <n v="240924"/>
    <n v="240924"/>
    <d v="2024-09-24T00:00:00"/>
    <d v="2024-09-24T00:00:00"/>
    <n v="7.8"/>
    <n v="181.42"/>
    <s v="Dekkari"/>
    <n v="7.8"/>
    <x v="1"/>
    <n v="1415.0759999999998"/>
  </r>
  <r>
    <s v="Fríður Ellendersen"/>
    <x v="1"/>
    <x v="5"/>
    <x v="1"/>
    <n v="230924"/>
    <n v="230924"/>
    <d v="2024-09-23T00:00:00"/>
    <d v="2024-09-23T00:00:00"/>
    <n v="7.8"/>
    <n v="181.42"/>
    <s v="Dekkari"/>
    <n v="7.8"/>
    <x v="1"/>
    <n v="1415.0759999999998"/>
  </r>
  <r>
    <s v="Fríður Ellendersen"/>
    <x v="1"/>
    <x v="5"/>
    <x v="1"/>
    <n v="110124"/>
    <n v="110124"/>
    <d v="2024-01-11T00:00:00"/>
    <d v="2024-01-11T00:00:00"/>
    <n v="7.8"/>
    <n v="181.42"/>
    <s v="Dekkari"/>
    <n v="7.8"/>
    <x v="1"/>
    <n v="1415.0759999999998"/>
  </r>
  <r>
    <s v="Fríður Ellendersen"/>
    <x v="1"/>
    <x v="5"/>
    <x v="1"/>
    <n v="100124"/>
    <n v="100124"/>
    <d v="2024-01-10T00:00:00"/>
    <d v="2024-01-10T00:00:00"/>
    <n v="7.8"/>
    <n v="181.42"/>
    <s v="Dekkari"/>
    <n v="7.8"/>
    <x v="1"/>
    <n v="1415.0759999999998"/>
  </r>
  <r>
    <s v="Gunnar M F Ásbjarnarson"/>
    <x v="8"/>
    <x v="5"/>
    <x v="1"/>
    <n v="40924"/>
    <n v="40924"/>
    <d v="2024-09-04T00:00:00"/>
    <d v="2024-09-04T00:00:00"/>
    <n v="7.8"/>
    <n v="185.82"/>
    <s v="Kokkur"/>
    <n v="7.8"/>
    <x v="1"/>
    <n v="1449.396"/>
  </r>
  <r>
    <s v="Gunnvá Vang"/>
    <x v="0"/>
    <x v="5"/>
    <x v="1"/>
    <n v="270224"/>
    <n v="270224"/>
    <d v="2024-02-27T00:00:00"/>
    <d v="2024-02-27T00:00:00"/>
    <n v="7.8"/>
    <n v="179.75"/>
    <s v="Cateringfólk"/>
    <n v="7.8"/>
    <x v="1"/>
    <n v="1402.05"/>
  </r>
  <r>
    <s v="Gunnvá Vang"/>
    <x v="0"/>
    <x v="5"/>
    <x v="1"/>
    <n v="260224"/>
    <n v="260224"/>
    <d v="2024-02-26T00:00:00"/>
    <d v="2024-02-26T00:00:00"/>
    <n v="7.8"/>
    <n v="179.75"/>
    <s v="Cateringfólk"/>
    <n v="7.8"/>
    <x v="1"/>
    <n v="1402.05"/>
  </r>
  <r>
    <s v="Hallur Henryson Mohr"/>
    <x v="4"/>
    <x v="4"/>
    <x v="1"/>
    <n v="80224"/>
    <n v="80224"/>
    <d v="2024-02-08T00:00:00"/>
    <d v="2024-02-08T00:00:00"/>
    <n v="6"/>
    <n v="237.2"/>
    <s v="Skipari í bólki II"/>
    <n v="6"/>
    <x v="1"/>
    <n v="1423.1999999999998"/>
  </r>
  <r>
    <s v="Hallur Henryson Mohr"/>
    <x v="4"/>
    <x v="4"/>
    <x v="1"/>
    <n v="70224"/>
    <n v="70224"/>
    <d v="2024-02-07T00:00:00"/>
    <d v="2024-02-07T00:00:00"/>
    <n v="7.8"/>
    <n v="237.2"/>
    <s v="Skipari í bólki II"/>
    <n v="7.8"/>
    <x v="1"/>
    <n v="1850.1599999999999"/>
  </r>
  <r>
    <s v="Hallur Michaelsson Strøm"/>
    <x v="1"/>
    <x v="5"/>
    <x v="1"/>
    <n v="21024"/>
    <n v="21024"/>
    <d v="2024-10-02T00:00:00"/>
    <d v="2024-10-02T00:00:00"/>
    <n v="7.8"/>
    <n v="181.42"/>
    <s v="Dekkari"/>
    <n v="7.8"/>
    <x v="1"/>
    <n v="1415.0759999999998"/>
  </r>
  <r>
    <s v="Hallur Michaelsson Strøm"/>
    <x v="1"/>
    <x v="5"/>
    <x v="1"/>
    <n v="11024"/>
    <n v="11024"/>
    <d v="2024-10-01T00:00:00"/>
    <d v="2024-10-01T00:00:00"/>
    <n v="7.8"/>
    <n v="181.42"/>
    <s v="Dekkari"/>
    <n v="7.8"/>
    <x v="1"/>
    <n v="1415.0759999999998"/>
  </r>
  <r>
    <s v="Hallur Michaelsson Strøm"/>
    <x v="1"/>
    <x v="5"/>
    <x v="1"/>
    <n v="200224"/>
    <n v="200224"/>
    <d v="2024-02-20T00:00:00"/>
    <d v="2024-02-20T00:00:00"/>
    <n v="7.8"/>
    <n v="181.42"/>
    <s v="Dekkari"/>
    <n v="7.8"/>
    <x v="1"/>
    <n v="1415.0759999999998"/>
  </r>
  <r>
    <s v="Hallur Michaelsson Strøm"/>
    <x v="1"/>
    <x v="5"/>
    <x v="1"/>
    <n v="190224"/>
    <n v="190224"/>
    <d v="2024-02-19T00:00:00"/>
    <d v="2024-02-19T00:00:00"/>
    <n v="7.8"/>
    <n v="181.42"/>
    <s v="Dekkari"/>
    <n v="7.8"/>
    <x v="1"/>
    <n v="1415.0759999999998"/>
  </r>
  <r>
    <s v="Hans Henrik Stenberg"/>
    <x v="7"/>
    <x v="3"/>
    <x v="1"/>
    <n v="40924"/>
    <n v="40924"/>
    <d v="2024-09-04T00:00:00"/>
    <d v="2024-09-04T00:00:00"/>
    <n v="7.8"/>
    <n v="221.81"/>
    <s v="3. meistari í bólki 1"/>
    <n v="7.8"/>
    <x v="1"/>
    <n v="1730.1179999999999"/>
  </r>
  <r>
    <s v="Hans Henrik Stenberg"/>
    <x v="7"/>
    <x v="3"/>
    <x v="1"/>
    <n v="121124"/>
    <n v="121124"/>
    <d v="2024-11-12T00:00:00"/>
    <d v="2024-11-12T00:00:00"/>
    <n v="7.8"/>
    <n v="221.81"/>
    <s v="3. meistari í bólki 1"/>
    <n v="7.8"/>
    <x v="1"/>
    <n v="1730.1179999999999"/>
  </r>
  <r>
    <s v="Heidi Lisberg"/>
    <x v="0"/>
    <x v="5"/>
    <x v="1"/>
    <n v="190224"/>
    <n v="190224"/>
    <d v="2024-02-19T00:00:00"/>
    <d v="2024-02-19T00:00:00"/>
    <n v="7.8"/>
    <n v="179.75"/>
    <s v="Catering"/>
    <n v="7.8"/>
    <x v="1"/>
    <n v="1402.05"/>
  </r>
  <r>
    <s v="Heidi Lisberg"/>
    <x v="0"/>
    <x v="5"/>
    <x v="1"/>
    <n v="200224"/>
    <n v="200224"/>
    <d v="2024-02-20T00:00:00"/>
    <d v="2024-02-20T00:00:00"/>
    <n v="7.8"/>
    <n v="179.75"/>
    <s v="Catering"/>
    <n v="7.8"/>
    <x v="1"/>
    <n v="1402.05"/>
  </r>
  <r>
    <s v="Helena Mirjam Skaalum"/>
    <x v="0"/>
    <x v="5"/>
    <x v="1"/>
    <n v="40924"/>
    <n v="40924"/>
    <d v="2024-09-04T00:00:00"/>
    <d v="2024-09-04T00:00:00"/>
    <n v="7.8"/>
    <n v="179.75"/>
    <s v="Catering"/>
    <n v="7.8"/>
    <x v="1"/>
    <n v="1402.05"/>
  </r>
  <r>
    <s v="Helena Mirjam Skaalum"/>
    <x v="0"/>
    <x v="5"/>
    <x v="1"/>
    <n v="190324"/>
    <n v="190324"/>
    <d v="2024-03-19T00:00:00"/>
    <d v="2024-03-19T00:00:00"/>
    <n v="7.8"/>
    <n v="179.75"/>
    <s v="Catering"/>
    <n v="7.8"/>
    <x v="1"/>
    <n v="1402.05"/>
  </r>
  <r>
    <s v="Helena Mirjam Skaalum"/>
    <x v="0"/>
    <x v="5"/>
    <x v="1"/>
    <n v="180324"/>
    <n v="180324"/>
    <d v="2024-03-18T00:00:00"/>
    <d v="2024-03-18T00:00:00"/>
    <n v="7.8"/>
    <n v="179.75"/>
    <s v="Catering"/>
    <n v="7.8"/>
    <x v="1"/>
    <n v="1402.05"/>
  </r>
  <r>
    <s v="Helena Mirjam Skaalum"/>
    <x v="0"/>
    <x v="5"/>
    <x v="1"/>
    <n v="170324"/>
    <n v="170324"/>
    <d v="2024-03-17T00:00:00"/>
    <d v="2024-03-17T00:00:00"/>
    <n v="7.8"/>
    <n v="179.75"/>
    <s v="Catering"/>
    <n v="7.8"/>
    <x v="1"/>
    <n v="1402.05"/>
  </r>
  <r>
    <s v="Helena Mirjam Skaalum"/>
    <x v="0"/>
    <x v="5"/>
    <x v="1"/>
    <n v="160324"/>
    <n v="160324"/>
    <d v="2024-03-16T00:00:00"/>
    <d v="2024-03-16T00:00:00"/>
    <n v="7.8"/>
    <n v="179.75"/>
    <s v="Catering"/>
    <n v="7.8"/>
    <x v="1"/>
    <n v="1402.05"/>
  </r>
  <r>
    <s v="Hjørdis Augustinussen"/>
    <x v="0"/>
    <x v="5"/>
    <x v="1"/>
    <n v="40924"/>
    <n v="40924"/>
    <d v="2024-09-04T00:00:00"/>
    <d v="2024-09-04T00:00:00"/>
    <n v="7.8"/>
    <n v="165.93"/>
    <s v="Cateringfólk"/>
    <n v="7.8"/>
    <x v="1"/>
    <n v="1294.2540000000001"/>
  </r>
  <r>
    <s v="Høgni Vesturdal"/>
    <x v="12"/>
    <x v="5"/>
    <x v="1"/>
    <n v="270224"/>
    <n v="270224"/>
    <d v="2024-02-27T00:00:00"/>
    <d v="2024-02-27T00:00:00"/>
    <n v="7.8"/>
    <n v="181.42"/>
    <s v="Dekkari"/>
    <n v="7.8"/>
    <x v="1"/>
    <n v="1415.0759999999998"/>
  </r>
  <r>
    <s v="Høgni Vesturdal"/>
    <x v="12"/>
    <x v="5"/>
    <x v="1"/>
    <n v="260224"/>
    <n v="260224"/>
    <d v="2024-02-26T00:00:00"/>
    <d v="2024-02-26T00:00:00"/>
    <n v="7.8"/>
    <n v="181.42"/>
    <s v="Dekkari"/>
    <n v="7.8"/>
    <x v="1"/>
    <n v="1415.0759999999998"/>
  </r>
  <r>
    <s v="Høgni Vesturdal"/>
    <x v="12"/>
    <x v="5"/>
    <x v="1"/>
    <n v="80324"/>
    <n v="80324"/>
    <d v="2024-03-08T00:00:00"/>
    <d v="2024-03-08T00:00:00"/>
    <n v="7.8"/>
    <n v="181.42"/>
    <s v="Dekkari"/>
    <n v="7.8"/>
    <x v="1"/>
    <n v="1415.0759999999998"/>
  </r>
  <r>
    <s v="Håvard Dahl"/>
    <x v="12"/>
    <x v="4"/>
    <x v="1"/>
    <n v="40924"/>
    <n v="40924"/>
    <d v="2024-09-04T00:00:00"/>
    <d v="2024-09-04T00:00:00"/>
    <n v="7.8"/>
    <n v="237.2"/>
    <s v="Skipari í bólki II"/>
    <n v="7.8"/>
    <x v="1"/>
    <n v="1850.1599999999999"/>
  </r>
  <r>
    <s v="Håvard Dahl"/>
    <x v="12"/>
    <x v="4"/>
    <x v="1"/>
    <n v="30924"/>
    <n v="30924"/>
    <d v="2024-09-03T00:00:00"/>
    <d v="2024-09-03T00:00:00"/>
    <n v="7.8"/>
    <n v="237.2"/>
    <s v="Skipari í bólki II"/>
    <n v="7.8"/>
    <x v="1"/>
    <n v="1850.1599999999999"/>
  </r>
  <r>
    <s v="Håvard Dahl"/>
    <x v="12"/>
    <x v="4"/>
    <x v="1"/>
    <n v="10524"/>
    <n v="10524"/>
    <d v="2024-05-01T00:00:00"/>
    <d v="2024-05-01T00:00:00"/>
    <n v="7.8"/>
    <n v="237.2"/>
    <s v="Skipari í bólki II"/>
    <n v="7.8"/>
    <x v="1"/>
    <n v="1850.1599999999999"/>
  </r>
  <r>
    <s v="Håvard Dahl"/>
    <x v="12"/>
    <x v="4"/>
    <x v="1"/>
    <n v="300424"/>
    <n v="300424"/>
    <d v="2024-04-30T00:00:00"/>
    <d v="2024-04-30T00:00:00"/>
    <n v="7.8"/>
    <n v="237.2"/>
    <s v="Skipari í bólki II"/>
    <n v="7.8"/>
    <x v="1"/>
    <n v="1850.1599999999999"/>
  </r>
  <r>
    <s v="Håvard Dahl"/>
    <x v="12"/>
    <x v="4"/>
    <x v="1"/>
    <n v="290424"/>
    <n v="290424"/>
    <d v="2024-04-29T00:00:00"/>
    <d v="2024-04-29T00:00:00"/>
    <n v="7.8"/>
    <n v="237.2"/>
    <s v="Skipari í bólki II"/>
    <n v="7.8"/>
    <x v="1"/>
    <n v="1850.1599999999999"/>
  </r>
  <r>
    <s v="Jan Olsen"/>
    <x v="1"/>
    <x v="5"/>
    <x v="1"/>
    <n v="40924"/>
    <n v="40924"/>
    <d v="2024-09-04T00:00:00"/>
    <d v="2024-09-04T00:00:00"/>
    <n v="7.8"/>
    <n v="181.42"/>
    <s v="Dekkari"/>
    <n v="7.8"/>
    <x v="1"/>
    <n v="1415.0759999999998"/>
  </r>
  <r>
    <s v="Janus Jensen"/>
    <x v="4"/>
    <x v="3"/>
    <x v="1"/>
    <n v="50824"/>
    <n v="50824"/>
    <d v="2024-08-05T00:00:00"/>
    <d v="2024-08-05T00:00:00"/>
    <n v="7.8"/>
    <n v="221.81"/>
    <s v="1. meistari í bólki II"/>
    <n v="7.8"/>
    <x v="1"/>
    <n v="1730.1179999999999"/>
  </r>
  <r>
    <s v="Janus Jensen"/>
    <x v="4"/>
    <x v="3"/>
    <x v="1"/>
    <n v="60324"/>
    <n v="60324"/>
    <d v="2024-03-06T00:00:00"/>
    <d v="2024-03-06T00:00:00"/>
    <n v="8"/>
    <n v="221.81"/>
    <s v="1. meistari í bólki II"/>
    <n v="8"/>
    <x v="1"/>
    <n v="1774.48"/>
  </r>
  <r>
    <s v="Janus Jensen"/>
    <x v="4"/>
    <x v="3"/>
    <x v="1"/>
    <n v="50324"/>
    <n v="50324"/>
    <d v="2024-03-05T00:00:00"/>
    <d v="2024-03-05T00:00:00"/>
    <n v="8"/>
    <n v="221.81"/>
    <s v="1. meistari í bólki II"/>
    <n v="8"/>
    <x v="1"/>
    <n v="1774.48"/>
  </r>
  <r>
    <s v="Janus Jensen"/>
    <x v="4"/>
    <x v="3"/>
    <x v="1"/>
    <n v="40324"/>
    <n v="40324"/>
    <d v="2024-03-04T00:00:00"/>
    <d v="2024-03-04T00:00:00"/>
    <n v="8"/>
    <n v="221.81"/>
    <s v="1. meistari í bólki II"/>
    <n v="8"/>
    <x v="1"/>
    <n v="1774.48"/>
  </r>
  <r>
    <s v="Jens Olivur Erlingsson"/>
    <x v="7"/>
    <x v="3"/>
    <x v="1"/>
    <n v="40924"/>
    <n v="40924"/>
    <d v="2024-09-04T00:00:00"/>
    <d v="2024-09-04T00:00:00"/>
    <n v="7.8"/>
    <n v="281.02"/>
    <s v="Maskinstjóri"/>
    <n v="7.8"/>
    <x v="1"/>
    <n v="2191.9559999999997"/>
  </r>
  <r>
    <s v="Jógvan Berthelsen"/>
    <x v="6"/>
    <x v="4"/>
    <x v="1"/>
    <n v="311024"/>
    <n v="311024"/>
    <d v="2024-10-31T00:00:00"/>
    <d v="2024-10-31T00:00:00"/>
    <n v="6.5"/>
    <n v="214.22"/>
    <s v="Yvirstýrimaður í bólki III"/>
    <n v="6.5"/>
    <x v="1"/>
    <n v="1392.43"/>
  </r>
  <r>
    <s v="Jógvan Berthelsen"/>
    <x v="6"/>
    <x v="4"/>
    <x v="1"/>
    <n v="210824"/>
    <n v="210824"/>
    <d v="2024-08-21T00:00:00"/>
    <d v="2024-08-21T00:00:00"/>
    <n v="7.8"/>
    <n v="214.22"/>
    <s v="Yvirstýrimaður í bólki III"/>
    <n v="7.8"/>
    <x v="1"/>
    <n v="1670.9159999999999"/>
  </r>
  <r>
    <s v="Jógvan Berthelsen"/>
    <x v="6"/>
    <x v="4"/>
    <x v="1"/>
    <n v="301024"/>
    <n v="301024"/>
    <d v="2024-10-30T00:00:00"/>
    <d v="2024-10-30T00:00:00"/>
    <n v="7.8"/>
    <n v="214.22"/>
    <s v="Yvirstýrimaður í bólki III"/>
    <n v="7.8"/>
    <x v="1"/>
    <n v="1670.9159999999999"/>
  </r>
  <r>
    <s v="Jógvan Ferjá"/>
    <x v="9"/>
    <x v="5"/>
    <x v="1"/>
    <n v="120924"/>
    <n v="120924"/>
    <d v="2024-09-12T00:00:00"/>
    <d v="2024-09-12T00:00:00"/>
    <n v="7.8"/>
    <n v="185.82"/>
    <s v="Kokkur"/>
    <n v="7.8"/>
    <x v="1"/>
    <n v="1449.396"/>
  </r>
  <r>
    <s v="Jógvan Vilhelm"/>
    <x v="10"/>
    <x v="4"/>
    <x v="1"/>
    <n v="21024"/>
    <n v="21024"/>
    <d v="2024-10-02T00:00:00"/>
    <d v="2024-10-02T00:00:00"/>
    <n v="7.8"/>
    <n v="217.5"/>
    <s v="Yvirstýrimaður í bólki IIA"/>
    <n v="7.8"/>
    <x v="1"/>
    <n v="1696.5"/>
  </r>
  <r>
    <s v="Jógvan Vilhelm"/>
    <x v="10"/>
    <x v="4"/>
    <x v="1"/>
    <n v="11024"/>
    <n v="11024"/>
    <d v="2024-10-01T00:00:00"/>
    <d v="2024-10-01T00:00:00"/>
    <n v="7.8"/>
    <n v="217.5"/>
    <s v="Yvirstýrimaður í bólki IIA"/>
    <n v="7.8"/>
    <x v="1"/>
    <n v="1696.5"/>
  </r>
  <r>
    <s v="Jón Johansen"/>
    <x v="11"/>
    <x v="3"/>
    <x v="1"/>
    <n v="200224"/>
    <n v="200224"/>
    <d v="2024-02-20T00:00:00"/>
    <d v="2024-02-20T00:00:00"/>
    <n v="7.8"/>
    <n v="221.81"/>
    <s v="1. meistari í bólki II"/>
    <n v="7.8"/>
    <x v="1"/>
    <n v="1730.1179999999999"/>
  </r>
  <r>
    <s v="Jón Johansen"/>
    <x v="11"/>
    <x v="3"/>
    <x v="1"/>
    <n v="190224"/>
    <n v="190224"/>
    <d v="2024-02-19T00:00:00"/>
    <d v="2024-02-19T00:00:00"/>
    <n v="7.8"/>
    <n v="221.81"/>
    <s v="1. meistari í bólki II"/>
    <n v="7.8"/>
    <x v="1"/>
    <n v="1730.1179999999999"/>
  </r>
  <r>
    <s v="Jón Johansen"/>
    <x v="11"/>
    <x v="3"/>
    <x v="1"/>
    <n v="280524"/>
    <n v="280524"/>
    <d v="2024-05-28T00:00:00"/>
    <d v="2024-05-28T00:00:00"/>
    <n v="7.8"/>
    <n v="221.81"/>
    <s v="1. meistari í bólki II"/>
    <n v="7.8"/>
    <x v="1"/>
    <n v="1730.1179999999999"/>
  </r>
  <r>
    <s v="Jón Johansen"/>
    <x v="11"/>
    <x v="3"/>
    <x v="1"/>
    <n v="270524"/>
    <n v="270524"/>
    <d v="2024-05-27T00:00:00"/>
    <d v="2024-05-27T00:00:00"/>
    <n v="7.8"/>
    <n v="221.81"/>
    <s v="1. meistari í bólki II"/>
    <n v="7.8"/>
    <x v="1"/>
    <n v="1730.1179999999999"/>
  </r>
  <r>
    <s v="Jóna Vandsdal"/>
    <x v="0"/>
    <x v="5"/>
    <x v="1"/>
    <n v="40924"/>
    <n v="40924"/>
    <d v="2024-09-04T00:00:00"/>
    <d v="2024-09-04T00:00:00"/>
    <n v="7.8"/>
    <n v="179.75"/>
    <s v="Catering"/>
    <n v="7.8"/>
    <x v="1"/>
    <n v="1402.05"/>
  </r>
  <r>
    <s v="Jóna Vandsdal"/>
    <x v="0"/>
    <x v="5"/>
    <x v="1"/>
    <n v="270224"/>
    <n v="270224"/>
    <d v="2024-02-27T00:00:00"/>
    <d v="2024-02-27T00:00:00"/>
    <n v="7.8"/>
    <n v="179.75"/>
    <s v="Catering"/>
    <n v="7.8"/>
    <x v="1"/>
    <n v="1402.05"/>
  </r>
  <r>
    <s v="Jóna Vandsdal"/>
    <x v="0"/>
    <x v="5"/>
    <x v="1"/>
    <n v="260224"/>
    <n v="260224"/>
    <d v="2024-02-26T00:00:00"/>
    <d v="2024-02-26T00:00:00"/>
    <n v="7.8"/>
    <n v="179.75"/>
    <s v="Catering"/>
    <n v="7.8"/>
    <x v="1"/>
    <n v="1402.05"/>
  </r>
  <r>
    <s v="Jónfríð Hjelm"/>
    <x v="9"/>
    <x v="5"/>
    <x v="1"/>
    <n v="40924"/>
    <n v="40924"/>
    <d v="2024-09-04T00:00:00"/>
    <d v="2024-09-04T00:00:00"/>
    <n v="7.8"/>
    <n v="185.82"/>
    <s v="Kokkur"/>
    <n v="7.8"/>
    <x v="1"/>
    <n v="1449.396"/>
  </r>
  <r>
    <s v="Jórun Hammer"/>
    <x v="0"/>
    <x v="5"/>
    <x v="1"/>
    <n v="40924"/>
    <n v="40924"/>
    <d v="2024-09-04T00:00:00"/>
    <d v="2024-09-04T00:00:00"/>
    <n v="7.8"/>
    <n v="179.75"/>
    <s v="Catering"/>
    <n v="7.8"/>
    <x v="1"/>
    <n v="1402.05"/>
  </r>
  <r>
    <s v="Jósvein Fróði Steingrímson Jacobsen"/>
    <x v="4"/>
    <x v="3"/>
    <x v="1"/>
    <n v="260224"/>
    <n v="260224"/>
    <d v="2024-02-26T00:00:00"/>
    <d v="2024-02-26T00:00:00"/>
    <n v="7.8"/>
    <n v="232.06"/>
    <s v="Maskinstjóri"/>
    <n v="7.8"/>
    <x v="1"/>
    <n v="1810.068"/>
  </r>
  <r>
    <s v="Jósvein Fróði Steingrímson Jacobsen"/>
    <x v="4"/>
    <x v="3"/>
    <x v="1"/>
    <n v="270224"/>
    <n v="270224"/>
    <d v="2024-02-27T00:00:00"/>
    <d v="2024-02-27T00:00:00"/>
    <n v="7.8"/>
    <n v="232.06"/>
    <s v="Maskinstjóri"/>
    <n v="7.8"/>
    <x v="1"/>
    <n v="1810.068"/>
  </r>
  <r>
    <s v="Julius V. Joensen"/>
    <x v="9"/>
    <x v="5"/>
    <x v="1"/>
    <n v="120924"/>
    <n v="120924"/>
    <d v="2024-09-12T00:00:00"/>
    <d v="2024-09-12T00:00:00"/>
    <n v="7.8"/>
    <n v="185.82"/>
    <s v="Kokkur"/>
    <n v="7.8"/>
    <x v="1"/>
    <n v="1449.396"/>
  </r>
  <r>
    <s v="Julius V. Joensen"/>
    <x v="9"/>
    <x v="5"/>
    <x v="1"/>
    <n v="291024"/>
    <n v="291024"/>
    <d v="2024-10-29T00:00:00"/>
    <d v="2024-10-29T00:00:00"/>
    <n v="7.8"/>
    <n v="185.82"/>
    <s v="Kokkur"/>
    <n v="7.8"/>
    <x v="1"/>
    <n v="1449.396"/>
  </r>
  <r>
    <s v="Julius V. Joensen"/>
    <x v="9"/>
    <x v="5"/>
    <x v="1"/>
    <n v="281024"/>
    <n v="281024"/>
    <d v="2024-10-28T00:00:00"/>
    <d v="2024-10-28T00:00:00"/>
    <n v="7.8"/>
    <n v="185.82"/>
    <s v="Kokkur"/>
    <n v="7.8"/>
    <x v="1"/>
    <n v="1449.396"/>
  </r>
  <r>
    <s v="Justi Hentze"/>
    <x v="7"/>
    <x v="3"/>
    <x v="1"/>
    <n v="270224"/>
    <n v="270224"/>
    <d v="2024-02-27T00:00:00"/>
    <d v="2024-02-27T00:00:00"/>
    <n v="7.8"/>
    <n v="221.81"/>
    <s v="3. meistari bólki I"/>
    <n v="7.8"/>
    <x v="1"/>
    <n v="1730.1179999999999"/>
  </r>
  <r>
    <s v="Justi Hentze"/>
    <x v="7"/>
    <x v="3"/>
    <x v="1"/>
    <n v="260224"/>
    <n v="260224"/>
    <d v="2024-02-26T00:00:00"/>
    <d v="2024-02-26T00:00:00"/>
    <n v="7.8"/>
    <n v="221.81"/>
    <s v="3. meistari bólki I"/>
    <n v="7.8"/>
    <x v="1"/>
    <n v="1730.1179999999999"/>
  </r>
  <r>
    <s v="Justi Hentze"/>
    <x v="7"/>
    <x v="3"/>
    <x v="1"/>
    <n v="220524"/>
    <n v="220524"/>
    <d v="2024-05-22T00:00:00"/>
    <d v="2024-05-22T00:00:00"/>
    <n v="7.8"/>
    <n v="221.81"/>
    <s v="3. meistari bólki I"/>
    <n v="7.8"/>
    <x v="1"/>
    <n v="1730.1179999999999"/>
  </r>
  <r>
    <s v="Justi Hentze"/>
    <x v="7"/>
    <x v="3"/>
    <x v="1"/>
    <n v="210524"/>
    <n v="210524"/>
    <d v="2024-05-21T00:00:00"/>
    <d v="2024-05-21T00:00:00"/>
    <n v="7.8"/>
    <n v="221.81"/>
    <s v="3. meistari bólki I"/>
    <n v="7.8"/>
    <x v="1"/>
    <n v="1730.1179999999999"/>
  </r>
  <r>
    <s v="Justi Hentze"/>
    <x v="7"/>
    <x v="3"/>
    <x v="1"/>
    <n v="121124"/>
    <n v="121124"/>
    <d v="2024-11-12T00:00:00"/>
    <d v="2024-11-12T00:00:00"/>
    <n v="7.8"/>
    <n v="221.81"/>
    <s v="3. meistari bólki I"/>
    <n v="7.8"/>
    <x v="1"/>
    <n v="1730.1179999999999"/>
  </r>
  <r>
    <s v="Kári Samuelsen"/>
    <x v="11"/>
    <x v="3"/>
    <x v="1"/>
    <n v="210224"/>
    <n v="210224"/>
    <d v="2024-02-21T00:00:00"/>
    <d v="2024-02-21T00:00:00"/>
    <n v="7.8"/>
    <n v="232.06"/>
    <s v="Maskinstjóri í bólki II"/>
    <n v="7.8"/>
    <x v="1"/>
    <n v="1810.068"/>
  </r>
  <r>
    <s v="Kári Samuelsen"/>
    <x v="11"/>
    <x v="3"/>
    <x v="1"/>
    <n v="200224"/>
    <n v="200224"/>
    <d v="2024-02-20T00:00:00"/>
    <d v="2024-02-20T00:00:00"/>
    <n v="7.8"/>
    <n v="232.06"/>
    <s v="Maskinstjóri í bólki II"/>
    <n v="7.8"/>
    <x v="1"/>
    <n v="1810.068"/>
  </r>
  <r>
    <s v="Kári Samuelsen"/>
    <x v="11"/>
    <x v="3"/>
    <x v="1"/>
    <n v="190224"/>
    <n v="190224"/>
    <d v="2024-02-19T00:00:00"/>
    <d v="2024-02-19T00:00:00"/>
    <n v="7.8"/>
    <n v="232.06"/>
    <s v="Maskinstjóri í bólki II"/>
    <n v="7.8"/>
    <x v="1"/>
    <n v="1810.068"/>
  </r>
  <r>
    <s v="Karl Johan Tausen"/>
    <x v="1"/>
    <x v="5"/>
    <x v="1"/>
    <n v="200224"/>
    <n v="200224"/>
    <d v="2024-02-20T00:00:00"/>
    <d v="2024-02-20T00:00:00"/>
    <n v="7.8"/>
    <n v="181.42"/>
    <s v="Dekkari"/>
    <n v="7.8"/>
    <x v="1"/>
    <n v="1415.0759999999998"/>
  </r>
  <r>
    <s v="Karl Johan Tausen"/>
    <x v="1"/>
    <x v="5"/>
    <x v="1"/>
    <n v="190224"/>
    <n v="190224"/>
    <d v="2024-02-19T00:00:00"/>
    <d v="2024-02-19T00:00:00"/>
    <n v="7.8"/>
    <n v="181.42"/>
    <s v="Dekkari"/>
    <n v="7.8"/>
    <x v="1"/>
    <n v="1415.0759999999998"/>
  </r>
  <r>
    <s v="Karl Johan Tausen"/>
    <x v="1"/>
    <x v="5"/>
    <x v="1"/>
    <n v="40924"/>
    <n v="40924"/>
    <d v="2024-09-04T00:00:00"/>
    <d v="2024-09-04T00:00:00"/>
    <n v="7.8"/>
    <n v="181.42"/>
    <s v="Dekkari"/>
    <n v="7.8"/>
    <x v="1"/>
    <n v="1415.0759999999998"/>
  </r>
  <r>
    <s v="Karl Johan Tausen"/>
    <x v="1"/>
    <x v="5"/>
    <x v="1"/>
    <n v="21024"/>
    <n v="21024"/>
    <d v="2024-10-02T00:00:00"/>
    <d v="2024-10-02T00:00:00"/>
    <n v="7.8"/>
    <n v="181.42"/>
    <s v="Dekkari"/>
    <n v="7.8"/>
    <x v="1"/>
    <n v="1415.0759999999998"/>
  </r>
  <r>
    <s v="Karl Johan Tausen"/>
    <x v="1"/>
    <x v="5"/>
    <x v="1"/>
    <n v="11024"/>
    <n v="11024"/>
    <d v="2024-10-01T00:00:00"/>
    <d v="2024-10-01T00:00:00"/>
    <n v="7.8"/>
    <n v="181.42"/>
    <s v="Dekkari"/>
    <n v="7.8"/>
    <x v="1"/>
    <n v="1415.0759999999998"/>
  </r>
  <r>
    <s v="Karmal Olsen"/>
    <x v="4"/>
    <x v="4"/>
    <x v="1"/>
    <n v="70824"/>
    <n v="70824"/>
    <d v="2024-08-07T00:00:00"/>
    <d v="2024-08-07T00:00:00"/>
    <n v="7.8"/>
    <n v="237.2"/>
    <s v="Skipari"/>
    <n v="7.8"/>
    <x v="1"/>
    <n v="1850.1599999999999"/>
  </r>
  <r>
    <s v="Karmal Olsen"/>
    <x v="4"/>
    <x v="4"/>
    <x v="1"/>
    <n v="60824"/>
    <n v="60824"/>
    <d v="2024-08-06T00:00:00"/>
    <d v="2024-08-06T00:00:00"/>
    <n v="7.8"/>
    <n v="237.2"/>
    <s v="Skipari"/>
    <n v="7.8"/>
    <x v="1"/>
    <n v="1850.1599999999999"/>
  </r>
  <r>
    <s v="Karmal Olsen"/>
    <x v="4"/>
    <x v="4"/>
    <x v="1"/>
    <n v="50824"/>
    <n v="50824"/>
    <d v="2024-08-05T00:00:00"/>
    <d v="2024-08-05T00:00:00"/>
    <n v="7.8"/>
    <n v="237.2"/>
    <s v="Skipari"/>
    <n v="7.8"/>
    <x v="1"/>
    <n v="1850.1599999999999"/>
  </r>
  <r>
    <s v="Katrin Fríða Martinsdóttir"/>
    <x v="0"/>
    <x v="5"/>
    <x v="1"/>
    <n v="40924"/>
    <n v="40924"/>
    <d v="2024-09-04T00:00:00"/>
    <d v="2024-09-04T00:00:00"/>
    <n v="7.8"/>
    <n v="179.75"/>
    <s v="Catering"/>
    <n v="7.8"/>
    <x v="1"/>
    <n v="1402.05"/>
  </r>
  <r>
    <s v="Liljan Hildibjartsdóttir"/>
    <x v="0"/>
    <x v="5"/>
    <x v="1"/>
    <n v="40924"/>
    <n v="40924"/>
    <d v="2024-09-04T00:00:00"/>
    <d v="2024-09-04T00:00:00"/>
    <n v="7.8"/>
    <n v="179.75"/>
    <s v="Catering"/>
    <n v="7.8"/>
    <x v="1"/>
    <n v="1402.05"/>
  </r>
  <r>
    <s v="Linda R W Justinussen"/>
    <x v="0"/>
    <x v="5"/>
    <x v="1"/>
    <n v="40924"/>
    <n v="40924"/>
    <d v="2024-09-04T00:00:00"/>
    <d v="2024-09-04T00:00:00"/>
    <n v="7.8"/>
    <n v="174.22"/>
    <s v="Catering"/>
    <n v="7.8"/>
    <x v="1"/>
    <n v="1358.9159999999999"/>
  </r>
  <r>
    <s v="Magni Bertholdsen"/>
    <x v="4"/>
    <x v="4"/>
    <x v="1"/>
    <n v="110924"/>
    <n v="110924"/>
    <d v="2024-09-11T00:00:00"/>
    <d v="2024-09-11T00:00:00"/>
    <n v="7.8"/>
    <n v="237.2"/>
    <s v="Skipari í bólki II"/>
    <n v="7.8"/>
    <x v="1"/>
    <n v="1850.1599999999999"/>
  </r>
  <r>
    <s v="Magni Bertholdsen"/>
    <x v="4"/>
    <x v="4"/>
    <x v="1"/>
    <n v="100924"/>
    <n v="100924"/>
    <d v="2024-09-10T00:00:00"/>
    <d v="2024-09-10T00:00:00"/>
    <n v="7.8"/>
    <n v="237.2"/>
    <s v="Skipari í bólki II"/>
    <n v="7.8"/>
    <x v="1"/>
    <n v="1850.1599999999999"/>
  </r>
  <r>
    <s v="Magni Bertholdsen"/>
    <x v="4"/>
    <x v="4"/>
    <x v="1"/>
    <n v="90924"/>
    <n v="90924"/>
    <d v="2024-09-09T00:00:00"/>
    <d v="2024-09-09T00:00:00"/>
    <n v="7.8"/>
    <n v="237.2"/>
    <s v="Skipari í bólki II"/>
    <n v="7.8"/>
    <x v="1"/>
    <n v="1850.1599999999999"/>
  </r>
  <r>
    <s v="Magni Gudmarsson Joensen"/>
    <x v="7"/>
    <x v="3"/>
    <x v="1"/>
    <n v="200224"/>
    <n v="200224"/>
    <d v="2024-02-20T00:00:00"/>
    <d v="2024-02-20T00:00:00"/>
    <n v="7.8"/>
    <n v="238.21"/>
    <s v="2. Meistari í bólki I"/>
    <n v="7.8"/>
    <x v="1"/>
    <n v="1858.038"/>
  </r>
  <r>
    <s v="Magni Gudmarsson Joensen"/>
    <x v="7"/>
    <x v="3"/>
    <x v="1"/>
    <n v="190224"/>
    <n v="190224"/>
    <d v="2024-02-19T00:00:00"/>
    <d v="2024-02-19T00:00:00"/>
    <n v="7.8"/>
    <n v="238.21"/>
    <s v="2. Meistari í bólki I"/>
    <n v="7.8"/>
    <x v="1"/>
    <n v="1858.038"/>
  </r>
  <r>
    <s v="Magni Gudmarsson Joensen"/>
    <x v="7"/>
    <x v="3"/>
    <x v="1"/>
    <n v="40924"/>
    <n v="40924"/>
    <d v="2024-09-04T00:00:00"/>
    <d v="2024-09-04T00:00:00"/>
    <n v="7.8"/>
    <n v="238.21"/>
    <s v="2. Meistari í bólki I"/>
    <n v="7.8"/>
    <x v="1"/>
    <n v="1858.038"/>
  </r>
  <r>
    <s v="Magni Olsen"/>
    <x v="4"/>
    <x v="3"/>
    <x v="1"/>
    <n v="270224"/>
    <n v="270224"/>
    <d v="2024-02-27T00:00:00"/>
    <d v="2024-02-27T00:00:00"/>
    <n v="7.8"/>
    <n v="232.06"/>
    <s v="Maskinstjóri í bólki II"/>
    <n v="7.8"/>
    <x v="1"/>
    <n v="1810.068"/>
  </r>
  <r>
    <s v="Magni Olsen"/>
    <x v="4"/>
    <x v="3"/>
    <x v="1"/>
    <n v="260224"/>
    <n v="260224"/>
    <d v="2024-02-26T00:00:00"/>
    <d v="2024-02-26T00:00:00"/>
    <n v="7.8"/>
    <n v="232.06"/>
    <s v="Maskinstjóri í bólki II"/>
    <n v="7.8"/>
    <x v="1"/>
    <n v="1810.068"/>
  </r>
  <r>
    <s v="Magnus Ólason Berg"/>
    <x v="1"/>
    <x v="5"/>
    <x v="1"/>
    <n v="40924"/>
    <n v="40924"/>
    <d v="2024-09-04T00:00:00"/>
    <d v="2024-09-04T00:00:00"/>
    <n v="7.8"/>
    <n v="181.42"/>
    <s v="Dekkari"/>
    <n v="7.8"/>
    <x v="1"/>
    <n v="1415.0759999999998"/>
  </r>
  <r>
    <s v="Magnus Olsen"/>
    <x v="12"/>
    <x v="4"/>
    <x v="1"/>
    <n v="130224"/>
    <n v="130224"/>
    <d v="2024-02-13T00:00:00"/>
    <d v="2024-02-13T00:00:00"/>
    <n v="7.8"/>
    <n v="237.2"/>
    <s v="Skipari"/>
    <n v="7.8"/>
    <x v="1"/>
    <n v="1850.1599999999999"/>
  </r>
  <r>
    <s v="Magnus Olsen"/>
    <x v="12"/>
    <x v="4"/>
    <x v="1"/>
    <n v="120224"/>
    <n v="120224"/>
    <d v="2024-02-12T00:00:00"/>
    <d v="2024-02-12T00:00:00"/>
    <n v="7.8"/>
    <n v="237.2"/>
    <s v="Skipari"/>
    <n v="7.8"/>
    <x v="1"/>
    <n v="1850.1599999999999"/>
  </r>
  <r>
    <s v="Maiken Dimon"/>
    <x v="0"/>
    <x v="5"/>
    <x v="1"/>
    <n v="70524"/>
    <n v="70524"/>
    <d v="2024-05-07T00:00:00"/>
    <d v="2024-05-07T00:00:00"/>
    <n v="7.8"/>
    <n v="179.75"/>
    <s v="Catering"/>
    <n v="7.8"/>
    <x v="1"/>
    <n v="1402.05"/>
  </r>
  <r>
    <s v="Maiken Dimon"/>
    <x v="0"/>
    <x v="5"/>
    <x v="1"/>
    <n v="60524"/>
    <n v="60524"/>
    <d v="2024-05-06T00:00:00"/>
    <d v="2024-05-06T00:00:00"/>
    <n v="7.8"/>
    <n v="179.75"/>
    <s v="Catering"/>
    <n v="7.8"/>
    <x v="1"/>
    <n v="1402.05"/>
  </r>
  <r>
    <s v="Maiken Dimon"/>
    <x v="0"/>
    <x v="5"/>
    <x v="1"/>
    <n v="40924"/>
    <n v="40924"/>
    <d v="2024-09-04T00:00:00"/>
    <d v="2024-09-04T00:00:00"/>
    <n v="7.8"/>
    <n v="179.75"/>
    <s v="Catering"/>
    <n v="7.8"/>
    <x v="1"/>
    <n v="1402.05"/>
  </r>
  <r>
    <s v="Margit Højgaard Johansen"/>
    <x v="0"/>
    <x v="5"/>
    <x v="1"/>
    <n v="40924"/>
    <n v="40924"/>
    <d v="2024-09-04T00:00:00"/>
    <d v="2024-09-04T00:00:00"/>
    <n v="7.8"/>
    <n v="179.75"/>
    <s v="Catering"/>
    <n v="7.8"/>
    <x v="1"/>
    <n v="1402.05"/>
  </r>
  <r>
    <s v="Marius Hansen"/>
    <x v="1"/>
    <x v="4"/>
    <x v="1"/>
    <n v="91024"/>
    <n v="91024"/>
    <d v="2024-10-09T00:00:00"/>
    <d v="2024-10-09T00:00:00"/>
    <n v="7.8"/>
    <n v="281.51"/>
    <s v="Skipari í bólki I"/>
    <n v="7.8"/>
    <x v="1"/>
    <n v="2195.7779999999998"/>
  </r>
  <r>
    <s v="Marius Hansen"/>
    <x v="1"/>
    <x v="4"/>
    <x v="1"/>
    <n v="81024"/>
    <n v="81024"/>
    <d v="2024-10-08T00:00:00"/>
    <d v="2024-10-08T00:00:00"/>
    <n v="7.8"/>
    <n v="281.51"/>
    <s v="Skipari í bólki I"/>
    <n v="7.8"/>
    <x v="1"/>
    <n v="2195.7779999999998"/>
  </r>
  <r>
    <s v="Marius Hansen"/>
    <x v="1"/>
    <x v="4"/>
    <x v="1"/>
    <n v="71024"/>
    <n v="71024"/>
    <d v="2024-10-07T00:00:00"/>
    <d v="2024-10-07T00:00:00"/>
    <n v="7.8"/>
    <n v="281.51"/>
    <s v="Skipari í bólki I"/>
    <n v="7.8"/>
    <x v="1"/>
    <n v="2195.7779999999998"/>
  </r>
  <r>
    <s v="Marius Hansen"/>
    <x v="1"/>
    <x v="4"/>
    <x v="1"/>
    <n v="40924"/>
    <n v="40924"/>
    <d v="2024-09-04T00:00:00"/>
    <d v="2024-09-04T00:00:00"/>
    <n v="7.8"/>
    <n v="281.51"/>
    <s v="Skipari í bólki I"/>
    <n v="7.8"/>
    <x v="1"/>
    <n v="2195.7779999999998"/>
  </r>
  <r>
    <s v="Marius Sørensen"/>
    <x v="6"/>
    <x v="4"/>
    <x v="1"/>
    <n v="311024"/>
    <n v="311024"/>
    <d v="2024-10-31T00:00:00"/>
    <d v="2024-10-31T00:00:00"/>
    <n v="5.8"/>
    <n v="214.22"/>
    <s v="Yvirstýrimaður í bólki III"/>
    <n v="5.8"/>
    <x v="1"/>
    <n v="1242.4759999999999"/>
  </r>
  <r>
    <s v="Martin Eið"/>
    <x v="1"/>
    <x v="5"/>
    <x v="1"/>
    <n v="200224"/>
    <n v="200224"/>
    <d v="2024-02-20T00:00:00"/>
    <d v="2024-02-20T00:00:00"/>
    <n v="7.8"/>
    <n v="181.42"/>
    <s v="Dekkari"/>
    <n v="7.8"/>
    <x v="1"/>
    <n v="1415.0759999999998"/>
  </r>
  <r>
    <s v="Martin Eið"/>
    <x v="1"/>
    <x v="5"/>
    <x v="1"/>
    <n v="190224"/>
    <n v="190224"/>
    <d v="2024-02-19T00:00:00"/>
    <d v="2024-02-19T00:00:00"/>
    <n v="7.8"/>
    <n v="181.42"/>
    <s v="Dekkari"/>
    <n v="7.8"/>
    <x v="1"/>
    <n v="1415.0759999999998"/>
  </r>
  <r>
    <s v="Martin Eið"/>
    <x v="1"/>
    <x v="5"/>
    <x v="1"/>
    <n v="40924"/>
    <n v="40924"/>
    <d v="2024-09-04T00:00:00"/>
    <d v="2024-09-04T00:00:00"/>
    <n v="7.8"/>
    <n v="181.42"/>
    <s v="Dekkari"/>
    <n v="7.8"/>
    <x v="1"/>
    <n v="1415.0759999999998"/>
  </r>
  <r>
    <s v="Mikkjal Helmsdal"/>
    <x v="12"/>
    <x v="4"/>
    <x v="1"/>
    <n v="100924"/>
    <n v="100924"/>
    <d v="2024-09-10T00:00:00"/>
    <d v="2024-09-10T00:00:00"/>
    <n v="7.8"/>
    <n v="220.78"/>
    <s v="Yvirstýrimaður í bólki II"/>
    <n v="7.8"/>
    <x v="1"/>
    <n v="1722.0840000000001"/>
  </r>
  <r>
    <s v="Mikkjal Helmsdal"/>
    <x v="12"/>
    <x v="4"/>
    <x v="1"/>
    <n v="90924"/>
    <n v="90924"/>
    <d v="2024-09-09T00:00:00"/>
    <d v="2024-09-09T00:00:00"/>
    <n v="7.8"/>
    <n v="220.78"/>
    <s v="Yvirstýrimaður í bólki II"/>
    <n v="7.8"/>
    <x v="1"/>
    <n v="1722.0840000000001"/>
  </r>
  <r>
    <s v="Mikkjal Helmsdal"/>
    <x v="12"/>
    <x v="4"/>
    <x v="1"/>
    <n v="110924"/>
    <n v="110924"/>
    <d v="2024-09-11T00:00:00"/>
    <d v="2024-09-11T00:00:00"/>
    <n v="7.8"/>
    <n v="220.78"/>
    <s v="Yvirstýrimaður í bólki II"/>
    <n v="7.8"/>
    <x v="1"/>
    <n v="1722.0840000000001"/>
  </r>
  <r>
    <s v="Mina Joensen"/>
    <x v="0"/>
    <x v="5"/>
    <x v="1"/>
    <n v="190324"/>
    <n v="190324"/>
    <d v="2024-03-19T00:00:00"/>
    <d v="2024-03-19T00:00:00"/>
    <n v="7.8"/>
    <n v="179.75"/>
    <s v="Catering"/>
    <n v="7.8"/>
    <x v="1"/>
    <n v="1402.05"/>
  </r>
  <r>
    <s v="Mina Joensen"/>
    <x v="0"/>
    <x v="5"/>
    <x v="1"/>
    <n v="180324"/>
    <n v="180324"/>
    <d v="2024-03-18T00:00:00"/>
    <d v="2024-03-18T00:00:00"/>
    <n v="7.8"/>
    <n v="179.75"/>
    <s v="Catering"/>
    <n v="7.8"/>
    <x v="1"/>
    <n v="1402.05"/>
  </r>
  <r>
    <s v="Mina Joensen"/>
    <x v="0"/>
    <x v="5"/>
    <x v="1"/>
    <n v="170324"/>
    <n v="170324"/>
    <d v="2024-03-17T00:00:00"/>
    <d v="2024-03-17T00:00:00"/>
    <n v="7.8"/>
    <n v="179.75"/>
    <s v="Catering"/>
    <n v="7.8"/>
    <x v="1"/>
    <n v="1402.05"/>
  </r>
  <r>
    <s v="Mina Joensen"/>
    <x v="0"/>
    <x v="5"/>
    <x v="1"/>
    <n v="160324"/>
    <n v="160324"/>
    <d v="2024-03-16T00:00:00"/>
    <d v="2024-03-16T00:00:00"/>
    <n v="7.8"/>
    <n v="179.75"/>
    <s v="Catering"/>
    <n v="7.8"/>
    <x v="1"/>
    <n v="1402.05"/>
  </r>
  <r>
    <s v="Mortan Mortensen"/>
    <x v="4"/>
    <x v="4"/>
    <x v="1"/>
    <n v="80224"/>
    <n v="80224"/>
    <d v="2024-02-08T00:00:00"/>
    <d v="2024-02-08T00:00:00"/>
    <n v="6"/>
    <n v="185.81"/>
    <s v="1 stýrimaður í bólki II"/>
    <n v="6"/>
    <x v="1"/>
    <n v="1114.8600000000001"/>
  </r>
  <r>
    <s v="Mortan Mortensen"/>
    <x v="4"/>
    <x v="4"/>
    <x v="1"/>
    <n v="70224"/>
    <n v="70224"/>
    <d v="2024-02-07T00:00:00"/>
    <d v="2024-02-07T00:00:00"/>
    <n v="7.8"/>
    <n v="185.81"/>
    <s v="1 stýrimaður í bólki II"/>
    <n v="7.8"/>
    <x v="1"/>
    <n v="1449.318"/>
  </r>
  <r>
    <s v="Nancy N. Albinus Einarsson"/>
    <x v="0"/>
    <x v="5"/>
    <x v="1"/>
    <n v="200224"/>
    <n v="200224"/>
    <d v="2024-02-20T00:00:00"/>
    <d v="2024-02-20T00:00:00"/>
    <n v="7.8"/>
    <n v="179.75"/>
    <s v="Cateringfólk"/>
    <n v="7.8"/>
    <x v="1"/>
    <n v="1402.05"/>
  </r>
  <r>
    <s v="Nancy N. Albinus Einarsson"/>
    <x v="0"/>
    <x v="5"/>
    <x v="1"/>
    <n v="190224"/>
    <n v="190224"/>
    <d v="2024-02-19T00:00:00"/>
    <d v="2024-02-19T00:00:00"/>
    <n v="7.8"/>
    <n v="179.75"/>
    <s v="Cateringfólk"/>
    <n v="7.8"/>
    <x v="1"/>
    <n v="1402.05"/>
  </r>
  <r>
    <s v="Niels Harald Michelsen"/>
    <x v="1"/>
    <x v="4"/>
    <x v="1"/>
    <n v="131124"/>
    <n v="131124"/>
    <d v="2024-11-13T00:00:00"/>
    <d v="2024-11-13T00:00:00"/>
    <n v="7.8"/>
    <n v="281.51"/>
    <s v="Skipari í bólki I"/>
    <n v="7.8"/>
    <x v="1"/>
    <n v="2195.7779999999998"/>
  </r>
  <r>
    <s v="Niels Harald Michelsen"/>
    <x v="1"/>
    <x v="4"/>
    <x v="1"/>
    <n v="121124"/>
    <n v="121124"/>
    <d v="2024-11-12T00:00:00"/>
    <d v="2024-11-12T00:00:00"/>
    <n v="7.8"/>
    <n v="281.51"/>
    <s v="Skipari í bólki I"/>
    <n v="7.8"/>
    <x v="1"/>
    <n v="2195.7779999999998"/>
  </r>
  <r>
    <s v="Niels Harald Michelsen"/>
    <x v="1"/>
    <x v="4"/>
    <x v="1"/>
    <n v="111124"/>
    <n v="111124"/>
    <d v="2024-11-11T00:00:00"/>
    <d v="2024-11-11T00:00:00"/>
    <n v="7.8"/>
    <n v="281.51"/>
    <s v="Skipari í bólki I"/>
    <n v="7.8"/>
    <x v="1"/>
    <n v="2195.7779999999998"/>
  </r>
  <r>
    <s v="Óli Hansen"/>
    <x v="1"/>
    <x v="4"/>
    <x v="1"/>
    <n v="140824"/>
    <n v="140824"/>
    <d v="2024-08-14T00:00:00"/>
    <d v="2024-08-14T00:00:00"/>
    <n v="7.8"/>
    <n v="235.56"/>
    <s v="1. Stýrimaður í bólki I"/>
    <n v="7.8"/>
    <x v="1"/>
    <n v="1837.3679999999999"/>
  </r>
  <r>
    <s v="Óli Hansen"/>
    <x v="1"/>
    <x v="4"/>
    <x v="1"/>
    <n v="130824"/>
    <n v="130824"/>
    <d v="2024-08-13T00:00:00"/>
    <d v="2024-08-13T00:00:00"/>
    <n v="7.8"/>
    <n v="235.56"/>
    <s v="1. Stýrimaður í bólki I"/>
    <n v="7.8"/>
    <x v="1"/>
    <n v="1837.3679999999999"/>
  </r>
  <r>
    <s v="Óli Hansen"/>
    <x v="1"/>
    <x v="4"/>
    <x v="1"/>
    <n v="120824"/>
    <n v="120824"/>
    <d v="2024-08-12T00:00:00"/>
    <d v="2024-08-12T00:00:00"/>
    <n v="7.8"/>
    <n v="235.56"/>
    <s v="1. Stýrimaður í bólki I"/>
    <n v="7.8"/>
    <x v="1"/>
    <n v="1837.3679999999999"/>
  </r>
  <r>
    <s v="Óli Hansen"/>
    <x v="1"/>
    <x v="4"/>
    <x v="1"/>
    <n v="110924"/>
    <n v="110924"/>
    <d v="2024-09-11T00:00:00"/>
    <d v="2024-09-11T00:00:00"/>
    <n v="7.8"/>
    <n v="235.56"/>
    <s v="1. Stýrimaður í bólki I"/>
    <n v="7.8"/>
    <x v="1"/>
    <n v="1837.3679999999999"/>
  </r>
  <r>
    <s v="Óli Hansen"/>
    <x v="1"/>
    <x v="4"/>
    <x v="1"/>
    <n v="100924"/>
    <n v="100924"/>
    <d v="2024-09-10T00:00:00"/>
    <d v="2024-09-10T00:00:00"/>
    <n v="7.8"/>
    <n v="235.56"/>
    <s v="1. Stýrimaður í bólki I"/>
    <n v="7.8"/>
    <x v="1"/>
    <n v="1837.3679999999999"/>
  </r>
  <r>
    <s v="Óli Hansen"/>
    <x v="1"/>
    <x v="4"/>
    <x v="1"/>
    <n v="90924"/>
    <n v="90924"/>
    <d v="2024-09-09T00:00:00"/>
    <d v="2024-09-09T00:00:00"/>
    <n v="7.8"/>
    <n v="235.56"/>
    <s v="1. Stýrimaður í bólki I"/>
    <n v="7.8"/>
    <x v="1"/>
    <n v="1837.3679999999999"/>
  </r>
  <r>
    <s v="Óli Hansen"/>
    <x v="1"/>
    <x v="4"/>
    <x v="1"/>
    <n v="91024"/>
    <n v="91024"/>
    <d v="2024-10-09T00:00:00"/>
    <d v="2024-10-09T00:00:00"/>
    <n v="7.8"/>
    <n v="235.56"/>
    <s v="1. Stýrimaður í bólki I"/>
    <n v="7.8"/>
    <x v="1"/>
    <n v="1837.3679999999999"/>
  </r>
  <r>
    <s v="Óli Hansen"/>
    <x v="1"/>
    <x v="4"/>
    <x v="1"/>
    <n v="81024"/>
    <n v="81024"/>
    <d v="2024-10-08T00:00:00"/>
    <d v="2024-10-08T00:00:00"/>
    <n v="7.8"/>
    <n v="235.56"/>
    <s v="1. Stýrimaður í bólki I"/>
    <n v="7.8"/>
    <x v="1"/>
    <n v="1837.3679999999999"/>
  </r>
  <r>
    <s v="Óli Hansen"/>
    <x v="1"/>
    <x v="4"/>
    <x v="1"/>
    <n v="121224"/>
    <n v="121224"/>
    <d v="2024-12-12T00:00:00"/>
    <d v="2024-12-12T00:00:00"/>
    <n v="7.8"/>
    <n v="235.56"/>
    <s v="1. Stýrimaður í bólki I"/>
    <n v="7.8"/>
    <x v="1"/>
    <n v="1837.3679999999999"/>
  </r>
  <r>
    <s v="Óli Toftum"/>
    <x v="4"/>
    <x v="3"/>
    <x v="1"/>
    <n v="200224"/>
    <n v="200224"/>
    <d v="2024-02-20T00:00:00"/>
    <d v="2024-02-20T00:00:00"/>
    <n v="7.8"/>
    <n v="232.06"/>
    <s v="Maskinsjóri í bólki II"/>
    <n v="7.8"/>
    <x v="1"/>
    <n v="1810.068"/>
  </r>
  <r>
    <s v="Óli Toftum"/>
    <x v="4"/>
    <x v="3"/>
    <x v="1"/>
    <n v="190224"/>
    <n v="190224"/>
    <d v="2024-02-19T00:00:00"/>
    <d v="2024-02-19T00:00:00"/>
    <n v="7.8"/>
    <n v="232.06"/>
    <s v="Maskinsjóri í bólki II"/>
    <n v="7.8"/>
    <x v="1"/>
    <n v="1810.068"/>
  </r>
  <r>
    <s v="Óli við Ravnagil"/>
    <x v="6"/>
    <x v="4"/>
    <x v="1"/>
    <n v="21024"/>
    <n v="21024"/>
    <d v="2024-10-02T00:00:00"/>
    <d v="2024-10-02T00:00:00"/>
    <n v="7.8"/>
    <n v="220.78"/>
    <s v="Skipari bólku III"/>
    <n v="7.8"/>
    <x v="1"/>
    <n v="1722.0840000000001"/>
  </r>
  <r>
    <s v="Óli við Ravnagil"/>
    <x v="6"/>
    <x v="4"/>
    <x v="1"/>
    <n v="11024"/>
    <n v="11024"/>
    <d v="2024-10-01T00:00:00"/>
    <d v="2024-10-01T00:00:00"/>
    <n v="7.8"/>
    <n v="220.78"/>
    <s v="Skipari bólku III"/>
    <n v="7.8"/>
    <x v="1"/>
    <n v="1722.0840000000001"/>
  </r>
  <r>
    <s v="Óli við Ravnagil"/>
    <x v="6"/>
    <x v="4"/>
    <x v="1"/>
    <n v="150224"/>
    <n v="150224"/>
    <d v="2024-02-15T00:00:00"/>
    <d v="2024-02-15T00:00:00"/>
    <n v="5.8"/>
    <n v="220.78"/>
    <s v="Skipari bólku III"/>
    <n v="5.8"/>
    <x v="1"/>
    <n v="1280.5239999999999"/>
  </r>
  <r>
    <s v="Petur Hansen"/>
    <x v="1"/>
    <x v="4"/>
    <x v="1"/>
    <n v="220524"/>
    <n v="220524"/>
    <d v="2024-05-22T00:00:00"/>
    <d v="2024-05-22T00:00:00"/>
    <n v="7.8"/>
    <n v="217.5"/>
    <s v="2. Stýrimaður bólku I"/>
    <n v="7.8"/>
    <x v="1"/>
    <n v="1696.5"/>
  </r>
  <r>
    <s v="Petur Hansen"/>
    <x v="1"/>
    <x v="4"/>
    <x v="1"/>
    <n v="210524"/>
    <n v="210524"/>
    <d v="2024-05-21T00:00:00"/>
    <d v="2024-05-21T00:00:00"/>
    <n v="7.8"/>
    <n v="217.5"/>
    <s v="2. Stýrimaður bólku I"/>
    <n v="7.8"/>
    <x v="1"/>
    <n v="1696.5"/>
  </r>
  <r>
    <s v="Petur Hansen"/>
    <x v="1"/>
    <x v="4"/>
    <x v="1"/>
    <n v="80224"/>
    <n v="80224"/>
    <d v="2024-02-08T00:00:00"/>
    <d v="2024-02-08T00:00:00"/>
    <n v="7.8"/>
    <n v="217.5"/>
    <s v="2. Stýrimaður bólku I"/>
    <n v="7.8"/>
    <x v="1"/>
    <n v="1696.5"/>
  </r>
  <r>
    <s v="Petur Ingvard Svarvadal"/>
    <x v="1"/>
    <x v="4"/>
    <x v="1"/>
    <n v="140224"/>
    <n v="140224"/>
    <d v="2024-02-14T00:00:00"/>
    <d v="2024-02-14T00:00:00"/>
    <n v="7.8"/>
    <n v="251.97"/>
    <s v="Yvirstýrimaður í bólki I"/>
    <n v="7.8"/>
    <x v="1"/>
    <n v="1965.366"/>
  </r>
  <r>
    <s v="Petur Ingvard Svarvadal"/>
    <x v="1"/>
    <x v="4"/>
    <x v="1"/>
    <n v="130224"/>
    <n v="130224"/>
    <d v="2024-02-13T00:00:00"/>
    <d v="2024-02-13T00:00:00"/>
    <n v="7.8"/>
    <n v="251.97"/>
    <s v="Yvirstýrimaður í bólki I"/>
    <n v="7.8"/>
    <x v="1"/>
    <n v="1965.366"/>
  </r>
  <r>
    <s v="Petur Ingvard Svarvadal"/>
    <x v="1"/>
    <x v="4"/>
    <x v="1"/>
    <n v="120224"/>
    <n v="120224"/>
    <d v="2024-02-12T00:00:00"/>
    <d v="2024-02-12T00:00:00"/>
    <n v="7.8"/>
    <n v="251.97"/>
    <s v="Yvirstýrimaður í bólki I"/>
    <n v="7.8"/>
    <x v="1"/>
    <n v="1965.366"/>
  </r>
  <r>
    <s v="Poul Eiden Múller"/>
    <x v="6"/>
    <x v="3"/>
    <x v="1"/>
    <n v="21024"/>
    <n v="21024"/>
    <d v="2024-10-02T00:00:00"/>
    <d v="2024-10-02T00:00:00"/>
    <n v="7.8"/>
    <n v="201.26"/>
    <s v="Motorpassari"/>
    <n v="7.8"/>
    <x v="1"/>
    <n v="1569.828"/>
  </r>
  <r>
    <s v="Poul Eiden Múller"/>
    <x v="6"/>
    <x v="3"/>
    <x v="1"/>
    <n v="11024"/>
    <n v="11024"/>
    <d v="2024-10-01T00:00:00"/>
    <d v="2024-10-01T00:00:00"/>
    <n v="7.8"/>
    <n v="201.26"/>
    <s v="Motorpassari"/>
    <n v="7.8"/>
    <x v="1"/>
    <n v="1569.828"/>
  </r>
  <r>
    <s v="Poul Henning Poulsen"/>
    <x v="7"/>
    <x v="3"/>
    <x v="1"/>
    <n v="121124"/>
    <n v="121124"/>
    <d v="2024-11-12T00:00:00"/>
    <d v="2024-11-12T00:00:00"/>
    <n v="7.8"/>
    <n v="238.21"/>
    <s v="2. meistari í bólki I"/>
    <n v="7.8"/>
    <x v="1"/>
    <n v="1858.038"/>
  </r>
  <r>
    <s v="Ragnar Waagstein"/>
    <x v="12"/>
    <x v="4"/>
    <x v="1"/>
    <n v="210824"/>
    <n v="210824"/>
    <d v="2024-08-21T00:00:00"/>
    <d v="2024-08-21T00:00:00"/>
    <n v="7.8"/>
    <n v="217.5"/>
    <s v="1. stýrimaður í bólki II"/>
    <n v="7.8"/>
    <x v="1"/>
    <n v="1696.5"/>
  </r>
  <r>
    <s v="Ragnar Waagstein"/>
    <x v="12"/>
    <x v="4"/>
    <x v="1"/>
    <n v="300424"/>
    <n v="300424"/>
    <d v="2024-04-30T00:00:00"/>
    <d v="2024-04-30T00:00:00"/>
    <n v="7.8"/>
    <n v="217.5"/>
    <s v="1. stýrimaður í bólki II"/>
    <n v="7.8"/>
    <x v="1"/>
    <n v="1696.5"/>
  </r>
  <r>
    <s v="Rita Kjærbo"/>
    <x v="0"/>
    <x v="5"/>
    <x v="1"/>
    <n v="40924"/>
    <n v="40924"/>
    <d v="2024-09-04T00:00:00"/>
    <d v="2024-09-04T00:00:00"/>
    <n v="7.8"/>
    <n v="179.75"/>
    <s v="Catering"/>
    <n v="7.8"/>
    <x v="1"/>
    <n v="1402.05"/>
  </r>
  <r>
    <s v="Rita Kjærbo"/>
    <x v="0"/>
    <x v="5"/>
    <x v="1"/>
    <n v="291024"/>
    <n v="291024"/>
    <d v="2024-10-29T00:00:00"/>
    <d v="2024-10-29T00:00:00"/>
    <n v="7.8"/>
    <n v="179.75"/>
    <s v="Catering"/>
    <n v="7.8"/>
    <x v="1"/>
    <n v="1402.05"/>
  </r>
  <r>
    <s v="Rita Kjærbo"/>
    <x v="0"/>
    <x v="5"/>
    <x v="1"/>
    <n v="281024"/>
    <n v="281024"/>
    <d v="2024-10-28T00:00:00"/>
    <d v="2024-10-28T00:00:00"/>
    <n v="7.8"/>
    <n v="179.75"/>
    <s v="Catering"/>
    <n v="7.8"/>
    <x v="1"/>
    <n v="1402.05"/>
  </r>
  <r>
    <s v="Rógvi Joensen"/>
    <x v="3"/>
    <x v="4"/>
    <x v="1"/>
    <n v="220524"/>
    <n v="220524"/>
    <d v="2024-05-22T00:00:00"/>
    <d v="2024-05-22T00:00:00"/>
    <n v="7.8"/>
    <n v="214.22"/>
    <s v="Yvirstýrimaður í bólki III"/>
    <n v="7.8"/>
    <x v="1"/>
    <n v="1670.9159999999999"/>
  </r>
  <r>
    <s v="Rógvi Joensen"/>
    <x v="3"/>
    <x v="4"/>
    <x v="1"/>
    <n v="210524"/>
    <n v="210524"/>
    <d v="2024-05-21T00:00:00"/>
    <d v="2024-05-21T00:00:00"/>
    <n v="7.8"/>
    <n v="214.22"/>
    <s v="Yvirstýrimaður í bólki III"/>
    <n v="7.8"/>
    <x v="1"/>
    <n v="1670.9159999999999"/>
  </r>
  <r>
    <s v="Rógvi Joensen"/>
    <x v="3"/>
    <x v="4"/>
    <x v="1"/>
    <n v="21024"/>
    <n v="21024"/>
    <d v="2024-10-02T00:00:00"/>
    <d v="2024-10-02T00:00:00"/>
    <n v="7.8"/>
    <n v="214.22"/>
    <s v="Yvirstýrimaður í bólki III"/>
    <n v="7.8"/>
    <x v="1"/>
    <n v="1670.9159999999999"/>
  </r>
  <r>
    <s v="Rógvi Joensen"/>
    <x v="3"/>
    <x v="4"/>
    <x v="1"/>
    <n v="11024"/>
    <n v="11024"/>
    <d v="2024-10-01T00:00:00"/>
    <d v="2024-10-01T00:00:00"/>
    <n v="7.8"/>
    <n v="214.22"/>
    <s v="Yvirstýrimaður í bólki III"/>
    <n v="7.8"/>
    <x v="1"/>
    <n v="1670.9159999999999"/>
  </r>
  <r>
    <s v="Rógvi Joensen"/>
    <x v="3"/>
    <x v="4"/>
    <x v="1"/>
    <n v="10224"/>
    <n v="10224"/>
    <d v="2024-02-01T00:00:00"/>
    <d v="2024-02-01T00:00:00"/>
    <n v="7.8"/>
    <n v="214.22"/>
    <s v="Yvirstýrimaður í bólki III"/>
    <n v="7.8"/>
    <x v="1"/>
    <n v="1670.9159999999999"/>
  </r>
  <r>
    <s v="Rógvi Joensen"/>
    <x v="3"/>
    <x v="4"/>
    <x v="1"/>
    <n v="310124"/>
    <n v="310124"/>
    <d v="2024-01-31T00:00:00"/>
    <d v="2024-01-31T00:00:00"/>
    <n v="7.8"/>
    <n v="214.22"/>
    <s v="Yvirstýrimaður í bólki III"/>
    <n v="7.8"/>
    <x v="1"/>
    <n v="1670.9159999999999"/>
  </r>
  <r>
    <s v="Rógvi Joensen"/>
    <x v="3"/>
    <x v="4"/>
    <x v="1"/>
    <n v="300124"/>
    <n v="300124"/>
    <d v="2024-01-30T00:00:00"/>
    <d v="2024-01-30T00:00:00"/>
    <n v="7.8"/>
    <n v="214.22"/>
    <s v="Yvirstýrimaður í bólki III"/>
    <n v="7.8"/>
    <x v="1"/>
    <n v="1670.9159999999999"/>
  </r>
  <r>
    <s v="Rógvi Joensen"/>
    <x v="3"/>
    <x v="4"/>
    <x v="1"/>
    <n v="290124"/>
    <n v="290124"/>
    <d v="2024-01-29T00:00:00"/>
    <d v="2024-01-29T00:00:00"/>
    <n v="7.8"/>
    <n v="214.22"/>
    <s v="Yvirstýrimaður í bólki III"/>
    <n v="7.8"/>
    <x v="1"/>
    <n v="1670.9159999999999"/>
  </r>
  <r>
    <s v="Rógvi Joensen"/>
    <x v="3"/>
    <x v="4"/>
    <x v="1"/>
    <n v="200224"/>
    <n v="200224"/>
    <d v="2024-02-20T00:00:00"/>
    <d v="2024-02-20T00:00:00"/>
    <n v="7.8"/>
    <n v="214.22"/>
    <s v="Yvirstýrimaður í bólki III"/>
    <n v="7.8"/>
    <x v="1"/>
    <n v="1670.9159999999999"/>
  </r>
  <r>
    <s v="Rógvi Joensen"/>
    <x v="3"/>
    <x v="4"/>
    <x v="1"/>
    <n v="190224"/>
    <n v="190224"/>
    <d v="2024-02-19T00:00:00"/>
    <d v="2024-02-19T00:00:00"/>
    <n v="7.8"/>
    <n v="214.22"/>
    <s v="Yvirstýrimaður í bólki III"/>
    <n v="7.8"/>
    <x v="1"/>
    <n v="1670.9159999999999"/>
  </r>
  <r>
    <s v="Rúni Lisberg"/>
    <x v="1"/>
    <x v="5"/>
    <x v="1"/>
    <n v="40924"/>
    <n v="40924"/>
    <d v="2024-09-04T00:00:00"/>
    <d v="2024-09-04T00:00:00"/>
    <n v="7.8"/>
    <n v="181.42"/>
    <s v="Dekkari"/>
    <n v="7.8"/>
    <x v="1"/>
    <n v="1415.0759999999998"/>
  </r>
  <r>
    <s v="Sámal Petur Martinson í Grund"/>
    <x v="6"/>
    <x v="4"/>
    <x v="1"/>
    <n v="91024"/>
    <n v="91024"/>
    <d v="2024-10-09T00:00:00"/>
    <d v="2024-10-09T00:00:00"/>
    <n v="7.8"/>
    <n v="220.78"/>
    <s v="Skipari"/>
    <n v="7.8"/>
    <x v="1"/>
    <n v="1722.0840000000001"/>
  </r>
  <r>
    <s v="Sámal Petur Martinson í Grund"/>
    <x v="6"/>
    <x v="4"/>
    <x v="1"/>
    <n v="81024"/>
    <n v="81024"/>
    <d v="2024-10-08T00:00:00"/>
    <d v="2024-10-08T00:00:00"/>
    <n v="7.8"/>
    <n v="220.78"/>
    <s v="Skipari"/>
    <n v="7.8"/>
    <x v="1"/>
    <n v="1722.0840000000001"/>
  </r>
  <r>
    <s v="Sámal Petur Martinson í Grund"/>
    <x v="6"/>
    <x v="4"/>
    <x v="1"/>
    <n v="71024"/>
    <n v="71024"/>
    <d v="2024-10-07T00:00:00"/>
    <d v="2024-10-07T00:00:00"/>
    <n v="7.8"/>
    <n v="220.78"/>
    <s v="Skipari"/>
    <n v="7.8"/>
    <x v="1"/>
    <n v="1722.0840000000001"/>
  </r>
  <r>
    <s v="Sámal Petur Olsen"/>
    <x v="1"/>
    <x v="4"/>
    <x v="1"/>
    <n v="40924"/>
    <n v="40924"/>
    <d v="2024-09-04T00:00:00"/>
    <d v="2024-09-04T00:00:00"/>
    <n v="7.8"/>
    <n v="217.5"/>
    <s v="2. Stýrimaður í bólki I"/>
    <n v="7.8"/>
    <x v="1"/>
    <n v="1696.5"/>
  </r>
  <r>
    <s v="Sigvard Johannesen"/>
    <x v="10"/>
    <x v="4"/>
    <x v="1"/>
    <n v="160124"/>
    <n v="160124"/>
    <d v="2024-01-16T00:00:00"/>
    <d v="2024-01-16T00:00:00"/>
    <n v="7.8"/>
    <n v="217.5"/>
    <s v="Yvirstýrimaður"/>
    <n v="7.8"/>
    <x v="1"/>
    <n v="1696.5"/>
  </r>
  <r>
    <s v="Sigvard Johannesen"/>
    <x v="10"/>
    <x v="4"/>
    <x v="1"/>
    <n v="150124"/>
    <n v="150124"/>
    <d v="2024-01-15T00:00:00"/>
    <d v="2024-01-15T00:00:00"/>
    <n v="7.8"/>
    <n v="217.5"/>
    <s v="Yvirstýrimaður"/>
    <n v="7.8"/>
    <x v="1"/>
    <n v="1696.5"/>
  </r>
  <r>
    <s v="Sigvard Johannesen"/>
    <x v="10"/>
    <x v="4"/>
    <x v="1"/>
    <n v="91024"/>
    <n v="91024"/>
    <d v="2024-10-09T00:00:00"/>
    <d v="2024-10-09T00:00:00"/>
    <n v="7.8"/>
    <n v="232.27"/>
    <s v="Skipari í bólki IIA"/>
    <n v="7.8"/>
    <x v="1"/>
    <n v="1811.7060000000001"/>
  </r>
  <r>
    <s v="Sigvard Johannesen"/>
    <x v="10"/>
    <x v="4"/>
    <x v="1"/>
    <n v="81024"/>
    <n v="81024"/>
    <d v="2024-10-08T00:00:00"/>
    <d v="2024-10-08T00:00:00"/>
    <n v="7.8"/>
    <n v="232.27"/>
    <s v="Skipari í bólki IIA"/>
    <n v="7.8"/>
    <x v="1"/>
    <n v="1811.7060000000001"/>
  </r>
  <r>
    <s v="Sigvard Johannesen"/>
    <x v="10"/>
    <x v="4"/>
    <x v="1"/>
    <n v="71024"/>
    <n v="71024"/>
    <d v="2024-10-07T00:00:00"/>
    <d v="2024-10-07T00:00:00"/>
    <n v="7.8"/>
    <n v="232.27"/>
    <s v="Skipari í bólki IIA"/>
    <n v="7.8"/>
    <x v="1"/>
    <n v="1811.7060000000001"/>
  </r>
  <r>
    <s v="Sunvá C. Kass"/>
    <x v="0"/>
    <x v="5"/>
    <x v="1"/>
    <n v="40924"/>
    <n v="40924"/>
    <d v="2024-09-04T00:00:00"/>
    <d v="2024-09-04T00:00:00"/>
    <n v="7.8"/>
    <n v="179.75"/>
    <s v="Catering"/>
    <n v="7.8"/>
    <x v="1"/>
    <n v="1402.05"/>
  </r>
  <r>
    <s v="Súsanna Dalbø"/>
    <x v="0"/>
    <x v="5"/>
    <x v="1"/>
    <n v="40924"/>
    <n v="40924"/>
    <d v="2024-09-04T00:00:00"/>
    <d v="2024-09-04T00:00:00"/>
    <n v="7.8"/>
    <n v="163.16999999999999"/>
    <s v="Cateringafólk"/>
    <n v="7.8"/>
    <x v="1"/>
    <n v="1272.7259999999999"/>
  </r>
  <r>
    <s v="Uni Nolsøe"/>
    <x v="12"/>
    <x v="4"/>
    <x v="1"/>
    <n v="220524"/>
    <n v="220524"/>
    <d v="2024-05-22T00:00:00"/>
    <d v="2024-05-22T00:00:00"/>
    <n v="7.8"/>
    <n v="217.5"/>
    <s v="1. stýrimaður í bólki II"/>
    <n v="7.8"/>
    <x v="1"/>
    <n v="1696.5"/>
  </r>
  <r>
    <s v="Uni Nolsøe"/>
    <x v="12"/>
    <x v="4"/>
    <x v="1"/>
    <n v="210524"/>
    <n v="210524"/>
    <d v="2024-05-21T00:00:00"/>
    <d v="2024-05-21T00:00:00"/>
    <n v="7.8"/>
    <n v="217.5"/>
    <s v="1. stýrimaður í bólki II"/>
    <n v="7.8"/>
    <x v="1"/>
    <n v="1696.5"/>
  </r>
  <r>
    <s v="Vár Brattalíð"/>
    <x v="0"/>
    <x v="5"/>
    <x v="1"/>
    <n v="270224"/>
    <n v="270224"/>
    <d v="2024-02-27T00:00:00"/>
    <d v="2024-02-27T00:00:00"/>
    <n v="7.8"/>
    <n v="179.75"/>
    <s v="Cateringfólk"/>
    <n v="7.8"/>
    <x v="1"/>
    <n v="1402.05"/>
  </r>
  <r>
    <s v="Vár Brattalíð"/>
    <x v="0"/>
    <x v="5"/>
    <x v="1"/>
    <n v="260224"/>
    <n v="260224"/>
    <d v="2024-02-26T00:00:00"/>
    <d v="2024-02-26T00:00:00"/>
    <n v="7.8"/>
    <n v="179.75"/>
    <s v="Cateringfólk"/>
    <n v="7.8"/>
    <x v="1"/>
    <n v="1402.05"/>
  </r>
  <r>
    <s v="William Av Vollanum"/>
    <x v="7"/>
    <x v="3"/>
    <x v="1"/>
    <n v="270224"/>
    <n v="270224"/>
    <d v="2024-02-27T00:00:00"/>
    <d v="2024-02-27T00:00:00"/>
    <n v="7.8"/>
    <n v="281.02"/>
    <s v="Maskinsjóri bólkur I"/>
    <n v="7.8"/>
    <x v="1"/>
    <n v="2191.9559999999997"/>
  </r>
  <r>
    <s v="William Av Vollanum"/>
    <x v="7"/>
    <x v="3"/>
    <x v="1"/>
    <n v="260224"/>
    <n v="260224"/>
    <d v="2024-02-26T00:00:00"/>
    <d v="2024-02-26T00:00:00"/>
    <n v="7.8"/>
    <n v="281.02"/>
    <s v="Maskinsjóri bólkur I"/>
    <n v="7.8"/>
    <x v="1"/>
    <n v="2191.9559999999997"/>
  </r>
  <r>
    <s v="William Av Vollanum"/>
    <x v="7"/>
    <x v="3"/>
    <x v="1"/>
    <n v="220524"/>
    <n v="220524"/>
    <d v="2024-05-22T00:00:00"/>
    <d v="2024-05-22T00:00:00"/>
    <n v="7.8"/>
    <n v="281.02"/>
    <s v="Maskinsjóri bólkur I"/>
    <n v="7.8"/>
    <x v="1"/>
    <n v="2191.9559999999997"/>
  </r>
  <r>
    <s v="William Av Vollanum"/>
    <x v="7"/>
    <x v="3"/>
    <x v="1"/>
    <n v="210524"/>
    <n v="210524"/>
    <d v="2024-05-21T00:00:00"/>
    <d v="2024-05-21T00:00:00"/>
    <n v="7.8"/>
    <n v="281.02"/>
    <s v="Maskinsjóri bólkur I"/>
    <n v="7.8"/>
    <x v="1"/>
    <n v="2191.9559999999997"/>
  </r>
  <r>
    <s v="Zacharias Edvard Zachariasen"/>
    <x v="11"/>
    <x v="3"/>
    <x v="1"/>
    <n v="10124"/>
    <n v="10124"/>
    <d v="2024-01-01T00:00:00"/>
    <d v="2024-01-01T00:00:00"/>
    <n v="7.8"/>
    <n v="232.06"/>
    <s v="Maskinstjóri í bólki II"/>
    <n v="7.8"/>
    <x v="1"/>
    <n v="1810.068"/>
  </r>
  <r>
    <s v="Jósvein Fróði Steingrímson Jacobsen"/>
    <x v="4"/>
    <x v="3"/>
    <x v="6"/>
    <n v="10424"/>
    <n v="10424"/>
    <d v="2024-04-01T00:00:00"/>
    <d v="2024-04-01T00:00:00"/>
    <n v="6"/>
    <n v="232.06"/>
    <s v="Maskinstjóri"/>
    <n v="6"/>
    <x v="1"/>
    <n v="1392.3600000000001"/>
  </r>
  <r>
    <s v="Jósvein Fróði Steingrímson Jacobsen"/>
    <x v="4"/>
    <x v="3"/>
    <x v="6"/>
    <n v="290324"/>
    <n v="290324"/>
    <d v="2024-03-29T00:00:00"/>
    <d v="2024-03-29T00:00:00"/>
    <n v="6"/>
    <n v="232.06"/>
    <s v="Maskinstjóri"/>
    <n v="6"/>
    <x v="1"/>
    <n v="1392.3600000000001"/>
  </r>
  <r>
    <s v="Jósvein Fróði Steingrímson Jacobsen"/>
    <x v="4"/>
    <x v="3"/>
    <x v="6"/>
    <n v="40424"/>
    <n v="40424"/>
    <d v="2024-04-04T00:00:00"/>
    <d v="2024-04-04T00:00:00"/>
    <n v="6"/>
    <n v="232.06"/>
    <s v="Maskinstjóri"/>
    <n v="6"/>
    <x v="1"/>
    <n v="1392.3600000000001"/>
  </r>
  <r>
    <s v="Jósvein Fróði Steingrímson Jacobsen"/>
    <x v="4"/>
    <x v="3"/>
    <x v="6"/>
    <n v="30424"/>
    <n v="30424"/>
    <d v="2024-04-03T00:00:00"/>
    <d v="2024-04-03T00:00:00"/>
    <n v="6"/>
    <n v="232.06"/>
    <s v="Maskinstjóri"/>
    <n v="6"/>
    <x v="1"/>
    <n v="1392.3600000000001"/>
  </r>
  <r>
    <s v="Jósvein Fróði Steingrímson Jacobsen"/>
    <x v="4"/>
    <x v="3"/>
    <x v="6"/>
    <n v="20424"/>
    <n v="20424"/>
    <d v="2024-04-02T00:00:00"/>
    <d v="2024-04-02T00:00:00"/>
    <n v="6"/>
    <n v="232.06"/>
    <s v="Maskinstjóri"/>
    <n v="6"/>
    <x v="1"/>
    <n v="1392.3600000000001"/>
  </r>
  <r>
    <s v="Jósvein Fróði Steingrímson Jacobsen"/>
    <x v="4"/>
    <x v="3"/>
    <x v="6"/>
    <n v="280324"/>
    <n v="280324"/>
    <d v="2024-03-28T00:00:00"/>
    <d v="2024-03-28T00:00:00"/>
    <n v="4"/>
    <n v="232.06"/>
    <s v="Maskinstjóri"/>
    <n v="4"/>
    <x v="1"/>
    <n v="928.24"/>
  </r>
  <r>
    <s v="Jósvein Fróði Steingrímson Jacobsen"/>
    <x v="4"/>
    <x v="3"/>
    <x v="6"/>
    <n v="270324"/>
    <n v="270324"/>
    <d v="2024-03-27T00:00:00"/>
    <d v="2024-03-27T00:00:00"/>
    <n v="4"/>
    <n v="232.06"/>
    <s v="Maskinstjóri"/>
    <n v="4"/>
    <x v="1"/>
    <n v="928.24"/>
  </r>
  <r>
    <s v="Jósvein Fróði Steingrímson Jacobsen"/>
    <x v="4"/>
    <x v="3"/>
    <x v="6"/>
    <n v="310324"/>
    <n v="310324"/>
    <d v="2024-03-31T00:00:00"/>
    <d v="2024-03-31T00:00:00"/>
    <n v="13"/>
    <n v="232.06"/>
    <s v="Maskinstjóri"/>
    <n v="13"/>
    <x v="1"/>
    <n v="3016.78"/>
  </r>
  <r>
    <s v="Jósvein Fróði Steingrímson Jacobsen"/>
    <x v="4"/>
    <x v="3"/>
    <x v="6"/>
    <n v="300324"/>
    <n v="300324"/>
    <d v="2024-03-30T00:00:00"/>
    <d v="2024-03-30T00:00:00"/>
    <n v="13"/>
    <n v="232.06"/>
    <s v="Maskinstjóri"/>
    <n v="13"/>
    <x v="1"/>
    <n v="3016.78"/>
  </r>
  <r>
    <s v="Jósvein Fróði Steingrímson Jacobsen"/>
    <x v="4"/>
    <x v="3"/>
    <x v="6"/>
    <n v="280324"/>
    <n v="280324"/>
    <d v="2024-03-28T00:00:00"/>
    <d v="2024-03-28T00:00:00"/>
    <n v="2"/>
    <n v="232.06"/>
    <s v="Maskinstjóri"/>
    <n v="2"/>
    <x v="1"/>
    <n v="464.12"/>
  </r>
  <r>
    <s v="Jósvein Fróði Steingrímson Jacobsen"/>
    <x v="4"/>
    <x v="3"/>
    <x v="6"/>
    <n v="10424"/>
    <n v="10424"/>
    <d v="2024-04-01T00:00:00"/>
    <d v="2024-04-01T00:00:00"/>
    <n v="7"/>
    <n v="232.06"/>
    <s v="Maskinstjóri"/>
    <n v="7"/>
    <x v="1"/>
    <n v="1624.42"/>
  </r>
  <r>
    <s v="Jósvein Fróði Steingrímson Jacobsen"/>
    <x v="4"/>
    <x v="3"/>
    <x v="6"/>
    <n v="290324"/>
    <n v="290324"/>
    <d v="2024-03-29T00:00:00"/>
    <d v="2024-03-29T00:00:00"/>
    <n v="7"/>
    <n v="232.06"/>
    <s v="Maskinstjóri"/>
    <n v="7"/>
    <x v="1"/>
    <n v="1624.42"/>
  </r>
  <r>
    <s v="Jósvein Fróði Steingrímson Jacobsen"/>
    <x v="4"/>
    <x v="3"/>
    <x v="6"/>
    <n v="280324"/>
    <n v="280324"/>
    <d v="2024-03-28T00:00:00"/>
    <d v="2024-03-28T00:00:00"/>
    <n v="7"/>
    <n v="232.06"/>
    <s v="Maskinstjóri"/>
    <n v="7"/>
    <x v="1"/>
    <n v="1624.42"/>
  </r>
  <r>
    <s v="Jósvein Fróði Steingrímson Jacobsen"/>
    <x v="4"/>
    <x v="3"/>
    <x v="6"/>
    <n v="30424"/>
    <n v="30424"/>
    <d v="2024-04-03T00:00:00"/>
    <d v="2024-04-03T00:00:00"/>
    <n v="7"/>
    <n v="232.06"/>
    <s v="Maskinstjóri"/>
    <n v="7"/>
    <x v="1"/>
    <n v="1624.42"/>
  </r>
  <r>
    <s v="Jósvein Fróði Steingrímson Jacobsen"/>
    <x v="4"/>
    <x v="3"/>
    <x v="6"/>
    <n v="20424"/>
    <n v="20424"/>
    <d v="2024-04-02T00:00:00"/>
    <d v="2024-04-02T00:00:00"/>
    <n v="7"/>
    <n v="232.06"/>
    <s v="Maskinstjóri"/>
    <n v="7"/>
    <x v="1"/>
    <n v="1624.42"/>
  </r>
  <r>
    <s v="Marius Hansen"/>
    <x v="1"/>
    <x v="4"/>
    <x v="6"/>
    <n v="160224"/>
    <n v="160224"/>
    <d v="2024-02-16T00:00:00"/>
    <d v="2024-02-16T00:00:00"/>
    <n v="4"/>
    <n v="281.51"/>
    <s v="Skipari í bólki I"/>
    <n v="4"/>
    <x v="1"/>
    <n v="1126.04"/>
  </r>
  <r>
    <s v="Marius Hansen"/>
    <x v="1"/>
    <x v="4"/>
    <x v="6"/>
    <n v="20424"/>
    <n v="20424"/>
    <d v="2024-04-02T00:00:00"/>
    <d v="2024-04-02T00:00:00"/>
    <n v="4.5"/>
    <n v="281.51"/>
    <s v="Skipari í bólki I"/>
    <n v="4.5"/>
    <x v="1"/>
    <n v="1266.7950000000001"/>
  </r>
  <r>
    <s v="Rita Kjærbo"/>
    <x v="0"/>
    <x v="5"/>
    <x v="6"/>
    <n v="50724"/>
    <n v="50724"/>
    <d v="2024-07-05T00:00:00"/>
    <d v="2024-07-05T00:00:00"/>
    <n v="0.5"/>
    <n v="179.75"/>
    <s v="Catering"/>
    <n v="0.5"/>
    <x v="1"/>
    <n v="89.8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366CB0-BBFE-4BBB-8FDD-F6C6C07D65CE}" name="PivotTable2" cacheId="7" applyNumberFormats="0" applyBorderFormats="0" applyFontFormats="0" applyPatternFormats="0" applyAlignmentFormats="0" applyWidthHeightFormats="1" dataCaption="Values" tag="2847cef8-fe03-4ff2-8f1d-faadb73da2d7" updatedVersion="8" minRefreshableVersion="3" useAutoFormatting="1" subtotalHiddenItems="1" itemPrintTitles="1" createdVersion="8" indent="0" outline="1" outlineData="1" multipleFieldFilters="0">
  <location ref="P2:X44" firstHeaderRow="0" firstDataRow="1" firstDataCol="1"/>
  <pivotFields count="10"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9">
        <item x="0" e="0"/>
        <item x="1" e="0"/>
        <item x="2"/>
        <item x="3" e="0"/>
        <item x="4" e="0"/>
        <item x="5"/>
        <item x="6"/>
        <item x="7"/>
        <item x="8" e="0"/>
        <item x="9"/>
        <item x="10" e="0"/>
        <item x="11"/>
        <item x="12" e="0"/>
        <item x="13" e="0"/>
        <item x="14"/>
        <item x="15"/>
        <item x="16" e="0"/>
        <item x="17" e="0"/>
        <item x="18" e="0"/>
      </items>
    </pivotField>
    <pivotField axis="axisRow" allDrilled="1" subtotalTop="0" showAll="0" dataSourceSort="1" defaultSubtotal="0" defaultAttributeDrillState="1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3"/>
    <field x="4"/>
  </rowFields>
  <rowItems count="42">
    <i>
      <x/>
    </i>
    <i>
      <x v="1"/>
    </i>
    <i>
      <x v="2"/>
    </i>
    <i r="1">
      <x/>
    </i>
    <i r="1">
      <x v="1"/>
    </i>
    <i>
      <x v="3"/>
    </i>
    <i>
      <x v="4"/>
    </i>
    <i>
      <x v="5"/>
    </i>
    <i r="1">
      <x v="2"/>
    </i>
    <i>
      <x v="6"/>
    </i>
    <i r="1">
      <x v="3"/>
    </i>
    <i r="1">
      <x v="4"/>
    </i>
    <i r="1">
      <x v="5"/>
    </i>
    <i r="1">
      <x v="6"/>
    </i>
    <i r="1">
      <x v="7"/>
    </i>
    <i>
      <x v="7"/>
    </i>
    <i r="1">
      <x v="8"/>
    </i>
    <i r="1">
      <x v="9"/>
    </i>
    <i r="1">
      <x v="10"/>
    </i>
    <i>
      <x v="8"/>
    </i>
    <i>
      <x v="9"/>
    </i>
    <i r="1">
      <x v="11"/>
    </i>
    <i r="1">
      <x v="12"/>
    </i>
    <i r="1">
      <x v="13"/>
    </i>
    <i>
      <x v="10"/>
    </i>
    <i>
      <x v="11"/>
    </i>
    <i r="1">
      <x v="14"/>
    </i>
    <i r="1">
      <x v="15"/>
    </i>
    <i r="1">
      <x v="16"/>
    </i>
    <i>
      <x v="12"/>
    </i>
    <i>
      <x v="13"/>
    </i>
    <i>
      <x v="14"/>
    </i>
    <i r="1">
      <x v="17"/>
    </i>
    <i r="1">
      <x v="18"/>
    </i>
    <i r="1">
      <x v="19"/>
    </i>
    <i>
      <x v="15"/>
    </i>
    <i r="1">
      <x v="20"/>
    </i>
    <i r="1">
      <x v="21"/>
    </i>
    <i r="1">
      <x v="22"/>
    </i>
    <i>
      <x v="16"/>
    </i>
    <i>
      <x v="17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Tal av starvsfólkum" fld="2" subtotal="count" baseField="0" baseItem="0"/>
    <dataField name="Summen af Mðr. Løn" fld="0" baseField="0" baseItem="0"/>
    <dataField name="Summen af Eftirløn kr." fld="1" baseField="0" baseItem="0"/>
    <dataField name="Sum of Frítíarískoyti kr." fld="5" baseField="0" baseItem="0"/>
    <dataField name="Sum of Arbeiðsmarknaðargjald" fld="7" baseField="0" baseItem="0"/>
    <dataField name="Sum of Viðbót (eftirlønargevandi)_m" fld="8" baseField="0" baseItem="0"/>
    <dataField name="Sum of Viðbót (ikki-eftirlønargevandi)_m" fld="9" baseField="0" baseItem="0"/>
    <dataField name="Sum of Samlaðar útreiðslur pr. mána" fld="6" baseField="0" baseItem="0"/>
  </dataFields>
  <formats count="18">
    <format dxfId="55">
      <pivotArea collapsedLevelsAreSubtotals="1" fieldPosition="0">
        <references count="2">
          <reference field="4294967294" count="1" selected="0">
            <x v="0"/>
          </reference>
          <reference field="3" count="1">
            <x v="0"/>
          </reference>
        </references>
      </pivotArea>
    </format>
    <format dxfId="54">
      <pivotArea collapsedLevelsAreSubtotals="1" fieldPosition="0">
        <references count="2">
          <reference field="4294967294" count="1" selected="0">
            <x v="0"/>
          </reference>
          <reference field="3" count="1">
            <x v="18"/>
          </reference>
        </references>
      </pivotArea>
    </format>
    <format dxfId="53">
      <pivotArea collapsedLevelsAreSubtotals="1" fieldPosition="0">
        <references count="2">
          <reference field="4294967294" count="1" selected="0">
            <x v="0"/>
          </reference>
          <reference field="3" count="1">
            <x v="1"/>
          </reference>
        </references>
      </pivotArea>
    </format>
    <format dxfId="52">
      <pivotArea collapsedLevelsAreSubtotals="1" fieldPosition="0">
        <references count="2">
          <reference field="4294967294" count="1" selected="0">
            <x v="0"/>
          </reference>
          <reference field="3" count="1">
            <x v="3"/>
          </reference>
        </references>
      </pivotArea>
    </format>
    <format dxfId="51">
      <pivotArea collapsedLevelsAreSubtotals="1" fieldPosition="0">
        <references count="2">
          <reference field="4294967294" count="1" selected="0">
            <x v="0"/>
          </reference>
          <reference field="3" count="1">
            <x v="4"/>
          </reference>
        </references>
      </pivotArea>
    </format>
    <format dxfId="50">
      <pivotArea collapsedLevelsAreSubtotals="1" fieldPosition="0">
        <references count="2">
          <reference field="4294967294" count="1" selected="0">
            <x v="0"/>
          </reference>
          <reference field="3" count="1">
            <x v="6"/>
          </reference>
        </references>
      </pivotArea>
    </format>
    <format dxfId="49">
      <pivotArea collapsedLevelsAreSubtotals="1" fieldPosition="0">
        <references count="2">
          <reference field="4294967294" count="1" selected="0">
            <x v="0"/>
          </reference>
          <reference field="3" count="1">
            <x v="7"/>
          </reference>
        </references>
      </pivotArea>
    </format>
    <format dxfId="48">
      <pivotArea collapsedLevelsAreSubtotals="1" fieldPosition="0">
        <references count="2">
          <reference field="4294967294" count="1" selected="0">
            <x v="0"/>
          </reference>
          <reference field="3" count="1">
            <x v="8"/>
          </reference>
        </references>
      </pivotArea>
    </format>
    <format dxfId="47">
      <pivotArea collapsedLevelsAreSubtotals="1" fieldPosition="0">
        <references count="2">
          <reference field="4294967294" count="1" selected="0">
            <x v="0"/>
          </reference>
          <reference field="3" count="1">
            <x v="9"/>
          </reference>
        </references>
      </pivotArea>
    </format>
    <format dxfId="46">
      <pivotArea collapsedLevelsAreSubtotals="1" fieldPosition="0">
        <references count="2">
          <reference field="4294967294" count="1" selected="0">
            <x v="0"/>
          </reference>
          <reference field="3" count="1">
            <x v="10"/>
          </reference>
        </references>
      </pivotArea>
    </format>
    <format dxfId="45">
      <pivotArea collapsedLevelsAreSubtotals="1" fieldPosition="0">
        <references count="2">
          <reference field="4294967294" count="1" selected="0">
            <x v="0"/>
          </reference>
          <reference field="3" count="1">
            <x v="11"/>
          </reference>
        </references>
      </pivotArea>
    </format>
    <format dxfId="44">
      <pivotArea collapsedLevelsAreSubtotals="1" fieldPosition="0">
        <references count="2">
          <reference field="4294967294" count="1" selected="0">
            <x v="0"/>
          </reference>
          <reference field="3" count="1">
            <x v="12"/>
          </reference>
        </references>
      </pivotArea>
    </format>
    <format dxfId="43">
      <pivotArea collapsedLevelsAreSubtotals="1" fieldPosition="0">
        <references count="2">
          <reference field="4294967294" count="1" selected="0">
            <x v="0"/>
          </reference>
          <reference field="3" count="1">
            <x v="13"/>
          </reference>
        </references>
      </pivotArea>
    </format>
    <format dxfId="42">
      <pivotArea collapsedLevelsAreSubtotals="1" fieldPosition="0">
        <references count="2">
          <reference field="4294967294" count="1" selected="0">
            <x v="0"/>
          </reference>
          <reference field="3" count="1">
            <x v="14"/>
          </reference>
        </references>
      </pivotArea>
    </format>
    <format dxfId="41">
      <pivotArea collapsedLevelsAreSubtotals="1" fieldPosition="0">
        <references count="2">
          <reference field="4294967294" count="1" selected="0">
            <x v="0"/>
          </reference>
          <reference field="3" count="1">
            <x v="15"/>
          </reference>
        </references>
      </pivotArea>
    </format>
    <format dxfId="40">
      <pivotArea collapsedLevelsAreSubtotals="1" fieldPosition="0">
        <references count="2">
          <reference field="4294967294" count="1" selected="0">
            <x v="0"/>
          </reference>
          <reference field="3" count="1">
            <x v="17"/>
          </reference>
        </references>
      </pivotArea>
    </format>
    <format dxfId="39">
      <pivotArea field="3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38">
      <pivotArea dataOnly="0" labelOnly="1" outline="0" fieldPosition="0">
        <references count="1">
          <reference field="4294967294" count="5">
            <x v="1"/>
            <x v="2"/>
            <x v="3"/>
            <x v="4"/>
            <x v="7"/>
          </reference>
        </references>
      </pivotArea>
    </format>
  </formats>
  <pivotHierarchies count="1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Mðr. Løn"/>
    <pivotHierarchy dragToData="1"/>
    <pivotHierarchy dragToData="1"/>
    <pivotHierarchy dragToData="1"/>
    <pivotHierarchy dragToData="1"/>
    <pivotHierarchy dragToData="1" caption="Tal av starvsfólkum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0"/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fastlønt]"/>
        <x15:activeTabTopLevelEntity name="[dim_fakfelag]"/>
        <x15:activeTabTopLevelEntity name="[dim_deild_siglandi]"/>
        <x15:activeTabTopLevelEntity name="[dim_starvsheitið]"/>
        <x15:activeTabTopLevelEntity name="[dim_gen_v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404AAD-3E42-4A82-84A1-2F07B4C3862E}" name="PivotTable1" cacheId="6" applyNumberFormats="0" applyBorderFormats="0" applyFontFormats="0" applyPatternFormats="0" applyAlignmentFormats="0" applyWidthHeightFormats="1" dataCaption="Values" tag="e82460e4-6036-49ea-a563-436a49d03ce6" updatedVersion="8" minRefreshableVersion="3" useAutoFormatting="1" subtotalHiddenItems="1" itemPrintTitles="1" createdVersion="8" indent="0" outline="1" outlineData="1" multipleFieldFilters="0">
  <location ref="J2:N11" firstHeaderRow="0" firstDataRow="1" firstDataCol="1"/>
  <pivotFields count="6"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>
      <items count="8">
        <item x="0" e="0"/>
        <item x="1" e="0"/>
        <item x="2" e="0"/>
        <item x="3" e="0"/>
        <item x="4" e="0"/>
        <item x="5" e="0"/>
        <item x="6" e="0"/>
        <item x="7" e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</pivotFields>
  <rowFields count="2">
    <field x="3"/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Tal av starvsfólkum" fld="2" subtotal="count" baseField="3" baseItem="0" numFmtId="3"/>
    <dataField name="Summen af Mðr. Løn" fld="0" baseField="0" baseItem="0"/>
    <dataField name="Summen af Eftirløn kr." fld="1" baseField="0" baseItem="0"/>
    <dataField name="Sum of Feriutímar" fld="4" baseField="0" baseItem="0"/>
  </dataFields>
  <formats count="1">
    <format dxfId="5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1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Mðr. Løn"/>
    <pivotHierarchy dragToData="1"/>
    <pivotHierarchy dragToData="1"/>
    <pivotHierarchy dragToData="1"/>
    <pivotHierarchy dragToData="1"/>
    <pivotHierarchy dragToData="1" caption="Tal av starvsfólkum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"/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fastlønt]"/>
        <x15:activeTabTopLevelEntity name="[dim_fakfelag]"/>
        <x15:activeTabTopLevelEntity name="[dim_deild_siglandi]"/>
        <x15:activeTabTopLevelEntity name="[dim_starvsheitið]"/>
        <x15:activeTabTopLevelEntity name="[dim_gen_v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0E2F7F-1B5F-47E0-8F87-59DC10588214}" name="PivotTable2" cacheId="5" applyNumberFormats="0" applyBorderFormats="0" applyFontFormats="0" applyPatternFormats="0" applyAlignmentFormats="0" applyWidthHeightFormats="1" dataCaption="Values" tag="031ffc2a-7792-410e-8e05-11d1ca1e9cab" updatedVersion="8" minRefreshableVersion="3" useAutoFormatting="1" subtotalHiddenItems="1" itemPrintTitles="1" createdVersion="8" indent="0" outline="1" outlineData="1" multipleFieldFilters="0">
  <location ref="O2:V13" firstHeaderRow="0" firstDataRow="1" firstDataCol="1"/>
  <pivotFields count="9">
    <pivotField axis="axisRow" allDrilled="1" subtotalTop="0" showAll="0" dataSourceSort="1" defaultSubtotal="0" defaultAttributeDrillState="1">
      <items count="10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Samla løn pr. mána" fld="2" baseField="0" baseItem="0"/>
    <dataField name="Sum of Eftirløn_t" fld="3" baseField="0" baseItem="0"/>
    <dataField name="Sum of Feriuløn" fld="4" baseField="0" baseItem="0"/>
    <dataField name="Sum of arbeiðsmarknaðargjald_t" fld="8" baseField="0" baseItem="0"/>
    <dataField name="Sum of Viðbót (eftirlønargevandi)_t" fld="6" baseField="0" baseItem="0"/>
    <dataField name="Sum of Viðbót (Ikki eftirlønargevandi)_t" fld="5" baseField="0" baseItem="0"/>
    <dataField name="Sum of Samlaðar útreiðslur pr. mána" fld="7" baseField="0" baseItem="0"/>
  </dataFields>
  <formats count="2">
    <format dxfId="31">
      <pivotArea outline="0" collapsedLevelsAreSubtotals="1" fieldPosition="0"/>
    </format>
    <format dxfId="30">
      <pivotArea field="0" type="button" dataOnly="0" labelOnly="1" outline="0" axis="axisRow" fieldPosition="0"/>
    </format>
  </formats>
  <pivotHierarchies count="1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amla løn pr. mána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Feriuløn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8"/>
    <rowHierarchyUsage hierarchyUsage="1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act_tímalønt]"/>
        <x15:activeTabTopLevelEntity name="[dim_fakfelag]"/>
        <x15:activeTabTopLevelEntity name="[dim_starvsheitið]"/>
        <x15:activeTabTopLevelEntity name="[fact_fastløn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199019-3B78-4FA1-959F-3252E7C2AA92}" name="PivotTable5" cacheId="4" applyNumberFormats="0" applyBorderFormats="0" applyFontFormats="0" applyPatternFormats="0" applyAlignmentFormats="0" applyWidthHeightFormats="1" dataCaption="Values" tag="6d4fe32e-9d58-4001-a0c6-205fa54d2f9b" updatedVersion="8" minRefreshableVersion="3" useAutoFormatting="1" subtotalHiddenItems="1" itemPrintTitles="1" createdVersion="8" indent="0" outline="1" outlineData="1" multipleFieldFilters="0">
  <location ref="B2:D22" firstHeaderRow="0" firstDataRow="1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>
      <items count="19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</items>
    </pivotField>
    <pivotField dataField="1" subtotalTop="0" showAll="0" defaultSubtotal="0"/>
    <pivotField dataField="1" subtotalTop="0" showAll="0" defaultSubtotal="0"/>
  </pivotFields>
  <rowFields count="2">
    <field x="1"/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2">
    <i>
      <x/>
    </i>
    <i i="1">
      <x v="1"/>
    </i>
  </colItems>
  <dataFields count="2">
    <dataField name="Útreiðslur pr. ár mánaðarlønt" fld="2" baseField="0" baseItem="0"/>
    <dataField name="Útreiðslur pr. ár Tímalønt" fld="3" baseField="0" baseItem="0"/>
  </dataFields>
  <pivotHierarchies count="1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Útreiðslur pr. ár mánaðarlønt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Útreiðslur pr. ár feria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Medium14" showRowHeaders="1" showColHeaders="1" showRowStripes="0" showColStripes="0" showLastColumn="1"/>
  <rowHierarchiesUsage count="2">
    <rowHierarchyUsage hierarchyUsage="0"/>
    <rowHierarchyUsage hierarchyUsage="1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starvsheitið]"/>
        <x15:activeTabTopLevelEntity name="[dim_deild_siglandi]"/>
        <x15:activeTabTopLevelEntity name="[fact_fastlønt]"/>
        <x15:activeTabTopLevelEntity name="[fact_tímaløn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317576-A809-41CE-83E0-BD4B356BB93F}" name="PivotTable1" cacheId="2" applyNumberFormats="0" applyBorderFormats="0" applyFontFormats="0" applyPatternFormats="0" applyAlignmentFormats="0" applyWidthHeightFormats="1" dataCaption="Values" tag="804ac618-717c-4cc0-95b9-a47a1f3d9a88" updatedVersion="8" minRefreshableVersion="3" useAutoFormatting="1" subtotalHiddenItems="1" itemPrintTitles="1" createdVersion="8" indent="0" outline="1" outlineData="1" multipleFieldFilters="0">
  <location ref="F2:H22" firstHeaderRow="0" firstDataRow="1" firstDataCol="1"/>
  <pivotFields count="4">
    <pivotField axis="axisRow" allDrilled="1" subtotalTop="0" showAll="0" dataSourceSort="1" defaultSubtotal="0">
      <items count="3">
        <item x="0" e="0"/>
        <item x="1" e="0"/>
        <item x="2" e="0"/>
      </items>
    </pivotField>
    <pivotField axis="axisRow" allDrilled="1" subtotalTop="0" showAll="0" defaultSubtotal="0">
      <items count="19">
        <item x="0" e="0"/>
        <item x="1" e="0"/>
        <item x="2" e="0"/>
        <item x="3" e="0"/>
        <item x="4" e="0"/>
        <item x="6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5" e="0"/>
        <item x="7" e="0"/>
      </items>
    </pivotField>
    <pivotField dataField="1" subtotalTop="0" showAll="0" defaultSubtotal="0"/>
    <pivotField dataField="1" subtotalTop="0" showAll="0" defaultSubtotal="0"/>
  </pivotFields>
  <rowFields count="2">
    <field x="1"/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2">
    <i>
      <x/>
    </i>
    <i i="1">
      <x v="1"/>
    </i>
  </colItems>
  <dataFields count="2">
    <dataField name="Normeringar fastlønt" fld="2" baseField="1" baseItem="0"/>
    <dataField name="Normeringar tímalønt" fld="3" baseField="0" baseItem="0"/>
  </dataFields>
  <pivotHierarchies count="1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Tal av starvsfólkum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ormeringar fastlønt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Normeringar tímalønt"/>
  </pivotHierarchies>
  <pivotTableStyleInfo name="PivotStyleMedium14" showRowHeaders="1" showColHeaders="1" showRowStripes="0" showColStripes="0" showLastColumn="1"/>
  <rowHierarchiesUsage count="2">
    <rowHierarchyUsage hierarchyUsage="0"/>
    <rowHierarchyUsage hierarchyUsage="1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starvsheitið]"/>
        <x15:activeTabTopLevelEntity name="[fact_fastlønt]"/>
        <x15:activeTabTopLevelEntity name="[dim_deild_siglandi]"/>
        <x15:activeTabTopLevelEntity name="[fact_tímaløn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29AB78-D492-4AA4-8488-4ADD5EE6844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B3:E15" firstHeaderRow="0" firstDataRow="1" firstDataCol="1"/>
  <pivotFields count="14">
    <pivotField showAll="0"/>
    <pivotField showAll="0"/>
    <pivotField showAll="0"/>
    <pivotField axis="axisRow" showAll="0">
      <items count="8">
        <item x="3"/>
        <item x="4"/>
        <item x="0"/>
        <item x="5"/>
        <item x="1"/>
        <item x="2"/>
        <item x="6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3">
        <item x="1"/>
        <item x="0"/>
        <item t="default"/>
      </items>
    </pivotField>
    <pivotField dataField="1" showAll="0"/>
  </pivotFields>
  <rowFields count="2">
    <field x="12"/>
    <field x="3"/>
  </rowFields>
  <rowItems count="12">
    <i>
      <x/>
    </i>
    <i r="1">
      <x/>
    </i>
    <i r="1">
      <x v="1"/>
    </i>
    <i r="1">
      <x v="2"/>
    </i>
    <i r="1">
      <x v="3"/>
    </i>
    <i r="1">
      <x v="4"/>
    </i>
    <i r="1">
      <x v="6"/>
    </i>
    <i>
      <x v="1"/>
    </i>
    <i r="1">
      <x v="2"/>
    </i>
    <i r="1">
      <x v="4"/>
    </i>
    <i r="1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Interval varighed som timer" fld="8" baseField="0" baseItem="0"/>
    <dataField name="Sum of Umroknaðir tímar" fld="11" baseField="0" baseItem="0"/>
    <dataField name="Sum of Útreiðslur" fld="13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317B5-6770-417C-A5A8-611BD47E5ED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G3:H11" firstHeaderRow="1" firstDataRow="1" firstDataCol="1"/>
  <pivotFields count="14">
    <pivotField showAll="0"/>
    <pivotField showAll="0"/>
    <pivotField showAll="0"/>
    <pivotField axis="axisRow" showAll="0">
      <items count="8">
        <item x="3"/>
        <item x="4"/>
        <item x="0"/>
        <item x="5"/>
        <item x="1"/>
        <item x="2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Útreiðslur" fld="13" baseField="0" baseItem="0" numFmtId="164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1DF970-2DC1-4E93-80F1-A4F35750C82F}" name="dim_skip_bólk" displayName="dim_skip_bólk" ref="N15:P35" totalsRowShown="0" headerRowDxfId="95" dataDxfId="94" tableBorderDxfId="93">
  <autoFilter ref="N15:P35" xr:uid="{231DF970-2DC1-4E93-80F1-A4F35750C82F}"/>
  <tableColumns count="3">
    <tableColumn id="1" xr3:uid="{F1072C57-66E2-4696-833D-058EB2467F46}" name="Deild" dataDxfId="92"/>
    <tableColumn id="2" xr3:uid="{27743E23-74F1-402A-AF7C-1EF21B85FF94}" name="Landi/siglandi" dataDxfId="91"/>
    <tableColumn id="3" xr3:uid="{1E8AECB8-C975-45BB-9A6A-23F3C4101DFB}" name="Bólkur" dataDxfId="90"/>
  </tableColumns>
  <tableStyleInfo name="TableStyleMedium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DB49DF-00E4-4C36-9252-D3B981A91E59}" name="dim_gen_var" displayName="dim_gen_var" ref="K15:L22" totalsRowShown="0" headerRowDxfId="89" dataDxfId="88" tableBorderDxfId="87">
  <autoFilter ref="K15:L22" xr:uid="{F3DB49DF-00E4-4C36-9252-D3B981A91E59}"/>
  <tableColumns count="2">
    <tableColumn id="1" xr3:uid="{2E0F677D-5876-4C9A-B893-3BE71D3E51AC}" name="Variablar" dataDxfId="86"/>
    <tableColumn id="2" xr3:uid="{26A215D2-C343-4D6D-AD9B-5287B2111E64}" name="Satsur" dataDxfId="85"/>
  </tableColumns>
  <tableStyleInfo name="TableStyleMedium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CBFDDF-0999-4E4C-973D-2EDD77556AD5}" name="dim_sttmb_var" displayName="dim_sttmb_var" ref="K1:Q13" totalsRowShown="0" headerRowDxfId="84" dataDxfId="83">
  <autoFilter ref="K1:Q13" xr:uid="{18CBFDDF-0999-4E4C-973D-2EDD77556AD5}"/>
  <tableColumns count="7">
    <tableColumn id="2" xr3:uid="{1BC83510-9AEF-41CE-86FE-DDE69010DEA4}" name="fak_id" dataDxfId="82"/>
    <tableColumn id="3" xr3:uid="{497DAFDD-8710-4EE6-BE3D-0C69BAE2D8B2}" name="Landi/Siglandi" dataDxfId="81"/>
    <tableColumn id="4" xr3:uid="{6D48E71A-0B36-4B14-A079-D3DDDDD8D9EF}" name="Eftirløn" dataDxfId="80"/>
    <tableColumn id="5" xr3:uid="{5FF8BC69-A615-4F4D-B277-95D28E7CBF9B}" name="Frítíðarískoyti" dataDxfId="79"/>
    <tableColumn id="8" xr3:uid="{36A00689-5326-4355-9124-81D2EC10CD85}" name="Feriuløn" dataDxfId="78"/>
    <tableColumn id="6" xr3:uid="{07AEC8A6-AF0D-49E3-B140-2A9449BBE3A7}" name="Feriutímar" dataDxfId="77"/>
    <tableColumn id="7" xr3:uid="{54139239-B3CA-4CF9-97DC-A1385695E90C}" name="Serstøka_frívikan" dataDxfId="76"/>
  </tableColumns>
  <tableStyleInfo name="TableStyleMedium1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075E2CB-B61E-4589-B26F-D3D8B24B7BBA}" name="dim_fakfelag" displayName="dim_fakfelag" ref="K24:L33" totalsRowShown="0" headerRowDxfId="75" dataDxfId="73" headerRowBorderDxfId="74" tableBorderDxfId="72">
  <autoFilter ref="K24:L33" xr:uid="{1075E2CB-B61E-4589-B26F-D3D8B24B7BBA}"/>
  <tableColumns count="2">
    <tableColumn id="1" xr3:uid="{34FACCE0-0D80-485B-BEC2-0350C4044DD0}" name="fak_id" dataDxfId="71"/>
    <tableColumn id="2" xr3:uid="{4852384F-C52A-4E0E-A367-21F4E906BAC9}" name="Fakfeløg" dataDxfId="70"/>
  </tableColumns>
  <tableStyleInfo name="TableStyleMedium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D22CB6F-911D-4E74-85E1-4C35A96C5D37}" name="dim_starvs_stig" displayName="dim_starvs_stig" ref="G1:I74" totalsRowShown="0" headerRowDxfId="69" dataDxfId="68">
  <autoFilter ref="G1:I74" xr:uid="{1D22CB6F-911D-4E74-85E1-4C35A96C5D37}"/>
  <sortState xmlns:xlrd2="http://schemas.microsoft.com/office/spreadsheetml/2017/richdata2" ref="G2:I74">
    <sortCondition ref="G1:G74"/>
  </sortState>
  <tableColumns count="3">
    <tableColumn id="3" xr3:uid="{B6976930-52E0-4654-9AB8-C63BE65279D7}" name="id" dataDxfId="67"/>
    <tableColumn id="2" xr3:uid="{D866C3C3-3E3F-43E8-A424-B43DC993410D}" name="Group" dataDxfId="66"/>
    <tableColumn id="4" xr3:uid="{5516BAEB-7A56-4C5F-AB79-5591C3342F75}" name="Highest ladder point" dataDxfId="65"/>
  </tableColumns>
  <tableStyleInfo name="TableStyleMedium1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79D8FFA-5681-4F36-8C7D-A553F7A65FD6}" name="dim_starvsheitið" displayName="dim_starvsheitið" ref="D1:E46" totalsRowShown="0" headerRowDxfId="64" dataDxfId="63">
  <autoFilter ref="D1:E46" xr:uid="{B79D8FFA-5681-4F36-8C7D-A553F7A65FD6}"/>
  <tableColumns count="2">
    <tableColumn id="1" xr3:uid="{0E95D22E-B388-4287-A6EB-9F7E5B81B81D}" name="id" dataDxfId="62"/>
    <tableColumn id="2" xr3:uid="{93D9370B-DC98-4F54-92B0-BACE468799B6}" name="Starvsheitið" dataDxfId="61"/>
  </tableColumns>
  <tableStyleInfo name="TableStyleMedium1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0F09864-2C4C-4033-9F75-3B0490F869D6}" name="dim_starvsfólk" displayName="dim_starvsfólk" ref="A1:B171" totalsRowShown="0" headerRowDxfId="60" dataDxfId="59">
  <autoFilter ref="A1:B171" xr:uid="{40F09864-2C4C-4033-9F75-3B0490F869D6}"/>
  <tableColumns count="2">
    <tableColumn id="1" xr3:uid="{94C41117-6CEC-4EE3-9879-AC785B52B08E}" name="id" dataDxfId="58"/>
    <tableColumn id="2" xr3:uid="{192B3C33-4FB0-4805-8FB4-2665F1281E02}" name="Employee Name" dataDxfId="57"/>
  </tableColumns>
  <tableStyleInfo name="TableStyleMedium16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65AC767-27B8-4AD7-9680-AD0186C05062}" name="fact_fastlønt" displayName="fact_fastlønt" ref="A2:H156" totalsRowShown="0" headerRowDxfId="37" headerRowBorderDxfId="36">
  <autoFilter ref="A2:H156" xr:uid="{765AC767-27B8-4AD7-9680-AD0186C05062}"/>
  <sortState xmlns:xlrd2="http://schemas.microsoft.com/office/spreadsheetml/2017/richdata2" ref="A2:H3">
    <sortCondition ref="C2"/>
  </sortState>
  <tableColumns count="8">
    <tableColumn id="9" xr3:uid="{F002C112-08FA-4D82-9B13-FF81B95FD7FB}" name="Navn" dataDxfId="35"/>
    <tableColumn id="1" xr3:uid="{9E42BE7D-6EAE-4DDB-9CAE-064D61F27EE9}" name="Fakfelag"/>
    <tableColumn id="2" xr3:uid="{DD641636-CAA0-481D-B942-66078CE8C18E}" name="Deild"/>
    <tableColumn id="3" xr3:uid="{0CCEA9FE-B2B5-464C-A282-3BBDFDB726C5}" name="Starvsheitið" dataDxfId="34"/>
    <tableColumn id="8" xr3:uid="{73B7BC9E-9E44-42F9-BE3D-E535E27DD31D}" name="Starvsbrøkur" dataDxfId="33"/>
    <tableColumn id="5" xr3:uid="{FDF09243-2AB5-457F-A364-F0651F1E55BB}" name="Viðmerkingar"/>
    <tableColumn id="6" xr3:uid="{C80F64F8-2388-46D0-A355-66F8EF869BA8}" name="Viðbót (eftirlønargevandi)_m"/>
    <tableColumn id="7" xr3:uid="{C7B697F6-DC95-4C6A-8DAC-97FBDCC00596}" name="Viðbót (ikki-eftirlønargevandi)_m" dataDxfId="32"/>
  </tableColumns>
  <tableStyleInfo name="TableStyleMedium1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D1521D6-301F-4A5D-BCF3-33AFAB7E02C4}" name="fact_tímalønt" displayName="fact_tímalønt" ref="A2:M30" headerRowDxfId="29" dataDxfId="28">
  <autoFilter ref="A2:M30" xr:uid="{FD1521D6-301F-4A5D-BCF3-33AFAB7E02C4}"/>
  <sortState xmlns:xlrd2="http://schemas.microsoft.com/office/spreadsheetml/2017/richdata2" ref="B3:M3">
    <sortCondition ref="B2:B3"/>
  </sortState>
  <tableColumns count="13">
    <tableColumn id="12" xr3:uid="{5A80ED90-03D3-41C9-A62B-0C5FD606CA64}" name="Navn" totalsRowLabel="Total" dataDxfId="27" totalsRowDxfId="26"/>
    <tableColumn id="1" xr3:uid="{083F2A8A-291D-4971-8CE0-2FDD3973AA96}" name="Fakfelag" dataDxfId="25" totalsRowDxfId="24"/>
    <tableColumn id="2" xr3:uid="{DB0BC5CE-34A6-46B9-8AD5-FE0E5EC6C8B9}" name="Deild" dataDxfId="23" totalsRowDxfId="22"/>
    <tableColumn id="3" xr3:uid="{DBFAAA93-043A-455A-9F10-828FE730A2AF}" name="Starvsheitið" dataDxfId="21" totalsRowDxfId="20"/>
    <tableColumn id="13" xr3:uid="{78FA0111-8D74-4A8E-94A5-BC8C9C3872EB}" name="Normering" dataDxfId="19" totalsRowDxfId="18"/>
    <tableColumn id="4" xr3:uid="{9048BFE2-AF17-4D5E-BBD3-604673CB8FF5}" name="Viðmerkingar" dataDxfId="17" totalsRowDxfId="16"/>
    <tableColumn id="5" xr3:uid="{0DD37CB5-6C72-4884-8347-C9D45CF84E5F}" name="Tímar (Tímaløn)" dataDxfId="15" totalsRowDxfId="14"/>
    <tableColumn id="6" xr3:uid="{1CD26E3F-0E69-4744-A6AD-B2800C753E7B}" name="Tímar (Yvirtíð 1)" dataDxfId="13" totalsRowDxfId="12"/>
    <tableColumn id="7" xr3:uid="{A8C18A3B-822A-437F-9BFD-E3BBB90AEAF8}" name="Tímar (Yvirtíð 2)" dataDxfId="11" totalsRowDxfId="10"/>
    <tableColumn id="8" xr3:uid="{AB63DB85-9DCD-49BA-A455-4838591CAF76}" name="Tímar (Leygardag)" dataDxfId="9" totalsRowDxfId="8"/>
    <tableColumn id="9" xr3:uid="{BB9BFF9F-48FD-44FA-9E95-29215B49D3C7}" name="Tímar (Sunnudag)" dataDxfId="7" totalsRowDxfId="6"/>
    <tableColumn id="10" xr3:uid="{6EC3E593-4D03-4D72-94E0-7782F1110562}" name="Viðbót (Ikki eftirlønargevandi)_t" dataDxfId="5" totalsRowDxfId="4"/>
    <tableColumn id="11" xr3:uid="{22CDDBA2-1F55-42F7-B3CD-5204F6B308D4}" name="Viðbót (eftirlønargevandi)_t" totalsRowFunction="sum" dataDxfId="3" totalsRowDxfId="2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6DCA2-A4DF-44E6-BEBC-56B3A48F902E}">
  <sheetPr codeName="Sheet1">
    <pageSetUpPr autoPageBreaks="0"/>
  </sheetPr>
  <dimension ref="A1:U171"/>
  <sheetViews>
    <sheetView tabSelected="1" zoomScale="95" zoomScaleNormal="95" workbookViewId="0">
      <selection activeCell="J34" sqref="J34"/>
    </sheetView>
  </sheetViews>
  <sheetFormatPr defaultRowHeight="15" x14ac:dyDescent="0.25"/>
  <cols>
    <col min="1" max="1" width="21" customWidth="1"/>
    <col min="2" max="2" width="29" bestFit="1" customWidth="1"/>
    <col min="3" max="3" width="3.7109375" customWidth="1"/>
    <col min="4" max="4" width="13.28515625" bestFit="1" customWidth="1"/>
    <col min="5" max="5" width="40.42578125" style="6" bestFit="1" customWidth="1"/>
    <col min="6" max="6" width="4.28515625" style="6" customWidth="1"/>
    <col min="7" max="7" width="16.140625" style="6" bestFit="1" customWidth="1"/>
    <col min="8" max="8" width="14.140625" style="6" bestFit="1" customWidth="1"/>
    <col min="9" max="9" width="19.85546875" style="6" bestFit="1" customWidth="1"/>
    <col min="10" max="10" width="3.7109375" style="6" customWidth="1"/>
    <col min="11" max="11" width="22.85546875" style="6" bestFit="1" customWidth="1"/>
    <col min="12" max="12" width="28.5703125" style="6" bestFit="1" customWidth="1"/>
    <col min="13" max="13" width="13.85546875" style="6" customWidth="1"/>
    <col min="14" max="14" width="23.140625" style="6" bestFit="1" customWidth="1"/>
    <col min="15" max="15" width="22.85546875" style="6" bestFit="1" customWidth="1"/>
    <col min="16" max="16" width="28.5703125" style="6" bestFit="1" customWidth="1"/>
    <col min="17" max="17" width="16.140625" style="6" bestFit="1" customWidth="1"/>
    <col min="18" max="18" width="5" style="6" customWidth="1"/>
    <col min="19" max="19" width="37.5703125" style="6" bestFit="1" customWidth="1"/>
    <col min="20" max="20" width="27.7109375" bestFit="1" customWidth="1"/>
    <col min="21" max="21" width="17" customWidth="1"/>
    <col min="22" max="22" width="25.7109375" bestFit="1" customWidth="1"/>
    <col min="23" max="23" width="15.5703125" customWidth="1"/>
    <col min="24" max="24" width="8" bestFit="1" customWidth="1"/>
    <col min="25" max="25" width="11.42578125" bestFit="1" customWidth="1"/>
    <col min="26" max="26" width="15.7109375" bestFit="1" customWidth="1"/>
    <col min="27" max="27" width="14.5703125" customWidth="1"/>
    <col min="28" max="28" width="6.7109375" customWidth="1"/>
    <col min="29" max="29" width="10.85546875" customWidth="1"/>
    <col min="30" max="30" width="12.140625" customWidth="1"/>
    <col min="32" max="32" width="11" customWidth="1"/>
    <col min="33" max="33" width="13.28515625" customWidth="1"/>
    <col min="34" max="34" width="15.7109375" bestFit="1" customWidth="1"/>
    <col min="35" max="35" width="28.42578125" bestFit="1" customWidth="1"/>
    <col min="38" max="38" width="7.5703125" bestFit="1" customWidth="1"/>
    <col min="39" max="39" width="8" bestFit="1" customWidth="1"/>
    <col min="40" max="41" width="11.42578125" bestFit="1" customWidth="1"/>
    <col min="42" max="42" width="15.7109375" bestFit="1" customWidth="1"/>
    <col min="43" max="43" width="14.5703125" customWidth="1"/>
    <col min="44" max="44" width="4.28515625" bestFit="1" customWidth="1"/>
    <col min="45" max="45" width="9.85546875" bestFit="1" customWidth="1"/>
    <col min="46" max="46" width="8.140625" bestFit="1" customWidth="1"/>
    <col min="47" max="48" width="7.7109375" bestFit="1" customWidth="1"/>
    <col min="49" max="49" width="9.85546875" bestFit="1" customWidth="1"/>
    <col min="50" max="50" width="21.28515625" bestFit="1" customWidth="1"/>
    <col min="51" max="52" width="14.42578125" customWidth="1"/>
    <col min="53" max="53" width="4.28515625" bestFit="1" customWidth="1"/>
    <col min="54" max="54" width="9.85546875" bestFit="1" customWidth="1"/>
    <col min="55" max="55" width="8.140625" bestFit="1" customWidth="1"/>
    <col min="56" max="57" width="7.7109375" bestFit="1" customWidth="1"/>
    <col min="58" max="58" width="9.85546875" bestFit="1" customWidth="1"/>
    <col min="59" max="59" width="21.28515625" bestFit="1" customWidth="1"/>
    <col min="60" max="61" width="15.5703125" customWidth="1"/>
    <col min="62" max="62" width="4.28515625" bestFit="1" customWidth="1"/>
    <col min="63" max="63" width="9.85546875" bestFit="1" customWidth="1"/>
    <col min="64" max="64" width="8.7109375" bestFit="1" customWidth="1"/>
    <col min="65" max="65" width="8.140625" bestFit="1" customWidth="1"/>
    <col min="66" max="66" width="11.42578125" bestFit="1" customWidth="1"/>
    <col min="67" max="68" width="15.42578125" customWidth="1"/>
    <col min="69" max="69" width="14.85546875" customWidth="1"/>
    <col min="70" max="70" width="17.7109375" customWidth="1"/>
    <col min="71" max="72" width="16.28515625" customWidth="1"/>
  </cols>
  <sheetData>
    <row r="1" spans="1:21" ht="51.75" customHeight="1" x14ac:dyDescent="0.25">
      <c r="A1" s="7" t="s">
        <v>368</v>
      </c>
      <c r="B1" s="7" t="s">
        <v>367</v>
      </c>
      <c r="D1" s="7" t="s">
        <v>368</v>
      </c>
      <c r="E1" s="7" t="s">
        <v>1</v>
      </c>
      <c r="F1" s="12"/>
      <c r="G1" s="7" t="s">
        <v>368</v>
      </c>
      <c r="H1" s="7" t="s">
        <v>369</v>
      </c>
      <c r="I1" s="7" t="s">
        <v>370</v>
      </c>
      <c r="K1" s="7" t="s">
        <v>3</v>
      </c>
      <c r="L1" s="7" t="s">
        <v>4</v>
      </c>
      <c r="M1" s="7" t="s">
        <v>5</v>
      </c>
      <c r="N1" s="7" t="s">
        <v>6</v>
      </c>
      <c r="O1" s="7" t="s">
        <v>7</v>
      </c>
      <c r="P1" s="7" t="s">
        <v>8</v>
      </c>
      <c r="Q1" s="7" t="s">
        <v>9</v>
      </c>
      <c r="S1"/>
      <c r="T1" s="11"/>
      <c r="U1" s="11"/>
    </row>
    <row r="2" spans="1:21" x14ac:dyDescent="0.25">
      <c r="A2" s="6">
        <v>1</v>
      </c>
      <c r="B2" s="7" t="s">
        <v>10</v>
      </c>
      <c r="D2" s="6">
        <v>1</v>
      </c>
      <c r="E2" t="s">
        <v>11</v>
      </c>
      <c r="F2"/>
      <c r="G2" s="7">
        <v>1</v>
      </c>
      <c r="H2" s="7" t="s">
        <v>12</v>
      </c>
      <c r="I2" s="7">
        <v>56</v>
      </c>
      <c r="K2" s="9">
        <v>1</v>
      </c>
      <c r="L2" s="9" t="s">
        <v>13</v>
      </c>
      <c r="M2" s="10">
        <v>0.15</v>
      </c>
      <c r="N2" s="10">
        <v>1.4999999999999999E-2</v>
      </c>
      <c r="O2" s="10">
        <v>0.12</v>
      </c>
      <c r="P2" s="9">
        <v>227.5</v>
      </c>
      <c r="Q2" s="9">
        <v>45.48</v>
      </c>
      <c r="S2"/>
    </row>
    <row r="3" spans="1:21" x14ac:dyDescent="0.25">
      <c r="A3" s="6">
        <v>2</v>
      </c>
      <c r="B3" s="7" t="s">
        <v>14</v>
      </c>
      <c r="D3" s="6">
        <v>3</v>
      </c>
      <c r="E3" t="s">
        <v>15</v>
      </c>
      <c r="F3"/>
      <c r="G3" s="7">
        <v>1</v>
      </c>
      <c r="H3" s="7" t="s">
        <v>16</v>
      </c>
      <c r="I3" s="7">
        <v>29</v>
      </c>
      <c r="K3" s="9">
        <v>1</v>
      </c>
      <c r="L3" s="9" t="s">
        <v>17</v>
      </c>
      <c r="M3" s="10">
        <v>0.15</v>
      </c>
      <c r="N3" s="10">
        <v>1.4999999999999999E-2</v>
      </c>
      <c r="O3" s="10">
        <v>0.12</v>
      </c>
      <c r="P3" s="9">
        <v>195</v>
      </c>
      <c r="Q3" s="9">
        <v>39</v>
      </c>
      <c r="S3"/>
    </row>
    <row r="4" spans="1:21" x14ac:dyDescent="0.25">
      <c r="A4" s="6">
        <v>3</v>
      </c>
      <c r="B4" s="7" t="s">
        <v>18</v>
      </c>
      <c r="D4" s="6">
        <v>4</v>
      </c>
      <c r="E4" t="s">
        <v>19</v>
      </c>
      <c r="F4"/>
      <c r="G4" s="7">
        <v>1</v>
      </c>
      <c r="H4" s="7" t="s">
        <v>20</v>
      </c>
      <c r="I4" s="7">
        <v>26</v>
      </c>
      <c r="K4" s="9">
        <v>2</v>
      </c>
      <c r="L4" s="9" t="s">
        <v>13</v>
      </c>
      <c r="M4" s="10">
        <v>0.14749999999999999</v>
      </c>
      <c r="N4" s="10">
        <v>1.4999999999999999E-2</v>
      </c>
      <c r="O4" s="10">
        <v>0.12</v>
      </c>
      <c r="P4" s="9">
        <v>227.5</v>
      </c>
      <c r="Q4" s="9">
        <v>0</v>
      </c>
      <c r="S4"/>
    </row>
    <row r="5" spans="1:21" x14ac:dyDescent="0.25">
      <c r="A5" s="6">
        <v>4</v>
      </c>
      <c r="B5" s="7" t="s">
        <v>22</v>
      </c>
      <c r="D5" s="6">
        <v>5</v>
      </c>
      <c r="E5" t="s">
        <v>23</v>
      </c>
      <c r="F5"/>
      <c r="G5" s="7">
        <v>1</v>
      </c>
      <c r="H5" s="7" t="s">
        <v>24</v>
      </c>
      <c r="I5" s="7">
        <v>19</v>
      </c>
      <c r="K5" s="9">
        <v>3</v>
      </c>
      <c r="L5" s="9" t="s">
        <v>13</v>
      </c>
      <c r="M5" s="10">
        <v>0.14499999999999999</v>
      </c>
      <c r="N5" s="10">
        <v>1.4999999999999999E-2</v>
      </c>
      <c r="O5" s="10">
        <v>0.12</v>
      </c>
      <c r="P5" s="9">
        <v>227.5</v>
      </c>
      <c r="Q5" s="9">
        <v>0</v>
      </c>
      <c r="S5"/>
    </row>
    <row r="6" spans="1:21" x14ac:dyDescent="0.25">
      <c r="A6" s="6">
        <v>5</v>
      </c>
      <c r="B6" s="7" t="s">
        <v>26</v>
      </c>
      <c r="D6" s="6">
        <v>6</v>
      </c>
      <c r="E6" t="s">
        <v>27</v>
      </c>
      <c r="F6"/>
      <c r="G6" s="7">
        <v>3</v>
      </c>
      <c r="H6" s="7" t="s">
        <v>12</v>
      </c>
      <c r="I6" s="7">
        <v>38</v>
      </c>
      <c r="K6" s="9">
        <v>4</v>
      </c>
      <c r="L6" s="9" t="s">
        <v>17</v>
      </c>
      <c r="M6" s="10">
        <v>0.15</v>
      </c>
      <c r="N6" s="10">
        <v>1.4999999999999999E-2</v>
      </c>
      <c r="O6" s="10">
        <v>0.12</v>
      </c>
      <c r="P6" s="9">
        <v>195</v>
      </c>
      <c r="Q6" s="9">
        <v>39</v>
      </c>
      <c r="S6"/>
    </row>
    <row r="7" spans="1:21" x14ac:dyDescent="0.25">
      <c r="A7" s="6">
        <v>6</v>
      </c>
      <c r="B7" s="7" t="s">
        <v>28</v>
      </c>
      <c r="D7" s="6">
        <v>7</v>
      </c>
      <c r="E7" t="s">
        <v>29</v>
      </c>
      <c r="F7"/>
      <c r="G7" s="7">
        <v>3</v>
      </c>
      <c r="H7" s="7" t="s">
        <v>16</v>
      </c>
      <c r="I7" s="7">
        <v>19</v>
      </c>
      <c r="K7" s="9">
        <v>5</v>
      </c>
      <c r="L7" s="9" t="s">
        <v>17</v>
      </c>
      <c r="M7" s="10">
        <v>0.12</v>
      </c>
      <c r="N7" s="10">
        <v>1.4999999999999999E-2</v>
      </c>
      <c r="O7" s="10">
        <v>0.12</v>
      </c>
      <c r="P7" s="9">
        <v>200</v>
      </c>
      <c r="Q7" s="9">
        <v>40</v>
      </c>
      <c r="S7"/>
    </row>
    <row r="8" spans="1:21" x14ac:dyDescent="0.25">
      <c r="A8" s="6">
        <v>7</v>
      </c>
      <c r="B8" s="7" t="s">
        <v>30</v>
      </c>
      <c r="D8" s="6">
        <v>8</v>
      </c>
      <c r="E8" t="s">
        <v>31</v>
      </c>
      <c r="F8"/>
      <c r="G8" s="7">
        <v>3</v>
      </c>
      <c r="H8" s="7" t="s">
        <v>20</v>
      </c>
      <c r="I8" s="7">
        <v>17</v>
      </c>
      <c r="K8" s="9">
        <v>6</v>
      </c>
      <c r="L8" s="9" t="s">
        <v>17</v>
      </c>
      <c r="M8" s="10">
        <v>0.12</v>
      </c>
      <c r="N8" s="10">
        <v>1.4999999999999999E-2</v>
      </c>
      <c r="O8" s="10">
        <v>0.12</v>
      </c>
      <c r="P8" s="9">
        <v>200</v>
      </c>
      <c r="Q8" s="9">
        <v>40</v>
      </c>
      <c r="S8"/>
    </row>
    <row r="9" spans="1:21" x14ac:dyDescent="0.25">
      <c r="A9" s="6">
        <v>8</v>
      </c>
      <c r="B9" s="7" t="s">
        <v>33</v>
      </c>
      <c r="D9" s="6">
        <v>9</v>
      </c>
      <c r="E9" t="s">
        <v>34</v>
      </c>
      <c r="F9"/>
      <c r="G9" s="7">
        <v>3</v>
      </c>
      <c r="H9" s="7" t="s">
        <v>24</v>
      </c>
      <c r="I9" s="7">
        <v>15</v>
      </c>
      <c r="K9" s="9">
        <v>5</v>
      </c>
      <c r="L9" s="9" t="s">
        <v>13</v>
      </c>
      <c r="M9" s="10">
        <v>0.12</v>
      </c>
      <c r="N9" s="10">
        <v>1.4999999999999999E-2</v>
      </c>
      <c r="O9" s="10">
        <v>0.12</v>
      </c>
      <c r="P9" s="9">
        <v>200</v>
      </c>
      <c r="Q9" s="9">
        <v>40</v>
      </c>
      <c r="S9"/>
    </row>
    <row r="10" spans="1:21" x14ac:dyDescent="0.25">
      <c r="A10" s="6">
        <v>9</v>
      </c>
      <c r="B10" s="7" t="s">
        <v>35</v>
      </c>
      <c r="D10" s="6">
        <v>10</v>
      </c>
      <c r="E10" t="s">
        <v>36</v>
      </c>
      <c r="F10"/>
      <c r="G10" s="7">
        <v>4</v>
      </c>
      <c r="H10" s="7" t="s">
        <v>12</v>
      </c>
      <c r="I10" s="7">
        <v>28</v>
      </c>
      <c r="K10" s="9">
        <v>6</v>
      </c>
      <c r="L10" s="9" t="s">
        <v>13</v>
      </c>
      <c r="M10" s="10">
        <v>0.12</v>
      </c>
      <c r="N10" s="10">
        <v>1.4999999999999999E-2</v>
      </c>
      <c r="O10" s="10">
        <v>0.12</v>
      </c>
      <c r="P10" s="9">
        <v>200</v>
      </c>
      <c r="Q10" s="9">
        <v>40</v>
      </c>
      <c r="S10"/>
    </row>
    <row r="11" spans="1:21" x14ac:dyDescent="0.25">
      <c r="A11" s="6">
        <v>10</v>
      </c>
      <c r="B11" s="7" t="s">
        <v>37</v>
      </c>
      <c r="D11" s="6">
        <v>11</v>
      </c>
      <c r="E11" t="s">
        <v>38</v>
      </c>
      <c r="F11"/>
      <c r="G11" s="7">
        <v>4</v>
      </c>
      <c r="H11" s="7" t="s">
        <v>16</v>
      </c>
      <c r="I11" s="7">
        <v>17</v>
      </c>
      <c r="K11" s="9">
        <v>7</v>
      </c>
      <c r="L11" s="9" t="s">
        <v>17</v>
      </c>
      <c r="M11" s="10">
        <v>0.15</v>
      </c>
      <c r="N11" s="10">
        <v>1.4999999999999999E-2</v>
      </c>
      <c r="O11" s="10">
        <v>0.12</v>
      </c>
      <c r="P11" s="9">
        <v>195</v>
      </c>
      <c r="Q11" s="9">
        <v>39</v>
      </c>
      <c r="S11"/>
    </row>
    <row r="12" spans="1:21" x14ac:dyDescent="0.25">
      <c r="A12" s="6">
        <v>11</v>
      </c>
      <c r="B12" s="7" t="s">
        <v>39</v>
      </c>
      <c r="D12" s="6">
        <v>12</v>
      </c>
      <c r="E12" t="s">
        <v>40</v>
      </c>
      <c r="F12"/>
      <c r="G12" s="7">
        <v>5</v>
      </c>
      <c r="H12" s="7" t="s">
        <v>12</v>
      </c>
      <c r="I12" s="7">
        <v>17</v>
      </c>
      <c r="K12" s="9">
        <v>8</v>
      </c>
      <c r="L12" s="9" t="s">
        <v>17</v>
      </c>
      <c r="M12" s="10">
        <v>0.16</v>
      </c>
      <c r="N12" s="10">
        <v>1.4999999999999999E-2</v>
      </c>
      <c r="O12" s="10">
        <v>0.12</v>
      </c>
      <c r="P12" s="9">
        <v>195</v>
      </c>
      <c r="Q12" s="9">
        <v>39</v>
      </c>
      <c r="S12"/>
    </row>
    <row r="13" spans="1:21" x14ac:dyDescent="0.25">
      <c r="A13" s="6">
        <v>12</v>
      </c>
      <c r="B13" s="7" t="s">
        <v>41</v>
      </c>
      <c r="D13" s="6">
        <v>13</v>
      </c>
      <c r="E13" t="s">
        <v>42</v>
      </c>
      <c r="F13"/>
      <c r="G13" s="7">
        <v>5</v>
      </c>
      <c r="H13" s="7" t="s">
        <v>16</v>
      </c>
      <c r="I13" s="7">
        <v>15</v>
      </c>
      <c r="K13" s="9">
        <v>9</v>
      </c>
      <c r="L13" s="9" t="s">
        <v>17</v>
      </c>
      <c r="M13" s="10">
        <v>0.15</v>
      </c>
      <c r="N13" s="10">
        <v>1.4999999999999999E-2</v>
      </c>
      <c r="O13" s="10">
        <v>0.12</v>
      </c>
      <c r="P13" s="9">
        <v>197.5</v>
      </c>
      <c r="Q13" s="9">
        <v>39.5</v>
      </c>
      <c r="S13"/>
    </row>
    <row r="14" spans="1:21" x14ac:dyDescent="0.25">
      <c r="A14" s="6">
        <v>13</v>
      </c>
      <c r="B14" s="7" t="s">
        <v>43</v>
      </c>
      <c r="D14" s="6">
        <v>14</v>
      </c>
      <c r="E14" t="s">
        <v>44</v>
      </c>
      <c r="F14"/>
      <c r="G14" s="7">
        <v>6</v>
      </c>
      <c r="H14" s="7" t="s">
        <v>12</v>
      </c>
      <c r="I14" s="7">
        <v>53</v>
      </c>
      <c r="K14"/>
    </row>
    <row r="15" spans="1:21" x14ac:dyDescent="0.25">
      <c r="A15" s="6">
        <v>14</v>
      </c>
      <c r="B15" s="7" t="s">
        <v>45</v>
      </c>
      <c r="D15" s="6">
        <v>15</v>
      </c>
      <c r="E15" t="s">
        <v>46</v>
      </c>
      <c r="F15"/>
      <c r="G15" s="7">
        <v>6</v>
      </c>
      <c r="H15" s="7" t="s">
        <v>16</v>
      </c>
      <c r="I15" s="7">
        <v>29</v>
      </c>
      <c r="K15" s="7" t="s">
        <v>47</v>
      </c>
      <c r="L15" s="7" t="s">
        <v>48</v>
      </c>
      <c r="N15" s="7" t="s">
        <v>49</v>
      </c>
      <c r="O15" s="7" t="s">
        <v>50</v>
      </c>
      <c r="P15" s="7" t="s">
        <v>2</v>
      </c>
    </row>
    <row r="16" spans="1:21" x14ac:dyDescent="0.25">
      <c r="A16" s="6">
        <v>15</v>
      </c>
      <c r="B16" s="7" t="s">
        <v>51</v>
      </c>
      <c r="D16" s="6">
        <v>16</v>
      </c>
      <c r="E16" t="s">
        <v>52</v>
      </c>
      <c r="F16"/>
      <c r="G16" s="7">
        <v>6</v>
      </c>
      <c r="H16" s="7" t="s">
        <v>20</v>
      </c>
      <c r="I16" s="7">
        <v>27</v>
      </c>
      <c r="K16" t="s">
        <v>53</v>
      </c>
      <c r="L16" s="2">
        <f>SUM(L17:L19)</f>
        <v>4.7599999999999996E-2</v>
      </c>
      <c r="N16" t="s">
        <v>54</v>
      </c>
      <c r="O16" t="s">
        <v>13</v>
      </c>
      <c r="P16" t="s">
        <v>12</v>
      </c>
    </row>
    <row r="17" spans="1:16" x14ac:dyDescent="0.25">
      <c r="A17" s="6">
        <v>16</v>
      </c>
      <c r="B17" s="7" t="s">
        <v>55</v>
      </c>
      <c r="D17" s="6">
        <v>17</v>
      </c>
      <c r="E17" t="s">
        <v>56</v>
      </c>
      <c r="F17"/>
      <c r="G17" s="7">
        <v>6</v>
      </c>
      <c r="H17" s="7" t="s">
        <v>24</v>
      </c>
      <c r="I17" s="7">
        <v>14</v>
      </c>
      <c r="K17" t="s">
        <v>57</v>
      </c>
      <c r="L17" s="2">
        <v>8.0000000000000002E-3</v>
      </c>
      <c r="N17" t="s">
        <v>58</v>
      </c>
      <c r="O17" t="s">
        <v>13</v>
      </c>
      <c r="P17" t="s">
        <v>16</v>
      </c>
    </row>
    <row r="18" spans="1:16" x14ac:dyDescent="0.25">
      <c r="A18" s="6">
        <v>17</v>
      </c>
      <c r="B18" s="7" t="s">
        <v>59</v>
      </c>
      <c r="D18" s="6">
        <v>18</v>
      </c>
      <c r="E18" t="s">
        <v>60</v>
      </c>
      <c r="F18"/>
      <c r="G18" s="7">
        <v>7</v>
      </c>
      <c r="H18" s="7" t="s">
        <v>12</v>
      </c>
      <c r="I18" s="7">
        <v>40</v>
      </c>
      <c r="K18" t="s">
        <v>61</v>
      </c>
      <c r="L18" s="2">
        <v>9.5999999999999992E-3</v>
      </c>
      <c r="N18" t="s">
        <v>62</v>
      </c>
      <c r="O18" t="s">
        <v>13</v>
      </c>
      <c r="P18" t="s">
        <v>16</v>
      </c>
    </row>
    <row r="19" spans="1:16" x14ac:dyDescent="0.25">
      <c r="A19" s="6">
        <v>18</v>
      </c>
      <c r="B19" s="7" t="s">
        <v>63</v>
      </c>
      <c r="D19" s="6">
        <v>19</v>
      </c>
      <c r="E19" t="s">
        <v>64</v>
      </c>
      <c r="F19"/>
      <c r="G19" s="7">
        <v>7</v>
      </c>
      <c r="H19" s="7" t="s">
        <v>16</v>
      </c>
      <c r="I19" s="7">
        <v>24</v>
      </c>
      <c r="K19" t="s">
        <v>65</v>
      </c>
      <c r="L19" s="2">
        <v>0.03</v>
      </c>
      <c r="N19" t="s">
        <v>66</v>
      </c>
      <c r="O19" t="s">
        <v>13</v>
      </c>
      <c r="P19" t="s">
        <v>24</v>
      </c>
    </row>
    <row r="20" spans="1:16" x14ac:dyDescent="0.25">
      <c r="A20" s="6">
        <v>19</v>
      </c>
      <c r="B20" s="7" t="s">
        <v>67</v>
      </c>
      <c r="D20" s="6">
        <v>20</v>
      </c>
      <c r="E20" t="s">
        <v>68</v>
      </c>
      <c r="F20"/>
      <c r="G20" s="7">
        <v>7</v>
      </c>
      <c r="H20" s="7" t="s">
        <v>20</v>
      </c>
      <c r="I20" s="7">
        <v>22</v>
      </c>
      <c r="K20" t="s">
        <v>69</v>
      </c>
      <c r="L20" s="3">
        <v>200</v>
      </c>
      <c r="N20" t="s">
        <v>70</v>
      </c>
      <c r="O20" t="s">
        <v>13</v>
      </c>
      <c r="P20" t="s">
        <v>24</v>
      </c>
    </row>
    <row r="21" spans="1:16" x14ac:dyDescent="0.25">
      <c r="A21" s="6">
        <v>20</v>
      </c>
      <c r="B21" s="7" t="s">
        <v>71</v>
      </c>
      <c r="D21" s="6">
        <v>21</v>
      </c>
      <c r="E21" s="8" t="s">
        <v>72</v>
      </c>
      <c r="F21"/>
      <c r="G21" s="7">
        <v>8</v>
      </c>
      <c r="H21" s="7" t="s">
        <v>12</v>
      </c>
      <c r="I21" s="7">
        <v>32</v>
      </c>
      <c r="K21" t="s">
        <v>73</v>
      </c>
      <c r="L21" s="4">
        <v>2366</v>
      </c>
      <c r="N21" t="s">
        <v>74</v>
      </c>
      <c r="O21" t="s">
        <v>13</v>
      </c>
      <c r="P21" t="s">
        <v>24</v>
      </c>
    </row>
    <row r="22" spans="1:16" x14ac:dyDescent="0.25">
      <c r="A22" s="6">
        <v>21</v>
      </c>
      <c r="B22" s="7" t="s">
        <v>75</v>
      </c>
      <c r="D22" s="6">
        <v>22</v>
      </c>
      <c r="E22" t="s">
        <v>76</v>
      </c>
      <c r="F22"/>
      <c r="G22" s="7">
        <v>9</v>
      </c>
      <c r="H22" s="7" t="s">
        <v>12</v>
      </c>
      <c r="I22" s="7">
        <v>24</v>
      </c>
      <c r="K22" t="s">
        <v>77</v>
      </c>
      <c r="L22" s="5">
        <v>0.12</v>
      </c>
      <c r="N22" t="s">
        <v>78</v>
      </c>
      <c r="O22" t="s">
        <v>13</v>
      </c>
      <c r="P22" t="s">
        <v>20</v>
      </c>
    </row>
    <row r="23" spans="1:16" x14ac:dyDescent="0.25">
      <c r="A23" s="6">
        <v>22</v>
      </c>
      <c r="B23" s="7" t="s">
        <v>79</v>
      </c>
      <c r="D23" s="6">
        <v>23</v>
      </c>
      <c r="E23" s="8" t="s">
        <v>80</v>
      </c>
      <c r="F23"/>
      <c r="G23" s="7">
        <v>10</v>
      </c>
      <c r="H23" s="7" t="s">
        <v>12</v>
      </c>
      <c r="I23" s="7">
        <v>29</v>
      </c>
      <c r="L23"/>
      <c r="N23" t="s">
        <v>81</v>
      </c>
      <c r="O23" t="s">
        <v>17</v>
      </c>
      <c r="P23"/>
    </row>
    <row r="24" spans="1:16" x14ac:dyDescent="0.25">
      <c r="A24" s="6">
        <v>23</v>
      </c>
      <c r="B24" s="7" t="s">
        <v>82</v>
      </c>
      <c r="D24" s="6">
        <v>24</v>
      </c>
      <c r="E24" t="s">
        <v>83</v>
      </c>
      <c r="F24"/>
      <c r="G24" s="7">
        <v>11</v>
      </c>
      <c r="H24" s="7" t="s">
        <v>12</v>
      </c>
      <c r="I24" s="7">
        <v>22</v>
      </c>
      <c r="K24" s="7" t="s">
        <v>3</v>
      </c>
      <c r="L24" s="7" t="s">
        <v>84</v>
      </c>
      <c r="N24" t="s">
        <v>85</v>
      </c>
      <c r="O24" t="s">
        <v>17</v>
      </c>
      <c r="P24"/>
    </row>
    <row r="25" spans="1:16" x14ac:dyDescent="0.25">
      <c r="A25" s="6">
        <v>24</v>
      </c>
      <c r="B25" s="7" t="s">
        <v>86</v>
      </c>
      <c r="D25" s="6">
        <v>25</v>
      </c>
      <c r="E25" t="s">
        <v>87</v>
      </c>
      <c r="F25"/>
      <c r="G25" s="7">
        <v>12</v>
      </c>
      <c r="H25" s="7" t="s">
        <v>24</v>
      </c>
      <c r="I25" s="7">
        <v>14</v>
      </c>
      <c r="K25">
        <v>1</v>
      </c>
      <c r="L25" t="s">
        <v>88</v>
      </c>
      <c r="N25" t="s">
        <v>89</v>
      </c>
      <c r="O25" t="s">
        <v>17</v>
      </c>
      <c r="P25"/>
    </row>
    <row r="26" spans="1:16" x14ac:dyDescent="0.25">
      <c r="A26" s="6">
        <v>25</v>
      </c>
      <c r="B26" s="7" t="s">
        <v>90</v>
      </c>
      <c r="D26" s="6">
        <v>26</v>
      </c>
      <c r="E26" t="s">
        <v>91</v>
      </c>
      <c r="F26"/>
      <c r="G26" s="7">
        <v>13</v>
      </c>
      <c r="H26" s="7" t="s">
        <v>24</v>
      </c>
      <c r="I26" s="7">
        <v>10</v>
      </c>
      <c r="K26">
        <v>2</v>
      </c>
      <c r="L26" t="s">
        <v>92</v>
      </c>
      <c r="N26" t="s">
        <v>93</v>
      </c>
      <c r="O26" t="s">
        <v>17</v>
      </c>
      <c r="P26"/>
    </row>
    <row r="27" spans="1:16" x14ac:dyDescent="0.25">
      <c r="A27" s="6">
        <v>26</v>
      </c>
      <c r="B27" s="7" t="s">
        <v>94</v>
      </c>
      <c r="D27" s="6">
        <v>27</v>
      </c>
      <c r="E27" t="s">
        <v>95</v>
      </c>
      <c r="F27"/>
      <c r="G27" s="7">
        <v>14</v>
      </c>
      <c r="H27" s="7" t="s">
        <v>12</v>
      </c>
      <c r="I27" s="7">
        <v>26</v>
      </c>
      <c r="K27">
        <v>3</v>
      </c>
      <c r="L27" t="s">
        <v>96</v>
      </c>
      <c r="N27" t="s">
        <v>97</v>
      </c>
      <c r="O27" t="s">
        <v>17</v>
      </c>
      <c r="P27"/>
    </row>
    <row r="28" spans="1:16" x14ac:dyDescent="0.25">
      <c r="A28" s="6">
        <v>27</v>
      </c>
      <c r="B28" s="7" t="s">
        <v>98</v>
      </c>
      <c r="D28" s="6">
        <v>28</v>
      </c>
      <c r="E28" t="s">
        <v>99</v>
      </c>
      <c r="F28"/>
      <c r="G28" s="7">
        <v>15</v>
      </c>
      <c r="H28" s="7" t="s">
        <v>12</v>
      </c>
      <c r="I28" s="7">
        <v>20</v>
      </c>
      <c r="K28">
        <v>4</v>
      </c>
      <c r="L28" t="s">
        <v>100</v>
      </c>
      <c r="N28" t="s">
        <v>101</v>
      </c>
      <c r="O28" t="s">
        <v>17</v>
      </c>
      <c r="P28"/>
    </row>
    <row r="29" spans="1:16" x14ac:dyDescent="0.25">
      <c r="A29" s="6">
        <v>28</v>
      </c>
      <c r="B29" s="7" t="s">
        <v>102</v>
      </c>
      <c r="D29" s="6">
        <v>29</v>
      </c>
      <c r="E29" t="s">
        <v>103</v>
      </c>
      <c r="F29"/>
      <c r="G29" s="7">
        <v>15</v>
      </c>
      <c r="H29" s="7" t="s">
        <v>16</v>
      </c>
      <c r="I29" s="7">
        <v>20</v>
      </c>
      <c r="K29">
        <v>5</v>
      </c>
      <c r="L29" t="s">
        <v>104</v>
      </c>
      <c r="N29" t="s">
        <v>105</v>
      </c>
      <c r="O29" t="s">
        <v>17</v>
      </c>
      <c r="P29"/>
    </row>
    <row r="30" spans="1:16" x14ac:dyDescent="0.25">
      <c r="A30" s="6">
        <v>29</v>
      </c>
      <c r="B30" s="7" t="s">
        <v>106</v>
      </c>
      <c r="D30" s="6">
        <v>30</v>
      </c>
      <c r="E30" t="s">
        <v>107</v>
      </c>
      <c r="F30"/>
      <c r="G30" s="7">
        <v>15</v>
      </c>
      <c r="H30" s="7" t="s">
        <v>24</v>
      </c>
      <c r="I30" s="7">
        <v>20</v>
      </c>
      <c r="K30">
        <v>6</v>
      </c>
      <c r="L30" t="s">
        <v>108</v>
      </c>
      <c r="N30" t="s">
        <v>109</v>
      </c>
      <c r="O30" t="s">
        <v>17</v>
      </c>
      <c r="P30"/>
    </row>
    <row r="31" spans="1:16" x14ac:dyDescent="0.25">
      <c r="A31" s="6">
        <v>30</v>
      </c>
      <c r="B31" s="7" t="s">
        <v>110</v>
      </c>
      <c r="D31" s="6">
        <v>31</v>
      </c>
      <c r="E31" t="s">
        <v>111</v>
      </c>
      <c r="F31"/>
      <c r="G31" s="7">
        <v>16</v>
      </c>
      <c r="H31" s="7" t="s">
        <v>12</v>
      </c>
      <c r="I31" s="7">
        <v>21</v>
      </c>
      <c r="K31">
        <v>7</v>
      </c>
      <c r="L31" t="s">
        <v>112</v>
      </c>
      <c r="N31" t="s">
        <v>113</v>
      </c>
      <c r="O31" t="s">
        <v>17</v>
      </c>
      <c r="P31"/>
    </row>
    <row r="32" spans="1:16" x14ac:dyDescent="0.25">
      <c r="A32" s="6">
        <v>31</v>
      </c>
      <c r="B32" s="7" t="s">
        <v>114</v>
      </c>
      <c r="D32" s="6">
        <v>32</v>
      </c>
      <c r="E32" t="s">
        <v>115</v>
      </c>
      <c r="F32"/>
      <c r="G32" s="7">
        <v>16</v>
      </c>
      <c r="H32" s="7" t="s">
        <v>16</v>
      </c>
      <c r="I32" s="7">
        <v>21</v>
      </c>
      <c r="K32">
        <v>8</v>
      </c>
      <c r="L32" t="s">
        <v>116</v>
      </c>
      <c r="N32" t="s">
        <v>117</v>
      </c>
      <c r="O32" t="s">
        <v>17</v>
      </c>
      <c r="P32"/>
    </row>
    <row r="33" spans="1:19" x14ac:dyDescent="0.25">
      <c r="A33" s="6">
        <v>32</v>
      </c>
      <c r="B33" s="7" t="s">
        <v>118</v>
      </c>
      <c r="D33" s="6">
        <v>33</v>
      </c>
      <c r="E33" t="s">
        <v>119</v>
      </c>
      <c r="G33" s="7">
        <v>16</v>
      </c>
      <c r="H33" s="7" t="s">
        <v>24</v>
      </c>
      <c r="I33" s="7">
        <v>21</v>
      </c>
      <c r="K33">
        <v>9</v>
      </c>
      <c r="L33" t="s">
        <v>120</v>
      </c>
      <c r="N33" t="s">
        <v>121</v>
      </c>
      <c r="O33" t="s">
        <v>17</v>
      </c>
      <c r="P33"/>
    </row>
    <row r="34" spans="1:19" x14ac:dyDescent="0.25">
      <c r="A34" s="6">
        <v>33</v>
      </c>
      <c r="B34" s="7" t="s">
        <v>122</v>
      </c>
      <c r="D34" s="6">
        <v>34</v>
      </c>
      <c r="E34" t="s">
        <v>123</v>
      </c>
      <c r="G34" s="7">
        <v>17</v>
      </c>
      <c r="H34" s="7" t="s">
        <v>12</v>
      </c>
      <c r="I34" s="7">
        <v>23</v>
      </c>
      <c r="N34" t="s">
        <v>124</v>
      </c>
      <c r="O34" t="s">
        <v>17</v>
      </c>
      <c r="P34"/>
    </row>
    <row r="35" spans="1:19" x14ac:dyDescent="0.25">
      <c r="A35" s="6">
        <v>34</v>
      </c>
      <c r="B35" s="7" t="s">
        <v>125</v>
      </c>
      <c r="D35" s="6">
        <v>35</v>
      </c>
      <c r="E35" s="8" t="s">
        <v>126</v>
      </c>
      <c r="G35" s="7">
        <v>17</v>
      </c>
      <c r="H35" s="7" t="s">
        <v>16</v>
      </c>
      <c r="I35" s="7">
        <v>23</v>
      </c>
      <c r="N35" t="s">
        <v>127</v>
      </c>
      <c r="O35" t="s">
        <v>17</v>
      </c>
      <c r="P35"/>
    </row>
    <row r="36" spans="1:19" x14ac:dyDescent="0.25">
      <c r="A36" s="6">
        <v>35</v>
      </c>
      <c r="B36" s="7" t="s">
        <v>128</v>
      </c>
      <c r="D36" s="6">
        <v>36</v>
      </c>
      <c r="E36" t="s">
        <v>129</v>
      </c>
      <c r="G36" s="7">
        <v>17</v>
      </c>
      <c r="H36" s="7" t="s">
        <v>24</v>
      </c>
      <c r="I36" s="7">
        <v>23</v>
      </c>
    </row>
    <row r="37" spans="1:19" x14ac:dyDescent="0.25">
      <c r="A37" s="6">
        <v>36</v>
      </c>
      <c r="B37" s="7" t="s">
        <v>130</v>
      </c>
      <c r="D37" s="6">
        <v>37</v>
      </c>
      <c r="E37" t="s">
        <v>131</v>
      </c>
      <c r="G37" s="7">
        <v>18</v>
      </c>
      <c r="H37" s="7" t="s">
        <v>12</v>
      </c>
      <c r="I37" s="7">
        <v>23</v>
      </c>
    </row>
    <row r="38" spans="1:19" x14ac:dyDescent="0.25">
      <c r="A38" s="6">
        <v>37</v>
      </c>
      <c r="B38" s="7" t="s">
        <v>132</v>
      </c>
      <c r="D38" s="6">
        <v>38</v>
      </c>
      <c r="E38" t="s">
        <v>133</v>
      </c>
      <c r="G38" s="7">
        <v>18</v>
      </c>
      <c r="H38" s="7"/>
      <c r="I38" s="7">
        <v>4</v>
      </c>
    </row>
    <row r="39" spans="1:19" x14ac:dyDescent="0.25">
      <c r="A39" s="6">
        <v>38</v>
      </c>
      <c r="B39" s="7" t="s">
        <v>134</v>
      </c>
      <c r="D39" s="6">
        <v>39</v>
      </c>
      <c r="E39" t="s">
        <v>135</v>
      </c>
      <c r="G39" s="7">
        <v>19</v>
      </c>
      <c r="H39" s="7" t="s">
        <v>12</v>
      </c>
      <c r="I39" s="7">
        <v>20</v>
      </c>
    </row>
    <row r="40" spans="1:19" x14ac:dyDescent="0.25">
      <c r="A40" s="6">
        <v>39</v>
      </c>
      <c r="B40" s="7" t="s">
        <v>136</v>
      </c>
      <c r="D40" s="6">
        <v>40</v>
      </c>
      <c r="E40" t="s">
        <v>137</v>
      </c>
      <c r="G40" s="7">
        <v>20</v>
      </c>
      <c r="H40" s="7"/>
      <c r="I40" s="7">
        <v>27</v>
      </c>
    </row>
    <row r="41" spans="1:19" x14ac:dyDescent="0.25">
      <c r="A41" s="6">
        <v>40</v>
      </c>
      <c r="B41" s="7" t="s">
        <v>138</v>
      </c>
      <c r="D41" s="6">
        <v>41</v>
      </c>
      <c r="E41" t="s">
        <v>139</v>
      </c>
      <c r="G41" s="13">
        <v>21</v>
      </c>
      <c r="H41" s="7"/>
      <c r="I41" s="7">
        <v>26</v>
      </c>
    </row>
    <row r="42" spans="1:19" x14ac:dyDescent="0.25">
      <c r="A42" s="6">
        <v>41</v>
      </c>
      <c r="B42" s="7" t="s">
        <v>140</v>
      </c>
      <c r="D42" s="6">
        <v>42</v>
      </c>
      <c r="E42" t="s">
        <v>141</v>
      </c>
      <c r="G42" s="7">
        <v>22</v>
      </c>
      <c r="H42" s="7"/>
      <c r="I42" s="7">
        <v>18</v>
      </c>
      <c r="S42"/>
    </row>
    <row r="43" spans="1:19" x14ac:dyDescent="0.25">
      <c r="A43" s="6">
        <v>42</v>
      </c>
      <c r="B43" s="7" t="s">
        <v>142</v>
      </c>
      <c r="D43" s="6">
        <v>43</v>
      </c>
      <c r="E43" t="s">
        <v>143</v>
      </c>
      <c r="G43" s="13">
        <v>23</v>
      </c>
      <c r="H43" s="7"/>
      <c r="I43" s="7">
        <v>16</v>
      </c>
    </row>
    <row r="44" spans="1:19" x14ac:dyDescent="0.25">
      <c r="A44" s="6">
        <v>43</v>
      </c>
      <c r="B44" s="7" t="s">
        <v>144</v>
      </c>
      <c r="D44" s="6">
        <v>44</v>
      </c>
      <c r="E44" t="s">
        <v>145</v>
      </c>
      <c r="G44" s="7">
        <v>24</v>
      </c>
      <c r="H44" s="7"/>
      <c r="I44" s="7">
        <v>26</v>
      </c>
    </row>
    <row r="45" spans="1:19" x14ac:dyDescent="0.25">
      <c r="A45" s="6">
        <v>44</v>
      </c>
      <c r="B45" s="7" t="s">
        <v>146</v>
      </c>
      <c r="D45" s="6">
        <v>45</v>
      </c>
      <c r="E45" t="s">
        <v>147</v>
      </c>
      <c r="G45" s="7">
        <v>25</v>
      </c>
      <c r="H45" s="7"/>
      <c r="I45" s="7">
        <v>26</v>
      </c>
    </row>
    <row r="46" spans="1:19" x14ac:dyDescent="0.25">
      <c r="A46" s="6">
        <v>45</v>
      </c>
      <c r="B46" s="7" t="s">
        <v>148</v>
      </c>
      <c r="D46" s="6">
        <v>46</v>
      </c>
      <c r="E46" t="s">
        <v>149</v>
      </c>
      <c r="G46" s="7">
        <v>26</v>
      </c>
      <c r="H46" s="7"/>
      <c r="I46" s="7">
        <v>27</v>
      </c>
    </row>
    <row r="47" spans="1:19" x14ac:dyDescent="0.25">
      <c r="A47" s="6">
        <v>46</v>
      </c>
      <c r="B47" s="7" t="s">
        <v>150</v>
      </c>
      <c r="D47" s="6"/>
      <c r="G47" s="7">
        <v>27</v>
      </c>
      <c r="H47" s="7"/>
      <c r="I47" s="7">
        <v>16</v>
      </c>
    </row>
    <row r="48" spans="1:19" x14ac:dyDescent="0.25">
      <c r="A48" s="6">
        <v>47</v>
      </c>
      <c r="B48" s="7" t="s">
        <v>151</v>
      </c>
      <c r="D48" s="6"/>
      <c r="G48" s="7">
        <v>28</v>
      </c>
      <c r="H48" s="7"/>
      <c r="I48" s="7">
        <v>13</v>
      </c>
    </row>
    <row r="49" spans="1:19" x14ac:dyDescent="0.25">
      <c r="A49" s="6">
        <v>48</v>
      </c>
      <c r="B49" s="7" t="s">
        <v>152</v>
      </c>
      <c r="D49" s="6"/>
      <c r="G49" s="7">
        <v>29</v>
      </c>
      <c r="H49" s="7"/>
      <c r="I49" s="7">
        <v>23</v>
      </c>
    </row>
    <row r="50" spans="1:19" x14ac:dyDescent="0.25">
      <c r="A50" s="6">
        <v>49</v>
      </c>
      <c r="B50" s="7" t="s">
        <v>153</v>
      </c>
      <c r="D50" s="6"/>
      <c r="G50" s="7">
        <v>30</v>
      </c>
      <c r="H50" s="7"/>
      <c r="I50" s="7">
        <v>5</v>
      </c>
    </row>
    <row r="51" spans="1:19" x14ac:dyDescent="0.25">
      <c r="A51" s="6">
        <v>50</v>
      </c>
      <c r="B51" s="7" t="s">
        <v>154</v>
      </c>
      <c r="D51" s="6"/>
      <c r="G51" s="7">
        <v>30</v>
      </c>
      <c r="H51" s="7" t="s">
        <v>12</v>
      </c>
      <c r="I51" s="7">
        <v>5</v>
      </c>
    </row>
    <row r="52" spans="1:19" x14ac:dyDescent="0.25">
      <c r="A52" s="6">
        <v>51</v>
      </c>
      <c r="B52" s="7" t="s">
        <v>155</v>
      </c>
      <c r="D52" s="6"/>
      <c r="G52" s="7">
        <v>30</v>
      </c>
      <c r="H52" s="7" t="s">
        <v>16</v>
      </c>
      <c r="I52" s="7">
        <v>5</v>
      </c>
    </row>
    <row r="53" spans="1:19" x14ac:dyDescent="0.25">
      <c r="A53" s="6">
        <v>52</v>
      </c>
      <c r="B53" s="7" t="s">
        <v>156</v>
      </c>
      <c r="D53" s="6"/>
      <c r="G53" s="7">
        <v>30</v>
      </c>
      <c r="H53" s="7" t="s">
        <v>20</v>
      </c>
      <c r="I53" s="7">
        <v>5</v>
      </c>
    </row>
    <row r="54" spans="1:19" x14ac:dyDescent="0.25">
      <c r="A54" s="6">
        <v>53</v>
      </c>
      <c r="B54" s="7" t="s">
        <v>157</v>
      </c>
      <c r="D54" s="6"/>
      <c r="G54" s="7">
        <v>30</v>
      </c>
      <c r="H54" s="7" t="s">
        <v>24</v>
      </c>
      <c r="I54" s="7">
        <v>5</v>
      </c>
      <c r="S54"/>
    </row>
    <row r="55" spans="1:19" x14ac:dyDescent="0.25">
      <c r="A55" s="6">
        <v>54</v>
      </c>
      <c r="B55" s="7" t="s">
        <v>158</v>
      </c>
      <c r="D55" s="6"/>
      <c r="G55" s="7">
        <v>31</v>
      </c>
      <c r="H55" s="7" t="s">
        <v>12</v>
      </c>
      <c r="I55" s="7">
        <v>1</v>
      </c>
      <c r="S55"/>
    </row>
    <row r="56" spans="1:19" x14ac:dyDescent="0.25">
      <c r="A56" s="6">
        <v>55</v>
      </c>
      <c r="B56" s="7" t="s">
        <v>159</v>
      </c>
      <c r="D56" s="6"/>
      <c r="G56" s="7">
        <v>31</v>
      </c>
      <c r="H56" s="7" t="s">
        <v>16</v>
      </c>
      <c r="I56" s="7">
        <v>1</v>
      </c>
      <c r="S56"/>
    </row>
    <row r="57" spans="1:19" x14ac:dyDescent="0.25">
      <c r="A57" s="6">
        <v>56</v>
      </c>
      <c r="B57" s="7" t="s">
        <v>160</v>
      </c>
      <c r="D57" s="6"/>
      <c r="G57" s="7">
        <v>31</v>
      </c>
      <c r="H57" s="7" t="s">
        <v>20</v>
      </c>
      <c r="I57" s="7">
        <v>1</v>
      </c>
      <c r="S57"/>
    </row>
    <row r="58" spans="1:19" x14ac:dyDescent="0.25">
      <c r="A58" s="6">
        <v>57</v>
      </c>
      <c r="B58" s="7" t="s">
        <v>161</v>
      </c>
      <c r="D58" s="6"/>
      <c r="G58" s="7">
        <v>31</v>
      </c>
      <c r="H58" s="7" t="s">
        <v>24</v>
      </c>
      <c r="I58" s="7">
        <v>1</v>
      </c>
      <c r="S58"/>
    </row>
    <row r="59" spans="1:19" x14ac:dyDescent="0.25">
      <c r="A59" s="6">
        <v>58</v>
      </c>
      <c r="B59" s="7" t="s">
        <v>162</v>
      </c>
      <c r="D59" s="6"/>
      <c r="G59" s="7">
        <v>31</v>
      </c>
      <c r="H59" s="7"/>
      <c r="I59" s="7">
        <v>1</v>
      </c>
      <c r="S59"/>
    </row>
    <row r="60" spans="1:19" x14ac:dyDescent="0.25">
      <c r="A60" s="6">
        <v>59</v>
      </c>
      <c r="B60" s="7" t="s">
        <v>163</v>
      </c>
      <c r="D60" s="6"/>
      <c r="G60" s="7">
        <v>32</v>
      </c>
      <c r="H60" s="7"/>
      <c r="I60" s="7">
        <v>2</v>
      </c>
      <c r="S60"/>
    </row>
    <row r="61" spans="1:19" x14ac:dyDescent="0.25">
      <c r="A61" s="6">
        <v>60</v>
      </c>
      <c r="B61" s="7" t="s">
        <v>164</v>
      </c>
      <c r="D61" s="6"/>
      <c r="G61" s="7">
        <v>33</v>
      </c>
      <c r="H61" s="7"/>
      <c r="I61" s="7">
        <v>3</v>
      </c>
      <c r="S61"/>
    </row>
    <row r="62" spans="1:19" x14ac:dyDescent="0.25">
      <c r="A62" s="6">
        <v>61</v>
      </c>
      <c r="B62" s="7" t="s">
        <v>165</v>
      </c>
      <c r="D62" s="6"/>
      <c r="G62" s="7">
        <v>34</v>
      </c>
      <c r="H62" s="7"/>
      <c r="I62" s="7">
        <v>4</v>
      </c>
      <c r="S62"/>
    </row>
    <row r="63" spans="1:19" x14ac:dyDescent="0.25">
      <c r="A63" s="6">
        <v>62</v>
      </c>
      <c r="B63" s="7" t="s">
        <v>166</v>
      </c>
      <c r="D63" s="6"/>
      <c r="G63" s="13">
        <v>35</v>
      </c>
      <c r="H63" s="7"/>
      <c r="I63" s="7">
        <v>52</v>
      </c>
      <c r="S63"/>
    </row>
    <row r="64" spans="1:19" x14ac:dyDescent="0.25">
      <c r="A64" s="6">
        <v>63</v>
      </c>
      <c r="B64" s="7" t="s">
        <v>167</v>
      </c>
      <c r="D64" s="6"/>
      <c r="G64" s="7">
        <v>36</v>
      </c>
      <c r="H64" s="7"/>
      <c r="I64" s="7">
        <v>48</v>
      </c>
      <c r="S64"/>
    </row>
    <row r="65" spans="1:19" x14ac:dyDescent="0.25">
      <c r="A65" s="6">
        <v>64</v>
      </c>
      <c r="B65" s="7" t="s">
        <v>168</v>
      </c>
      <c r="D65" s="6"/>
      <c r="G65" s="7">
        <v>37</v>
      </c>
      <c r="H65" s="7"/>
      <c r="I65" s="7">
        <v>48</v>
      </c>
      <c r="S65"/>
    </row>
    <row r="66" spans="1:19" x14ac:dyDescent="0.25">
      <c r="A66" s="6">
        <v>65</v>
      </c>
      <c r="B66" s="7" t="s">
        <v>169</v>
      </c>
      <c r="D66" s="6"/>
      <c r="G66" s="7">
        <v>38</v>
      </c>
      <c r="H66" s="7"/>
      <c r="I66" s="7">
        <v>48</v>
      </c>
      <c r="S66"/>
    </row>
    <row r="67" spans="1:19" x14ac:dyDescent="0.25">
      <c r="A67" s="6">
        <v>66</v>
      </c>
      <c r="B67" s="7" t="s">
        <v>170</v>
      </c>
      <c r="D67" s="6"/>
      <c r="G67" s="7">
        <v>39</v>
      </c>
      <c r="H67" s="7"/>
      <c r="I67" s="7">
        <v>48</v>
      </c>
      <c r="S67"/>
    </row>
    <row r="68" spans="1:19" x14ac:dyDescent="0.25">
      <c r="A68" s="6">
        <v>67</v>
      </c>
      <c r="B68" s="7" t="s">
        <v>171</v>
      </c>
      <c r="D68" s="6"/>
      <c r="G68" s="7">
        <v>40</v>
      </c>
      <c r="H68" s="7"/>
      <c r="I68" s="7">
        <v>48</v>
      </c>
      <c r="S68"/>
    </row>
    <row r="69" spans="1:19" x14ac:dyDescent="0.25">
      <c r="A69" s="6">
        <v>68</v>
      </c>
      <c r="B69" s="7" t="s">
        <v>172</v>
      </c>
      <c r="D69" s="6"/>
      <c r="G69" s="7">
        <v>41</v>
      </c>
      <c r="H69" s="7"/>
      <c r="I69" s="7">
        <v>39</v>
      </c>
      <c r="S69"/>
    </row>
    <row r="70" spans="1:19" x14ac:dyDescent="0.25">
      <c r="A70" s="6">
        <v>69</v>
      </c>
      <c r="B70" s="7" t="s">
        <v>173</v>
      </c>
      <c r="D70" s="6"/>
      <c r="G70" s="7">
        <v>42</v>
      </c>
      <c r="H70" s="7"/>
      <c r="I70" s="7">
        <v>5</v>
      </c>
      <c r="S70"/>
    </row>
    <row r="71" spans="1:19" x14ac:dyDescent="0.25">
      <c r="A71" s="6">
        <v>70</v>
      </c>
      <c r="B71" s="7" t="s">
        <v>174</v>
      </c>
      <c r="D71" s="6"/>
      <c r="G71" s="7">
        <v>43</v>
      </c>
      <c r="H71" s="7"/>
      <c r="I71" s="7">
        <v>30</v>
      </c>
      <c r="S71"/>
    </row>
    <row r="72" spans="1:19" x14ac:dyDescent="0.25">
      <c r="A72" s="6">
        <v>71</v>
      </c>
      <c r="B72" s="7" t="s">
        <v>175</v>
      </c>
      <c r="D72" s="6"/>
      <c r="G72" s="7">
        <v>44</v>
      </c>
      <c r="H72" s="7"/>
      <c r="I72" s="7">
        <v>38</v>
      </c>
      <c r="S72"/>
    </row>
    <row r="73" spans="1:19" x14ac:dyDescent="0.25">
      <c r="A73" s="6">
        <v>72</v>
      </c>
      <c r="B73" s="7" t="s">
        <v>176</v>
      </c>
      <c r="G73" s="7">
        <v>45</v>
      </c>
      <c r="H73" s="7"/>
      <c r="I73" s="7">
        <v>10</v>
      </c>
      <c r="S73"/>
    </row>
    <row r="74" spans="1:19" x14ac:dyDescent="0.25">
      <c r="A74" s="6">
        <v>73</v>
      </c>
      <c r="B74" s="7" t="s">
        <v>177</v>
      </c>
      <c r="G74" s="7">
        <v>46</v>
      </c>
      <c r="H74" s="7"/>
      <c r="I74" s="7">
        <v>16</v>
      </c>
    </row>
    <row r="75" spans="1:19" x14ac:dyDescent="0.25">
      <c r="A75" s="6">
        <v>74</v>
      </c>
      <c r="B75" s="7" t="s">
        <v>178</v>
      </c>
    </row>
    <row r="76" spans="1:19" x14ac:dyDescent="0.25">
      <c r="A76" s="6">
        <v>75</v>
      </c>
      <c r="B76" s="7" t="s">
        <v>179</v>
      </c>
    </row>
    <row r="77" spans="1:19" x14ac:dyDescent="0.25">
      <c r="A77" s="6">
        <v>76</v>
      </c>
      <c r="B77" s="7" t="s">
        <v>180</v>
      </c>
    </row>
    <row r="78" spans="1:19" x14ac:dyDescent="0.25">
      <c r="A78" s="6">
        <v>77</v>
      </c>
      <c r="B78" s="7" t="s">
        <v>181</v>
      </c>
    </row>
    <row r="79" spans="1:19" x14ac:dyDescent="0.25">
      <c r="A79" s="6">
        <v>78</v>
      </c>
      <c r="B79" s="7" t="s">
        <v>182</v>
      </c>
    </row>
    <row r="80" spans="1:19" x14ac:dyDescent="0.25">
      <c r="A80" s="6">
        <v>79</v>
      </c>
      <c r="B80" s="7" t="s">
        <v>183</v>
      </c>
    </row>
    <row r="81" spans="1:2" x14ac:dyDescent="0.25">
      <c r="A81" s="6">
        <v>80</v>
      </c>
      <c r="B81" s="7" t="s">
        <v>184</v>
      </c>
    </row>
    <row r="82" spans="1:2" x14ac:dyDescent="0.25">
      <c r="A82" s="6">
        <v>81</v>
      </c>
      <c r="B82" s="7" t="s">
        <v>185</v>
      </c>
    </row>
    <row r="83" spans="1:2" x14ac:dyDescent="0.25">
      <c r="A83" s="6">
        <v>82</v>
      </c>
      <c r="B83" s="7" t="s">
        <v>186</v>
      </c>
    </row>
    <row r="84" spans="1:2" x14ac:dyDescent="0.25">
      <c r="A84" s="6">
        <v>83</v>
      </c>
      <c r="B84" s="7" t="s">
        <v>187</v>
      </c>
    </row>
    <row r="85" spans="1:2" x14ac:dyDescent="0.25">
      <c r="A85" s="6">
        <v>84</v>
      </c>
      <c r="B85" s="7" t="s">
        <v>188</v>
      </c>
    </row>
    <row r="86" spans="1:2" x14ac:dyDescent="0.25">
      <c r="A86" s="6">
        <v>85</v>
      </c>
      <c r="B86" s="7" t="s">
        <v>189</v>
      </c>
    </row>
    <row r="87" spans="1:2" x14ac:dyDescent="0.25">
      <c r="A87" s="6">
        <v>86</v>
      </c>
      <c r="B87" s="7" t="s">
        <v>190</v>
      </c>
    </row>
    <row r="88" spans="1:2" x14ac:dyDescent="0.25">
      <c r="A88" s="6">
        <v>87</v>
      </c>
      <c r="B88" s="7" t="s">
        <v>191</v>
      </c>
    </row>
    <row r="89" spans="1:2" x14ac:dyDescent="0.25">
      <c r="A89" s="6">
        <v>88</v>
      </c>
      <c r="B89" s="7" t="s">
        <v>192</v>
      </c>
    </row>
    <row r="90" spans="1:2" x14ac:dyDescent="0.25">
      <c r="A90" s="6">
        <v>89</v>
      </c>
      <c r="B90" s="7" t="s">
        <v>193</v>
      </c>
    </row>
    <row r="91" spans="1:2" x14ac:dyDescent="0.25">
      <c r="A91" s="6">
        <v>90</v>
      </c>
      <c r="B91" s="7" t="s">
        <v>194</v>
      </c>
    </row>
    <row r="92" spans="1:2" x14ac:dyDescent="0.25">
      <c r="A92" s="6">
        <v>91</v>
      </c>
      <c r="B92" s="7" t="s">
        <v>195</v>
      </c>
    </row>
    <row r="93" spans="1:2" x14ac:dyDescent="0.25">
      <c r="A93" s="6">
        <v>92</v>
      </c>
      <c r="B93" s="7" t="s">
        <v>196</v>
      </c>
    </row>
    <row r="94" spans="1:2" x14ac:dyDescent="0.25">
      <c r="A94" s="6">
        <v>93</v>
      </c>
      <c r="B94" s="7" t="s">
        <v>197</v>
      </c>
    </row>
    <row r="95" spans="1:2" x14ac:dyDescent="0.25">
      <c r="A95" s="6">
        <v>94</v>
      </c>
      <c r="B95" s="7" t="s">
        <v>198</v>
      </c>
    </row>
    <row r="96" spans="1:2" x14ac:dyDescent="0.25">
      <c r="A96" s="6">
        <v>95</v>
      </c>
      <c r="B96" s="7" t="s">
        <v>199</v>
      </c>
    </row>
    <row r="97" spans="1:2" x14ac:dyDescent="0.25">
      <c r="A97" s="6">
        <v>96</v>
      </c>
      <c r="B97" s="7" t="s">
        <v>200</v>
      </c>
    </row>
    <row r="98" spans="1:2" x14ac:dyDescent="0.25">
      <c r="A98" s="6">
        <v>97</v>
      </c>
      <c r="B98" s="7" t="s">
        <v>201</v>
      </c>
    </row>
    <row r="99" spans="1:2" x14ac:dyDescent="0.25">
      <c r="A99" s="6">
        <v>98</v>
      </c>
      <c r="B99" s="7" t="s">
        <v>202</v>
      </c>
    </row>
    <row r="100" spans="1:2" x14ac:dyDescent="0.25">
      <c r="A100" s="6">
        <v>99</v>
      </c>
      <c r="B100" s="7" t="s">
        <v>203</v>
      </c>
    </row>
    <row r="101" spans="1:2" x14ac:dyDescent="0.25">
      <c r="A101" s="6">
        <v>100</v>
      </c>
      <c r="B101" s="7" t="s">
        <v>204</v>
      </c>
    </row>
    <row r="102" spans="1:2" x14ac:dyDescent="0.25">
      <c r="A102" s="6">
        <v>101</v>
      </c>
      <c r="B102" s="7" t="s">
        <v>205</v>
      </c>
    </row>
    <row r="103" spans="1:2" x14ac:dyDescent="0.25">
      <c r="A103" s="6">
        <v>102</v>
      </c>
      <c r="B103" s="7" t="s">
        <v>206</v>
      </c>
    </row>
    <row r="104" spans="1:2" x14ac:dyDescent="0.25">
      <c r="A104" s="6">
        <v>103</v>
      </c>
      <c r="B104" s="7" t="s">
        <v>207</v>
      </c>
    </row>
    <row r="105" spans="1:2" x14ac:dyDescent="0.25">
      <c r="A105" s="6">
        <v>104</v>
      </c>
      <c r="B105" s="7" t="s">
        <v>208</v>
      </c>
    </row>
    <row r="106" spans="1:2" x14ac:dyDescent="0.25">
      <c r="A106" s="6">
        <v>105</v>
      </c>
      <c r="B106" s="7" t="s">
        <v>209</v>
      </c>
    </row>
    <row r="107" spans="1:2" x14ac:dyDescent="0.25">
      <c r="A107" s="6">
        <v>106</v>
      </c>
      <c r="B107" s="7" t="s">
        <v>210</v>
      </c>
    </row>
    <row r="108" spans="1:2" x14ac:dyDescent="0.25">
      <c r="A108" s="6">
        <v>107</v>
      </c>
      <c r="B108" s="7" t="s">
        <v>211</v>
      </c>
    </row>
    <row r="109" spans="1:2" x14ac:dyDescent="0.25">
      <c r="A109" s="6">
        <v>108</v>
      </c>
      <c r="B109" s="7" t="s">
        <v>212</v>
      </c>
    </row>
    <row r="110" spans="1:2" x14ac:dyDescent="0.25">
      <c r="A110" s="6">
        <v>109</v>
      </c>
      <c r="B110" s="7" t="s">
        <v>213</v>
      </c>
    </row>
    <row r="111" spans="1:2" x14ac:dyDescent="0.25">
      <c r="A111" s="6">
        <v>110</v>
      </c>
      <c r="B111" s="7" t="s">
        <v>214</v>
      </c>
    </row>
    <row r="112" spans="1:2" x14ac:dyDescent="0.25">
      <c r="A112" s="6">
        <v>111</v>
      </c>
      <c r="B112" s="7" t="s">
        <v>215</v>
      </c>
    </row>
    <row r="113" spans="1:2" x14ac:dyDescent="0.25">
      <c r="A113" s="6">
        <v>112</v>
      </c>
      <c r="B113" s="7" t="s">
        <v>216</v>
      </c>
    </row>
    <row r="114" spans="1:2" x14ac:dyDescent="0.25">
      <c r="A114" s="6">
        <v>113</v>
      </c>
      <c r="B114" s="7" t="s">
        <v>217</v>
      </c>
    </row>
    <row r="115" spans="1:2" x14ac:dyDescent="0.25">
      <c r="A115" s="6">
        <v>114</v>
      </c>
      <c r="B115" s="7" t="s">
        <v>218</v>
      </c>
    </row>
    <row r="116" spans="1:2" x14ac:dyDescent="0.25">
      <c r="A116" s="6">
        <v>115</v>
      </c>
      <c r="B116" s="7" t="s">
        <v>219</v>
      </c>
    </row>
    <row r="117" spans="1:2" x14ac:dyDescent="0.25">
      <c r="A117" s="6">
        <v>116</v>
      </c>
      <c r="B117" s="7" t="s">
        <v>220</v>
      </c>
    </row>
    <row r="118" spans="1:2" x14ac:dyDescent="0.25">
      <c r="A118" s="6">
        <v>117</v>
      </c>
      <c r="B118" s="7" t="s">
        <v>221</v>
      </c>
    </row>
    <row r="119" spans="1:2" x14ac:dyDescent="0.25">
      <c r="A119" s="6">
        <v>118</v>
      </c>
      <c r="B119" s="7" t="s">
        <v>222</v>
      </c>
    </row>
    <row r="120" spans="1:2" x14ac:dyDescent="0.25">
      <c r="A120" s="6">
        <v>119</v>
      </c>
      <c r="B120" s="7" t="s">
        <v>223</v>
      </c>
    </row>
    <row r="121" spans="1:2" x14ac:dyDescent="0.25">
      <c r="A121" s="6">
        <v>120</v>
      </c>
      <c r="B121" s="7" t="s">
        <v>224</v>
      </c>
    </row>
    <row r="122" spans="1:2" x14ac:dyDescent="0.25">
      <c r="A122" s="6">
        <v>121</v>
      </c>
      <c r="B122" s="7" t="s">
        <v>225</v>
      </c>
    </row>
    <row r="123" spans="1:2" x14ac:dyDescent="0.25">
      <c r="A123" s="6">
        <v>122</v>
      </c>
      <c r="B123" s="7" t="s">
        <v>226</v>
      </c>
    </row>
    <row r="124" spans="1:2" x14ac:dyDescent="0.25">
      <c r="A124" s="6">
        <v>123</v>
      </c>
      <c r="B124" s="7" t="s">
        <v>227</v>
      </c>
    </row>
    <row r="125" spans="1:2" x14ac:dyDescent="0.25">
      <c r="A125" s="6">
        <v>124</v>
      </c>
      <c r="B125" s="7" t="s">
        <v>228</v>
      </c>
    </row>
    <row r="126" spans="1:2" x14ac:dyDescent="0.25">
      <c r="A126" s="6">
        <v>125</v>
      </c>
      <c r="B126" s="7" t="s">
        <v>229</v>
      </c>
    </row>
    <row r="127" spans="1:2" x14ac:dyDescent="0.25">
      <c r="A127" s="6">
        <v>126</v>
      </c>
      <c r="B127" s="7" t="s">
        <v>230</v>
      </c>
    </row>
    <row r="128" spans="1:2" x14ac:dyDescent="0.25">
      <c r="A128" s="6">
        <v>127</v>
      </c>
      <c r="B128" s="7" t="s">
        <v>231</v>
      </c>
    </row>
    <row r="129" spans="1:2" x14ac:dyDescent="0.25">
      <c r="A129" s="6">
        <v>128</v>
      </c>
      <c r="B129" s="7" t="s">
        <v>232</v>
      </c>
    </row>
    <row r="130" spans="1:2" x14ac:dyDescent="0.25">
      <c r="A130" s="6">
        <v>129</v>
      </c>
      <c r="B130" s="7" t="s">
        <v>233</v>
      </c>
    </row>
    <row r="131" spans="1:2" x14ac:dyDescent="0.25">
      <c r="A131" s="6">
        <v>130</v>
      </c>
      <c r="B131" s="7" t="s">
        <v>234</v>
      </c>
    </row>
    <row r="132" spans="1:2" x14ac:dyDescent="0.25">
      <c r="A132" s="6">
        <v>131</v>
      </c>
      <c r="B132" s="7" t="s">
        <v>235</v>
      </c>
    </row>
    <row r="133" spans="1:2" x14ac:dyDescent="0.25">
      <c r="A133" s="6">
        <v>132</v>
      </c>
      <c r="B133" s="7" t="s">
        <v>236</v>
      </c>
    </row>
    <row r="134" spans="1:2" x14ac:dyDescent="0.25">
      <c r="A134" s="6">
        <v>133</v>
      </c>
      <c r="B134" s="7" t="s">
        <v>237</v>
      </c>
    </row>
    <row r="135" spans="1:2" x14ac:dyDescent="0.25">
      <c r="A135" s="6">
        <v>134</v>
      </c>
      <c r="B135" s="7" t="s">
        <v>238</v>
      </c>
    </row>
    <row r="136" spans="1:2" x14ac:dyDescent="0.25">
      <c r="A136" s="6">
        <v>135</v>
      </c>
      <c r="B136" s="7" t="s">
        <v>239</v>
      </c>
    </row>
    <row r="137" spans="1:2" x14ac:dyDescent="0.25">
      <c r="A137" s="6">
        <v>136</v>
      </c>
      <c r="B137" s="7" t="s">
        <v>240</v>
      </c>
    </row>
    <row r="138" spans="1:2" x14ac:dyDescent="0.25">
      <c r="A138" s="6">
        <v>137</v>
      </c>
      <c r="B138" s="7" t="s">
        <v>241</v>
      </c>
    </row>
    <row r="139" spans="1:2" x14ac:dyDescent="0.25">
      <c r="A139" s="6">
        <v>138</v>
      </c>
      <c r="B139" s="7" t="s">
        <v>242</v>
      </c>
    </row>
    <row r="140" spans="1:2" x14ac:dyDescent="0.25">
      <c r="A140" s="6">
        <v>139</v>
      </c>
      <c r="B140" s="7" t="s">
        <v>243</v>
      </c>
    </row>
    <row r="141" spans="1:2" x14ac:dyDescent="0.25">
      <c r="A141" s="6">
        <v>140</v>
      </c>
      <c r="B141" s="7" t="s">
        <v>244</v>
      </c>
    </row>
    <row r="142" spans="1:2" x14ac:dyDescent="0.25">
      <c r="A142" s="6">
        <v>141</v>
      </c>
      <c r="B142" s="7" t="s">
        <v>245</v>
      </c>
    </row>
    <row r="143" spans="1:2" x14ac:dyDescent="0.25">
      <c r="A143" s="6">
        <v>142</v>
      </c>
      <c r="B143" s="7" t="s">
        <v>246</v>
      </c>
    </row>
    <row r="144" spans="1:2" x14ac:dyDescent="0.25">
      <c r="A144" s="6">
        <v>143</v>
      </c>
      <c r="B144" s="7" t="s">
        <v>247</v>
      </c>
    </row>
    <row r="145" spans="1:13" x14ac:dyDescent="0.25">
      <c r="A145" s="6">
        <v>144</v>
      </c>
      <c r="B145" s="7" t="s">
        <v>248</v>
      </c>
    </row>
    <row r="146" spans="1:13" x14ac:dyDescent="0.25">
      <c r="A146" s="6">
        <v>145</v>
      </c>
      <c r="B146" s="31" t="s">
        <v>249</v>
      </c>
    </row>
    <row r="147" spans="1:13" x14ac:dyDescent="0.25">
      <c r="A147" s="6">
        <v>146</v>
      </c>
      <c r="B147" s="7" t="s">
        <v>250</v>
      </c>
    </row>
    <row r="148" spans="1:13" x14ac:dyDescent="0.25">
      <c r="A148" s="6">
        <v>147</v>
      </c>
      <c r="B148" s="7" t="s">
        <v>251</v>
      </c>
    </row>
    <row r="149" spans="1:13" x14ac:dyDescent="0.25">
      <c r="A149" s="6">
        <v>148</v>
      </c>
      <c r="B149" s="7" t="s">
        <v>252</v>
      </c>
    </row>
    <row r="150" spans="1:13" x14ac:dyDescent="0.25">
      <c r="A150" s="6">
        <v>149</v>
      </c>
      <c r="B150" s="7" t="s">
        <v>253</v>
      </c>
    </row>
    <row r="151" spans="1:13" x14ac:dyDescent="0.25">
      <c r="A151" s="6">
        <v>150</v>
      </c>
      <c r="B151" s="7" t="s">
        <v>254</v>
      </c>
    </row>
    <row r="152" spans="1:13" x14ac:dyDescent="0.25">
      <c r="A152" s="6">
        <v>151</v>
      </c>
      <c r="B152" s="7" t="s">
        <v>255</v>
      </c>
    </row>
    <row r="153" spans="1:13" x14ac:dyDescent="0.25">
      <c r="A153" s="6">
        <v>152</v>
      </c>
      <c r="B153" s="7" t="s">
        <v>256</v>
      </c>
    </row>
    <row r="154" spans="1:13" x14ac:dyDescent="0.25">
      <c r="A154" s="6">
        <v>153</v>
      </c>
      <c r="B154" s="7" t="s">
        <v>257</v>
      </c>
    </row>
    <row r="155" spans="1:13" x14ac:dyDescent="0.25">
      <c r="A155" s="6">
        <v>154</v>
      </c>
      <c r="B155" s="7" t="s">
        <v>258</v>
      </c>
    </row>
    <row r="156" spans="1:13" x14ac:dyDescent="0.25">
      <c r="A156" s="6">
        <v>155</v>
      </c>
      <c r="B156" s="7" t="s">
        <v>259</v>
      </c>
    </row>
    <row r="157" spans="1:13" x14ac:dyDescent="0.25">
      <c r="A157" s="6">
        <v>156</v>
      </c>
      <c r="B157" s="7" t="s">
        <v>260</v>
      </c>
    </row>
    <row r="158" spans="1:13" x14ac:dyDescent="0.25">
      <c r="A158" s="6">
        <v>157</v>
      </c>
      <c r="B158" s="7" t="s">
        <v>261</v>
      </c>
    </row>
    <row r="159" spans="1:13" x14ac:dyDescent="0.25">
      <c r="A159" s="6">
        <v>158</v>
      </c>
      <c r="B159" s="7" t="s">
        <v>262</v>
      </c>
      <c r="M159"/>
    </row>
    <row r="160" spans="1:13" x14ac:dyDescent="0.25">
      <c r="A160" s="6">
        <v>159</v>
      </c>
      <c r="B160" s="7" t="s">
        <v>263</v>
      </c>
      <c r="M160"/>
    </row>
    <row r="161" spans="1:13" x14ac:dyDescent="0.25">
      <c r="A161" s="6">
        <v>160</v>
      </c>
      <c r="B161" s="7" t="s">
        <v>264</v>
      </c>
      <c r="M161"/>
    </row>
    <row r="162" spans="1:13" x14ac:dyDescent="0.25">
      <c r="A162" s="6">
        <v>161</v>
      </c>
      <c r="B162" s="7" t="s">
        <v>265</v>
      </c>
      <c r="M162"/>
    </row>
    <row r="163" spans="1:13" x14ac:dyDescent="0.25">
      <c r="A163" s="6">
        <v>162</v>
      </c>
      <c r="B163" s="7" t="s">
        <v>266</v>
      </c>
      <c r="M163"/>
    </row>
    <row r="164" spans="1:13" x14ac:dyDescent="0.25">
      <c r="A164" s="6">
        <v>163</v>
      </c>
      <c r="B164" s="7" t="s">
        <v>267</v>
      </c>
      <c r="M164"/>
    </row>
    <row r="165" spans="1:13" x14ac:dyDescent="0.25">
      <c r="A165" s="6">
        <v>164</v>
      </c>
      <c r="B165" s="7" t="s">
        <v>268</v>
      </c>
      <c r="M165"/>
    </row>
    <row r="166" spans="1:13" x14ac:dyDescent="0.25">
      <c r="A166" s="6">
        <v>165</v>
      </c>
      <c r="B166" s="7" t="s">
        <v>269</v>
      </c>
      <c r="M166"/>
    </row>
    <row r="167" spans="1:13" x14ac:dyDescent="0.25">
      <c r="A167" s="6">
        <v>166</v>
      </c>
      <c r="B167" s="7" t="s">
        <v>270</v>
      </c>
      <c r="M167"/>
    </row>
    <row r="168" spans="1:13" x14ac:dyDescent="0.25">
      <c r="A168" s="6">
        <v>167</v>
      </c>
      <c r="B168" s="7" t="s">
        <v>271</v>
      </c>
    </row>
    <row r="169" spans="1:13" x14ac:dyDescent="0.25">
      <c r="A169" s="6">
        <v>168</v>
      </c>
      <c r="B169" s="7" t="s">
        <v>272</v>
      </c>
    </row>
    <row r="170" spans="1:13" x14ac:dyDescent="0.25">
      <c r="A170" s="6">
        <v>169</v>
      </c>
      <c r="B170" s="7" t="s">
        <v>273</v>
      </c>
    </row>
    <row r="171" spans="1:13" x14ac:dyDescent="0.25">
      <c r="A171" s="6">
        <v>170</v>
      </c>
      <c r="B171" s="7" t="s">
        <v>274</v>
      </c>
    </row>
  </sheetData>
  <pageMargins left="0.7" right="0.7" top="0.75" bottom="0.75" header="0.3" footer="0.3"/>
  <pageSetup paperSize="9" orientation="portrait" r:id="rId1"/>
  <tableParts count="7">
    <tablePart r:id="rId2"/>
    <tablePart r:id="rId3"/>
    <tablePart r:id="rId4"/>
    <tablePart r:id="rId5"/>
    <tablePart r:id="rId6"/>
    <tablePart r:id="rId7"/>
    <tablePart r:id="rId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7E2C1-2BDA-4235-9CC4-39C523806A53}">
  <dimension ref="A1:AA156"/>
  <sheetViews>
    <sheetView zoomScale="85" zoomScaleNormal="112" workbookViewId="0">
      <selection activeCell="I32" sqref="I32"/>
    </sheetView>
  </sheetViews>
  <sheetFormatPr defaultRowHeight="15" x14ac:dyDescent="0.25"/>
  <cols>
    <col min="1" max="1" width="32.7109375" bestFit="1" customWidth="1"/>
    <col min="2" max="2" width="25.7109375" bestFit="1" customWidth="1"/>
    <col min="3" max="3" width="28.7109375" bestFit="1" customWidth="1"/>
    <col min="4" max="4" width="26.42578125" bestFit="1" customWidth="1"/>
    <col min="5" max="5" width="22.5703125" bestFit="1" customWidth="1"/>
    <col min="6" max="6" width="27.28515625" bestFit="1" customWidth="1"/>
    <col min="7" max="7" width="18.140625" customWidth="1"/>
    <col min="8" max="8" width="21.42578125" customWidth="1"/>
    <col min="9" max="9" width="6.5703125" customWidth="1"/>
    <col min="10" max="10" width="27.85546875" bestFit="1" customWidth="1"/>
    <col min="11" max="11" width="17.85546875" bestFit="1" customWidth="1"/>
    <col min="12" max="12" width="19.28515625" bestFit="1" customWidth="1"/>
    <col min="13" max="13" width="20.5703125" bestFit="1" customWidth="1"/>
    <col min="14" max="14" width="16.85546875" bestFit="1" customWidth="1"/>
    <col min="15" max="15" width="5.7109375" customWidth="1"/>
    <col min="16" max="16" width="27.140625" bestFit="1" customWidth="1"/>
    <col min="17" max="17" width="17.85546875" bestFit="1" customWidth="1"/>
    <col min="18" max="18" width="15.85546875" bestFit="1" customWidth="1"/>
    <col min="19" max="19" width="18.28515625" bestFit="1" customWidth="1"/>
    <col min="20" max="20" width="19" bestFit="1" customWidth="1"/>
    <col min="21" max="21" width="22" bestFit="1" customWidth="1"/>
    <col min="22" max="22" width="33.42578125" bestFit="1" customWidth="1"/>
    <col min="23" max="23" width="37.28515625" bestFit="1" customWidth="1"/>
    <col min="24" max="24" width="12.28515625" bestFit="1" customWidth="1"/>
    <col min="25" max="25" width="11.28515625" bestFit="1" customWidth="1"/>
  </cols>
  <sheetData>
    <row r="1" spans="1:27" ht="19.5" thickBot="1" x14ac:dyDescent="0.35">
      <c r="A1" s="63" t="s">
        <v>275</v>
      </c>
      <c r="B1" s="63"/>
      <c r="C1" s="63"/>
      <c r="D1" s="63"/>
      <c r="E1" s="63"/>
      <c r="F1" s="63"/>
      <c r="G1" s="63"/>
      <c r="H1" s="63"/>
      <c r="I1" t="s">
        <v>276</v>
      </c>
    </row>
    <row r="2" spans="1:27" ht="60" x14ac:dyDescent="0.25">
      <c r="A2" s="44" t="s">
        <v>277</v>
      </c>
      <c r="B2" s="45" t="s">
        <v>278</v>
      </c>
      <c r="C2" s="46" t="s">
        <v>49</v>
      </c>
      <c r="D2" s="46" t="s">
        <v>1</v>
      </c>
      <c r="E2" s="46" t="s">
        <v>279</v>
      </c>
      <c r="F2" s="46" t="s">
        <v>280</v>
      </c>
      <c r="G2" s="46" t="s">
        <v>21</v>
      </c>
      <c r="H2" s="47" t="s">
        <v>25</v>
      </c>
      <c r="J2" s="15" t="s">
        <v>281</v>
      </c>
      <c r="K2" t="s">
        <v>282</v>
      </c>
      <c r="L2" t="s">
        <v>283</v>
      </c>
      <c r="M2" t="s">
        <v>284</v>
      </c>
      <c r="N2" t="s">
        <v>285</v>
      </c>
      <c r="P2" s="15" t="s">
        <v>281</v>
      </c>
      <c r="Q2" t="s">
        <v>282</v>
      </c>
      <c r="R2" s="9" t="s">
        <v>283</v>
      </c>
      <c r="S2" s="9" t="s">
        <v>284</v>
      </c>
      <c r="T2" s="9" t="s">
        <v>286</v>
      </c>
      <c r="U2" s="9" t="s">
        <v>287</v>
      </c>
      <c r="V2" t="s">
        <v>288</v>
      </c>
      <c r="W2" t="s">
        <v>289</v>
      </c>
      <c r="X2" s="9" t="s">
        <v>290</v>
      </c>
      <c r="AA2" s="9"/>
    </row>
    <row r="3" spans="1:27" x14ac:dyDescent="0.25">
      <c r="A3" s="50" t="s">
        <v>10</v>
      </c>
      <c r="B3" s="43" t="s">
        <v>92</v>
      </c>
      <c r="C3" s="43" t="s">
        <v>78</v>
      </c>
      <c r="D3" s="43" t="s">
        <v>11</v>
      </c>
      <c r="E3" s="51">
        <v>1</v>
      </c>
      <c r="F3" s="43"/>
      <c r="G3" s="52"/>
      <c r="H3" s="53"/>
      <c r="J3" s="14" t="s">
        <v>116</v>
      </c>
      <c r="K3" s="33">
        <v>1</v>
      </c>
      <c r="L3" s="32">
        <v>42769</v>
      </c>
      <c r="M3" s="32">
        <v>6843.04</v>
      </c>
      <c r="N3">
        <v>234</v>
      </c>
      <c r="P3" s="14" t="s">
        <v>78</v>
      </c>
      <c r="Q3" s="33">
        <v>6</v>
      </c>
      <c r="R3" s="32">
        <v>267256.14</v>
      </c>
      <c r="S3" s="32">
        <v>39195.543299999998</v>
      </c>
      <c r="T3" s="32">
        <v>4008.8420999999998</v>
      </c>
      <c r="U3" s="32">
        <v>12721.392263999998</v>
      </c>
      <c r="X3" s="32">
        <v>323181.91766400001</v>
      </c>
    </row>
    <row r="4" spans="1:27" x14ac:dyDescent="0.25">
      <c r="A4" s="54" t="s">
        <v>14</v>
      </c>
      <c r="B4" t="s">
        <v>92</v>
      </c>
      <c r="C4" t="s">
        <v>78</v>
      </c>
      <c r="D4" t="s">
        <v>11</v>
      </c>
      <c r="E4" s="48">
        <v>1</v>
      </c>
      <c r="G4" s="49"/>
      <c r="H4" s="55"/>
      <c r="J4" s="14" t="s">
        <v>112</v>
      </c>
      <c r="K4" s="33">
        <v>1</v>
      </c>
      <c r="L4" s="32">
        <v>43300.57</v>
      </c>
      <c r="M4" s="32">
        <v>6495.0855000000001</v>
      </c>
      <c r="N4">
        <v>234</v>
      </c>
      <c r="P4" s="14" t="s">
        <v>113</v>
      </c>
      <c r="Q4" s="33">
        <v>1</v>
      </c>
      <c r="R4" s="32">
        <v>38066.252300000007</v>
      </c>
      <c r="S4" s="32">
        <v>4567.9502760000005</v>
      </c>
      <c r="T4" s="32">
        <v>570.99378450000006</v>
      </c>
      <c r="U4" s="32">
        <v>1811.9536094800003</v>
      </c>
      <c r="X4" s="32">
        <v>45017.149969980012</v>
      </c>
    </row>
    <row r="5" spans="1:27" x14ac:dyDescent="0.25">
      <c r="A5" s="54" t="s">
        <v>18</v>
      </c>
      <c r="B5" t="s">
        <v>92</v>
      </c>
      <c r="C5" t="s">
        <v>78</v>
      </c>
      <c r="D5" t="s">
        <v>15</v>
      </c>
      <c r="E5" s="48">
        <v>1</v>
      </c>
      <c r="G5" s="49"/>
      <c r="H5" s="55"/>
      <c r="J5" s="14" t="s">
        <v>104</v>
      </c>
      <c r="K5" s="33">
        <v>12</v>
      </c>
      <c r="L5" s="32">
        <v>381673.71510000003</v>
      </c>
      <c r="M5" s="32">
        <v>45800.845812</v>
      </c>
      <c r="N5">
        <v>2700</v>
      </c>
      <c r="P5" s="14" t="s">
        <v>105</v>
      </c>
    </row>
    <row r="6" spans="1:27" x14ac:dyDescent="0.25">
      <c r="A6" s="54" t="s">
        <v>22</v>
      </c>
      <c r="B6" t="s">
        <v>92</v>
      </c>
      <c r="C6" t="s">
        <v>78</v>
      </c>
      <c r="D6" t="s">
        <v>15</v>
      </c>
      <c r="E6" s="48">
        <v>1</v>
      </c>
      <c r="G6" s="49"/>
      <c r="H6" s="55"/>
      <c r="J6" s="14" t="s">
        <v>96</v>
      </c>
      <c r="K6" s="33">
        <v>27</v>
      </c>
      <c r="L6" s="32">
        <v>1197996.4049999996</v>
      </c>
      <c r="M6" s="32">
        <v>173709.47872499999</v>
      </c>
      <c r="N6">
        <v>6028.75</v>
      </c>
      <c r="P6" s="34" t="s">
        <v>123</v>
      </c>
      <c r="Q6">
        <v>2</v>
      </c>
      <c r="R6" s="32">
        <v>76132.504600000015</v>
      </c>
      <c r="S6" s="32">
        <v>9135.900552000001</v>
      </c>
      <c r="T6" s="32">
        <v>1141.9875690000001</v>
      </c>
      <c r="U6" s="32">
        <v>3623.9072189600006</v>
      </c>
      <c r="X6" s="32">
        <v>90034.299939960023</v>
      </c>
    </row>
    <row r="7" spans="1:27" x14ac:dyDescent="0.25">
      <c r="A7" s="54" t="s">
        <v>28</v>
      </c>
      <c r="B7" t="s">
        <v>96</v>
      </c>
      <c r="C7" t="s">
        <v>78</v>
      </c>
      <c r="D7" t="s">
        <v>27</v>
      </c>
      <c r="E7" s="48">
        <v>1</v>
      </c>
      <c r="G7" s="49"/>
      <c r="H7" s="55"/>
      <c r="J7" s="14" t="s">
        <v>100</v>
      </c>
      <c r="K7" s="33">
        <v>3</v>
      </c>
      <c r="L7" s="32">
        <v>132901.78</v>
      </c>
      <c r="M7" s="32">
        <v>20978.770499999999</v>
      </c>
      <c r="N7">
        <v>702</v>
      </c>
      <c r="P7" s="34" t="s">
        <v>115</v>
      </c>
      <c r="Q7">
        <v>2</v>
      </c>
      <c r="R7" s="32">
        <v>61150.824000000008</v>
      </c>
      <c r="S7" s="32">
        <v>7338.0988800000005</v>
      </c>
      <c r="T7" s="32">
        <v>917.26236000000006</v>
      </c>
      <c r="U7" s="32">
        <v>2910.7792224</v>
      </c>
      <c r="X7" s="32">
        <v>72316.964462400007</v>
      </c>
    </row>
    <row r="8" spans="1:27" x14ac:dyDescent="0.25">
      <c r="A8" s="54" t="s">
        <v>26</v>
      </c>
      <c r="B8" t="s">
        <v>96</v>
      </c>
      <c r="C8" t="s">
        <v>78</v>
      </c>
      <c r="D8" t="s">
        <v>27</v>
      </c>
      <c r="E8" s="48">
        <v>1</v>
      </c>
      <c r="G8" s="49"/>
      <c r="H8" s="55"/>
      <c r="J8" s="14" t="s">
        <v>92</v>
      </c>
      <c r="K8" s="33">
        <v>41</v>
      </c>
      <c r="L8" s="32">
        <v>1768312.0403999998</v>
      </c>
      <c r="M8" s="32">
        <v>260826.02595900008</v>
      </c>
      <c r="N8">
        <v>9022.6500000000015</v>
      </c>
      <c r="P8" s="14" t="s">
        <v>121</v>
      </c>
      <c r="Q8" s="33">
        <v>2</v>
      </c>
      <c r="R8" s="32">
        <v>61396.952600000011</v>
      </c>
      <c r="S8" s="32">
        <v>7367.634312000001</v>
      </c>
      <c r="T8" s="32">
        <v>920.95428900000013</v>
      </c>
      <c r="U8" s="32">
        <v>2922.4949437600003</v>
      </c>
      <c r="X8" s="32">
        <v>72608.036144760015</v>
      </c>
    </row>
    <row r="9" spans="1:27" x14ac:dyDescent="0.25">
      <c r="A9" s="54" t="s">
        <v>30</v>
      </c>
      <c r="B9" t="s">
        <v>92</v>
      </c>
      <c r="C9" t="s">
        <v>70</v>
      </c>
      <c r="D9" t="s">
        <v>11</v>
      </c>
      <c r="E9" s="48">
        <v>1</v>
      </c>
      <c r="G9" s="49"/>
      <c r="H9" s="55"/>
      <c r="J9" s="14" t="s">
        <v>88</v>
      </c>
      <c r="K9" s="33">
        <v>62</v>
      </c>
      <c r="L9" s="32">
        <v>2029503.9378316486</v>
      </c>
      <c r="M9" s="32">
        <v>304670.80017474754</v>
      </c>
      <c r="N9">
        <v>14524.140899999993</v>
      </c>
      <c r="P9" s="14" t="s">
        <v>109</v>
      </c>
      <c r="Q9" s="33">
        <v>5</v>
      </c>
      <c r="R9" s="32">
        <v>144927.18160000004</v>
      </c>
      <c r="S9" s="32">
        <v>17391.261792000001</v>
      </c>
      <c r="T9" s="32">
        <v>2173.9077240000001</v>
      </c>
      <c r="U9" s="32">
        <v>6898.5338441600006</v>
      </c>
      <c r="X9" s="32">
        <v>171390.88496016001</v>
      </c>
    </row>
    <row r="10" spans="1:27" x14ac:dyDescent="0.25">
      <c r="A10" s="54" t="s">
        <v>33</v>
      </c>
      <c r="B10" t="s">
        <v>92</v>
      </c>
      <c r="C10" t="s">
        <v>70</v>
      </c>
      <c r="D10" t="s">
        <v>11</v>
      </c>
      <c r="E10" s="48">
        <v>1</v>
      </c>
      <c r="G10" s="49"/>
      <c r="H10" s="55"/>
      <c r="J10" s="14" t="s">
        <v>120</v>
      </c>
      <c r="K10" s="33">
        <v>7</v>
      </c>
      <c r="L10" s="32">
        <v>386409.52999999997</v>
      </c>
      <c r="M10" s="32">
        <v>57961.429500000006</v>
      </c>
      <c r="N10">
        <v>1659</v>
      </c>
      <c r="P10" s="14" t="s">
        <v>127</v>
      </c>
    </row>
    <row r="11" spans="1:27" x14ac:dyDescent="0.25">
      <c r="A11" s="54" t="s">
        <v>35</v>
      </c>
      <c r="B11" t="s">
        <v>92</v>
      </c>
      <c r="C11" t="s">
        <v>70</v>
      </c>
      <c r="D11" t="s">
        <v>15</v>
      </c>
      <c r="E11" s="48">
        <v>1</v>
      </c>
      <c r="G11" s="49"/>
      <c r="H11" s="55"/>
      <c r="J11" s="14" t="s">
        <v>291</v>
      </c>
      <c r="K11" s="33">
        <v>154</v>
      </c>
      <c r="L11" s="32">
        <v>5982866.9783316487</v>
      </c>
      <c r="M11" s="32">
        <v>877285.47617074766</v>
      </c>
      <c r="N11">
        <v>35104.540899999993</v>
      </c>
      <c r="P11" s="34" t="s">
        <v>99</v>
      </c>
      <c r="Q11">
        <v>2</v>
      </c>
      <c r="R11" s="32">
        <v>65086.575539999998</v>
      </c>
      <c r="S11" s="32">
        <v>9844.7228309999991</v>
      </c>
      <c r="T11" s="32">
        <v>984.47228309999991</v>
      </c>
      <c r="U11" s="32">
        <v>3098.1209957039996</v>
      </c>
      <c r="V11">
        <v>544.91</v>
      </c>
      <c r="X11" s="32">
        <v>79558.801649803994</v>
      </c>
    </row>
    <row r="12" spans="1:27" x14ac:dyDescent="0.25">
      <c r="A12" s="54" t="s">
        <v>37</v>
      </c>
      <c r="B12" t="s">
        <v>92</v>
      </c>
      <c r="C12" t="s">
        <v>70</v>
      </c>
      <c r="D12" t="s">
        <v>15</v>
      </c>
      <c r="E12" s="48">
        <v>1</v>
      </c>
      <c r="G12" s="49"/>
      <c r="H12" s="55"/>
      <c r="P12" s="14" t="s">
        <v>85</v>
      </c>
    </row>
    <row r="13" spans="1:27" x14ac:dyDescent="0.25">
      <c r="A13" s="54" t="s">
        <v>41</v>
      </c>
      <c r="B13" t="s">
        <v>96</v>
      </c>
      <c r="C13" t="s">
        <v>70</v>
      </c>
      <c r="D13" t="s">
        <v>40</v>
      </c>
      <c r="E13" s="48">
        <v>1</v>
      </c>
      <c r="G13" s="49"/>
      <c r="H13" s="55"/>
      <c r="P13" s="34" t="s">
        <v>149</v>
      </c>
      <c r="Q13">
        <v>1</v>
      </c>
      <c r="R13" s="32">
        <v>34225.414649999999</v>
      </c>
      <c r="S13" s="32">
        <v>5133.8121974999995</v>
      </c>
      <c r="T13" s="32">
        <v>513.38121975000001</v>
      </c>
      <c r="U13" s="32">
        <v>1629.1297373399998</v>
      </c>
      <c r="X13" s="32">
        <v>41501.737804590004</v>
      </c>
    </row>
    <row r="14" spans="1:27" x14ac:dyDescent="0.25">
      <c r="A14" s="54" t="s">
        <v>39</v>
      </c>
      <c r="B14" t="s">
        <v>96</v>
      </c>
      <c r="C14" t="s">
        <v>70</v>
      </c>
      <c r="D14" t="s">
        <v>40</v>
      </c>
      <c r="E14" s="48">
        <v>1</v>
      </c>
      <c r="G14" s="49"/>
      <c r="H14" s="55"/>
      <c r="P14" s="34" t="s">
        <v>76</v>
      </c>
      <c r="Q14">
        <v>2</v>
      </c>
      <c r="R14" s="32">
        <v>61856.932987499997</v>
      </c>
      <c r="S14" s="32">
        <v>9278.5399481249988</v>
      </c>
      <c r="T14" s="32">
        <v>927.85399481249988</v>
      </c>
      <c r="U14" s="32">
        <v>2944.3900102049993</v>
      </c>
      <c r="X14" s="32">
        <v>75007.71694064248</v>
      </c>
    </row>
    <row r="15" spans="1:27" x14ac:dyDescent="0.25">
      <c r="A15" s="54" t="s">
        <v>45</v>
      </c>
      <c r="B15" t="s">
        <v>92</v>
      </c>
      <c r="C15" t="s">
        <v>66</v>
      </c>
      <c r="D15" t="s">
        <v>11</v>
      </c>
      <c r="E15" s="48">
        <v>1</v>
      </c>
      <c r="G15" s="49"/>
      <c r="H15" s="55"/>
      <c r="P15" s="34" t="s">
        <v>129</v>
      </c>
      <c r="Q15">
        <v>1</v>
      </c>
      <c r="R15" s="32">
        <v>52521.86</v>
      </c>
      <c r="S15" s="32">
        <v>7878.2789999999995</v>
      </c>
      <c r="T15" s="32">
        <v>787.8279</v>
      </c>
      <c r="U15" s="32">
        <v>2500.040536</v>
      </c>
      <c r="X15" s="32">
        <v>63688.007436</v>
      </c>
    </row>
    <row r="16" spans="1:27" x14ac:dyDescent="0.25">
      <c r="A16" s="54" t="s">
        <v>43</v>
      </c>
      <c r="B16" t="s">
        <v>92</v>
      </c>
      <c r="C16" t="s">
        <v>66</v>
      </c>
      <c r="D16" t="s">
        <v>11</v>
      </c>
      <c r="E16" s="48">
        <v>1</v>
      </c>
      <c r="G16" s="49"/>
      <c r="H16" s="55"/>
      <c r="P16" s="34" t="s">
        <v>72</v>
      </c>
      <c r="Q16">
        <v>1</v>
      </c>
      <c r="R16" s="32">
        <v>39381.641040000002</v>
      </c>
      <c r="S16" s="32">
        <v>5907.2461560000002</v>
      </c>
      <c r="T16" s="32">
        <v>590.72461559999999</v>
      </c>
      <c r="U16" s="32">
        <v>1874.566113504</v>
      </c>
      <c r="X16" s="32">
        <v>47754.177925103999</v>
      </c>
    </row>
    <row r="17" spans="1:24" x14ac:dyDescent="0.25">
      <c r="A17" s="54" t="s">
        <v>55</v>
      </c>
      <c r="B17" t="s">
        <v>92</v>
      </c>
      <c r="C17" t="s">
        <v>66</v>
      </c>
      <c r="D17" t="s">
        <v>15</v>
      </c>
      <c r="E17" s="48">
        <v>1</v>
      </c>
      <c r="G17" s="49"/>
      <c r="H17" s="55"/>
      <c r="P17" s="34" t="s">
        <v>141</v>
      </c>
      <c r="Q17">
        <v>1</v>
      </c>
      <c r="R17" s="32">
        <v>43300.57</v>
      </c>
      <c r="S17" s="32">
        <v>6495.0855000000001</v>
      </c>
      <c r="T17" s="32">
        <v>649.50855000000001</v>
      </c>
      <c r="U17" s="32">
        <v>2061.1071319999996</v>
      </c>
      <c r="X17" s="32">
        <v>52506.271181999997</v>
      </c>
    </row>
    <row r="18" spans="1:24" x14ac:dyDescent="0.25">
      <c r="A18" s="54" t="s">
        <v>51</v>
      </c>
      <c r="B18" t="s">
        <v>92</v>
      </c>
      <c r="C18" t="s">
        <v>66</v>
      </c>
      <c r="D18" t="s">
        <v>15</v>
      </c>
      <c r="E18" s="48">
        <v>1</v>
      </c>
      <c r="G18" s="49"/>
      <c r="H18" s="55"/>
      <c r="P18" s="14" t="s">
        <v>89</v>
      </c>
    </row>
    <row r="19" spans="1:24" x14ac:dyDescent="0.25">
      <c r="A19" s="54" t="s">
        <v>63</v>
      </c>
      <c r="B19" t="s">
        <v>96</v>
      </c>
      <c r="C19" t="s">
        <v>66</v>
      </c>
      <c r="D19" t="s">
        <v>27</v>
      </c>
      <c r="E19" s="48">
        <v>1</v>
      </c>
      <c r="G19" s="49"/>
      <c r="H19" s="55"/>
      <c r="P19" s="34" t="s">
        <v>131</v>
      </c>
      <c r="Q19">
        <v>1</v>
      </c>
      <c r="R19" s="32">
        <v>52521.86</v>
      </c>
      <c r="S19" s="32">
        <v>7878.2789999999995</v>
      </c>
      <c r="T19" s="32">
        <v>787.8279</v>
      </c>
      <c r="U19" s="32">
        <v>2500.040536</v>
      </c>
      <c r="X19" s="32">
        <v>63688.007436</v>
      </c>
    </row>
    <row r="20" spans="1:24" x14ac:dyDescent="0.25">
      <c r="A20" s="54" t="s">
        <v>59</v>
      </c>
      <c r="B20" t="s">
        <v>96</v>
      </c>
      <c r="C20" t="s">
        <v>66</v>
      </c>
      <c r="D20" t="s">
        <v>27</v>
      </c>
      <c r="E20" s="48">
        <v>1</v>
      </c>
      <c r="G20" s="49"/>
      <c r="H20" s="55"/>
      <c r="P20" s="34" t="s">
        <v>80</v>
      </c>
      <c r="Q20">
        <v>2</v>
      </c>
      <c r="R20" s="32">
        <v>68450.829299999998</v>
      </c>
      <c r="S20" s="32">
        <v>10267.624394999999</v>
      </c>
      <c r="T20" s="32">
        <v>1026.7624395</v>
      </c>
      <c r="U20" s="32">
        <v>3258.2594746799996</v>
      </c>
      <c r="X20" s="32">
        <v>83003.475609180008</v>
      </c>
    </row>
    <row r="21" spans="1:24" x14ac:dyDescent="0.25">
      <c r="A21" s="54" t="s">
        <v>67</v>
      </c>
      <c r="B21" t="s">
        <v>88</v>
      </c>
      <c r="C21" t="s">
        <v>66</v>
      </c>
      <c r="D21" t="s">
        <v>52</v>
      </c>
      <c r="E21" s="48">
        <v>1</v>
      </c>
      <c r="G21" s="49"/>
      <c r="H21" s="55"/>
      <c r="P21" s="34" t="s">
        <v>147</v>
      </c>
      <c r="Q21">
        <v>1</v>
      </c>
      <c r="R21" s="32">
        <v>42769</v>
      </c>
      <c r="S21" s="32">
        <v>6843.04</v>
      </c>
      <c r="T21" s="32">
        <v>641.53499999999997</v>
      </c>
      <c r="U21" s="32">
        <v>2035.8043999999998</v>
      </c>
      <c r="X21" s="32">
        <v>52289.379400000005</v>
      </c>
    </row>
    <row r="22" spans="1:24" x14ac:dyDescent="0.25">
      <c r="A22" s="54" t="s">
        <v>71</v>
      </c>
      <c r="B22" t="s">
        <v>88</v>
      </c>
      <c r="C22" t="s">
        <v>66</v>
      </c>
      <c r="D22" t="s">
        <v>52</v>
      </c>
      <c r="E22" s="48">
        <v>1</v>
      </c>
      <c r="G22" s="49"/>
      <c r="H22" s="55"/>
      <c r="P22" s="14" t="s">
        <v>101</v>
      </c>
      <c r="Q22" s="33">
        <v>5</v>
      </c>
      <c r="R22" s="32">
        <v>223123.16444999998</v>
      </c>
      <c r="S22" s="32">
        <v>34511.978167499998</v>
      </c>
      <c r="T22" s="32">
        <v>3641.5046167499995</v>
      </c>
      <c r="U22" s="32">
        <v>10620.662627819998</v>
      </c>
      <c r="V22">
        <v>6956.6900000000005</v>
      </c>
      <c r="W22">
        <v>12687.119999999999</v>
      </c>
      <c r="X22" s="32">
        <v>291541.11986207002</v>
      </c>
    </row>
    <row r="23" spans="1:24" x14ac:dyDescent="0.25">
      <c r="A23" s="54" t="s">
        <v>75</v>
      </c>
      <c r="B23" t="s">
        <v>92</v>
      </c>
      <c r="C23" t="s">
        <v>74</v>
      </c>
      <c r="D23" t="s">
        <v>11</v>
      </c>
      <c r="E23" s="48">
        <v>1</v>
      </c>
      <c r="G23" s="49"/>
      <c r="H23" s="55"/>
      <c r="P23" s="14" t="s">
        <v>70</v>
      </c>
    </row>
    <row r="24" spans="1:24" x14ac:dyDescent="0.25">
      <c r="A24" s="54" t="s">
        <v>79</v>
      </c>
      <c r="B24" t="s">
        <v>92</v>
      </c>
      <c r="C24" t="s">
        <v>74</v>
      </c>
      <c r="D24" t="s">
        <v>11</v>
      </c>
      <c r="E24" s="48">
        <v>1</v>
      </c>
      <c r="G24" s="49"/>
      <c r="H24" s="55"/>
      <c r="P24" s="34" t="s">
        <v>40</v>
      </c>
      <c r="Q24">
        <v>3</v>
      </c>
      <c r="R24" s="32">
        <v>99203.824999999997</v>
      </c>
      <c r="S24" s="32">
        <v>14384.554624999999</v>
      </c>
      <c r="T24" s="32">
        <v>1488.0573749999999</v>
      </c>
      <c r="U24" s="32">
        <v>4722.1020699999999</v>
      </c>
      <c r="X24" s="32">
        <v>119798.53907</v>
      </c>
    </row>
    <row r="25" spans="1:24" x14ac:dyDescent="0.25">
      <c r="A25" s="54" t="s">
        <v>86</v>
      </c>
      <c r="B25" t="s">
        <v>92</v>
      </c>
      <c r="C25" t="s">
        <v>74</v>
      </c>
      <c r="D25" t="s">
        <v>15</v>
      </c>
      <c r="E25" s="48">
        <v>1</v>
      </c>
      <c r="G25" s="49"/>
      <c r="H25" s="55"/>
      <c r="P25" s="34" t="s">
        <v>11</v>
      </c>
      <c r="Q25">
        <v>2</v>
      </c>
      <c r="R25" s="32">
        <v>87062.64</v>
      </c>
      <c r="S25" s="32">
        <v>12841.739399999999</v>
      </c>
      <c r="T25" s="32">
        <v>1305.9395999999999</v>
      </c>
      <c r="U25" s="32">
        <v>4144.1816639999997</v>
      </c>
      <c r="X25" s="32">
        <v>105354.50066400001</v>
      </c>
    </row>
    <row r="26" spans="1:24" x14ac:dyDescent="0.25">
      <c r="A26" s="54" t="s">
        <v>82</v>
      </c>
      <c r="B26" t="s">
        <v>92</v>
      </c>
      <c r="C26" t="s">
        <v>74</v>
      </c>
      <c r="D26" t="s">
        <v>15</v>
      </c>
      <c r="E26" s="48">
        <v>1</v>
      </c>
      <c r="G26" s="49"/>
      <c r="H26" s="55"/>
      <c r="P26" s="34" t="s">
        <v>15</v>
      </c>
      <c r="Q26">
        <v>3</v>
      </c>
      <c r="R26" s="32">
        <v>98412.070200000002</v>
      </c>
      <c r="S26" s="32">
        <v>14515.780354500001</v>
      </c>
      <c r="T26" s="32">
        <v>1476.1810530000002</v>
      </c>
      <c r="U26" s="32">
        <v>4684.4145415200001</v>
      </c>
      <c r="X26" s="32">
        <v>119088.44614902002</v>
      </c>
    </row>
    <row r="27" spans="1:24" x14ac:dyDescent="0.25">
      <c r="A27" s="54" t="s">
        <v>187</v>
      </c>
      <c r="B27" t="s">
        <v>92</v>
      </c>
      <c r="C27" t="s">
        <v>54</v>
      </c>
      <c r="D27" t="s">
        <v>11</v>
      </c>
      <c r="E27" s="48">
        <v>1</v>
      </c>
      <c r="G27" s="49"/>
      <c r="H27" s="55">
        <v>2000</v>
      </c>
      <c r="P27" s="14" t="s">
        <v>66</v>
      </c>
      <c r="Q27" s="33">
        <v>9</v>
      </c>
      <c r="R27" s="32">
        <v>366751.38580000005</v>
      </c>
      <c r="S27" s="32">
        <v>54081.45891999999</v>
      </c>
      <c r="T27" s="32">
        <v>5501.2707869999995</v>
      </c>
      <c r="U27" s="32">
        <v>17457.36596408</v>
      </c>
      <c r="X27" s="32">
        <v>443791.48147107998</v>
      </c>
    </row>
    <row r="28" spans="1:24" x14ac:dyDescent="0.25">
      <c r="A28" s="54" t="s">
        <v>185</v>
      </c>
      <c r="B28" t="s">
        <v>92</v>
      </c>
      <c r="C28" t="s">
        <v>54</v>
      </c>
      <c r="D28" t="s">
        <v>11</v>
      </c>
      <c r="E28" s="48">
        <v>1</v>
      </c>
      <c r="G28" s="49"/>
      <c r="H28" s="55">
        <v>2000</v>
      </c>
      <c r="P28" s="14" t="s">
        <v>97</v>
      </c>
    </row>
    <row r="29" spans="1:24" x14ac:dyDescent="0.25">
      <c r="A29" s="54" t="s">
        <v>191</v>
      </c>
      <c r="B29" t="s">
        <v>92</v>
      </c>
      <c r="C29" t="s">
        <v>54</v>
      </c>
      <c r="D29" t="s">
        <v>15</v>
      </c>
      <c r="E29" s="48">
        <v>1</v>
      </c>
      <c r="G29" s="49"/>
      <c r="H29" s="55"/>
      <c r="P29" s="34" t="s">
        <v>91</v>
      </c>
      <c r="Q29">
        <v>1</v>
      </c>
      <c r="R29" s="32">
        <v>39942.353429999996</v>
      </c>
      <c r="S29" s="32">
        <v>5991.3530144999995</v>
      </c>
      <c r="T29" s="32">
        <v>699.80405144999986</v>
      </c>
      <c r="U29" s="32">
        <v>1901.2560232679996</v>
      </c>
      <c r="W29">
        <v>6711.25</v>
      </c>
      <c r="X29" s="32">
        <v>55246.016519217992</v>
      </c>
    </row>
    <row r="30" spans="1:24" x14ac:dyDescent="0.25">
      <c r="A30" s="54" t="s">
        <v>190</v>
      </c>
      <c r="B30" t="s">
        <v>92</v>
      </c>
      <c r="C30" t="s">
        <v>54</v>
      </c>
      <c r="D30" t="s">
        <v>15</v>
      </c>
      <c r="E30" s="48">
        <v>1</v>
      </c>
      <c r="G30" s="49"/>
      <c r="H30" s="55"/>
      <c r="P30" s="34" t="s">
        <v>135</v>
      </c>
      <c r="Q30">
        <v>1</v>
      </c>
      <c r="R30" s="32">
        <v>52521.86</v>
      </c>
      <c r="S30" s="32">
        <v>7878.2789999999995</v>
      </c>
      <c r="T30" s="32">
        <v>787.8279</v>
      </c>
      <c r="U30" s="32">
        <v>2500.040536</v>
      </c>
      <c r="X30" s="32">
        <v>63688.007436</v>
      </c>
    </row>
    <row r="31" spans="1:24" x14ac:dyDescent="0.25">
      <c r="A31" s="54" t="s">
        <v>102</v>
      </c>
      <c r="B31" t="s">
        <v>92</v>
      </c>
      <c r="C31" t="s">
        <v>54</v>
      </c>
      <c r="D31" t="s">
        <v>19</v>
      </c>
      <c r="E31" s="48">
        <v>1</v>
      </c>
      <c r="G31" s="49"/>
      <c r="H31" s="55"/>
      <c r="P31" s="34" t="s">
        <v>95</v>
      </c>
      <c r="Q31">
        <v>1</v>
      </c>
      <c r="R31" s="32">
        <v>34225.414649999999</v>
      </c>
      <c r="S31" s="32">
        <v>5133.8121974999995</v>
      </c>
      <c r="T31" s="32">
        <v>614.04996974999995</v>
      </c>
      <c r="U31" s="32">
        <v>1629.1297373399998</v>
      </c>
      <c r="W31">
        <v>6711.25</v>
      </c>
      <c r="X31" s="32">
        <v>48313.656554590001</v>
      </c>
    </row>
    <row r="32" spans="1:24" x14ac:dyDescent="0.25">
      <c r="A32" s="54" t="s">
        <v>98</v>
      </c>
      <c r="B32" t="s">
        <v>92</v>
      </c>
      <c r="C32" t="s">
        <v>54</v>
      </c>
      <c r="D32" t="s">
        <v>19</v>
      </c>
      <c r="E32" s="48">
        <v>1</v>
      </c>
      <c r="G32" s="49"/>
      <c r="H32" s="55"/>
      <c r="P32" s="14" t="s">
        <v>74</v>
      </c>
      <c r="Q32" s="33">
        <v>4</v>
      </c>
      <c r="R32" s="32">
        <v>171536.52000000002</v>
      </c>
      <c r="S32" s="32">
        <v>25301.636699999995</v>
      </c>
      <c r="T32" s="32">
        <v>2573.0478000000003</v>
      </c>
      <c r="U32" s="32">
        <v>8165.1383519999999</v>
      </c>
      <c r="X32" s="32">
        <v>207576.34285200003</v>
      </c>
    </row>
    <row r="33" spans="1:24" x14ac:dyDescent="0.25">
      <c r="A33" s="54" t="s">
        <v>118</v>
      </c>
      <c r="B33" t="s">
        <v>92</v>
      </c>
      <c r="C33" t="s">
        <v>54</v>
      </c>
      <c r="D33" t="s">
        <v>23</v>
      </c>
      <c r="E33" s="48">
        <v>1</v>
      </c>
      <c r="G33" s="49"/>
      <c r="H33" s="55"/>
      <c r="P33" s="14" t="s">
        <v>54</v>
      </c>
      <c r="Q33" s="33">
        <v>63</v>
      </c>
      <c r="R33" s="32">
        <v>2333452.9744141493</v>
      </c>
      <c r="S33" s="32">
        <v>346350.98486212263</v>
      </c>
      <c r="T33" s="32">
        <v>35078.141916212233</v>
      </c>
      <c r="U33" s="32">
        <v>111072.36158211359</v>
      </c>
      <c r="V33">
        <v>1089.82</v>
      </c>
      <c r="W33">
        <v>4000</v>
      </c>
      <c r="X33" s="32">
        <v>2831044.2827745993</v>
      </c>
    </row>
    <row r="34" spans="1:24" x14ac:dyDescent="0.25">
      <c r="A34" s="54" t="s">
        <v>114</v>
      </c>
      <c r="B34" t="s">
        <v>92</v>
      </c>
      <c r="C34" t="s">
        <v>54</v>
      </c>
      <c r="D34" t="s">
        <v>23</v>
      </c>
      <c r="E34" s="48">
        <v>1</v>
      </c>
      <c r="G34" s="49"/>
      <c r="H34" s="55"/>
      <c r="P34" s="14" t="s">
        <v>93</v>
      </c>
    </row>
    <row r="35" spans="1:24" x14ac:dyDescent="0.25">
      <c r="A35" s="54" t="s">
        <v>164</v>
      </c>
      <c r="B35" t="s">
        <v>88</v>
      </c>
      <c r="C35" t="s">
        <v>54</v>
      </c>
      <c r="D35" t="s">
        <v>52</v>
      </c>
      <c r="E35" s="48">
        <v>1</v>
      </c>
      <c r="G35" s="49"/>
      <c r="H35" s="55"/>
      <c r="P35" s="34" t="s">
        <v>87</v>
      </c>
      <c r="Q35">
        <v>2</v>
      </c>
      <c r="R35" s="32">
        <v>59072.461560000003</v>
      </c>
      <c r="S35" s="32">
        <v>8860.8692339999998</v>
      </c>
      <c r="T35" s="32">
        <v>886.08692339999993</v>
      </c>
      <c r="U35" s="32">
        <v>2811.849170256</v>
      </c>
      <c r="X35" s="32">
        <v>71631.266887656006</v>
      </c>
    </row>
    <row r="36" spans="1:24" x14ac:dyDescent="0.25">
      <c r="A36" s="54" t="s">
        <v>170</v>
      </c>
      <c r="B36" t="s">
        <v>88</v>
      </c>
      <c r="C36" t="s">
        <v>54</v>
      </c>
      <c r="D36" t="s">
        <v>52</v>
      </c>
      <c r="E36" s="48">
        <v>1</v>
      </c>
      <c r="G36" s="49"/>
      <c r="H36" s="55"/>
      <c r="P36" s="34" t="s">
        <v>133</v>
      </c>
      <c r="Q36">
        <v>1</v>
      </c>
      <c r="R36" s="32">
        <v>52521.86</v>
      </c>
      <c r="S36" s="32">
        <v>7878.2789999999995</v>
      </c>
      <c r="T36" s="32">
        <v>853.90259999999989</v>
      </c>
      <c r="U36" s="32">
        <v>2500.040536</v>
      </c>
      <c r="W36">
        <v>4404.9799999999996</v>
      </c>
      <c r="X36" s="32">
        <v>68159.062135999993</v>
      </c>
    </row>
    <row r="37" spans="1:24" x14ac:dyDescent="0.25">
      <c r="A37" s="54" t="s">
        <v>174</v>
      </c>
      <c r="B37" t="s">
        <v>88</v>
      </c>
      <c r="C37" t="s">
        <v>54</v>
      </c>
      <c r="D37" t="s">
        <v>52</v>
      </c>
      <c r="E37" s="48">
        <v>1</v>
      </c>
      <c r="G37" s="49"/>
      <c r="H37" s="55"/>
      <c r="P37" s="34" t="s">
        <v>83</v>
      </c>
      <c r="Q37">
        <v>1</v>
      </c>
      <c r="R37" s="32">
        <v>29536.230780000002</v>
      </c>
      <c r="S37" s="32">
        <v>4430.4346169999999</v>
      </c>
      <c r="T37" s="32">
        <v>443.04346170000002</v>
      </c>
      <c r="U37" s="32">
        <v>1405.924585128</v>
      </c>
      <c r="X37" s="32">
        <v>35815.633443828003</v>
      </c>
    </row>
    <row r="38" spans="1:24" x14ac:dyDescent="0.25">
      <c r="A38" s="54" t="s">
        <v>165</v>
      </c>
      <c r="B38" t="s">
        <v>88</v>
      </c>
      <c r="C38" t="s">
        <v>54</v>
      </c>
      <c r="D38" t="s">
        <v>52</v>
      </c>
      <c r="E38" s="48">
        <v>1</v>
      </c>
      <c r="G38" s="49"/>
      <c r="H38" s="55"/>
      <c r="P38" s="14" t="s">
        <v>81</v>
      </c>
    </row>
    <row r="39" spans="1:24" x14ac:dyDescent="0.25">
      <c r="A39" s="54" t="s">
        <v>163</v>
      </c>
      <c r="B39" t="s">
        <v>88</v>
      </c>
      <c r="C39" t="s">
        <v>54</v>
      </c>
      <c r="D39" t="s">
        <v>52</v>
      </c>
      <c r="E39" s="48">
        <v>1</v>
      </c>
      <c r="G39" s="49"/>
      <c r="H39" s="55"/>
      <c r="P39" s="34" t="s">
        <v>137</v>
      </c>
      <c r="Q39">
        <v>1</v>
      </c>
      <c r="R39" s="32">
        <v>52521.86</v>
      </c>
      <c r="S39" s="32">
        <v>7878.2789999999995</v>
      </c>
      <c r="T39" s="32">
        <v>787.8279</v>
      </c>
      <c r="U39" s="32">
        <v>2500.040536</v>
      </c>
      <c r="X39" s="32">
        <v>63688.007436</v>
      </c>
    </row>
    <row r="40" spans="1:24" x14ac:dyDescent="0.25">
      <c r="A40" s="54" t="s">
        <v>168</v>
      </c>
      <c r="B40" t="s">
        <v>88</v>
      </c>
      <c r="C40" t="s">
        <v>54</v>
      </c>
      <c r="D40" t="s">
        <v>52</v>
      </c>
      <c r="E40" s="48">
        <v>1</v>
      </c>
      <c r="G40" s="49"/>
      <c r="H40" s="55"/>
      <c r="P40" s="34" t="s">
        <v>68</v>
      </c>
      <c r="Q40">
        <v>1</v>
      </c>
      <c r="R40" s="32">
        <v>39942.353429999996</v>
      </c>
      <c r="S40" s="32">
        <v>5991.3530144999995</v>
      </c>
      <c r="T40" s="32">
        <v>599.13530144999993</v>
      </c>
      <c r="U40" s="32">
        <v>1901.2560232679996</v>
      </c>
      <c r="X40" s="32">
        <v>48434.097769217988</v>
      </c>
    </row>
    <row r="41" spans="1:24" x14ac:dyDescent="0.25">
      <c r="A41" s="54" t="s">
        <v>171</v>
      </c>
      <c r="B41" t="s">
        <v>88</v>
      </c>
      <c r="C41" t="s">
        <v>54</v>
      </c>
      <c r="D41" t="s">
        <v>52</v>
      </c>
      <c r="E41" s="48">
        <v>1</v>
      </c>
      <c r="G41" s="49"/>
      <c r="H41" s="55"/>
      <c r="P41" s="34" t="s">
        <v>126</v>
      </c>
      <c r="Q41">
        <v>1</v>
      </c>
      <c r="R41" s="32">
        <v>71278.37</v>
      </c>
      <c r="S41" s="32">
        <v>10691.755499999999</v>
      </c>
      <c r="T41" s="32">
        <v>1283.0105999999998</v>
      </c>
      <c r="U41" s="32">
        <v>3392.8504119999993</v>
      </c>
      <c r="W41">
        <v>14255.67</v>
      </c>
      <c r="X41" s="32">
        <v>100901.65651199999</v>
      </c>
    </row>
    <row r="42" spans="1:24" x14ac:dyDescent="0.25">
      <c r="A42" s="54" t="s">
        <v>173</v>
      </c>
      <c r="B42" t="s">
        <v>88</v>
      </c>
      <c r="C42" t="s">
        <v>54</v>
      </c>
      <c r="D42" t="s">
        <v>52</v>
      </c>
      <c r="E42" s="48">
        <v>1</v>
      </c>
      <c r="G42" s="56">
        <v>544.91</v>
      </c>
      <c r="H42" s="55"/>
      <c r="P42" s="14" t="s">
        <v>62</v>
      </c>
      <c r="Q42">
        <v>14</v>
      </c>
      <c r="R42" s="32">
        <v>603433.82580000011</v>
      </c>
      <c r="S42" s="32">
        <v>88743.077269999994</v>
      </c>
      <c r="T42" s="32">
        <v>9081.5073869999997</v>
      </c>
      <c r="U42" s="32">
        <v>28723.450108079993</v>
      </c>
      <c r="W42">
        <v>2000</v>
      </c>
      <c r="X42" s="32">
        <v>731981.86056507996</v>
      </c>
    </row>
    <row r="43" spans="1:24" x14ac:dyDescent="0.25">
      <c r="A43" s="54" t="s">
        <v>167</v>
      </c>
      <c r="B43" t="s">
        <v>88</v>
      </c>
      <c r="C43" t="s">
        <v>54</v>
      </c>
      <c r="D43" t="s">
        <v>52</v>
      </c>
      <c r="E43" s="48">
        <v>1</v>
      </c>
      <c r="G43" s="49"/>
      <c r="H43" s="55"/>
      <c r="P43" s="14" t="s">
        <v>58</v>
      </c>
      <c r="Q43" s="33">
        <v>11</v>
      </c>
      <c r="R43" s="32">
        <v>459283.27020000009</v>
      </c>
      <c r="S43" s="32">
        <v>67296.833154499996</v>
      </c>
      <c r="T43" s="32">
        <v>6919.2490529999986</v>
      </c>
      <c r="U43" s="32">
        <v>21861.883661519998</v>
      </c>
      <c r="W43">
        <v>2000</v>
      </c>
      <c r="X43" s="32">
        <v>557361.23606902</v>
      </c>
    </row>
    <row r="44" spans="1:24" x14ac:dyDescent="0.25">
      <c r="A44" s="54" t="s">
        <v>169</v>
      </c>
      <c r="B44" t="s">
        <v>88</v>
      </c>
      <c r="C44" t="s">
        <v>54</v>
      </c>
      <c r="D44" t="s">
        <v>52</v>
      </c>
      <c r="E44" s="48">
        <v>1</v>
      </c>
      <c r="G44" s="49"/>
      <c r="H44" s="55"/>
      <c r="P44" s="14" t="s">
        <v>291</v>
      </c>
      <c r="Q44" s="33">
        <v>154</v>
      </c>
      <c r="R44" s="32">
        <v>5982866.9783316487</v>
      </c>
      <c r="S44" s="32">
        <v>877285.47617074766</v>
      </c>
      <c r="T44" s="32">
        <v>90663.430024974718</v>
      </c>
      <c r="U44" s="32">
        <v>284784.46816858655</v>
      </c>
      <c r="V44">
        <v>8591.42</v>
      </c>
      <c r="W44">
        <v>52770.26999999999</v>
      </c>
      <c r="X44" s="32">
        <v>7296962.04269596</v>
      </c>
    </row>
    <row r="45" spans="1:24" x14ac:dyDescent="0.25">
      <c r="A45" s="54" t="s">
        <v>172</v>
      </c>
      <c r="B45" t="s">
        <v>88</v>
      </c>
      <c r="C45" t="s">
        <v>54</v>
      </c>
      <c r="D45" t="s">
        <v>52</v>
      </c>
      <c r="E45" s="48">
        <v>1</v>
      </c>
      <c r="G45" s="49"/>
      <c r="H45" s="55"/>
    </row>
    <row r="46" spans="1:24" x14ac:dyDescent="0.25">
      <c r="A46" s="54" t="s">
        <v>166</v>
      </c>
      <c r="B46" t="s">
        <v>88</v>
      </c>
      <c r="C46" t="s">
        <v>54</v>
      </c>
      <c r="D46" t="s">
        <v>52</v>
      </c>
      <c r="E46" s="48">
        <v>1</v>
      </c>
      <c r="G46" s="49"/>
      <c r="H46" s="55"/>
    </row>
    <row r="47" spans="1:24" x14ac:dyDescent="0.25">
      <c r="A47" s="54" t="s">
        <v>178</v>
      </c>
      <c r="B47" t="s">
        <v>88</v>
      </c>
      <c r="C47" t="s">
        <v>54</v>
      </c>
      <c r="D47" t="s">
        <v>60</v>
      </c>
      <c r="E47" s="48">
        <v>1</v>
      </c>
      <c r="G47" s="49"/>
      <c r="H47" s="55"/>
    </row>
    <row r="48" spans="1:24" x14ac:dyDescent="0.25">
      <c r="A48" s="54" t="s">
        <v>183</v>
      </c>
      <c r="B48" t="s">
        <v>96</v>
      </c>
      <c r="C48" t="s">
        <v>54</v>
      </c>
      <c r="D48" t="s">
        <v>27</v>
      </c>
      <c r="E48" s="48">
        <v>1</v>
      </c>
      <c r="G48" s="49"/>
      <c r="H48" s="55"/>
    </row>
    <row r="49" spans="1:8" x14ac:dyDescent="0.25">
      <c r="A49" s="54" t="s">
        <v>184</v>
      </c>
      <c r="B49" t="s">
        <v>96</v>
      </c>
      <c r="C49" t="s">
        <v>54</v>
      </c>
      <c r="D49" t="s">
        <v>27</v>
      </c>
      <c r="E49" s="48">
        <v>1</v>
      </c>
      <c r="G49" s="49"/>
      <c r="H49" s="55"/>
    </row>
    <row r="50" spans="1:8" x14ac:dyDescent="0.25">
      <c r="A50" s="54" t="s">
        <v>90</v>
      </c>
      <c r="B50" t="s">
        <v>96</v>
      </c>
      <c r="C50" t="s">
        <v>54</v>
      </c>
      <c r="D50" t="s">
        <v>29</v>
      </c>
      <c r="E50" s="48">
        <v>1</v>
      </c>
      <c r="G50" s="49"/>
      <c r="H50" s="55"/>
    </row>
    <row r="51" spans="1:8" x14ac:dyDescent="0.25">
      <c r="A51" s="54" t="s">
        <v>94</v>
      </c>
      <c r="B51" t="s">
        <v>96</v>
      </c>
      <c r="C51" t="s">
        <v>54</v>
      </c>
      <c r="D51" t="s">
        <v>29</v>
      </c>
      <c r="E51" s="48">
        <v>1</v>
      </c>
      <c r="G51" s="49"/>
      <c r="H51" s="55"/>
    </row>
    <row r="52" spans="1:8" x14ac:dyDescent="0.25">
      <c r="A52" s="54" t="s">
        <v>106</v>
      </c>
      <c r="B52" t="s">
        <v>96</v>
      </c>
      <c r="C52" t="s">
        <v>54</v>
      </c>
      <c r="D52" t="s">
        <v>31</v>
      </c>
      <c r="E52" s="48">
        <v>1</v>
      </c>
      <c r="G52" s="49"/>
      <c r="H52" s="55"/>
    </row>
    <row r="53" spans="1:8" x14ac:dyDescent="0.25">
      <c r="A53" s="54" t="s">
        <v>110</v>
      </c>
      <c r="B53" t="s">
        <v>96</v>
      </c>
      <c r="C53" t="s">
        <v>54</v>
      </c>
      <c r="D53" t="s">
        <v>31</v>
      </c>
      <c r="E53" s="48">
        <v>1</v>
      </c>
      <c r="G53" s="49"/>
      <c r="H53" s="55"/>
    </row>
    <row r="54" spans="1:8" x14ac:dyDescent="0.25">
      <c r="A54" s="54" t="s">
        <v>128</v>
      </c>
      <c r="B54" t="s">
        <v>96</v>
      </c>
      <c r="C54" t="s">
        <v>54</v>
      </c>
      <c r="D54" t="s">
        <v>34</v>
      </c>
      <c r="E54" s="48">
        <v>1</v>
      </c>
      <c r="G54" s="49"/>
      <c r="H54" s="55"/>
    </row>
    <row r="55" spans="1:8" x14ac:dyDescent="0.25">
      <c r="A55" s="54" t="s">
        <v>125</v>
      </c>
      <c r="B55" t="s">
        <v>96</v>
      </c>
      <c r="C55" t="s">
        <v>54</v>
      </c>
      <c r="D55" t="s">
        <v>34</v>
      </c>
      <c r="E55" s="48">
        <v>1</v>
      </c>
      <c r="G55" s="49"/>
      <c r="H55" s="55"/>
    </row>
    <row r="56" spans="1:8" x14ac:dyDescent="0.25">
      <c r="A56" s="54" t="s">
        <v>130</v>
      </c>
      <c r="B56" t="s">
        <v>96</v>
      </c>
      <c r="C56" t="s">
        <v>54</v>
      </c>
      <c r="D56" t="s">
        <v>34</v>
      </c>
      <c r="E56" s="48">
        <v>1</v>
      </c>
      <c r="G56" s="49"/>
      <c r="H56" s="55"/>
    </row>
    <row r="57" spans="1:8" x14ac:dyDescent="0.25">
      <c r="A57" s="54" t="s">
        <v>273</v>
      </c>
      <c r="B57" t="s">
        <v>96</v>
      </c>
      <c r="C57" t="s">
        <v>54</v>
      </c>
      <c r="D57" t="s">
        <v>34</v>
      </c>
      <c r="E57" s="48">
        <v>1</v>
      </c>
      <c r="G57" s="49"/>
      <c r="H57" s="55"/>
    </row>
    <row r="58" spans="1:8" x14ac:dyDescent="0.25">
      <c r="A58" s="54" t="s">
        <v>175</v>
      </c>
      <c r="B58" t="s">
        <v>96</v>
      </c>
      <c r="C58" t="s">
        <v>54</v>
      </c>
      <c r="D58" t="s">
        <v>36</v>
      </c>
      <c r="E58" s="48">
        <v>1</v>
      </c>
      <c r="G58" s="49"/>
      <c r="H58" s="55"/>
    </row>
    <row r="59" spans="1:8" x14ac:dyDescent="0.25">
      <c r="A59" s="54" t="s">
        <v>176</v>
      </c>
      <c r="B59" t="s">
        <v>96</v>
      </c>
      <c r="C59" t="s">
        <v>54</v>
      </c>
      <c r="D59" t="s">
        <v>36</v>
      </c>
      <c r="E59" s="48">
        <v>1</v>
      </c>
      <c r="G59" s="49"/>
      <c r="H59" s="55"/>
    </row>
    <row r="60" spans="1:8" x14ac:dyDescent="0.25">
      <c r="A60" s="54" t="s">
        <v>188</v>
      </c>
      <c r="B60" t="s">
        <v>88</v>
      </c>
      <c r="C60" t="s">
        <v>54</v>
      </c>
      <c r="D60" t="s">
        <v>44</v>
      </c>
      <c r="E60" s="48">
        <v>1</v>
      </c>
      <c r="G60" s="49"/>
      <c r="H60" s="55"/>
    </row>
    <row r="61" spans="1:8" x14ac:dyDescent="0.25">
      <c r="A61" s="54" t="s">
        <v>189</v>
      </c>
      <c r="B61" t="s">
        <v>88</v>
      </c>
      <c r="C61" t="s">
        <v>54</v>
      </c>
      <c r="D61" t="s">
        <v>44</v>
      </c>
      <c r="E61" s="48">
        <v>1</v>
      </c>
      <c r="G61" s="49"/>
      <c r="H61" s="55"/>
    </row>
    <row r="62" spans="1:8" x14ac:dyDescent="0.25">
      <c r="A62" s="54" t="s">
        <v>181</v>
      </c>
      <c r="B62" t="s">
        <v>88</v>
      </c>
      <c r="C62" t="s">
        <v>54</v>
      </c>
      <c r="D62" t="s">
        <v>56</v>
      </c>
      <c r="E62" s="48">
        <v>1</v>
      </c>
      <c r="G62" s="49"/>
      <c r="H62" s="55"/>
    </row>
    <row r="63" spans="1:8" x14ac:dyDescent="0.25">
      <c r="A63" s="54" t="s">
        <v>179</v>
      </c>
      <c r="B63" t="s">
        <v>88</v>
      </c>
      <c r="C63" t="s">
        <v>54</v>
      </c>
      <c r="D63" t="s">
        <v>56</v>
      </c>
      <c r="E63" s="48">
        <v>1</v>
      </c>
      <c r="G63" s="49"/>
      <c r="H63" s="55"/>
    </row>
    <row r="64" spans="1:8" x14ac:dyDescent="0.25">
      <c r="A64" s="54" t="s">
        <v>180</v>
      </c>
      <c r="B64" t="s">
        <v>88</v>
      </c>
      <c r="C64" t="s">
        <v>54</v>
      </c>
      <c r="D64" t="s">
        <v>56</v>
      </c>
      <c r="E64" s="48">
        <v>1</v>
      </c>
      <c r="G64" s="49"/>
      <c r="H64" s="55"/>
    </row>
    <row r="65" spans="1:8" x14ac:dyDescent="0.25">
      <c r="A65" s="54" t="s">
        <v>182</v>
      </c>
      <c r="B65" t="s">
        <v>88</v>
      </c>
      <c r="C65" t="s">
        <v>54</v>
      </c>
      <c r="D65" t="s">
        <v>56</v>
      </c>
      <c r="E65" s="48">
        <v>1</v>
      </c>
      <c r="G65" s="49"/>
      <c r="H65" s="55"/>
    </row>
    <row r="66" spans="1:8" x14ac:dyDescent="0.25">
      <c r="A66" s="54" t="s">
        <v>157</v>
      </c>
      <c r="B66" t="s">
        <v>88</v>
      </c>
      <c r="C66" t="s">
        <v>54</v>
      </c>
      <c r="D66" t="s">
        <v>46</v>
      </c>
      <c r="E66" s="7">
        <v>0.66700000000000004</v>
      </c>
      <c r="G66" s="49"/>
      <c r="H66" s="55"/>
    </row>
    <row r="67" spans="1:8" x14ac:dyDescent="0.25">
      <c r="A67" s="54" t="s">
        <v>144</v>
      </c>
      <c r="B67" t="s">
        <v>88</v>
      </c>
      <c r="C67" t="s">
        <v>54</v>
      </c>
      <c r="D67" t="s">
        <v>46</v>
      </c>
      <c r="E67" s="7">
        <v>0.66700000000000004</v>
      </c>
      <c r="G67" s="49"/>
      <c r="H67" s="55"/>
    </row>
    <row r="68" spans="1:8" x14ac:dyDescent="0.25">
      <c r="A68" s="54" t="s">
        <v>154</v>
      </c>
      <c r="B68" t="s">
        <v>88</v>
      </c>
      <c r="C68" t="s">
        <v>54</v>
      </c>
      <c r="D68" t="s">
        <v>46</v>
      </c>
      <c r="E68" s="7">
        <v>0.66700000000000004</v>
      </c>
      <c r="G68" s="49"/>
      <c r="H68" s="55"/>
    </row>
    <row r="69" spans="1:8" x14ac:dyDescent="0.25">
      <c r="A69" s="54" t="s">
        <v>155</v>
      </c>
      <c r="B69" t="s">
        <v>88</v>
      </c>
      <c r="C69" t="s">
        <v>54</v>
      </c>
      <c r="D69" t="s">
        <v>46</v>
      </c>
      <c r="E69" s="7">
        <v>0.66700000000000004</v>
      </c>
      <c r="G69" s="49"/>
      <c r="H69" s="55"/>
    </row>
    <row r="70" spans="1:8" x14ac:dyDescent="0.25">
      <c r="A70" s="54" t="s">
        <v>153</v>
      </c>
      <c r="B70" t="s">
        <v>88</v>
      </c>
      <c r="C70" t="s">
        <v>54</v>
      </c>
      <c r="D70" t="s">
        <v>46</v>
      </c>
      <c r="E70" s="7">
        <v>0.66700000000000004</v>
      </c>
      <c r="G70" s="49"/>
      <c r="H70" s="55"/>
    </row>
    <row r="71" spans="1:8" x14ac:dyDescent="0.25">
      <c r="A71" s="54" t="s">
        <v>158</v>
      </c>
      <c r="B71" t="s">
        <v>88</v>
      </c>
      <c r="C71" t="s">
        <v>54</v>
      </c>
      <c r="D71" t="s">
        <v>46</v>
      </c>
      <c r="E71" s="7">
        <v>0.66700000000000004</v>
      </c>
      <c r="G71" s="49"/>
      <c r="H71" s="55"/>
    </row>
    <row r="72" spans="1:8" x14ac:dyDescent="0.25">
      <c r="A72" s="54" t="s">
        <v>142</v>
      </c>
      <c r="B72" t="s">
        <v>88</v>
      </c>
      <c r="C72" t="s">
        <v>54</v>
      </c>
      <c r="D72" t="s">
        <v>46</v>
      </c>
      <c r="E72" s="7">
        <v>0.66700000000000004</v>
      </c>
      <c r="G72" s="49"/>
      <c r="H72" s="55"/>
    </row>
    <row r="73" spans="1:8" x14ac:dyDescent="0.25">
      <c r="A73" s="54" t="s">
        <v>161</v>
      </c>
      <c r="B73" t="s">
        <v>88</v>
      </c>
      <c r="C73" t="s">
        <v>54</v>
      </c>
      <c r="D73" t="s">
        <v>46</v>
      </c>
      <c r="E73" s="7">
        <v>0.66700000000000004</v>
      </c>
      <c r="G73" s="49"/>
      <c r="H73" s="55"/>
    </row>
    <row r="74" spans="1:8" x14ac:dyDescent="0.25">
      <c r="A74" s="54" t="s">
        <v>132</v>
      </c>
      <c r="B74" t="s">
        <v>88</v>
      </c>
      <c r="C74" t="s">
        <v>54</v>
      </c>
      <c r="D74" t="s">
        <v>46</v>
      </c>
      <c r="E74" s="7">
        <v>0.66700000000000004</v>
      </c>
      <c r="G74" s="49"/>
      <c r="H74" s="55"/>
    </row>
    <row r="75" spans="1:8" x14ac:dyDescent="0.25">
      <c r="A75" s="54" t="s">
        <v>150</v>
      </c>
      <c r="B75" t="s">
        <v>88</v>
      </c>
      <c r="C75" t="s">
        <v>54</v>
      </c>
      <c r="D75" t="s">
        <v>46</v>
      </c>
      <c r="E75" s="7">
        <v>0.66700000000000004</v>
      </c>
      <c r="G75" s="49"/>
      <c r="H75" s="55"/>
    </row>
    <row r="76" spans="1:8" x14ac:dyDescent="0.25">
      <c r="A76" s="54" t="s">
        <v>152</v>
      </c>
      <c r="B76" t="s">
        <v>88</v>
      </c>
      <c r="C76" t="s">
        <v>54</v>
      </c>
      <c r="D76" t="s">
        <v>46</v>
      </c>
      <c r="E76" s="7">
        <v>0.66700000000000004</v>
      </c>
      <c r="G76" s="49"/>
      <c r="H76" s="55"/>
    </row>
    <row r="77" spans="1:8" x14ac:dyDescent="0.25">
      <c r="A77" s="54" t="s">
        <v>159</v>
      </c>
      <c r="B77" t="s">
        <v>88</v>
      </c>
      <c r="C77" t="s">
        <v>54</v>
      </c>
      <c r="D77" t="s">
        <v>46</v>
      </c>
      <c r="E77" s="7">
        <v>0.66700000000000004</v>
      </c>
      <c r="G77" s="49"/>
      <c r="H77" s="55"/>
    </row>
    <row r="78" spans="1:8" x14ac:dyDescent="0.25">
      <c r="A78" s="54" t="s">
        <v>138</v>
      </c>
      <c r="B78" t="s">
        <v>88</v>
      </c>
      <c r="C78" t="s">
        <v>54</v>
      </c>
      <c r="D78" t="s">
        <v>46</v>
      </c>
      <c r="E78" s="7">
        <v>0.66700000000000004</v>
      </c>
      <c r="G78" s="49"/>
      <c r="H78" s="55"/>
    </row>
    <row r="79" spans="1:8" x14ac:dyDescent="0.25">
      <c r="A79" s="54" t="s">
        <v>134</v>
      </c>
      <c r="B79" t="s">
        <v>88</v>
      </c>
      <c r="C79" t="s">
        <v>54</v>
      </c>
      <c r="D79" t="s">
        <v>46</v>
      </c>
      <c r="E79" s="7">
        <v>0.66700000000000004</v>
      </c>
      <c r="G79" s="49"/>
      <c r="H79" s="55"/>
    </row>
    <row r="80" spans="1:8" x14ac:dyDescent="0.25">
      <c r="A80" s="54" t="s">
        <v>146</v>
      </c>
      <c r="B80" t="s">
        <v>88</v>
      </c>
      <c r="C80" t="s">
        <v>54</v>
      </c>
      <c r="D80" t="s">
        <v>46</v>
      </c>
      <c r="E80" s="7">
        <v>0.66700000000000004</v>
      </c>
      <c r="G80" s="49"/>
      <c r="H80" s="55"/>
    </row>
    <row r="81" spans="1:8" x14ac:dyDescent="0.25">
      <c r="A81" s="54" t="s">
        <v>148</v>
      </c>
      <c r="B81" t="s">
        <v>88</v>
      </c>
      <c r="C81" t="s">
        <v>54</v>
      </c>
      <c r="D81" t="s">
        <v>46</v>
      </c>
      <c r="E81" s="48">
        <v>1</v>
      </c>
      <c r="G81" s="49"/>
      <c r="H81" s="55"/>
    </row>
    <row r="82" spans="1:8" x14ac:dyDescent="0.25">
      <c r="A82" s="54" t="s">
        <v>162</v>
      </c>
      <c r="B82" t="s">
        <v>88</v>
      </c>
      <c r="C82" t="s">
        <v>54</v>
      </c>
      <c r="D82" t="s">
        <v>46</v>
      </c>
      <c r="E82" s="48">
        <v>1</v>
      </c>
      <c r="G82" s="49"/>
      <c r="H82" s="55"/>
    </row>
    <row r="83" spans="1:8" x14ac:dyDescent="0.25">
      <c r="A83" s="54" t="s">
        <v>136</v>
      </c>
      <c r="B83" t="s">
        <v>88</v>
      </c>
      <c r="C83" t="s">
        <v>54</v>
      </c>
      <c r="D83" t="s">
        <v>46</v>
      </c>
      <c r="E83" s="48">
        <v>1</v>
      </c>
      <c r="G83" s="56">
        <v>544.91</v>
      </c>
      <c r="H83" s="55"/>
    </row>
    <row r="84" spans="1:8" x14ac:dyDescent="0.25">
      <c r="A84" s="54" t="s">
        <v>151</v>
      </c>
      <c r="B84" t="s">
        <v>88</v>
      </c>
      <c r="C84" t="s">
        <v>54</v>
      </c>
      <c r="D84" t="s">
        <v>46</v>
      </c>
      <c r="E84" s="48">
        <v>1</v>
      </c>
      <c r="G84" s="49"/>
      <c r="H84" s="55"/>
    </row>
    <row r="85" spans="1:8" x14ac:dyDescent="0.25">
      <c r="A85" s="54" t="s">
        <v>156</v>
      </c>
      <c r="B85" t="s">
        <v>88</v>
      </c>
      <c r="C85" t="s">
        <v>54</v>
      </c>
      <c r="D85" t="s">
        <v>46</v>
      </c>
      <c r="E85" s="48">
        <v>1</v>
      </c>
      <c r="G85" s="49"/>
      <c r="H85" s="55"/>
    </row>
    <row r="86" spans="1:8" x14ac:dyDescent="0.25">
      <c r="A86" s="54" t="s">
        <v>140</v>
      </c>
      <c r="B86" t="s">
        <v>88</v>
      </c>
      <c r="C86" t="s">
        <v>54</v>
      </c>
      <c r="D86" t="s">
        <v>46</v>
      </c>
      <c r="E86" s="48">
        <v>1</v>
      </c>
      <c r="G86" s="49"/>
      <c r="H86" s="55"/>
    </row>
    <row r="87" spans="1:8" x14ac:dyDescent="0.25">
      <c r="A87" s="54" t="s">
        <v>160</v>
      </c>
      <c r="B87" t="s">
        <v>88</v>
      </c>
      <c r="C87" t="s">
        <v>54</v>
      </c>
      <c r="D87" t="s">
        <v>46</v>
      </c>
      <c r="E87" s="48">
        <v>1</v>
      </c>
      <c r="G87" s="49"/>
      <c r="H87" s="55"/>
    </row>
    <row r="88" spans="1:8" x14ac:dyDescent="0.25">
      <c r="A88" s="54" t="s">
        <v>233</v>
      </c>
      <c r="B88" t="s">
        <v>88</v>
      </c>
      <c r="C88" t="s">
        <v>54</v>
      </c>
      <c r="D88" t="s">
        <v>46</v>
      </c>
      <c r="E88" s="48">
        <v>1</v>
      </c>
      <c r="G88" s="49"/>
      <c r="H88" s="55"/>
    </row>
    <row r="89" spans="1:8" x14ac:dyDescent="0.25">
      <c r="A89" s="54" t="s">
        <v>177</v>
      </c>
      <c r="B89" t="s">
        <v>88</v>
      </c>
      <c r="C89" t="s">
        <v>54</v>
      </c>
      <c r="D89" t="s">
        <v>64</v>
      </c>
      <c r="E89" s="7">
        <v>0.2</v>
      </c>
      <c r="G89" s="49"/>
      <c r="H89" s="55"/>
    </row>
    <row r="90" spans="1:8" x14ac:dyDescent="0.25">
      <c r="A90" s="54" t="s">
        <v>234</v>
      </c>
      <c r="B90" t="s">
        <v>92</v>
      </c>
      <c r="C90" t="s">
        <v>62</v>
      </c>
      <c r="D90" t="s">
        <v>11</v>
      </c>
      <c r="E90" s="48">
        <v>1</v>
      </c>
      <c r="G90" s="49"/>
      <c r="H90" s="55">
        <v>1000</v>
      </c>
    </row>
    <row r="91" spans="1:8" x14ac:dyDescent="0.25">
      <c r="A91" s="54" t="s">
        <v>235</v>
      </c>
      <c r="B91" t="s">
        <v>92</v>
      </c>
      <c r="C91" t="s">
        <v>62</v>
      </c>
      <c r="D91" t="s">
        <v>11</v>
      </c>
      <c r="E91" s="48">
        <v>1</v>
      </c>
      <c r="G91" s="49"/>
      <c r="H91" s="55">
        <v>1000</v>
      </c>
    </row>
    <row r="92" spans="1:8" x14ac:dyDescent="0.25">
      <c r="A92" s="54" t="s">
        <v>195</v>
      </c>
      <c r="B92" t="s">
        <v>92</v>
      </c>
      <c r="C92" t="s">
        <v>62</v>
      </c>
      <c r="D92" t="s">
        <v>15</v>
      </c>
      <c r="E92" s="48">
        <v>1</v>
      </c>
      <c r="G92" s="49"/>
      <c r="H92" s="55"/>
    </row>
    <row r="93" spans="1:8" x14ac:dyDescent="0.25">
      <c r="A93" s="54" t="s">
        <v>194</v>
      </c>
      <c r="B93" t="s">
        <v>92</v>
      </c>
      <c r="C93" t="s">
        <v>62</v>
      </c>
      <c r="D93" t="s">
        <v>15</v>
      </c>
      <c r="E93" s="48">
        <v>1</v>
      </c>
      <c r="G93" s="49"/>
      <c r="H93" s="55"/>
    </row>
    <row r="94" spans="1:8" x14ac:dyDescent="0.25">
      <c r="A94" s="54" t="s">
        <v>236</v>
      </c>
      <c r="B94" t="s">
        <v>92</v>
      </c>
      <c r="C94" t="s">
        <v>62</v>
      </c>
      <c r="D94" t="s">
        <v>19</v>
      </c>
      <c r="E94" s="48">
        <v>1</v>
      </c>
      <c r="G94" s="49"/>
      <c r="H94" s="55"/>
    </row>
    <row r="95" spans="1:8" x14ac:dyDescent="0.25">
      <c r="A95" s="54" t="s">
        <v>197</v>
      </c>
      <c r="B95" t="s">
        <v>92</v>
      </c>
      <c r="C95" t="s">
        <v>62</v>
      </c>
      <c r="D95" t="s">
        <v>19</v>
      </c>
      <c r="E95" s="48">
        <v>1</v>
      </c>
      <c r="G95" s="49"/>
      <c r="H95" s="55"/>
    </row>
    <row r="96" spans="1:8" x14ac:dyDescent="0.25">
      <c r="A96" s="54" t="s">
        <v>237</v>
      </c>
      <c r="B96" t="s">
        <v>88</v>
      </c>
      <c r="C96" t="s">
        <v>62</v>
      </c>
      <c r="D96" t="s">
        <v>52</v>
      </c>
      <c r="E96" s="48">
        <v>1</v>
      </c>
      <c r="G96" s="49"/>
      <c r="H96" s="55"/>
    </row>
    <row r="97" spans="1:8" x14ac:dyDescent="0.25">
      <c r="A97" s="54" t="s">
        <v>238</v>
      </c>
      <c r="B97" t="s">
        <v>88</v>
      </c>
      <c r="C97" t="s">
        <v>62</v>
      </c>
      <c r="D97" t="s">
        <v>52</v>
      </c>
      <c r="E97" s="48">
        <v>1</v>
      </c>
      <c r="G97" s="49"/>
      <c r="H97" s="55"/>
    </row>
    <row r="98" spans="1:8" x14ac:dyDescent="0.25">
      <c r="A98" s="54"/>
      <c r="B98" t="s">
        <v>92</v>
      </c>
      <c r="C98" t="s">
        <v>62</v>
      </c>
      <c r="D98" t="s">
        <v>23</v>
      </c>
      <c r="E98" s="48">
        <v>1</v>
      </c>
      <c r="F98" t="s">
        <v>292</v>
      </c>
      <c r="G98" s="49"/>
      <c r="H98" s="55"/>
    </row>
    <row r="99" spans="1:8" x14ac:dyDescent="0.25">
      <c r="A99" s="54"/>
      <c r="B99" t="s">
        <v>92</v>
      </c>
      <c r="C99" t="s">
        <v>62</v>
      </c>
      <c r="D99" t="s">
        <v>23</v>
      </c>
      <c r="E99" s="48">
        <v>1</v>
      </c>
      <c r="F99" t="s">
        <v>292</v>
      </c>
      <c r="G99" s="49"/>
      <c r="H99" s="55"/>
    </row>
    <row r="100" spans="1:8" x14ac:dyDescent="0.25">
      <c r="A100" s="54" t="s">
        <v>241</v>
      </c>
      <c r="B100" t="s">
        <v>96</v>
      </c>
      <c r="C100" t="s">
        <v>62</v>
      </c>
      <c r="D100" t="s">
        <v>27</v>
      </c>
      <c r="E100" s="48">
        <v>1</v>
      </c>
      <c r="G100" s="49"/>
      <c r="H100" s="55"/>
    </row>
    <row r="101" spans="1:8" x14ac:dyDescent="0.25">
      <c r="A101" s="54" t="s">
        <v>242</v>
      </c>
      <c r="B101" t="s">
        <v>96</v>
      </c>
      <c r="C101" t="s">
        <v>62</v>
      </c>
      <c r="D101" t="s">
        <v>27</v>
      </c>
      <c r="E101" s="48">
        <v>1</v>
      </c>
      <c r="G101" s="49"/>
      <c r="H101" s="55"/>
    </row>
    <row r="102" spans="1:8" x14ac:dyDescent="0.25">
      <c r="A102" s="54" t="s">
        <v>243</v>
      </c>
      <c r="B102" t="s">
        <v>96</v>
      </c>
      <c r="C102" t="s">
        <v>62</v>
      </c>
      <c r="D102" t="s">
        <v>29</v>
      </c>
      <c r="E102" s="48">
        <v>1</v>
      </c>
      <c r="G102" s="49"/>
      <c r="H102" s="55"/>
    </row>
    <row r="103" spans="1:8" x14ac:dyDescent="0.25">
      <c r="A103" s="54" t="s">
        <v>200</v>
      </c>
      <c r="B103" t="s">
        <v>96</v>
      </c>
      <c r="C103" t="s">
        <v>62</v>
      </c>
      <c r="D103" t="s">
        <v>29</v>
      </c>
      <c r="E103" s="48">
        <v>1</v>
      </c>
      <c r="G103" s="49"/>
      <c r="H103" s="55"/>
    </row>
    <row r="104" spans="1:8" x14ac:dyDescent="0.25">
      <c r="A104" s="54" t="s">
        <v>193</v>
      </c>
      <c r="B104" t="s">
        <v>92</v>
      </c>
      <c r="C104" t="s">
        <v>58</v>
      </c>
      <c r="D104" t="s">
        <v>11</v>
      </c>
      <c r="E104" s="48">
        <v>1</v>
      </c>
      <c r="G104" s="49"/>
      <c r="H104" s="55">
        <v>1000</v>
      </c>
    </row>
    <row r="105" spans="1:8" x14ac:dyDescent="0.25">
      <c r="A105" s="54" t="s">
        <v>192</v>
      </c>
      <c r="B105" t="s">
        <v>92</v>
      </c>
      <c r="C105" t="s">
        <v>58</v>
      </c>
      <c r="D105" t="s">
        <v>11</v>
      </c>
      <c r="E105" s="48">
        <v>1</v>
      </c>
      <c r="G105" s="49"/>
      <c r="H105" s="55">
        <v>1000</v>
      </c>
    </row>
    <row r="106" spans="1:8" x14ac:dyDescent="0.25">
      <c r="A106" s="54"/>
      <c r="B106" t="s">
        <v>92</v>
      </c>
      <c r="C106" t="s">
        <v>58</v>
      </c>
      <c r="D106" t="s">
        <v>15</v>
      </c>
      <c r="E106" s="48">
        <v>1</v>
      </c>
      <c r="G106" s="49"/>
      <c r="H106" s="55"/>
    </row>
    <row r="107" spans="1:8" x14ac:dyDescent="0.25">
      <c r="A107" s="54"/>
      <c r="B107" t="s">
        <v>92</v>
      </c>
      <c r="C107" t="s">
        <v>58</v>
      </c>
      <c r="D107" t="s">
        <v>15</v>
      </c>
      <c r="E107" s="48">
        <v>1</v>
      </c>
      <c r="G107" s="49"/>
      <c r="H107" s="55"/>
    </row>
    <row r="108" spans="1:8" x14ac:dyDescent="0.25">
      <c r="A108" s="54"/>
      <c r="B108" t="s">
        <v>92</v>
      </c>
      <c r="C108" t="s">
        <v>58</v>
      </c>
      <c r="D108" t="s">
        <v>19</v>
      </c>
      <c r="E108" s="48">
        <v>1</v>
      </c>
      <c r="G108" s="49"/>
      <c r="H108" s="55"/>
    </row>
    <row r="109" spans="1:8" x14ac:dyDescent="0.25">
      <c r="A109" s="54"/>
      <c r="B109" t="s">
        <v>92</v>
      </c>
      <c r="C109" t="s">
        <v>58</v>
      </c>
      <c r="D109" t="s">
        <v>19</v>
      </c>
      <c r="E109" s="48">
        <v>1</v>
      </c>
      <c r="G109" s="49"/>
      <c r="H109" s="55"/>
    </row>
    <row r="110" spans="1:8" x14ac:dyDescent="0.25">
      <c r="A110" s="54" t="s">
        <v>244</v>
      </c>
      <c r="B110" t="s">
        <v>96</v>
      </c>
      <c r="C110" t="s">
        <v>58</v>
      </c>
      <c r="D110" t="s">
        <v>27</v>
      </c>
      <c r="E110" s="48">
        <v>1</v>
      </c>
      <c r="G110" s="49"/>
      <c r="H110" s="55"/>
    </row>
    <row r="111" spans="1:8" x14ac:dyDescent="0.25">
      <c r="A111" s="54" t="s">
        <v>199</v>
      </c>
      <c r="B111" t="s">
        <v>96</v>
      </c>
      <c r="C111" t="s">
        <v>58</v>
      </c>
      <c r="D111" t="s">
        <v>27</v>
      </c>
      <c r="E111" s="48">
        <v>1</v>
      </c>
      <c r="G111" s="49"/>
      <c r="H111" s="55"/>
    </row>
    <row r="112" spans="1:8" x14ac:dyDescent="0.25">
      <c r="A112" s="54" t="s">
        <v>198</v>
      </c>
      <c r="B112" t="s">
        <v>96</v>
      </c>
      <c r="C112" t="s">
        <v>58</v>
      </c>
      <c r="D112" t="s">
        <v>29</v>
      </c>
      <c r="E112" s="48">
        <v>1</v>
      </c>
      <c r="G112" s="49"/>
      <c r="H112" s="55"/>
    </row>
    <row r="113" spans="1:8" x14ac:dyDescent="0.25">
      <c r="A113" s="54" t="s">
        <v>245</v>
      </c>
      <c r="B113" t="s">
        <v>96</v>
      </c>
      <c r="C113" t="s">
        <v>58</v>
      </c>
      <c r="D113" t="s">
        <v>29</v>
      </c>
      <c r="E113" s="48">
        <v>1</v>
      </c>
      <c r="G113" s="49"/>
      <c r="H113" s="55"/>
    </row>
    <row r="114" spans="1:8" x14ac:dyDescent="0.25">
      <c r="A114" s="54" t="s">
        <v>246</v>
      </c>
      <c r="B114" t="s">
        <v>92</v>
      </c>
      <c r="C114" t="s">
        <v>66</v>
      </c>
      <c r="D114" t="s">
        <v>15</v>
      </c>
      <c r="E114" s="48">
        <v>1</v>
      </c>
      <c r="F114" t="s">
        <v>293</v>
      </c>
      <c r="G114" s="49"/>
      <c r="H114" s="55"/>
    </row>
    <row r="115" spans="1:8" x14ac:dyDescent="0.25">
      <c r="A115" s="54" t="s">
        <v>247</v>
      </c>
      <c r="B115" t="s">
        <v>96</v>
      </c>
      <c r="C115" t="s">
        <v>70</v>
      </c>
      <c r="D115" t="s">
        <v>40</v>
      </c>
      <c r="E115" s="7">
        <v>0.5</v>
      </c>
      <c r="F115" t="s">
        <v>293</v>
      </c>
      <c r="G115" s="49"/>
      <c r="H115" s="55"/>
    </row>
    <row r="116" spans="1:8" x14ac:dyDescent="0.25">
      <c r="A116" s="54" t="s">
        <v>229</v>
      </c>
      <c r="B116" t="s">
        <v>104</v>
      </c>
      <c r="C116" t="s">
        <v>109</v>
      </c>
      <c r="D116" t="s">
        <v>123</v>
      </c>
      <c r="E116" s="48">
        <v>1</v>
      </c>
      <c r="G116" s="49"/>
      <c r="H116" s="55"/>
    </row>
    <row r="117" spans="1:8" x14ac:dyDescent="0.25">
      <c r="A117" s="54" t="s">
        <v>230</v>
      </c>
      <c r="B117" t="s">
        <v>104</v>
      </c>
      <c r="C117" t="s">
        <v>109</v>
      </c>
      <c r="D117" t="s">
        <v>123</v>
      </c>
      <c r="E117" s="48">
        <v>1</v>
      </c>
      <c r="G117" s="49"/>
      <c r="H117" s="55"/>
    </row>
    <row r="118" spans="1:8" x14ac:dyDescent="0.25">
      <c r="A118" s="54" t="s">
        <v>232</v>
      </c>
      <c r="B118" t="s">
        <v>104</v>
      </c>
      <c r="C118" t="s">
        <v>109</v>
      </c>
      <c r="D118" t="s">
        <v>115</v>
      </c>
      <c r="E118" s="48">
        <v>1</v>
      </c>
      <c r="G118" s="49"/>
      <c r="H118" s="55"/>
    </row>
    <row r="119" spans="1:8" x14ac:dyDescent="0.25">
      <c r="A119" s="54" t="s">
        <v>231</v>
      </c>
      <c r="B119" t="s">
        <v>104</v>
      </c>
      <c r="C119" t="s">
        <v>109</v>
      </c>
      <c r="D119" t="s">
        <v>115</v>
      </c>
      <c r="E119" s="48">
        <v>1</v>
      </c>
      <c r="G119" s="49"/>
      <c r="H119" s="55"/>
    </row>
    <row r="120" spans="1:8" x14ac:dyDescent="0.25">
      <c r="A120" s="54" t="s">
        <v>228</v>
      </c>
      <c r="B120" t="s">
        <v>104</v>
      </c>
      <c r="C120" t="s">
        <v>109</v>
      </c>
      <c r="D120" t="s">
        <v>115</v>
      </c>
      <c r="E120" s="7">
        <v>0.25</v>
      </c>
      <c r="G120" s="49"/>
      <c r="H120" s="55"/>
    </row>
    <row r="121" spans="1:8" x14ac:dyDescent="0.25">
      <c r="A121" s="54" t="s">
        <v>248</v>
      </c>
      <c r="B121" t="s">
        <v>104</v>
      </c>
      <c r="C121" t="s">
        <v>105</v>
      </c>
      <c r="D121" t="s">
        <v>123</v>
      </c>
      <c r="E121" s="48">
        <v>1</v>
      </c>
      <c r="G121" s="49"/>
      <c r="H121" s="55"/>
    </row>
    <row r="122" spans="1:8" x14ac:dyDescent="0.25">
      <c r="A122" s="54" t="s">
        <v>249</v>
      </c>
      <c r="B122" t="s">
        <v>104</v>
      </c>
      <c r="C122" t="s">
        <v>105</v>
      </c>
      <c r="D122" t="s">
        <v>123</v>
      </c>
      <c r="E122" s="48">
        <v>1</v>
      </c>
      <c r="G122" s="49"/>
      <c r="H122" s="55"/>
    </row>
    <row r="123" spans="1:8" x14ac:dyDescent="0.25">
      <c r="A123" s="54" t="s">
        <v>251</v>
      </c>
      <c r="B123" t="s">
        <v>104</v>
      </c>
      <c r="C123" t="s">
        <v>105</v>
      </c>
      <c r="D123" t="s">
        <v>115</v>
      </c>
      <c r="E123" s="48">
        <v>1</v>
      </c>
      <c r="G123" s="49"/>
      <c r="H123" s="55"/>
    </row>
    <row r="124" spans="1:8" x14ac:dyDescent="0.25">
      <c r="A124" s="54" t="s">
        <v>250</v>
      </c>
      <c r="B124" t="s">
        <v>104</v>
      </c>
      <c r="C124" t="s">
        <v>105</v>
      </c>
      <c r="D124" t="s">
        <v>115</v>
      </c>
      <c r="E124" s="48">
        <v>1</v>
      </c>
      <c r="G124" s="49"/>
      <c r="H124" s="55"/>
    </row>
    <row r="125" spans="1:8" x14ac:dyDescent="0.25">
      <c r="A125" s="54" t="s">
        <v>223</v>
      </c>
      <c r="B125" t="s">
        <v>104</v>
      </c>
      <c r="C125" t="s">
        <v>113</v>
      </c>
      <c r="D125" t="s">
        <v>123</v>
      </c>
      <c r="E125" s="48">
        <v>1</v>
      </c>
      <c r="G125" s="49"/>
      <c r="H125" s="55"/>
    </row>
    <row r="126" spans="1:8" x14ac:dyDescent="0.25">
      <c r="A126" s="54" t="s">
        <v>227</v>
      </c>
      <c r="B126" t="s">
        <v>104</v>
      </c>
      <c r="C126" t="s">
        <v>121</v>
      </c>
      <c r="D126" t="s">
        <v>119</v>
      </c>
      <c r="E126" s="48">
        <v>1</v>
      </c>
      <c r="G126" s="49"/>
      <c r="H126" s="55"/>
    </row>
    <row r="127" spans="1:8" x14ac:dyDescent="0.25">
      <c r="A127" s="54" t="s">
        <v>225</v>
      </c>
      <c r="B127" t="s">
        <v>104</v>
      </c>
      <c r="C127" t="s">
        <v>121</v>
      </c>
      <c r="D127" t="s">
        <v>119</v>
      </c>
      <c r="E127" s="48">
        <v>1</v>
      </c>
      <c r="G127" s="49"/>
      <c r="H127" s="55"/>
    </row>
    <row r="128" spans="1:8" x14ac:dyDescent="0.25">
      <c r="A128" s="54" t="s">
        <v>221</v>
      </c>
      <c r="B128" t="s">
        <v>120</v>
      </c>
      <c r="C128" t="s">
        <v>81</v>
      </c>
      <c r="D128" t="s">
        <v>126</v>
      </c>
      <c r="E128" s="48">
        <v>1</v>
      </c>
      <c r="G128" s="49"/>
      <c r="H128" s="55">
        <v>14255.67</v>
      </c>
    </row>
    <row r="129" spans="1:8" x14ac:dyDescent="0.25">
      <c r="A129" s="54" t="s">
        <v>222</v>
      </c>
      <c r="B129" t="s">
        <v>88</v>
      </c>
      <c r="C129" t="s">
        <v>81</v>
      </c>
      <c r="D129" t="s">
        <v>68</v>
      </c>
      <c r="E129" s="48">
        <v>1</v>
      </c>
      <c r="G129" s="49"/>
      <c r="H129" s="55"/>
    </row>
    <row r="130" spans="1:8" x14ac:dyDescent="0.25">
      <c r="A130" s="54" t="s">
        <v>252</v>
      </c>
      <c r="B130" t="s">
        <v>120</v>
      </c>
      <c r="C130" t="s">
        <v>81</v>
      </c>
      <c r="D130" t="s">
        <v>137</v>
      </c>
      <c r="E130" s="48">
        <v>1</v>
      </c>
      <c r="F130" t="s">
        <v>294</v>
      </c>
      <c r="G130" s="49"/>
      <c r="H130" s="55"/>
    </row>
    <row r="131" spans="1:8" x14ac:dyDescent="0.25">
      <c r="A131" s="54" t="s">
        <v>210</v>
      </c>
      <c r="B131" t="s">
        <v>120</v>
      </c>
      <c r="C131" t="s">
        <v>101</v>
      </c>
      <c r="D131" t="s">
        <v>137</v>
      </c>
      <c r="E131" s="48">
        <v>1</v>
      </c>
      <c r="G131" s="49"/>
      <c r="H131" s="55">
        <v>4404.9799999999996</v>
      </c>
    </row>
    <row r="132" spans="1:8" x14ac:dyDescent="0.25">
      <c r="A132" s="54" t="s">
        <v>253</v>
      </c>
      <c r="B132" t="s">
        <v>100</v>
      </c>
      <c r="C132" t="s">
        <v>101</v>
      </c>
      <c r="D132" t="s">
        <v>145</v>
      </c>
      <c r="E132" s="48">
        <v>1</v>
      </c>
      <c r="F132" t="s">
        <v>295</v>
      </c>
      <c r="G132" s="49"/>
      <c r="H132" s="55">
        <v>4141.07</v>
      </c>
    </row>
    <row r="133" spans="1:8" x14ac:dyDescent="0.25">
      <c r="A133" s="54" t="s">
        <v>254</v>
      </c>
      <c r="B133" t="s">
        <v>100</v>
      </c>
      <c r="C133" t="s">
        <v>101</v>
      </c>
      <c r="D133" t="s">
        <v>139</v>
      </c>
      <c r="E133" s="48">
        <v>1</v>
      </c>
      <c r="G133" s="49">
        <v>4320.46</v>
      </c>
      <c r="H133" s="55"/>
    </row>
    <row r="134" spans="1:8" x14ac:dyDescent="0.25">
      <c r="A134" s="54" t="s">
        <v>213</v>
      </c>
      <c r="B134" t="s">
        <v>88</v>
      </c>
      <c r="C134" t="s">
        <v>101</v>
      </c>
      <c r="D134" t="s">
        <v>103</v>
      </c>
      <c r="E134" s="48">
        <v>1</v>
      </c>
      <c r="G134" s="49"/>
      <c r="H134" s="55"/>
    </row>
    <row r="135" spans="1:8" x14ac:dyDescent="0.25">
      <c r="A135" s="54" t="s">
        <v>211</v>
      </c>
      <c r="B135" t="s">
        <v>100</v>
      </c>
      <c r="C135" t="s">
        <v>101</v>
      </c>
      <c r="D135" t="s">
        <v>143</v>
      </c>
      <c r="E135" s="48">
        <v>1</v>
      </c>
      <c r="G135" s="49">
        <v>2636.23</v>
      </c>
      <c r="H135" s="55">
        <v>4141.07</v>
      </c>
    </row>
    <row r="136" spans="1:8" x14ac:dyDescent="0.25">
      <c r="A136" s="54" t="s">
        <v>212</v>
      </c>
      <c r="B136" t="s">
        <v>112</v>
      </c>
      <c r="C136" t="s">
        <v>85</v>
      </c>
      <c r="D136" t="s">
        <v>141</v>
      </c>
      <c r="E136" s="48">
        <v>1</v>
      </c>
      <c r="F136" t="s">
        <v>296</v>
      </c>
      <c r="G136" s="49"/>
      <c r="H136" s="55"/>
    </row>
    <row r="137" spans="1:8" x14ac:dyDescent="0.25">
      <c r="A137" s="54" t="s">
        <v>204</v>
      </c>
      <c r="B137" t="s">
        <v>120</v>
      </c>
      <c r="C137" t="s">
        <v>85</v>
      </c>
      <c r="D137" t="s">
        <v>129</v>
      </c>
      <c r="E137" s="48">
        <v>1</v>
      </c>
      <c r="G137" s="49"/>
      <c r="H137" s="55"/>
    </row>
    <row r="138" spans="1:8" x14ac:dyDescent="0.25">
      <c r="A138" s="54" t="s">
        <v>205</v>
      </c>
      <c r="B138" t="s">
        <v>88</v>
      </c>
      <c r="C138" t="s">
        <v>85</v>
      </c>
      <c r="D138" t="s">
        <v>72</v>
      </c>
      <c r="E138" s="48">
        <v>1</v>
      </c>
      <c r="G138" s="49"/>
      <c r="H138" s="55"/>
    </row>
    <row r="139" spans="1:8" x14ac:dyDescent="0.25">
      <c r="A139" s="54" t="s">
        <v>202</v>
      </c>
      <c r="B139" t="s">
        <v>88</v>
      </c>
      <c r="C139" t="s">
        <v>85</v>
      </c>
      <c r="D139" t="s">
        <v>76</v>
      </c>
      <c r="E139" s="48">
        <v>1</v>
      </c>
      <c r="F139" t="s">
        <v>297</v>
      </c>
      <c r="G139" s="49"/>
      <c r="H139" s="55"/>
    </row>
    <row r="140" spans="1:8" x14ac:dyDescent="0.25">
      <c r="A140" s="54" t="s">
        <v>206</v>
      </c>
      <c r="B140" t="s">
        <v>88</v>
      </c>
      <c r="C140" t="s">
        <v>85</v>
      </c>
      <c r="D140" t="s">
        <v>76</v>
      </c>
      <c r="E140" s="7">
        <v>0.75</v>
      </c>
      <c r="G140" s="49"/>
      <c r="H140" s="55"/>
    </row>
    <row r="141" spans="1:8" x14ac:dyDescent="0.25">
      <c r="A141" s="54" t="s">
        <v>203</v>
      </c>
      <c r="B141" t="s">
        <v>88</v>
      </c>
      <c r="C141" t="s">
        <v>85</v>
      </c>
      <c r="D141" t="s">
        <v>149</v>
      </c>
      <c r="E141" s="48">
        <v>1</v>
      </c>
      <c r="G141" s="49"/>
      <c r="H141" s="55"/>
    </row>
    <row r="142" spans="1:8" x14ac:dyDescent="0.25">
      <c r="A142" s="54" t="s">
        <v>208</v>
      </c>
      <c r="B142" t="s">
        <v>120</v>
      </c>
      <c r="C142" t="s">
        <v>89</v>
      </c>
      <c r="D142" t="s">
        <v>131</v>
      </c>
      <c r="E142" s="48">
        <v>1</v>
      </c>
      <c r="G142" s="49"/>
      <c r="H142" s="55"/>
    </row>
    <row r="143" spans="1:8" x14ac:dyDescent="0.25">
      <c r="A143" s="54" t="s">
        <v>207</v>
      </c>
      <c r="B143" t="s">
        <v>88</v>
      </c>
      <c r="C143" t="s">
        <v>89</v>
      </c>
      <c r="D143" t="s">
        <v>80</v>
      </c>
      <c r="E143" s="48">
        <v>1</v>
      </c>
      <c r="G143" s="49"/>
      <c r="H143" s="55"/>
    </row>
    <row r="144" spans="1:8" x14ac:dyDescent="0.25">
      <c r="A144" s="54" t="s">
        <v>209</v>
      </c>
      <c r="B144" t="s">
        <v>116</v>
      </c>
      <c r="C144" t="s">
        <v>89</v>
      </c>
      <c r="D144" t="s">
        <v>147</v>
      </c>
      <c r="E144" s="48">
        <v>1</v>
      </c>
      <c r="F144" t="s">
        <v>298</v>
      </c>
      <c r="G144" s="49"/>
      <c r="H144" s="55"/>
    </row>
    <row r="145" spans="1:8" x14ac:dyDescent="0.25">
      <c r="A145" s="54" t="s">
        <v>216</v>
      </c>
      <c r="B145" t="s">
        <v>120</v>
      </c>
      <c r="C145" t="s">
        <v>97</v>
      </c>
      <c r="D145" t="s">
        <v>135</v>
      </c>
      <c r="E145" s="48">
        <v>1</v>
      </c>
      <c r="G145" s="49"/>
      <c r="H145" s="55"/>
    </row>
    <row r="146" spans="1:8" x14ac:dyDescent="0.25">
      <c r="A146" s="54" t="s">
        <v>214</v>
      </c>
      <c r="B146" t="s">
        <v>88</v>
      </c>
      <c r="C146" t="s">
        <v>97</v>
      </c>
      <c r="D146" t="s">
        <v>91</v>
      </c>
      <c r="E146" s="48">
        <v>1</v>
      </c>
      <c r="F146" t="s">
        <v>299</v>
      </c>
      <c r="G146" s="49"/>
      <c r="H146" s="55">
        <v>6711.25</v>
      </c>
    </row>
    <row r="147" spans="1:8" x14ac:dyDescent="0.25">
      <c r="A147" s="54" t="s">
        <v>215</v>
      </c>
      <c r="B147" t="s">
        <v>88</v>
      </c>
      <c r="C147" t="s">
        <v>97</v>
      </c>
      <c r="D147" t="s">
        <v>95</v>
      </c>
      <c r="E147" s="48">
        <v>1</v>
      </c>
      <c r="G147" s="49"/>
      <c r="H147" s="55">
        <v>6711.25</v>
      </c>
    </row>
    <row r="148" spans="1:8" x14ac:dyDescent="0.25">
      <c r="A148" s="54" t="s">
        <v>219</v>
      </c>
      <c r="B148" t="s">
        <v>88</v>
      </c>
      <c r="C148" t="s">
        <v>127</v>
      </c>
      <c r="D148" t="s">
        <v>99</v>
      </c>
      <c r="E148" s="48">
        <v>1</v>
      </c>
      <c r="G148" s="49"/>
      <c r="H148" s="55"/>
    </row>
    <row r="149" spans="1:8" x14ac:dyDescent="0.25">
      <c r="A149" s="54" t="s">
        <v>257</v>
      </c>
      <c r="B149" t="s">
        <v>88</v>
      </c>
      <c r="C149" t="s">
        <v>127</v>
      </c>
      <c r="D149" t="s">
        <v>99</v>
      </c>
      <c r="E149" s="48">
        <v>1</v>
      </c>
      <c r="G149" s="49">
        <v>544.91</v>
      </c>
      <c r="H149" s="55"/>
    </row>
    <row r="150" spans="1:8" x14ac:dyDescent="0.25">
      <c r="A150" s="54" t="s">
        <v>218</v>
      </c>
      <c r="B150" t="s">
        <v>120</v>
      </c>
      <c r="C150" t="s">
        <v>93</v>
      </c>
      <c r="D150" t="s">
        <v>133</v>
      </c>
      <c r="E150" s="48">
        <v>1</v>
      </c>
      <c r="G150" s="49"/>
      <c r="H150" s="55">
        <v>4404.9799999999996</v>
      </c>
    </row>
    <row r="151" spans="1:8" x14ac:dyDescent="0.25">
      <c r="A151" s="54" t="s">
        <v>255</v>
      </c>
      <c r="B151" t="s">
        <v>88</v>
      </c>
      <c r="C151" t="s">
        <v>93</v>
      </c>
      <c r="D151" t="s">
        <v>83</v>
      </c>
      <c r="E151" s="48">
        <v>0.75</v>
      </c>
      <c r="G151" s="49"/>
      <c r="H151" s="55"/>
    </row>
    <row r="152" spans="1:8" x14ac:dyDescent="0.25">
      <c r="A152" s="54" t="s">
        <v>220</v>
      </c>
      <c r="B152" t="s">
        <v>88</v>
      </c>
      <c r="C152" t="s">
        <v>93</v>
      </c>
      <c r="D152" t="s">
        <v>87</v>
      </c>
      <c r="E152" s="48">
        <v>1</v>
      </c>
      <c r="G152" s="49"/>
      <c r="H152" s="55"/>
    </row>
    <row r="153" spans="1:8" x14ac:dyDescent="0.25">
      <c r="A153" s="54" t="s">
        <v>217</v>
      </c>
      <c r="B153" t="s">
        <v>88</v>
      </c>
      <c r="C153" t="s">
        <v>93</v>
      </c>
      <c r="D153" t="s">
        <v>87</v>
      </c>
      <c r="E153" s="7">
        <v>0.5</v>
      </c>
      <c r="G153" s="49"/>
      <c r="H153" s="55"/>
    </row>
    <row r="154" spans="1:8" x14ac:dyDescent="0.25">
      <c r="A154" s="54"/>
      <c r="B154" t="s">
        <v>92</v>
      </c>
      <c r="C154" t="s">
        <v>58</v>
      </c>
      <c r="D154" t="s">
        <v>23</v>
      </c>
      <c r="E154" s="7">
        <v>0.33</v>
      </c>
      <c r="F154" t="s">
        <v>300</v>
      </c>
      <c r="G154" s="49"/>
      <c r="H154" s="55"/>
    </row>
    <row r="155" spans="1:8" x14ac:dyDescent="0.25">
      <c r="A155" s="54"/>
      <c r="B155" t="s">
        <v>92</v>
      </c>
      <c r="C155" t="s">
        <v>70</v>
      </c>
      <c r="D155" t="s">
        <v>15</v>
      </c>
      <c r="E155" s="7">
        <v>0.33</v>
      </c>
      <c r="F155" t="s">
        <v>301</v>
      </c>
      <c r="G155" s="49"/>
      <c r="H155" s="55"/>
    </row>
    <row r="156" spans="1:8" x14ac:dyDescent="0.25">
      <c r="A156" s="54"/>
      <c r="B156" t="s">
        <v>88</v>
      </c>
      <c r="C156" t="s">
        <v>89</v>
      </c>
      <c r="D156" t="s">
        <v>80</v>
      </c>
      <c r="E156" s="7">
        <v>1</v>
      </c>
      <c r="G156" s="49"/>
      <c r="H156" s="55"/>
    </row>
  </sheetData>
  <mergeCells count="1">
    <mergeCell ref="A1:H1"/>
  </mergeCells>
  <dataValidations count="5">
    <dataValidation type="list" allowBlank="1" showInputMessage="1" showErrorMessage="1" sqref="A3:A156" xr:uid="{ECC34E15-F52E-4A26-8CC8-854FA00B121E}">
      <formula1>INDIRECT("dim_starvsfólk[Starvsfólk]")</formula1>
    </dataValidation>
    <dataValidation type="list" allowBlank="1" showInputMessage="1" showErrorMessage="1" sqref="B3:B156" xr:uid="{ED0325A5-A860-4A01-AECA-21A5D6AD39A9}">
      <formula1>INDIRECT("dim_fakfelag[Fakfeløg]")</formula1>
    </dataValidation>
    <dataValidation type="list" allowBlank="1" showInputMessage="1" showErrorMessage="1" sqref="C3:C156" xr:uid="{CB0B2D5F-4DEB-4EDA-885A-5B98AB48190A}">
      <formula1>INDIRECT("dim_skip_bólk[Deild]")</formula1>
    </dataValidation>
    <dataValidation type="list" allowBlank="1" showInputMessage="1" showErrorMessage="1" sqref="D3:D156" xr:uid="{2F4B6626-24D4-444A-8067-17E8A8E333C7}">
      <formula1>INDIRECT("dim_starvsheitið[Starvsheitið]")</formula1>
    </dataValidation>
    <dataValidation type="decimal" operator="greaterThanOrEqual" allowBlank="1" showInputMessage="1" showErrorMessage="1" sqref="E3:E156 G3:H156" xr:uid="{9EF901BD-DF07-4C13-A66E-8F0DC8575ECE}">
      <formula1>0</formula1>
    </dataValidation>
  </dataValidations>
  <pageMargins left="0.7" right="0.7" top="0.75" bottom="0.75" header="0.3" footer="0.3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0A546-B1AC-4E36-97F7-9C4A1F18EA34}">
  <dimension ref="A1:V160"/>
  <sheetViews>
    <sheetView zoomScaleNormal="100" workbookViewId="0">
      <pane ySplit="2" topLeftCell="A3" activePane="bottomLeft" state="frozen"/>
      <selection pane="bottomLeft" activeCell="E22" sqref="E22"/>
    </sheetView>
  </sheetViews>
  <sheetFormatPr defaultRowHeight="15" x14ac:dyDescent="0.25"/>
  <cols>
    <col min="1" max="1" width="29.140625" style="29" bestFit="1" customWidth="1"/>
    <col min="2" max="2" width="22.5703125" style="29" bestFit="1" customWidth="1"/>
    <col min="3" max="3" width="25.42578125" style="29" bestFit="1" customWidth="1"/>
    <col min="4" max="4" width="22.5703125" style="29" customWidth="1"/>
    <col min="5" max="5" width="15.5703125" style="29" customWidth="1"/>
    <col min="6" max="6" width="17.140625" style="29" customWidth="1"/>
    <col min="7" max="8" width="12" style="29" customWidth="1"/>
    <col min="9" max="9" width="13.28515625" style="29" customWidth="1"/>
    <col min="10" max="10" width="19.5703125" style="29" customWidth="1"/>
    <col min="11" max="11" width="18.7109375" style="29" customWidth="1"/>
    <col min="12" max="12" width="17.140625" style="29" customWidth="1"/>
    <col min="13" max="13" width="12.7109375" style="29" customWidth="1"/>
    <col min="14" max="14" width="3.85546875" style="29" customWidth="1"/>
    <col min="15" max="15" width="24" style="29" bestFit="1" customWidth="1"/>
    <col min="16" max="16" width="24.5703125" style="29" bestFit="1" customWidth="1"/>
    <col min="17" max="17" width="15.85546875" style="29" bestFit="1" customWidth="1"/>
    <col min="18" max="18" width="14.85546875" style="29" bestFit="1" customWidth="1"/>
    <col min="19" max="19" width="30" style="29" bestFit="1" customWidth="1"/>
    <col min="20" max="20" width="32.42578125" style="29" bestFit="1" customWidth="1"/>
    <col min="21" max="21" width="36.140625" style="29" bestFit="1" customWidth="1"/>
    <col min="22" max="22" width="33.42578125" style="29" bestFit="1" customWidth="1"/>
    <col min="23" max="16384" width="9.140625" style="29"/>
  </cols>
  <sheetData>
    <row r="1" spans="1:22" ht="21" x14ac:dyDescent="0.35">
      <c r="A1" s="64" t="s">
        <v>302</v>
      </c>
      <c r="B1" s="64"/>
      <c r="C1" s="64"/>
      <c r="D1" s="64"/>
      <c r="E1" s="64"/>
      <c r="F1" s="64"/>
      <c r="G1" s="64"/>
      <c r="H1" s="64"/>
      <c r="I1" s="64"/>
      <c r="J1" s="64"/>
      <c r="K1" s="64"/>
    </row>
    <row r="2" spans="1:22" s="28" customFormat="1" ht="45" x14ac:dyDescent="0.25">
      <c r="A2" s="27" t="s">
        <v>277</v>
      </c>
      <c r="B2" s="27" t="s">
        <v>278</v>
      </c>
      <c r="C2" s="27" t="s">
        <v>49</v>
      </c>
      <c r="D2" s="27" t="s">
        <v>1</v>
      </c>
      <c r="E2" s="27" t="s">
        <v>303</v>
      </c>
      <c r="F2" s="27" t="s">
        <v>280</v>
      </c>
      <c r="G2" s="27" t="s">
        <v>304</v>
      </c>
      <c r="H2" s="27" t="s">
        <v>305</v>
      </c>
      <c r="I2" s="27" t="s">
        <v>306</v>
      </c>
      <c r="J2" s="27" t="s">
        <v>307</v>
      </c>
      <c r="K2" s="27" t="s">
        <v>308</v>
      </c>
      <c r="L2" s="27" t="s">
        <v>309</v>
      </c>
      <c r="M2" s="27" t="s">
        <v>32</v>
      </c>
      <c r="O2" s="59" t="s">
        <v>281</v>
      </c>
      <c r="P2" t="s">
        <v>310</v>
      </c>
      <c r="Q2" t="s">
        <v>311</v>
      </c>
      <c r="R2" t="s">
        <v>312</v>
      </c>
      <c r="S2" t="s">
        <v>313</v>
      </c>
      <c r="T2" t="s">
        <v>314</v>
      </c>
      <c r="U2" t="s">
        <v>315</v>
      </c>
      <c r="V2" t="s">
        <v>290</v>
      </c>
    </row>
    <row r="3" spans="1:22" x14ac:dyDescent="0.25">
      <c r="A3" s="30" t="s">
        <v>258</v>
      </c>
      <c r="B3" s="29" t="s">
        <v>104</v>
      </c>
      <c r="C3" s="29" t="s">
        <v>70</v>
      </c>
      <c r="D3" s="29" t="s">
        <v>107</v>
      </c>
      <c r="E3" s="62">
        <f>(G3+H3+I3+J3+K3)*12/2080</f>
        <v>0.24807692307692308</v>
      </c>
      <c r="G3" s="37">
        <v>0</v>
      </c>
      <c r="H3" s="37">
        <v>13</v>
      </c>
      <c r="I3" s="37">
        <v>17</v>
      </c>
      <c r="J3" s="37"/>
      <c r="K3" s="37">
        <v>13</v>
      </c>
      <c r="L3" s="37">
        <v>0</v>
      </c>
      <c r="M3" s="37"/>
      <c r="O3" s="14" t="s">
        <v>105</v>
      </c>
      <c r="P3" s="36">
        <v>33683.996749999998</v>
      </c>
      <c r="Q3" s="36">
        <v>4042.0796100000007</v>
      </c>
      <c r="R3" s="36">
        <v>4042.0796100000007</v>
      </c>
      <c r="S3" s="36">
        <v>1603.3582453000004</v>
      </c>
      <c r="T3" s="36"/>
      <c r="U3" s="36"/>
      <c r="V3" s="36">
        <v>43371.514215299998</v>
      </c>
    </row>
    <row r="4" spans="1:22" x14ac:dyDescent="0.25">
      <c r="A4" s="30" t="s">
        <v>259</v>
      </c>
      <c r="B4" s="29" t="s">
        <v>104</v>
      </c>
      <c r="C4" s="29" t="s">
        <v>66</v>
      </c>
      <c r="D4" s="29" t="s">
        <v>107</v>
      </c>
      <c r="E4" s="62">
        <f>(G4+H4+I4+J4+K4)*12/2080</f>
        <v>5.1923076923076926E-2</v>
      </c>
      <c r="G4" s="37">
        <v>9</v>
      </c>
      <c r="H4" s="37"/>
      <c r="I4" s="37"/>
      <c r="J4" s="37"/>
      <c r="K4" s="37"/>
      <c r="L4" s="37"/>
      <c r="M4" s="37"/>
      <c r="O4" s="14" t="s">
        <v>109</v>
      </c>
      <c r="P4" s="36">
        <v>26994.761000000002</v>
      </c>
      <c r="Q4" s="36">
        <v>3239.3713199999997</v>
      </c>
      <c r="R4" s="36">
        <v>3239.3713199999997</v>
      </c>
      <c r="S4" s="36">
        <v>1284.9506236</v>
      </c>
      <c r="T4" s="36"/>
      <c r="U4" s="36"/>
      <c r="V4" s="36">
        <v>34758.454263599997</v>
      </c>
    </row>
    <row r="5" spans="1:22" x14ac:dyDescent="0.25">
      <c r="A5" s="30" t="s">
        <v>260</v>
      </c>
      <c r="B5" s="29" t="s">
        <v>104</v>
      </c>
      <c r="C5" s="29" t="s">
        <v>66</v>
      </c>
      <c r="D5" s="29" t="s">
        <v>107</v>
      </c>
      <c r="E5" s="62">
        <f>(G5+H5+I5+J5+K5)*12/2080</f>
        <v>0.35192307692307695</v>
      </c>
      <c r="G5" s="37">
        <v>61</v>
      </c>
      <c r="H5" s="37"/>
      <c r="I5" s="37"/>
      <c r="J5" s="37"/>
      <c r="K5" s="37"/>
      <c r="L5" s="37"/>
      <c r="M5" s="37"/>
      <c r="O5" s="14" t="s">
        <v>127</v>
      </c>
      <c r="P5" s="36">
        <v>15405.106636686392</v>
      </c>
      <c r="Q5" s="36">
        <v>2310.765995502959</v>
      </c>
      <c r="R5" s="36">
        <v>1848.6127964023669</v>
      </c>
      <c r="S5" s="36">
        <v>733.28307590627219</v>
      </c>
      <c r="T5" s="36"/>
      <c r="U5" s="36"/>
      <c r="V5" s="36">
        <v>20297.768504497988</v>
      </c>
    </row>
    <row r="6" spans="1:22" x14ac:dyDescent="0.25">
      <c r="A6" s="30" t="s">
        <v>261</v>
      </c>
      <c r="B6" s="29" t="s">
        <v>104</v>
      </c>
      <c r="C6" s="29" t="s">
        <v>74</v>
      </c>
      <c r="D6" s="29" t="s">
        <v>107</v>
      </c>
      <c r="E6" s="62">
        <f>(G6+H6+I6+J6+K6)*12/2080</f>
        <v>0.15</v>
      </c>
      <c r="G6" s="37">
        <v>26</v>
      </c>
      <c r="H6" s="37"/>
      <c r="I6" s="37"/>
      <c r="J6" s="37"/>
      <c r="K6" s="37"/>
      <c r="L6" s="37"/>
      <c r="M6" s="37"/>
      <c r="O6" s="14" t="s">
        <v>124</v>
      </c>
      <c r="P6" s="36">
        <v>30446.215500000002</v>
      </c>
      <c r="Q6" s="36">
        <v>3653.5458600000002</v>
      </c>
      <c r="R6" s="36">
        <v>3653.5458600000002</v>
      </c>
      <c r="S6" s="36">
        <v>1449.2398578000002</v>
      </c>
      <c r="T6" s="36"/>
      <c r="U6" s="36"/>
      <c r="V6" s="36">
        <v>39202.547077800002</v>
      </c>
    </row>
    <row r="7" spans="1:22" x14ac:dyDescent="0.25">
      <c r="A7" s="30" t="s">
        <v>262</v>
      </c>
      <c r="B7" s="29" t="s">
        <v>104</v>
      </c>
      <c r="C7" s="29" t="s">
        <v>54</v>
      </c>
      <c r="D7" s="29" t="s">
        <v>111</v>
      </c>
      <c r="E7" s="62">
        <v>1</v>
      </c>
      <c r="F7" s="29" t="s">
        <v>316</v>
      </c>
      <c r="G7" s="37"/>
      <c r="H7" s="37"/>
      <c r="I7" s="37">
        <v>37</v>
      </c>
      <c r="J7" s="37">
        <v>8.5</v>
      </c>
      <c r="K7" s="37">
        <v>15</v>
      </c>
      <c r="L7" s="37"/>
      <c r="M7" s="37">
        <v>19686.150000000001</v>
      </c>
      <c r="O7" s="14" t="s">
        <v>70</v>
      </c>
      <c r="P7" s="36">
        <v>12097.5425</v>
      </c>
      <c r="Q7" s="36">
        <v>1451.7050999999999</v>
      </c>
      <c r="R7" s="36">
        <v>1451.7050999999999</v>
      </c>
      <c r="S7" s="36">
        <v>575.8430229999999</v>
      </c>
      <c r="T7" s="36"/>
      <c r="U7" s="36">
        <v>0</v>
      </c>
      <c r="V7" s="36">
        <v>15576.795722999999</v>
      </c>
    </row>
    <row r="8" spans="1:22" x14ac:dyDescent="0.25">
      <c r="A8" s="30" t="s">
        <v>263</v>
      </c>
      <c r="B8" s="29" t="s">
        <v>104</v>
      </c>
      <c r="C8" s="29" t="s">
        <v>54</v>
      </c>
      <c r="D8" s="29" t="s">
        <v>111</v>
      </c>
      <c r="E8" s="62">
        <v>1</v>
      </c>
      <c r="F8" s="29" t="s">
        <v>316</v>
      </c>
      <c r="G8" s="37"/>
      <c r="H8" s="37"/>
      <c r="I8" s="37">
        <v>37</v>
      </c>
      <c r="J8" s="37">
        <v>8.5</v>
      </c>
      <c r="K8" s="37">
        <v>15</v>
      </c>
      <c r="L8" s="37"/>
      <c r="M8" s="37">
        <v>19686.150000000001</v>
      </c>
      <c r="O8" s="14" t="s">
        <v>66</v>
      </c>
      <c r="P8" s="36">
        <v>11969.300000000001</v>
      </c>
      <c r="Q8" s="36">
        <v>1436.3160000000003</v>
      </c>
      <c r="R8" s="36">
        <v>1436.3160000000003</v>
      </c>
      <c r="S8" s="36">
        <v>569.73868000000004</v>
      </c>
      <c r="T8" s="36"/>
      <c r="U8" s="36"/>
      <c r="V8" s="36">
        <v>15411.670680000003</v>
      </c>
    </row>
    <row r="9" spans="1:22" x14ac:dyDescent="0.25">
      <c r="A9" s="30" t="s">
        <v>264</v>
      </c>
      <c r="B9" s="29" t="s">
        <v>104</v>
      </c>
      <c r="C9" s="29" t="s">
        <v>54</v>
      </c>
      <c r="D9" s="29" t="s">
        <v>107</v>
      </c>
      <c r="E9" s="62">
        <f>(G9+H9+I9+J9+K9)*12/2080</f>
        <v>0.34903846153846152</v>
      </c>
      <c r="G9" s="37"/>
      <c r="H9" s="37"/>
      <c r="I9" s="37">
        <v>30</v>
      </c>
      <c r="J9" s="37">
        <v>2.5</v>
      </c>
      <c r="K9" s="37">
        <v>28</v>
      </c>
      <c r="L9" s="37"/>
      <c r="M9" s="37"/>
      <c r="O9" s="14" t="s">
        <v>74</v>
      </c>
      <c r="P9" s="36">
        <v>4445.74</v>
      </c>
      <c r="Q9" s="36">
        <v>533.48879999999997</v>
      </c>
      <c r="R9" s="36">
        <v>533.48879999999997</v>
      </c>
      <c r="S9" s="36">
        <v>211.61722399999996</v>
      </c>
      <c r="T9" s="36"/>
      <c r="U9" s="36"/>
      <c r="V9" s="36">
        <v>5724.3348239999996</v>
      </c>
    </row>
    <row r="10" spans="1:22" x14ac:dyDescent="0.25">
      <c r="A10" s="30" t="s">
        <v>265</v>
      </c>
      <c r="B10" s="29" t="s">
        <v>104</v>
      </c>
      <c r="C10" s="29" t="s">
        <v>54</v>
      </c>
      <c r="D10" s="29" t="s">
        <v>107</v>
      </c>
      <c r="E10" s="62">
        <f t="shared" ref="E10:E12" si="0">(G10+H10+I10+J10+K10)*12/2080</f>
        <v>0.34903846153846152</v>
      </c>
      <c r="G10" s="37"/>
      <c r="H10" s="37"/>
      <c r="I10" s="37">
        <v>30</v>
      </c>
      <c r="J10" s="37">
        <v>2.5</v>
      </c>
      <c r="K10" s="37">
        <v>28</v>
      </c>
      <c r="L10" s="37"/>
      <c r="M10" s="37"/>
      <c r="O10" s="14" t="s">
        <v>54</v>
      </c>
      <c r="P10" s="36">
        <v>109132.25499999999</v>
      </c>
      <c r="Q10" s="36">
        <v>17820.546600000001</v>
      </c>
      <c r="R10" s="36">
        <v>17820.546600000001</v>
      </c>
      <c r="S10" s="36">
        <v>5194.6953379999995</v>
      </c>
      <c r="T10" s="36">
        <v>39372.300000000003</v>
      </c>
      <c r="U10" s="36"/>
      <c r="V10" s="36">
        <v>189340.34353800002</v>
      </c>
    </row>
    <row r="11" spans="1:22" x14ac:dyDescent="0.25">
      <c r="A11" s="30" t="s">
        <v>266</v>
      </c>
      <c r="B11" s="29" t="s">
        <v>104</v>
      </c>
      <c r="C11" s="29" t="s">
        <v>54</v>
      </c>
      <c r="D11" s="29" t="s">
        <v>107</v>
      </c>
      <c r="E11" s="62">
        <f t="shared" si="0"/>
        <v>0.34903846153846152</v>
      </c>
      <c r="G11" s="37"/>
      <c r="H11" s="37"/>
      <c r="I11" s="37">
        <v>30</v>
      </c>
      <c r="J11" s="37">
        <v>2.5</v>
      </c>
      <c r="K11" s="37">
        <v>28</v>
      </c>
      <c r="L11" s="37"/>
      <c r="M11" s="37"/>
      <c r="O11" s="14" t="s">
        <v>62</v>
      </c>
      <c r="P11" s="36">
        <v>41300.957750000001</v>
      </c>
      <c r="Q11" s="36">
        <v>9680.790930000001</v>
      </c>
      <c r="R11" s="36">
        <v>9680.790930000001</v>
      </c>
      <c r="S11" s="36">
        <v>1965.9255889000001</v>
      </c>
      <c r="T11" s="36">
        <v>39372.300000000003</v>
      </c>
      <c r="U11" s="36"/>
      <c r="V11" s="36">
        <v>102000.76519890002</v>
      </c>
    </row>
    <row r="12" spans="1:22" x14ac:dyDescent="0.25">
      <c r="A12" s="30" t="s">
        <v>267</v>
      </c>
      <c r="B12" s="29" t="s">
        <v>104</v>
      </c>
      <c r="C12" s="29" t="s">
        <v>54</v>
      </c>
      <c r="D12" s="29" t="s">
        <v>107</v>
      </c>
      <c r="E12" s="62">
        <f t="shared" si="0"/>
        <v>0.34903846153846152</v>
      </c>
      <c r="G12" s="37"/>
      <c r="H12" s="37"/>
      <c r="I12" s="37">
        <v>30</v>
      </c>
      <c r="J12" s="37">
        <v>2.5</v>
      </c>
      <c r="K12" s="37">
        <v>28</v>
      </c>
      <c r="L12" s="37"/>
      <c r="M12" s="37"/>
      <c r="O12" s="14" t="s">
        <v>58</v>
      </c>
      <c r="P12" s="36">
        <v>11595.720000000001</v>
      </c>
      <c r="Q12" s="36">
        <v>6116.1624000000002</v>
      </c>
      <c r="R12" s="36">
        <v>6116.1624000000002</v>
      </c>
      <c r="S12" s="36">
        <v>551.95627200000001</v>
      </c>
      <c r="T12" s="36">
        <v>39372.300000000003</v>
      </c>
      <c r="U12" s="36"/>
      <c r="V12" s="36">
        <v>63752.301072000002</v>
      </c>
    </row>
    <row r="13" spans="1:22" x14ac:dyDescent="0.25">
      <c r="A13" s="30"/>
      <c r="B13" s="29" t="s">
        <v>104</v>
      </c>
      <c r="C13" s="29" t="s">
        <v>62</v>
      </c>
      <c r="D13" s="29" t="s">
        <v>111</v>
      </c>
      <c r="E13" s="62">
        <v>1</v>
      </c>
      <c r="F13" s="29" t="s">
        <v>316</v>
      </c>
      <c r="G13" s="37"/>
      <c r="H13" s="37"/>
      <c r="I13" s="37">
        <v>11</v>
      </c>
      <c r="J13" s="37">
        <v>4.5</v>
      </c>
      <c r="K13" s="37">
        <v>4.5</v>
      </c>
      <c r="L13" s="58"/>
      <c r="M13" s="58">
        <v>19686.150000000001</v>
      </c>
      <c r="O13" s="14" t="s">
        <v>291</v>
      </c>
      <c r="P13" s="36">
        <v>297071.59513668634</v>
      </c>
      <c r="Q13" s="36">
        <v>50284.77261550296</v>
      </c>
      <c r="R13" s="36">
        <v>49822.619416402369</v>
      </c>
      <c r="S13" s="36">
        <v>14140.607928506271</v>
      </c>
      <c r="T13" s="36">
        <v>118116.90000000001</v>
      </c>
      <c r="U13" s="36">
        <v>0</v>
      </c>
      <c r="V13" s="36">
        <v>529436.49509709806</v>
      </c>
    </row>
    <row r="14" spans="1:22" x14ac:dyDescent="0.25">
      <c r="A14" s="30" t="s">
        <v>268</v>
      </c>
      <c r="B14" s="29" t="s">
        <v>104</v>
      </c>
      <c r="C14" s="29" t="s">
        <v>62</v>
      </c>
      <c r="D14" s="29" t="s">
        <v>111</v>
      </c>
      <c r="E14" s="62">
        <v>1</v>
      </c>
      <c r="F14" s="29" t="s">
        <v>316</v>
      </c>
      <c r="G14" s="37"/>
      <c r="H14" s="37"/>
      <c r="I14" s="37">
        <v>11</v>
      </c>
      <c r="J14" s="37">
        <v>4.5</v>
      </c>
      <c r="K14" s="37">
        <v>4.5</v>
      </c>
      <c r="L14" s="37"/>
      <c r="M14" s="37">
        <v>19686.150000000001</v>
      </c>
      <c r="O14"/>
      <c r="P14"/>
      <c r="Q14"/>
      <c r="R14"/>
      <c r="S14"/>
      <c r="T14"/>
      <c r="U14"/>
      <c r="V14"/>
    </row>
    <row r="15" spans="1:22" x14ac:dyDescent="0.25">
      <c r="A15" s="30"/>
      <c r="B15" s="29" t="s">
        <v>104</v>
      </c>
      <c r="C15" s="29" t="s">
        <v>62</v>
      </c>
      <c r="D15" s="29" t="s">
        <v>107</v>
      </c>
      <c r="E15" s="62">
        <f>(G15+H15+I15+J15+K15)*12/2080</f>
        <v>0.67500000000000004</v>
      </c>
      <c r="G15" s="37">
        <v>8.5</v>
      </c>
      <c r="H15" s="37">
        <v>65</v>
      </c>
      <c r="I15" s="37">
        <v>8.5</v>
      </c>
      <c r="J15" s="37">
        <v>17.5</v>
      </c>
      <c r="K15" s="37">
        <v>17.5</v>
      </c>
      <c r="L15" s="37"/>
      <c r="M15" s="37"/>
      <c r="O15"/>
      <c r="P15"/>
      <c r="Q15"/>
      <c r="R15"/>
      <c r="S15"/>
      <c r="T15"/>
      <c r="U15"/>
      <c r="V15"/>
    </row>
    <row r="16" spans="1:22" x14ac:dyDescent="0.25">
      <c r="A16" s="30"/>
      <c r="B16" s="29" t="s">
        <v>104</v>
      </c>
      <c r="C16" s="29" t="s">
        <v>58</v>
      </c>
      <c r="D16" s="29" t="s">
        <v>111</v>
      </c>
      <c r="E16" s="62">
        <v>1</v>
      </c>
      <c r="F16" s="29" t="s">
        <v>316</v>
      </c>
      <c r="G16" s="37">
        <v>0</v>
      </c>
      <c r="H16" s="37"/>
      <c r="I16" s="37">
        <v>11</v>
      </c>
      <c r="J16" s="37">
        <v>4.5</v>
      </c>
      <c r="K16" s="37">
        <v>4.5</v>
      </c>
      <c r="L16" s="37"/>
      <c r="M16" s="37">
        <v>19686.150000000001</v>
      </c>
      <c r="O16"/>
      <c r="P16"/>
      <c r="Q16"/>
      <c r="R16"/>
      <c r="S16"/>
      <c r="T16"/>
      <c r="U16"/>
      <c r="V16"/>
    </row>
    <row r="17" spans="1:22" x14ac:dyDescent="0.25">
      <c r="A17" s="30" t="s">
        <v>269</v>
      </c>
      <c r="B17" s="29" t="s">
        <v>104</v>
      </c>
      <c r="C17" s="29" t="s">
        <v>58</v>
      </c>
      <c r="D17" s="29" t="s">
        <v>111</v>
      </c>
      <c r="E17" s="62">
        <v>1</v>
      </c>
      <c r="F17" s="29" t="s">
        <v>316</v>
      </c>
      <c r="G17" s="37">
        <v>0</v>
      </c>
      <c r="H17" s="37"/>
      <c r="I17" s="37">
        <v>11</v>
      </c>
      <c r="J17" s="37">
        <v>4.5</v>
      </c>
      <c r="K17" s="37">
        <v>4.5</v>
      </c>
      <c r="L17" s="58"/>
      <c r="M17" s="58">
        <v>19686.150000000001</v>
      </c>
      <c r="O17" s="14"/>
      <c r="P17" s="36"/>
      <c r="Q17" s="36"/>
      <c r="R17" s="36"/>
      <c r="S17" s="36"/>
      <c r="T17" s="36"/>
      <c r="U17" s="36"/>
      <c r="V17" s="36"/>
    </row>
    <row r="18" spans="1:22" x14ac:dyDescent="0.25">
      <c r="A18" s="30" t="s">
        <v>270</v>
      </c>
      <c r="B18" s="29" t="s">
        <v>104</v>
      </c>
      <c r="C18" s="29" t="s">
        <v>124</v>
      </c>
      <c r="D18" s="29" t="s">
        <v>107</v>
      </c>
      <c r="E18" s="62">
        <f>(G18+H18+I18+J18+K18)*12/2080</f>
        <v>0.75</v>
      </c>
      <c r="F18" s="35" t="s">
        <v>317</v>
      </c>
      <c r="G18" s="37">
        <v>43</v>
      </c>
      <c r="H18" s="37">
        <v>87</v>
      </c>
      <c r="I18" s="37"/>
      <c r="J18" s="37"/>
      <c r="K18" s="37"/>
      <c r="L18" s="37"/>
      <c r="M18" s="37"/>
      <c r="O18"/>
      <c r="P18"/>
      <c r="Q18"/>
      <c r="R18"/>
      <c r="S18"/>
      <c r="T18"/>
      <c r="U18"/>
      <c r="V18"/>
    </row>
    <row r="19" spans="1:22" x14ac:dyDescent="0.25">
      <c r="A19" s="30" t="s">
        <v>271</v>
      </c>
      <c r="B19" s="29" t="s">
        <v>104</v>
      </c>
      <c r="C19" s="29" t="s">
        <v>124</v>
      </c>
      <c r="D19" s="29" t="s">
        <v>60</v>
      </c>
      <c r="E19" s="62">
        <f>(G19+H19+I19+J19+K19)*12/2080</f>
        <v>9.8076923076923075E-2</v>
      </c>
      <c r="F19" s="29" t="s">
        <v>317</v>
      </c>
      <c r="G19" s="37">
        <v>17</v>
      </c>
      <c r="H19" s="37"/>
      <c r="I19" s="37"/>
      <c r="J19" s="37"/>
      <c r="K19" s="37"/>
      <c r="L19" s="37"/>
      <c r="M19" s="37"/>
      <c r="O19"/>
      <c r="P19"/>
      <c r="Q19"/>
      <c r="R19"/>
      <c r="S19"/>
      <c r="T19"/>
      <c r="U19"/>
      <c r="V19"/>
    </row>
    <row r="20" spans="1:22" x14ac:dyDescent="0.25">
      <c r="A20" s="30" t="s">
        <v>264</v>
      </c>
      <c r="B20" s="29" t="s">
        <v>104</v>
      </c>
      <c r="C20" s="29" t="s">
        <v>105</v>
      </c>
      <c r="D20" s="29" t="s">
        <v>107</v>
      </c>
      <c r="E20" s="62">
        <f t="shared" ref="E20:E24" si="1">(G20+H20+I20+J20+K20)*12/2080</f>
        <v>0.19903846153846153</v>
      </c>
      <c r="G20" s="37"/>
      <c r="H20" s="37"/>
      <c r="I20" s="37">
        <v>17</v>
      </c>
      <c r="J20" s="37">
        <v>4.5</v>
      </c>
      <c r="K20" s="37">
        <v>13</v>
      </c>
      <c r="L20" s="37"/>
      <c r="M20" s="37"/>
      <c r="O20"/>
      <c r="P20"/>
      <c r="Q20"/>
      <c r="R20"/>
      <c r="S20"/>
      <c r="T20"/>
      <c r="U20"/>
      <c r="V20"/>
    </row>
    <row r="21" spans="1:22" x14ac:dyDescent="0.25">
      <c r="A21" s="30" t="s">
        <v>249</v>
      </c>
      <c r="B21" s="29" t="s">
        <v>104</v>
      </c>
      <c r="C21" s="29" t="s">
        <v>105</v>
      </c>
      <c r="D21" s="29" t="s">
        <v>123</v>
      </c>
      <c r="E21" s="62">
        <f t="shared" si="1"/>
        <v>0.10961538461538461</v>
      </c>
      <c r="G21" s="37">
        <v>6</v>
      </c>
      <c r="H21" s="37">
        <v>4</v>
      </c>
      <c r="I21" s="37"/>
      <c r="J21" s="37"/>
      <c r="K21" s="37">
        <v>9</v>
      </c>
      <c r="L21" s="37"/>
      <c r="M21" s="37"/>
      <c r="O21"/>
      <c r="P21"/>
      <c r="Q21"/>
      <c r="R21"/>
      <c r="S21"/>
      <c r="T21"/>
      <c r="U21"/>
      <c r="V21"/>
    </row>
    <row r="22" spans="1:22" x14ac:dyDescent="0.25">
      <c r="A22" s="30" t="s">
        <v>250</v>
      </c>
      <c r="B22" s="29" t="s">
        <v>104</v>
      </c>
      <c r="C22" s="29" t="s">
        <v>105</v>
      </c>
      <c r="D22" s="29" t="s">
        <v>115</v>
      </c>
      <c r="E22" s="62">
        <f>(G22+H22+I22+J22+K22)*12/2080</f>
        <v>0.12692307692307692</v>
      </c>
      <c r="G22" s="37">
        <v>4.5</v>
      </c>
      <c r="H22" s="37">
        <v>4.5</v>
      </c>
      <c r="I22" s="37"/>
      <c r="J22" s="37"/>
      <c r="K22" s="37">
        <v>13</v>
      </c>
      <c r="L22" s="37"/>
      <c r="M22" s="37"/>
      <c r="O22"/>
      <c r="P22"/>
      <c r="Q22"/>
      <c r="R22"/>
      <c r="S22"/>
      <c r="T22"/>
      <c r="U22"/>
      <c r="V22"/>
    </row>
    <row r="23" spans="1:22" x14ac:dyDescent="0.25">
      <c r="A23" s="30" t="s">
        <v>248</v>
      </c>
      <c r="B23" s="29" t="s">
        <v>104</v>
      </c>
      <c r="C23" s="29" t="s">
        <v>105</v>
      </c>
      <c r="D23" s="29" t="s">
        <v>123</v>
      </c>
      <c r="E23" s="62">
        <f t="shared" si="1"/>
        <v>0.10961538461538461</v>
      </c>
      <c r="G23" s="37">
        <v>6</v>
      </c>
      <c r="H23" s="37">
        <v>4</v>
      </c>
      <c r="I23" s="37"/>
      <c r="J23" s="37"/>
      <c r="K23" s="37">
        <v>9</v>
      </c>
      <c r="L23" s="37"/>
      <c r="M23" s="37"/>
      <c r="O23"/>
      <c r="P23"/>
      <c r="Q23"/>
      <c r="R23"/>
      <c r="S23"/>
      <c r="T23"/>
      <c r="U23"/>
      <c r="V23"/>
    </row>
    <row r="24" spans="1:22" x14ac:dyDescent="0.25">
      <c r="A24" s="30" t="s">
        <v>251</v>
      </c>
      <c r="B24" s="29" t="s">
        <v>104</v>
      </c>
      <c r="C24" s="29" t="s">
        <v>105</v>
      </c>
      <c r="D24" s="29" t="s">
        <v>115</v>
      </c>
      <c r="E24" s="62">
        <f t="shared" si="1"/>
        <v>0.12692307692307692</v>
      </c>
      <c r="G24" s="37">
        <v>4.5</v>
      </c>
      <c r="H24" s="37">
        <v>4.5</v>
      </c>
      <c r="I24" s="37"/>
      <c r="J24" s="37"/>
      <c r="K24" s="37">
        <v>13</v>
      </c>
      <c r="L24" s="37"/>
      <c r="M24" s="37"/>
      <c r="O24"/>
      <c r="P24"/>
      <c r="Q24"/>
      <c r="R24"/>
      <c r="S24"/>
      <c r="T24"/>
      <c r="U24"/>
      <c r="V24"/>
    </row>
    <row r="25" spans="1:22" x14ac:dyDescent="0.25">
      <c r="A25" s="30" t="s">
        <v>230</v>
      </c>
      <c r="B25" s="29" t="s">
        <v>108</v>
      </c>
      <c r="C25" s="29" t="s">
        <v>109</v>
      </c>
      <c r="D25" s="29" t="s">
        <v>123</v>
      </c>
      <c r="E25" s="62">
        <f>(G25+H25+I25+J25+K25)*12/2080</f>
        <v>0.12980769230769232</v>
      </c>
      <c r="G25" s="37">
        <v>7</v>
      </c>
      <c r="H25" s="37">
        <v>6.5</v>
      </c>
      <c r="I25" s="37"/>
      <c r="J25" s="37"/>
      <c r="K25" s="37">
        <v>9</v>
      </c>
      <c r="L25" s="37"/>
      <c r="M25" s="37"/>
      <c r="O25"/>
      <c r="P25"/>
      <c r="Q25"/>
      <c r="R25"/>
      <c r="S25"/>
      <c r="T25"/>
      <c r="U25"/>
      <c r="V25"/>
    </row>
    <row r="26" spans="1:22" x14ac:dyDescent="0.25">
      <c r="A26" s="30" t="s">
        <v>232</v>
      </c>
      <c r="B26" s="29" t="s">
        <v>108</v>
      </c>
      <c r="C26" s="29" t="s">
        <v>109</v>
      </c>
      <c r="D26" s="29" t="s">
        <v>115</v>
      </c>
      <c r="E26" s="62">
        <f t="shared" ref="E26:E29" si="2">(G26+H26+I26+J26+K26)*12/2080</f>
        <v>0.12980769230769232</v>
      </c>
      <c r="G26" s="37">
        <v>7</v>
      </c>
      <c r="H26" s="37">
        <v>6.5</v>
      </c>
      <c r="I26" s="37"/>
      <c r="J26" s="37"/>
      <c r="K26" s="37">
        <v>9</v>
      </c>
      <c r="L26" s="37"/>
      <c r="M26" s="37"/>
      <c r="O26"/>
      <c r="P26"/>
      <c r="Q26"/>
      <c r="R26"/>
      <c r="S26"/>
      <c r="T26"/>
      <c r="U26"/>
      <c r="V26"/>
    </row>
    <row r="27" spans="1:22" x14ac:dyDescent="0.25">
      <c r="A27" s="30" t="s">
        <v>229</v>
      </c>
      <c r="B27" s="29" t="s">
        <v>108</v>
      </c>
      <c r="C27" s="29" t="s">
        <v>109</v>
      </c>
      <c r="D27" s="29" t="s">
        <v>123</v>
      </c>
      <c r="E27" s="62">
        <f t="shared" si="2"/>
        <v>0.12980769230769232</v>
      </c>
      <c r="G27" s="37">
        <v>7</v>
      </c>
      <c r="H27" s="37">
        <v>6.5</v>
      </c>
      <c r="I27" s="37"/>
      <c r="J27" s="37"/>
      <c r="K27" s="37">
        <v>9</v>
      </c>
      <c r="L27" s="37"/>
      <c r="M27" s="37"/>
      <c r="O27"/>
      <c r="P27"/>
      <c r="Q27"/>
      <c r="R27"/>
      <c r="S27"/>
      <c r="T27"/>
      <c r="U27"/>
      <c r="V27"/>
    </row>
    <row r="28" spans="1:22" x14ac:dyDescent="0.25">
      <c r="A28" s="30" t="s">
        <v>231</v>
      </c>
      <c r="B28" s="29" t="s">
        <v>108</v>
      </c>
      <c r="C28" s="29" t="s">
        <v>109</v>
      </c>
      <c r="D28" s="29" t="s">
        <v>115</v>
      </c>
      <c r="E28" s="62">
        <f t="shared" si="2"/>
        <v>0.12980769230769232</v>
      </c>
      <c r="G28" s="37">
        <v>7</v>
      </c>
      <c r="H28" s="37">
        <v>6.5</v>
      </c>
      <c r="I28" s="37"/>
      <c r="J28" s="37"/>
      <c r="K28" s="37">
        <v>9</v>
      </c>
      <c r="L28" s="37"/>
      <c r="M28" s="37"/>
      <c r="O28"/>
      <c r="P28"/>
      <c r="Q28"/>
      <c r="R28"/>
      <c r="S28"/>
      <c r="T28"/>
      <c r="U28"/>
      <c r="V28"/>
    </row>
    <row r="29" spans="1:22" x14ac:dyDescent="0.25">
      <c r="A29" s="30" t="s">
        <v>272</v>
      </c>
      <c r="B29" s="29" t="s">
        <v>108</v>
      </c>
      <c r="C29" s="29" t="s">
        <v>109</v>
      </c>
      <c r="D29" s="29" t="s">
        <v>111</v>
      </c>
      <c r="E29" s="62">
        <f t="shared" si="2"/>
        <v>5.1923076923076926E-2</v>
      </c>
      <c r="F29" s="29" t="s">
        <v>318</v>
      </c>
      <c r="G29" s="37"/>
      <c r="H29" s="37"/>
      <c r="I29" s="37"/>
      <c r="J29" s="37"/>
      <c r="K29" s="37">
        <v>9</v>
      </c>
      <c r="L29" s="37"/>
      <c r="M29" s="37"/>
      <c r="O29"/>
      <c r="P29"/>
      <c r="Q29"/>
      <c r="R29"/>
      <c r="S29"/>
      <c r="T29"/>
      <c r="U29"/>
      <c r="V29"/>
    </row>
    <row r="30" spans="1:22" x14ac:dyDescent="0.25">
      <c r="A30" s="30" t="s">
        <v>274</v>
      </c>
      <c r="B30" s="29" t="s">
        <v>88</v>
      </c>
      <c r="C30" s="29" t="s">
        <v>127</v>
      </c>
      <c r="D30" s="29" t="s">
        <v>99</v>
      </c>
      <c r="E30" s="62">
        <v>0</v>
      </c>
      <c r="G30" s="37">
        <v>80</v>
      </c>
      <c r="H30" s="37"/>
      <c r="I30" s="37"/>
      <c r="J30" s="37"/>
      <c r="K30" s="37"/>
      <c r="L30" s="37"/>
      <c r="M30" s="37"/>
      <c r="O30"/>
      <c r="P30"/>
      <c r="Q30"/>
      <c r="R30"/>
      <c r="S30"/>
      <c r="T30"/>
      <c r="U30"/>
      <c r="V30"/>
    </row>
    <row r="31" spans="1:22" x14ac:dyDescent="0.25">
      <c r="N31"/>
      <c r="O31"/>
      <c r="P31"/>
      <c r="Q31"/>
      <c r="R31"/>
      <c r="S31"/>
      <c r="T31"/>
      <c r="U31"/>
    </row>
    <row r="32" spans="1:22" x14ac:dyDescent="0.25">
      <c r="N32"/>
      <c r="O32"/>
      <c r="P32"/>
      <c r="Q32"/>
      <c r="R32"/>
      <c r="S32"/>
      <c r="T32"/>
      <c r="U32"/>
    </row>
    <row r="33" spans="14:21" x14ac:dyDescent="0.25">
      <c r="U33"/>
    </row>
    <row r="34" spans="14:21" x14ac:dyDescent="0.25">
      <c r="N34"/>
      <c r="O34"/>
      <c r="P34"/>
      <c r="Q34"/>
      <c r="R34"/>
      <c r="S34"/>
      <c r="T34"/>
      <c r="U34"/>
    </row>
    <row r="35" spans="14:21" x14ac:dyDescent="0.25">
      <c r="N35"/>
      <c r="O35"/>
      <c r="P35"/>
      <c r="Q35"/>
      <c r="R35"/>
      <c r="S35"/>
      <c r="T35"/>
      <c r="U35"/>
    </row>
    <row r="36" spans="14:21" x14ac:dyDescent="0.25">
      <c r="N36"/>
      <c r="O36"/>
      <c r="P36"/>
      <c r="Q36"/>
      <c r="R36"/>
      <c r="S36"/>
      <c r="T36"/>
      <c r="U36"/>
    </row>
    <row r="37" spans="14:21" x14ac:dyDescent="0.25">
      <c r="N37"/>
      <c r="O37"/>
      <c r="P37"/>
      <c r="Q37"/>
      <c r="R37"/>
      <c r="S37"/>
      <c r="T37"/>
      <c r="U37"/>
    </row>
    <row r="38" spans="14:21" x14ac:dyDescent="0.25">
      <c r="N38"/>
      <c r="O38"/>
      <c r="P38"/>
      <c r="Q38"/>
      <c r="R38"/>
      <c r="S38"/>
      <c r="T38"/>
      <c r="U38"/>
    </row>
    <row r="39" spans="14:21" x14ac:dyDescent="0.25">
      <c r="N39"/>
      <c r="O39"/>
      <c r="P39"/>
      <c r="Q39"/>
      <c r="R39"/>
      <c r="S39"/>
      <c r="T39"/>
      <c r="U39"/>
    </row>
    <row r="40" spans="14:21" x14ac:dyDescent="0.25">
      <c r="N40"/>
      <c r="O40"/>
      <c r="P40"/>
      <c r="Q40"/>
      <c r="R40"/>
      <c r="S40"/>
      <c r="T40"/>
      <c r="U40"/>
    </row>
    <row r="41" spans="14:21" x14ac:dyDescent="0.25">
      <c r="N41"/>
      <c r="O41"/>
      <c r="P41"/>
      <c r="Q41"/>
      <c r="R41"/>
      <c r="S41"/>
      <c r="T41"/>
      <c r="U41"/>
    </row>
    <row r="42" spans="14:21" x14ac:dyDescent="0.25">
      <c r="N42"/>
      <c r="O42"/>
      <c r="P42"/>
      <c r="Q42"/>
      <c r="R42"/>
      <c r="S42"/>
      <c r="T42"/>
      <c r="U42"/>
    </row>
    <row r="43" spans="14:21" x14ac:dyDescent="0.25">
      <c r="N43"/>
      <c r="O43"/>
      <c r="P43"/>
      <c r="Q43"/>
      <c r="R43"/>
      <c r="S43"/>
      <c r="T43"/>
    </row>
    <row r="44" spans="14:21" x14ac:dyDescent="0.25">
      <c r="N44"/>
      <c r="O44"/>
      <c r="P44"/>
      <c r="Q44"/>
      <c r="R44"/>
      <c r="S44"/>
      <c r="T44"/>
    </row>
    <row r="45" spans="14:21" x14ac:dyDescent="0.25">
      <c r="N45"/>
      <c r="O45"/>
      <c r="P45"/>
      <c r="Q45"/>
      <c r="R45"/>
      <c r="S45"/>
      <c r="T45"/>
    </row>
    <row r="46" spans="14:21" x14ac:dyDescent="0.25">
      <c r="N46"/>
      <c r="O46"/>
      <c r="P46"/>
      <c r="Q46"/>
      <c r="R46"/>
      <c r="S46"/>
      <c r="T46"/>
    </row>
    <row r="47" spans="14:21" x14ac:dyDescent="0.25">
      <c r="N47"/>
      <c r="O47"/>
      <c r="P47"/>
      <c r="Q47"/>
      <c r="R47"/>
      <c r="S47"/>
      <c r="T47"/>
    </row>
    <row r="48" spans="14:21" x14ac:dyDescent="0.25">
      <c r="N48"/>
      <c r="O48"/>
      <c r="P48"/>
      <c r="Q48"/>
      <c r="R48"/>
      <c r="S48"/>
      <c r="T48"/>
    </row>
    <row r="49" spans="13:20" x14ac:dyDescent="0.25">
      <c r="N49"/>
      <c r="O49"/>
      <c r="P49"/>
      <c r="Q49"/>
      <c r="R49"/>
      <c r="S49"/>
      <c r="T49"/>
    </row>
    <row r="50" spans="13:20" x14ac:dyDescent="0.25">
      <c r="N50"/>
      <c r="O50"/>
      <c r="P50"/>
      <c r="Q50"/>
      <c r="R50"/>
      <c r="S50"/>
      <c r="T50"/>
    </row>
    <row r="51" spans="13:20" x14ac:dyDescent="0.25">
      <c r="N51"/>
      <c r="O51"/>
      <c r="P51"/>
      <c r="Q51"/>
      <c r="R51"/>
      <c r="S51"/>
      <c r="T51"/>
    </row>
    <row r="52" spans="13:20" x14ac:dyDescent="0.25">
      <c r="O52"/>
      <c r="P52"/>
      <c r="Q52"/>
      <c r="R52"/>
      <c r="S52"/>
      <c r="T52"/>
    </row>
    <row r="53" spans="13:20" x14ac:dyDescent="0.25">
      <c r="N53"/>
      <c r="O53"/>
      <c r="P53"/>
      <c r="Q53"/>
      <c r="R53"/>
      <c r="S53"/>
      <c r="T53"/>
    </row>
    <row r="54" spans="13:20" x14ac:dyDescent="0.25">
      <c r="N54"/>
      <c r="O54"/>
      <c r="P54"/>
      <c r="Q54"/>
      <c r="R54"/>
      <c r="S54"/>
      <c r="T54"/>
    </row>
    <row r="55" spans="13:20" x14ac:dyDescent="0.25">
      <c r="N55"/>
      <c r="O55"/>
      <c r="P55"/>
      <c r="Q55"/>
      <c r="R55"/>
      <c r="S55"/>
      <c r="T55"/>
    </row>
    <row r="56" spans="13:20" x14ac:dyDescent="0.25">
      <c r="N56"/>
      <c r="O56"/>
      <c r="P56"/>
      <c r="Q56"/>
      <c r="R56"/>
      <c r="S56"/>
      <c r="T56"/>
    </row>
    <row r="57" spans="13:20" x14ac:dyDescent="0.25">
      <c r="N57"/>
      <c r="O57"/>
      <c r="P57"/>
      <c r="Q57"/>
      <c r="R57"/>
      <c r="S57"/>
      <c r="T57"/>
    </row>
    <row r="58" spans="13:20" x14ac:dyDescent="0.25">
      <c r="N58"/>
      <c r="O58"/>
      <c r="P58"/>
      <c r="Q58"/>
      <c r="R58"/>
      <c r="S58"/>
      <c r="T58"/>
    </row>
    <row r="59" spans="13:20" x14ac:dyDescent="0.25">
      <c r="M59"/>
      <c r="N59"/>
      <c r="O59"/>
      <c r="P59"/>
      <c r="Q59"/>
      <c r="R59"/>
      <c r="S59"/>
    </row>
    <row r="60" spans="13:20" x14ac:dyDescent="0.25">
      <c r="M60"/>
      <c r="N60"/>
      <c r="O60"/>
      <c r="P60"/>
      <c r="Q60"/>
      <c r="R60"/>
      <c r="S60"/>
    </row>
    <row r="61" spans="13:20" x14ac:dyDescent="0.25">
      <c r="M61"/>
      <c r="N61"/>
      <c r="O61"/>
      <c r="P61"/>
      <c r="Q61"/>
      <c r="R61"/>
      <c r="S61"/>
    </row>
    <row r="62" spans="13:20" x14ac:dyDescent="0.25">
      <c r="M62"/>
      <c r="N62"/>
      <c r="O62"/>
      <c r="P62"/>
      <c r="Q62"/>
      <c r="R62"/>
      <c r="S62"/>
    </row>
    <row r="63" spans="13:20" x14ac:dyDescent="0.25">
      <c r="M63"/>
      <c r="N63"/>
      <c r="O63"/>
      <c r="P63"/>
      <c r="Q63"/>
      <c r="R63"/>
      <c r="S63"/>
    </row>
    <row r="64" spans="13:20" x14ac:dyDescent="0.25">
      <c r="M64"/>
      <c r="N64"/>
      <c r="O64"/>
      <c r="P64"/>
      <c r="Q64"/>
      <c r="R64"/>
      <c r="S64"/>
    </row>
    <row r="65" spans="13:19" x14ac:dyDescent="0.25">
      <c r="M65"/>
      <c r="N65"/>
      <c r="O65"/>
      <c r="P65"/>
      <c r="Q65"/>
      <c r="R65"/>
      <c r="S65"/>
    </row>
    <row r="66" spans="13:19" x14ac:dyDescent="0.25">
      <c r="M66"/>
      <c r="N66"/>
      <c r="O66"/>
      <c r="P66"/>
      <c r="Q66"/>
      <c r="R66"/>
      <c r="S66"/>
    </row>
    <row r="67" spans="13:19" x14ac:dyDescent="0.25">
      <c r="M67"/>
      <c r="N67"/>
      <c r="O67"/>
      <c r="P67"/>
      <c r="Q67"/>
      <c r="R67"/>
      <c r="S67"/>
    </row>
    <row r="68" spans="13:19" x14ac:dyDescent="0.25">
      <c r="M68"/>
      <c r="N68"/>
      <c r="O68"/>
      <c r="P68"/>
      <c r="Q68"/>
      <c r="R68"/>
      <c r="S68"/>
    </row>
    <row r="69" spans="13:19" x14ac:dyDescent="0.25">
      <c r="M69"/>
      <c r="N69"/>
      <c r="O69"/>
      <c r="P69"/>
      <c r="Q69"/>
      <c r="R69"/>
      <c r="S69"/>
    </row>
    <row r="70" spans="13:19" x14ac:dyDescent="0.25">
      <c r="M70"/>
      <c r="N70"/>
      <c r="O70"/>
      <c r="P70"/>
      <c r="Q70"/>
      <c r="R70"/>
      <c r="S70"/>
    </row>
    <row r="71" spans="13:19" x14ac:dyDescent="0.25">
      <c r="M71"/>
      <c r="N71"/>
      <c r="O71"/>
      <c r="P71"/>
      <c r="Q71"/>
      <c r="R71"/>
      <c r="S71"/>
    </row>
    <row r="72" spans="13:19" x14ac:dyDescent="0.25">
      <c r="M72"/>
      <c r="N72"/>
      <c r="O72"/>
      <c r="P72"/>
      <c r="Q72"/>
      <c r="R72"/>
      <c r="S72"/>
    </row>
    <row r="73" spans="13:19" x14ac:dyDescent="0.25">
      <c r="M73"/>
      <c r="N73"/>
      <c r="O73"/>
      <c r="P73"/>
      <c r="Q73"/>
      <c r="R73"/>
      <c r="S73"/>
    </row>
    <row r="74" spans="13:19" x14ac:dyDescent="0.25">
      <c r="M74"/>
      <c r="N74"/>
      <c r="O74"/>
      <c r="P74"/>
      <c r="Q74"/>
      <c r="R74"/>
      <c r="S74"/>
    </row>
    <row r="75" spans="13:19" x14ac:dyDescent="0.25">
      <c r="M75"/>
      <c r="N75"/>
      <c r="O75"/>
      <c r="P75"/>
      <c r="Q75"/>
      <c r="R75"/>
      <c r="S75"/>
    </row>
    <row r="76" spans="13:19" x14ac:dyDescent="0.25">
      <c r="M76"/>
      <c r="N76"/>
      <c r="O76"/>
      <c r="P76"/>
      <c r="Q76"/>
      <c r="R76"/>
      <c r="S76"/>
    </row>
    <row r="77" spans="13:19" x14ac:dyDescent="0.25">
      <c r="M77"/>
      <c r="N77"/>
      <c r="O77"/>
      <c r="P77"/>
      <c r="Q77"/>
      <c r="R77"/>
      <c r="S77"/>
    </row>
    <row r="78" spans="13:19" x14ac:dyDescent="0.25">
      <c r="M78"/>
      <c r="N78"/>
      <c r="O78"/>
      <c r="P78"/>
      <c r="Q78"/>
      <c r="R78"/>
      <c r="S78"/>
    </row>
    <row r="79" spans="13:19" x14ac:dyDescent="0.25">
      <c r="M79"/>
      <c r="N79"/>
      <c r="O79"/>
      <c r="P79"/>
      <c r="Q79"/>
      <c r="R79"/>
      <c r="S79"/>
    </row>
    <row r="80" spans="13:19" x14ac:dyDescent="0.25">
      <c r="M80"/>
      <c r="N80"/>
      <c r="O80"/>
      <c r="P80"/>
      <c r="Q80"/>
      <c r="R80"/>
      <c r="S80"/>
    </row>
    <row r="81" spans="13:19" x14ac:dyDescent="0.25">
      <c r="M81"/>
      <c r="N81"/>
      <c r="O81"/>
      <c r="P81"/>
      <c r="Q81"/>
      <c r="R81"/>
      <c r="S81"/>
    </row>
    <row r="82" spans="13:19" x14ac:dyDescent="0.25">
      <c r="M82"/>
      <c r="N82"/>
      <c r="O82"/>
      <c r="P82"/>
      <c r="Q82"/>
      <c r="R82"/>
      <c r="S82"/>
    </row>
    <row r="83" spans="13:19" x14ac:dyDescent="0.25">
      <c r="M83"/>
      <c r="N83"/>
      <c r="O83"/>
      <c r="P83"/>
      <c r="Q83"/>
      <c r="R83"/>
      <c r="S83"/>
    </row>
    <row r="84" spans="13:19" x14ac:dyDescent="0.25">
      <c r="M84"/>
      <c r="N84"/>
      <c r="O84"/>
      <c r="P84"/>
      <c r="Q84"/>
      <c r="R84"/>
      <c r="S84"/>
    </row>
    <row r="85" spans="13:19" x14ac:dyDescent="0.25">
      <c r="M85"/>
      <c r="N85"/>
      <c r="O85"/>
      <c r="P85"/>
      <c r="Q85"/>
      <c r="R85"/>
      <c r="S85"/>
    </row>
    <row r="86" spans="13:19" x14ac:dyDescent="0.25">
      <c r="M86"/>
      <c r="N86"/>
      <c r="O86"/>
      <c r="P86"/>
      <c r="Q86"/>
      <c r="R86"/>
      <c r="S86"/>
    </row>
    <row r="87" spans="13:19" x14ac:dyDescent="0.25">
      <c r="M87"/>
      <c r="N87"/>
      <c r="O87"/>
      <c r="P87"/>
      <c r="Q87"/>
      <c r="R87"/>
      <c r="S87"/>
    </row>
    <row r="88" spans="13:19" x14ac:dyDescent="0.25">
      <c r="M88"/>
      <c r="N88"/>
      <c r="O88"/>
      <c r="P88"/>
      <c r="Q88"/>
      <c r="R88"/>
      <c r="S88"/>
    </row>
    <row r="89" spans="13:19" x14ac:dyDescent="0.25">
      <c r="M89"/>
      <c r="N89"/>
      <c r="O89"/>
      <c r="P89"/>
      <c r="Q89"/>
      <c r="R89"/>
      <c r="S89"/>
    </row>
    <row r="90" spans="13:19" x14ac:dyDescent="0.25">
      <c r="M90"/>
      <c r="N90"/>
      <c r="O90"/>
      <c r="P90"/>
      <c r="Q90"/>
      <c r="R90"/>
      <c r="S90"/>
    </row>
    <row r="91" spans="13:19" x14ac:dyDescent="0.25">
      <c r="M91"/>
      <c r="N91"/>
      <c r="O91"/>
      <c r="P91"/>
      <c r="Q91"/>
      <c r="R91"/>
      <c r="S91"/>
    </row>
    <row r="92" spans="13:19" x14ac:dyDescent="0.25">
      <c r="M92"/>
      <c r="N92"/>
      <c r="O92"/>
      <c r="P92"/>
      <c r="Q92"/>
      <c r="R92"/>
      <c r="S92"/>
    </row>
    <row r="93" spans="13:19" x14ac:dyDescent="0.25">
      <c r="M93"/>
      <c r="N93"/>
      <c r="O93"/>
      <c r="P93"/>
      <c r="Q93"/>
      <c r="R93"/>
      <c r="S93"/>
    </row>
    <row r="94" spans="13:19" x14ac:dyDescent="0.25">
      <c r="M94"/>
      <c r="N94"/>
      <c r="O94"/>
      <c r="P94"/>
      <c r="Q94"/>
      <c r="R94"/>
      <c r="S94"/>
    </row>
    <row r="95" spans="13:19" x14ac:dyDescent="0.25">
      <c r="M95"/>
      <c r="N95"/>
      <c r="O95"/>
      <c r="P95"/>
      <c r="Q95"/>
      <c r="R95"/>
      <c r="S95"/>
    </row>
    <row r="96" spans="13:19" x14ac:dyDescent="0.25">
      <c r="M96"/>
      <c r="N96"/>
      <c r="O96"/>
      <c r="P96"/>
      <c r="Q96"/>
      <c r="R96"/>
      <c r="S96"/>
    </row>
    <row r="97" spans="13:19" x14ac:dyDescent="0.25">
      <c r="M97"/>
      <c r="N97"/>
      <c r="O97"/>
      <c r="P97"/>
      <c r="Q97"/>
      <c r="R97"/>
      <c r="S97"/>
    </row>
    <row r="98" spans="13:19" x14ac:dyDescent="0.25">
      <c r="M98"/>
      <c r="N98"/>
      <c r="O98"/>
      <c r="P98"/>
      <c r="Q98"/>
      <c r="R98"/>
      <c r="S98"/>
    </row>
    <row r="99" spans="13:19" x14ac:dyDescent="0.25">
      <c r="M99"/>
      <c r="N99"/>
      <c r="O99"/>
      <c r="P99"/>
      <c r="Q99"/>
      <c r="R99"/>
      <c r="S99"/>
    </row>
    <row r="100" spans="13:19" x14ac:dyDescent="0.25">
      <c r="M100"/>
      <c r="N100"/>
      <c r="O100"/>
      <c r="P100"/>
      <c r="Q100"/>
      <c r="R100"/>
      <c r="S100"/>
    </row>
    <row r="101" spans="13:19" x14ac:dyDescent="0.25">
      <c r="M101"/>
      <c r="N101"/>
      <c r="O101"/>
      <c r="P101"/>
      <c r="Q101"/>
      <c r="R101"/>
      <c r="S101"/>
    </row>
    <row r="102" spans="13:19" x14ac:dyDescent="0.25">
      <c r="M102"/>
      <c r="N102"/>
      <c r="O102"/>
      <c r="P102"/>
      <c r="Q102"/>
      <c r="R102"/>
      <c r="S102"/>
    </row>
    <row r="103" spans="13:19" x14ac:dyDescent="0.25">
      <c r="M103"/>
      <c r="N103"/>
      <c r="O103"/>
      <c r="P103"/>
      <c r="Q103"/>
      <c r="R103"/>
      <c r="S103"/>
    </row>
    <row r="104" spans="13:19" x14ac:dyDescent="0.25">
      <c r="M104"/>
      <c r="N104"/>
      <c r="O104"/>
      <c r="P104"/>
      <c r="Q104"/>
      <c r="R104"/>
      <c r="S104"/>
    </row>
    <row r="105" spans="13:19" x14ac:dyDescent="0.25">
      <c r="M105"/>
      <c r="N105"/>
      <c r="O105"/>
      <c r="P105"/>
      <c r="Q105"/>
      <c r="R105"/>
      <c r="S105"/>
    </row>
    <row r="106" spans="13:19" x14ac:dyDescent="0.25">
      <c r="M106"/>
      <c r="N106"/>
      <c r="O106"/>
      <c r="P106"/>
      <c r="Q106"/>
      <c r="R106"/>
      <c r="S106"/>
    </row>
    <row r="107" spans="13:19" x14ac:dyDescent="0.25">
      <c r="M107"/>
      <c r="N107"/>
      <c r="O107"/>
      <c r="P107"/>
      <c r="Q107"/>
      <c r="R107"/>
      <c r="S107"/>
    </row>
    <row r="108" spans="13:19" x14ac:dyDescent="0.25">
      <c r="M108"/>
      <c r="N108"/>
      <c r="O108"/>
      <c r="P108"/>
      <c r="Q108"/>
      <c r="R108"/>
      <c r="S108"/>
    </row>
    <row r="109" spans="13:19" x14ac:dyDescent="0.25">
      <c r="M109"/>
      <c r="N109"/>
      <c r="O109"/>
      <c r="P109"/>
      <c r="Q109"/>
      <c r="R109"/>
      <c r="S109"/>
    </row>
    <row r="110" spans="13:19" x14ac:dyDescent="0.25">
      <c r="M110"/>
      <c r="N110"/>
      <c r="O110"/>
      <c r="P110"/>
      <c r="Q110"/>
      <c r="R110"/>
      <c r="S110"/>
    </row>
    <row r="111" spans="13:19" x14ac:dyDescent="0.25">
      <c r="M111"/>
      <c r="N111"/>
      <c r="O111"/>
      <c r="P111"/>
      <c r="Q111"/>
      <c r="R111"/>
      <c r="S111"/>
    </row>
    <row r="112" spans="13:19" x14ac:dyDescent="0.25">
      <c r="M112"/>
      <c r="N112"/>
      <c r="O112"/>
      <c r="P112"/>
      <c r="Q112"/>
      <c r="R112"/>
      <c r="S112"/>
    </row>
    <row r="113" spans="13:19" x14ac:dyDescent="0.25">
      <c r="M113"/>
      <c r="N113"/>
      <c r="O113"/>
      <c r="P113"/>
      <c r="Q113"/>
      <c r="R113"/>
      <c r="S113"/>
    </row>
    <row r="114" spans="13:19" x14ac:dyDescent="0.25">
      <c r="M114"/>
      <c r="N114"/>
      <c r="O114"/>
      <c r="P114"/>
      <c r="Q114"/>
      <c r="R114"/>
      <c r="S114"/>
    </row>
    <row r="115" spans="13:19" x14ac:dyDescent="0.25">
      <c r="M115"/>
      <c r="N115"/>
      <c r="O115"/>
      <c r="P115"/>
      <c r="Q115"/>
      <c r="R115"/>
      <c r="S115"/>
    </row>
    <row r="116" spans="13:19" x14ac:dyDescent="0.25">
      <c r="M116"/>
      <c r="N116"/>
      <c r="O116"/>
      <c r="P116"/>
      <c r="Q116"/>
      <c r="R116"/>
      <c r="S116"/>
    </row>
    <row r="117" spans="13:19" x14ac:dyDescent="0.25">
      <c r="M117"/>
      <c r="N117"/>
      <c r="O117"/>
      <c r="P117"/>
      <c r="Q117"/>
      <c r="R117"/>
      <c r="S117"/>
    </row>
    <row r="118" spans="13:19" x14ac:dyDescent="0.25">
      <c r="M118"/>
      <c r="N118"/>
      <c r="O118"/>
      <c r="P118"/>
      <c r="Q118"/>
      <c r="R118"/>
      <c r="S118"/>
    </row>
    <row r="119" spans="13:19" x14ac:dyDescent="0.25">
      <c r="M119"/>
      <c r="N119"/>
      <c r="O119"/>
      <c r="P119"/>
      <c r="Q119"/>
      <c r="R119"/>
      <c r="S119"/>
    </row>
    <row r="120" spans="13:19" x14ac:dyDescent="0.25">
      <c r="M120"/>
      <c r="N120"/>
      <c r="O120"/>
      <c r="P120"/>
      <c r="Q120"/>
      <c r="R120"/>
      <c r="S120"/>
    </row>
    <row r="121" spans="13:19" x14ac:dyDescent="0.25">
      <c r="M121"/>
      <c r="N121"/>
      <c r="O121"/>
      <c r="P121"/>
      <c r="Q121"/>
      <c r="R121"/>
      <c r="S121"/>
    </row>
    <row r="122" spans="13:19" x14ac:dyDescent="0.25">
      <c r="M122"/>
      <c r="N122"/>
      <c r="O122"/>
      <c r="P122"/>
      <c r="Q122"/>
      <c r="R122"/>
      <c r="S122"/>
    </row>
    <row r="123" spans="13:19" x14ac:dyDescent="0.25">
      <c r="M123"/>
      <c r="N123"/>
      <c r="O123"/>
      <c r="P123"/>
      <c r="Q123"/>
      <c r="R123"/>
      <c r="S123"/>
    </row>
    <row r="124" spans="13:19" x14ac:dyDescent="0.25">
      <c r="M124"/>
      <c r="N124"/>
      <c r="O124"/>
      <c r="P124"/>
      <c r="Q124"/>
      <c r="R124"/>
      <c r="S124"/>
    </row>
    <row r="125" spans="13:19" x14ac:dyDescent="0.25">
      <c r="M125"/>
      <c r="N125"/>
      <c r="O125"/>
      <c r="P125"/>
      <c r="Q125"/>
      <c r="R125"/>
      <c r="S125"/>
    </row>
    <row r="126" spans="13:19" x14ac:dyDescent="0.25">
      <c r="M126"/>
      <c r="N126"/>
      <c r="O126"/>
      <c r="P126"/>
      <c r="Q126"/>
      <c r="R126"/>
      <c r="S126"/>
    </row>
    <row r="127" spans="13:19" x14ac:dyDescent="0.25">
      <c r="M127"/>
      <c r="N127"/>
      <c r="O127"/>
      <c r="P127"/>
      <c r="Q127"/>
      <c r="R127"/>
      <c r="S127"/>
    </row>
    <row r="128" spans="13:19" x14ac:dyDescent="0.25">
      <c r="M128"/>
      <c r="N128"/>
      <c r="O128"/>
      <c r="P128"/>
      <c r="Q128"/>
      <c r="R128"/>
      <c r="S128"/>
    </row>
    <row r="129" spans="13:19" x14ac:dyDescent="0.25">
      <c r="M129"/>
      <c r="N129"/>
      <c r="O129"/>
      <c r="P129"/>
      <c r="Q129"/>
      <c r="R129"/>
      <c r="S129"/>
    </row>
    <row r="130" spans="13:19" x14ac:dyDescent="0.25">
      <c r="M130"/>
      <c r="N130"/>
      <c r="O130"/>
      <c r="P130"/>
      <c r="Q130"/>
      <c r="R130"/>
      <c r="S130"/>
    </row>
    <row r="131" spans="13:19" x14ac:dyDescent="0.25">
      <c r="M131"/>
      <c r="N131"/>
      <c r="O131"/>
      <c r="P131"/>
      <c r="Q131"/>
      <c r="R131"/>
      <c r="S131"/>
    </row>
    <row r="132" spans="13:19" x14ac:dyDescent="0.25">
      <c r="M132"/>
      <c r="N132"/>
      <c r="O132"/>
      <c r="P132"/>
      <c r="Q132"/>
      <c r="R132"/>
      <c r="S132"/>
    </row>
    <row r="133" spans="13:19" x14ac:dyDescent="0.25">
      <c r="M133"/>
      <c r="N133"/>
      <c r="O133"/>
      <c r="P133"/>
      <c r="Q133"/>
      <c r="R133"/>
      <c r="S133"/>
    </row>
    <row r="134" spans="13:19" x14ac:dyDescent="0.25">
      <c r="M134"/>
      <c r="N134"/>
      <c r="O134"/>
      <c r="P134"/>
      <c r="Q134"/>
      <c r="R134"/>
      <c r="S134"/>
    </row>
    <row r="135" spans="13:19" x14ac:dyDescent="0.25">
      <c r="M135"/>
      <c r="N135"/>
      <c r="O135"/>
      <c r="P135"/>
      <c r="Q135"/>
      <c r="R135"/>
      <c r="S135"/>
    </row>
    <row r="136" spans="13:19" x14ac:dyDescent="0.25">
      <c r="M136"/>
      <c r="N136"/>
      <c r="O136"/>
      <c r="P136"/>
      <c r="Q136"/>
      <c r="R136"/>
      <c r="S136"/>
    </row>
    <row r="137" spans="13:19" x14ac:dyDescent="0.25">
      <c r="M137"/>
      <c r="N137"/>
      <c r="O137"/>
      <c r="P137"/>
      <c r="Q137"/>
      <c r="R137"/>
      <c r="S137"/>
    </row>
    <row r="138" spans="13:19" x14ac:dyDescent="0.25">
      <c r="M138"/>
      <c r="N138"/>
      <c r="O138"/>
      <c r="P138"/>
      <c r="Q138"/>
      <c r="R138"/>
      <c r="S138"/>
    </row>
    <row r="139" spans="13:19" x14ac:dyDescent="0.25">
      <c r="M139"/>
      <c r="N139"/>
      <c r="O139"/>
      <c r="P139"/>
      <c r="Q139"/>
      <c r="R139"/>
      <c r="S139"/>
    </row>
    <row r="140" spans="13:19" x14ac:dyDescent="0.25">
      <c r="M140"/>
      <c r="N140"/>
      <c r="O140"/>
      <c r="P140"/>
      <c r="Q140"/>
      <c r="R140"/>
      <c r="S140"/>
    </row>
    <row r="141" spans="13:19" x14ac:dyDescent="0.25">
      <c r="M141"/>
      <c r="N141"/>
      <c r="O141"/>
      <c r="P141"/>
      <c r="Q141"/>
      <c r="R141"/>
      <c r="S141"/>
    </row>
    <row r="142" spans="13:19" x14ac:dyDescent="0.25">
      <c r="M142"/>
      <c r="N142"/>
      <c r="O142"/>
      <c r="P142"/>
      <c r="Q142"/>
      <c r="R142"/>
      <c r="S142"/>
    </row>
    <row r="143" spans="13:19" x14ac:dyDescent="0.25">
      <c r="M143"/>
      <c r="N143"/>
      <c r="O143"/>
      <c r="P143"/>
      <c r="Q143"/>
      <c r="R143"/>
      <c r="S143"/>
    </row>
    <row r="144" spans="13:19" x14ac:dyDescent="0.25">
      <c r="M144"/>
      <c r="N144"/>
      <c r="O144"/>
      <c r="P144"/>
      <c r="Q144"/>
      <c r="R144"/>
      <c r="S144"/>
    </row>
    <row r="145" spans="13:19" x14ac:dyDescent="0.25">
      <c r="M145"/>
      <c r="N145"/>
      <c r="O145"/>
      <c r="P145"/>
      <c r="Q145"/>
      <c r="R145"/>
      <c r="S145"/>
    </row>
    <row r="146" spans="13:19" x14ac:dyDescent="0.25">
      <c r="M146"/>
      <c r="N146"/>
      <c r="O146"/>
      <c r="P146"/>
      <c r="Q146"/>
      <c r="R146"/>
      <c r="S146"/>
    </row>
    <row r="147" spans="13:19" x14ac:dyDescent="0.25">
      <c r="M147"/>
      <c r="N147"/>
      <c r="O147"/>
      <c r="P147"/>
      <c r="Q147"/>
      <c r="R147"/>
      <c r="S147"/>
    </row>
    <row r="148" spans="13:19" x14ac:dyDescent="0.25">
      <c r="M148"/>
      <c r="N148"/>
      <c r="O148"/>
      <c r="P148"/>
      <c r="Q148"/>
      <c r="R148"/>
      <c r="S148"/>
    </row>
    <row r="149" spans="13:19" x14ac:dyDescent="0.25">
      <c r="M149"/>
      <c r="N149"/>
      <c r="O149"/>
      <c r="P149"/>
      <c r="Q149"/>
      <c r="R149"/>
      <c r="S149"/>
    </row>
    <row r="150" spans="13:19" x14ac:dyDescent="0.25">
      <c r="M150"/>
      <c r="N150"/>
      <c r="O150"/>
      <c r="P150"/>
      <c r="Q150"/>
      <c r="R150"/>
      <c r="S150"/>
    </row>
    <row r="151" spans="13:19" x14ac:dyDescent="0.25">
      <c r="M151"/>
      <c r="N151"/>
      <c r="O151"/>
      <c r="P151"/>
      <c r="Q151"/>
      <c r="R151"/>
      <c r="S151"/>
    </row>
    <row r="152" spans="13:19" x14ac:dyDescent="0.25">
      <c r="M152"/>
      <c r="N152"/>
      <c r="O152"/>
      <c r="P152"/>
      <c r="Q152"/>
      <c r="R152"/>
      <c r="S152"/>
    </row>
    <row r="153" spans="13:19" x14ac:dyDescent="0.25">
      <c r="M153"/>
      <c r="N153"/>
      <c r="O153"/>
      <c r="P153"/>
      <c r="Q153"/>
      <c r="R153"/>
      <c r="S153"/>
    </row>
    <row r="154" spans="13:19" x14ac:dyDescent="0.25">
      <c r="M154"/>
      <c r="N154"/>
      <c r="O154"/>
      <c r="P154"/>
      <c r="Q154"/>
      <c r="R154"/>
      <c r="S154"/>
    </row>
    <row r="155" spans="13:19" x14ac:dyDescent="0.25">
      <c r="M155"/>
      <c r="N155"/>
      <c r="O155"/>
      <c r="P155"/>
      <c r="Q155"/>
      <c r="R155"/>
      <c r="S155"/>
    </row>
    <row r="156" spans="13:19" x14ac:dyDescent="0.25">
      <c r="M156"/>
      <c r="N156"/>
      <c r="O156"/>
      <c r="P156"/>
      <c r="Q156"/>
      <c r="R156"/>
      <c r="S156"/>
    </row>
    <row r="157" spans="13:19" x14ac:dyDescent="0.25">
      <c r="M157"/>
      <c r="N157"/>
      <c r="O157"/>
      <c r="P157"/>
      <c r="Q157"/>
      <c r="R157"/>
      <c r="S157"/>
    </row>
    <row r="158" spans="13:19" x14ac:dyDescent="0.25">
      <c r="M158"/>
      <c r="N158"/>
      <c r="O158"/>
      <c r="P158"/>
      <c r="Q158"/>
      <c r="R158"/>
      <c r="S158"/>
    </row>
    <row r="159" spans="13:19" x14ac:dyDescent="0.25">
      <c r="M159"/>
      <c r="N159"/>
      <c r="O159"/>
      <c r="P159"/>
      <c r="Q159"/>
      <c r="R159"/>
      <c r="S159"/>
    </row>
    <row r="160" spans="13:19" x14ac:dyDescent="0.25">
      <c r="M160"/>
      <c r="N160"/>
      <c r="O160"/>
      <c r="P160"/>
      <c r="Q160"/>
      <c r="R160"/>
      <c r="S160"/>
    </row>
  </sheetData>
  <sheetProtection sort="0" autoFilter="0"/>
  <dataConsolidate/>
  <mergeCells count="1">
    <mergeCell ref="A1:K1"/>
  </mergeCells>
  <phoneticPr fontId="9" type="noConversion"/>
  <dataValidations count="5">
    <dataValidation type="list" allowBlank="1" showInputMessage="1" showErrorMessage="1" sqref="D3:D30" xr:uid="{7702BF3E-35FC-4DA1-9E3F-5A12B8333740}">
      <formula1>INDIRECT("dim_starvsheitið[Starvsheitið]")</formula1>
    </dataValidation>
    <dataValidation type="list" allowBlank="1" showInputMessage="1" showErrorMessage="1" sqref="C3:C30" xr:uid="{9AF254A1-0BBF-439D-87F5-D81FBB52551A}">
      <formula1>INDIRECT("dim_skip_bólk[Deild]")</formula1>
    </dataValidation>
    <dataValidation type="list" allowBlank="1" showInputMessage="1" showErrorMessage="1" sqref="B3:B30" xr:uid="{58D344B4-E1CF-457A-B924-89540614D09C}">
      <formula1>INDIRECT("dim_fakfelag[Fakfeløg]")</formula1>
    </dataValidation>
    <dataValidation type="list" allowBlank="1" showInputMessage="1" showErrorMessage="1" sqref="A3:A30" xr:uid="{5C2BE316-E7A9-44AF-BA32-F038C4964B77}">
      <formula1>INDIRECT("dim_starvsfólk[Starvsfólk]")</formula1>
    </dataValidation>
    <dataValidation type="decimal" operator="greaterThanOrEqual" allowBlank="1" showInputMessage="1" showErrorMessage="1" sqref="G3:M30 E3:E30" xr:uid="{9464F476-40D0-4D32-8119-FBF85A3A184A}">
      <formula1>0</formula1>
    </dataValidation>
  </dataValidations>
  <pageMargins left="0.7" right="0.7" top="0.75" bottom="0.75" header="0.3" footer="0.3"/>
  <pageSetup paperSize="9" orientation="portrait"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0169-50C0-44B9-8B93-3946829DAE7A}">
  <dimension ref="B1:K22"/>
  <sheetViews>
    <sheetView workbookViewId="0">
      <selection activeCell="F27" sqref="F27"/>
    </sheetView>
  </sheetViews>
  <sheetFormatPr defaultRowHeight="15" x14ac:dyDescent="0.25"/>
  <cols>
    <col min="1" max="1" width="4.5703125" customWidth="1"/>
    <col min="2" max="2" width="24" bestFit="1" customWidth="1"/>
    <col min="3" max="3" width="26.85546875" bestFit="1" customWidth="1"/>
    <col min="4" max="4" width="23.28515625" bestFit="1" customWidth="1"/>
    <col min="5" max="5" width="3.28515625" customWidth="1"/>
    <col min="6" max="6" width="24" bestFit="1" customWidth="1"/>
    <col min="7" max="7" width="19.5703125" bestFit="1" customWidth="1"/>
    <col min="8" max="8" width="20.28515625" bestFit="1" customWidth="1"/>
    <col min="9" max="9" width="4" customWidth="1"/>
    <col min="10" max="10" width="22.42578125" bestFit="1" customWidth="1"/>
    <col min="11" max="12" width="14.28515625" bestFit="1" customWidth="1"/>
    <col min="13" max="13" width="4.5703125" bestFit="1" customWidth="1"/>
    <col min="14" max="14" width="7" bestFit="1" customWidth="1"/>
    <col min="15" max="15" width="5" bestFit="1" customWidth="1"/>
    <col min="16" max="16" width="4.5703125" bestFit="1" customWidth="1"/>
    <col min="17" max="17" width="11.28515625" bestFit="1" customWidth="1"/>
    <col min="18" max="18" width="11.140625" bestFit="1" customWidth="1"/>
    <col min="19" max="19" width="11.28515625" bestFit="1" customWidth="1"/>
    <col min="20" max="20" width="7.140625" bestFit="1" customWidth="1"/>
    <col min="21" max="21" width="10.42578125" bestFit="1" customWidth="1"/>
    <col min="22" max="22" width="9.85546875" bestFit="1" customWidth="1"/>
    <col min="23" max="23" width="10.85546875" bestFit="1" customWidth="1"/>
    <col min="24" max="24" width="13.28515625" bestFit="1" customWidth="1"/>
    <col min="25" max="25" width="19.140625" bestFit="1" customWidth="1"/>
    <col min="26" max="26" width="12" bestFit="1" customWidth="1"/>
    <col min="27" max="27" width="12.140625" bestFit="1" customWidth="1"/>
    <col min="28" max="28" width="14" bestFit="1" customWidth="1"/>
    <col min="29" max="29" width="16.85546875" bestFit="1" customWidth="1"/>
    <col min="30" max="30" width="7" bestFit="1" customWidth="1"/>
    <col min="31" max="31" width="16.5703125" bestFit="1" customWidth="1"/>
    <col min="32" max="32" width="18.28515625" bestFit="1" customWidth="1"/>
    <col min="33" max="33" width="13.28515625" bestFit="1" customWidth="1"/>
    <col min="34" max="34" width="5.7109375" bestFit="1" customWidth="1"/>
    <col min="35" max="35" width="14.42578125" bestFit="1" customWidth="1"/>
    <col min="36" max="36" width="15.85546875" bestFit="1" customWidth="1"/>
    <col min="37" max="37" width="13.42578125" bestFit="1" customWidth="1"/>
    <col min="38" max="38" width="14.42578125" bestFit="1" customWidth="1"/>
    <col min="39" max="39" width="16.42578125" bestFit="1" customWidth="1"/>
    <col min="40" max="40" width="14.140625" bestFit="1" customWidth="1"/>
    <col min="41" max="41" width="11.28515625" bestFit="1" customWidth="1"/>
  </cols>
  <sheetData>
    <row r="1" spans="2:11" ht="15.75" thickBot="1" x14ac:dyDescent="0.3"/>
    <row r="2" spans="2:11" x14ac:dyDescent="0.25">
      <c r="B2" s="15" t="s">
        <v>281</v>
      </c>
      <c r="C2" t="s">
        <v>319</v>
      </c>
      <c r="D2" t="s">
        <v>320</v>
      </c>
      <c r="F2" s="15" t="s">
        <v>281</v>
      </c>
      <c r="G2" t="s">
        <v>321</v>
      </c>
      <c r="H2" t="s">
        <v>322</v>
      </c>
      <c r="J2" s="38" t="s">
        <v>323</v>
      </c>
      <c r="K2" s="38" t="s">
        <v>323</v>
      </c>
    </row>
    <row r="3" spans="2:11" x14ac:dyDescent="0.25">
      <c r="B3" s="14" t="s">
        <v>78</v>
      </c>
      <c r="C3" s="32">
        <v>3878183.0119679999</v>
      </c>
      <c r="D3" s="32"/>
      <c r="F3" s="14" t="s">
        <v>78</v>
      </c>
      <c r="G3">
        <v>6</v>
      </c>
      <c r="J3" s="39" t="s">
        <v>324</v>
      </c>
      <c r="K3" s="41">
        <f>GETPIVOTDATA("[Measures].[Sum of Starvsbrøkur]",$F$2)</f>
        <v>144.61500000000001</v>
      </c>
    </row>
    <row r="4" spans="2:11" x14ac:dyDescent="0.25">
      <c r="B4" s="14" t="s">
        <v>113</v>
      </c>
      <c r="C4" s="32">
        <v>540205.79963976017</v>
      </c>
      <c r="D4" s="32"/>
      <c r="F4" s="14" t="s">
        <v>113</v>
      </c>
      <c r="G4">
        <v>1</v>
      </c>
      <c r="J4" s="39" t="s">
        <v>325</v>
      </c>
      <c r="K4" s="41">
        <f>GETPIVOTDATA("[Measures].[Sum of Normering]",$F$2)</f>
        <v>10.964423076923074</v>
      </c>
    </row>
    <row r="5" spans="2:11" ht="15.75" thickBot="1" x14ac:dyDescent="0.3">
      <c r="B5" s="14" t="s">
        <v>105</v>
      </c>
      <c r="C5" s="32">
        <v>1948215.1728283204</v>
      </c>
      <c r="D5" s="32">
        <v>520458.1705836</v>
      </c>
      <c r="F5" s="14" t="s">
        <v>105</v>
      </c>
      <c r="G5">
        <v>4</v>
      </c>
      <c r="H5">
        <v>0.67211538461538467</v>
      </c>
      <c r="J5" s="40" t="s">
        <v>326</v>
      </c>
      <c r="K5" s="42">
        <f>SUM(K3:K4)</f>
        <v>155.57942307692309</v>
      </c>
    </row>
    <row r="6" spans="2:11" ht="15.75" thickBot="1" x14ac:dyDescent="0.3">
      <c r="B6" s="14" t="s">
        <v>121</v>
      </c>
      <c r="C6" s="32">
        <v>871296.43373712013</v>
      </c>
      <c r="D6" s="32"/>
      <c r="F6" s="14" t="s">
        <v>121</v>
      </c>
      <c r="G6">
        <v>2</v>
      </c>
    </row>
    <row r="7" spans="2:11" x14ac:dyDescent="0.25">
      <c r="B7" s="14" t="s">
        <v>109</v>
      </c>
      <c r="C7" s="32">
        <v>2056690.6195219203</v>
      </c>
      <c r="D7" s="32">
        <v>417101.45116319996</v>
      </c>
      <c r="F7" s="14" t="s">
        <v>109</v>
      </c>
      <c r="G7">
        <v>4.25</v>
      </c>
      <c r="H7">
        <v>0.57115384615384623</v>
      </c>
      <c r="J7" s="38" t="s">
        <v>327</v>
      </c>
      <c r="K7" s="38" t="s">
        <v>328</v>
      </c>
    </row>
    <row r="8" spans="2:11" x14ac:dyDescent="0.25">
      <c r="B8" s="14" t="s">
        <v>127</v>
      </c>
      <c r="C8" s="32">
        <v>954705.61979764805</v>
      </c>
      <c r="D8" s="32">
        <v>243573.22205397586</v>
      </c>
      <c r="F8" s="14" t="s">
        <v>85</v>
      </c>
      <c r="G8">
        <v>5.75</v>
      </c>
      <c r="J8" s="39" t="s">
        <v>329</v>
      </c>
      <c r="K8" s="41">
        <f>GETPIVOTDATA("[Measures].[Sum of Samlaðar útreiðslur pr. ár]",$B$2)</f>
        <v>87563544.512351498</v>
      </c>
    </row>
    <row r="9" spans="2:11" x14ac:dyDescent="0.25">
      <c r="B9" s="14" t="s">
        <v>85</v>
      </c>
      <c r="C9" s="32">
        <v>3365494.9354600385</v>
      </c>
      <c r="D9" s="32"/>
      <c r="F9" s="14" t="s">
        <v>89</v>
      </c>
      <c r="G9">
        <v>4</v>
      </c>
      <c r="J9" s="39" t="s">
        <v>330</v>
      </c>
      <c r="K9" s="41">
        <f>GETPIVOTDATA("[Measures].[Sum of Samlaðar útreiðslur pr. ár 2]",$B$2)</f>
        <v>6353237.9411651762</v>
      </c>
    </row>
    <row r="10" spans="2:11" ht="15.75" thickBot="1" x14ac:dyDescent="0.3">
      <c r="B10" s="14" t="s">
        <v>124</v>
      </c>
      <c r="C10" s="32"/>
      <c r="D10" s="32">
        <v>470430.56493360002</v>
      </c>
      <c r="F10" s="14" t="s">
        <v>101</v>
      </c>
      <c r="G10">
        <v>5</v>
      </c>
      <c r="J10" s="40" t="s">
        <v>326</v>
      </c>
      <c r="K10" s="42">
        <f>SUM(K8:K9)</f>
        <v>93916782.453516677</v>
      </c>
    </row>
    <row r="11" spans="2:11" x14ac:dyDescent="0.25">
      <c r="B11" s="14" t="s">
        <v>89</v>
      </c>
      <c r="C11" s="32">
        <v>2387770.3493421599</v>
      </c>
      <c r="D11" s="32"/>
      <c r="F11" s="14" t="s">
        <v>70</v>
      </c>
      <c r="G11">
        <v>6.83</v>
      </c>
      <c r="H11">
        <v>0.24807692307692308</v>
      </c>
    </row>
    <row r="12" spans="2:11" x14ac:dyDescent="0.25">
      <c r="B12" s="14" t="s">
        <v>101</v>
      </c>
      <c r="C12" s="32">
        <v>3498493.43834484</v>
      </c>
      <c r="D12" s="32"/>
      <c r="F12" s="14" t="s">
        <v>66</v>
      </c>
      <c r="G12">
        <v>9</v>
      </c>
      <c r="H12">
        <v>0.40384615384615385</v>
      </c>
    </row>
    <row r="13" spans="2:11" x14ac:dyDescent="0.25">
      <c r="B13" s="14" t="s">
        <v>70</v>
      </c>
      <c r="C13" s="32">
        <v>4130897.8305962407</v>
      </c>
      <c r="D13" s="32">
        <v>186921.54867599998</v>
      </c>
      <c r="F13" s="14" t="s">
        <v>97</v>
      </c>
      <c r="G13">
        <v>3</v>
      </c>
    </row>
    <row r="14" spans="2:11" x14ac:dyDescent="0.25">
      <c r="B14" s="14" t="s">
        <v>66</v>
      </c>
      <c r="C14" s="32">
        <v>5325497.7776529603</v>
      </c>
      <c r="D14" s="32">
        <v>184940.04816000003</v>
      </c>
      <c r="F14" s="14" t="s">
        <v>74</v>
      </c>
      <c r="G14">
        <v>4</v>
      </c>
      <c r="H14">
        <v>0.15</v>
      </c>
    </row>
    <row r="15" spans="2:11" x14ac:dyDescent="0.25">
      <c r="B15" s="14" t="s">
        <v>97</v>
      </c>
      <c r="C15" s="32">
        <v>2006972.1661176959</v>
      </c>
      <c r="D15" s="32"/>
      <c r="F15" s="14" t="s">
        <v>54</v>
      </c>
      <c r="G15">
        <v>57.205000000000027</v>
      </c>
      <c r="H15">
        <v>3.3961538461538456</v>
      </c>
    </row>
    <row r="16" spans="2:11" x14ac:dyDescent="0.25">
      <c r="B16" s="14" t="s">
        <v>74</v>
      </c>
      <c r="C16" s="32">
        <v>2490916.1142240004</v>
      </c>
      <c r="D16" s="32">
        <v>68692.017888000002</v>
      </c>
      <c r="F16" s="14" t="s">
        <v>93</v>
      </c>
      <c r="G16">
        <v>3.25</v>
      </c>
    </row>
    <row r="17" spans="2:8" x14ac:dyDescent="0.25">
      <c r="B17" s="14" t="s">
        <v>54</v>
      </c>
      <c r="C17" s="32">
        <v>33972531.393295191</v>
      </c>
      <c r="D17" s="32">
        <v>2272084.1224560002</v>
      </c>
      <c r="F17" s="14" t="s">
        <v>81</v>
      </c>
      <c r="G17">
        <v>3</v>
      </c>
    </row>
    <row r="18" spans="2:8" x14ac:dyDescent="0.25">
      <c r="B18" s="14" t="s">
        <v>93</v>
      </c>
      <c r="C18" s="32">
        <v>2107271.5496098083</v>
      </c>
      <c r="D18" s="32"/>
      <c r="F18" s="14" t="s">
        <v>62</v>
      </c>
      <c r="G18">
        <v>14</v>
      </c>
      <c r="H18">
        <v>2.6749999999999998</v>
      </c>
    </row>
    <row r="19" spans="2:8" x14ac:dyDescent="0.25">
      <c r="B19" s="14" t="s">
        <v>81</v>
      </c>
      <c r="C19" s="32">
        <v>2556285.1406066157</v>
      </c>
      <c r="D19" s="32"/>
      <c r="F19" s="14" t="s">
        <v>58</v>
      </c>
      <c r="G19">
        <v>10.33</v>
      </c>
      <c r="H19">
        <v>2</v>
      </c>
    </row>
    <row r="20" spans="2:8" x14ac:dyDescent="0.25">
      <c r="B20" s="14" t="s">
        <v>62</v>
      </c>
      <c r="C20" s="32">
        <v>8783782.32678096</v>
      </c>
      <c r="D20" s="32">
        <v>1224009.1823868002</v>
      </c>
      <c r="F20" s="14" t="s">
        <v>127</v>
      </c>
      <c r="G20">
        <v>2</v>
      </c>
      <c r="H20">
        <v>0</v>
      </c>
    </row>
    <row r="21" spans="2:8" x14ac:dyDescent="0.25">
      <c r="B21" s="14" t="s">
        <v>58</v>
      </c>
      <c r="C21" s="32">
        <v>6688334.8328282395</v>
      </c>
      <c r="D21" s="32">
        <v>765027.61286400002</v>
      </c>
      <c r="F21" s="14" t="s">
        <v>124</v>
      </c>
      <c r="H21">
        <v>0.84807692307692306</v>
      </c>
    </row>
    <row r="22" spans="2:8" x14ac:dyDescent="0.25">
      <c r="B22" s="14" t="s">
        <v>291</v>
      </c>
      <c r="C22" s="32">
        <v>87563544.512351498</v>
      </c>
      <c r="D22" s="32">
        <v>6353237.9411651762</v>
      </c>
      <c r="F22" s="14" t="s">
        <v>291</v>
      </c>
      <c r="G22">
        <v>144.61500000000001</v>
      </c>
      <c r="H22">
        <v>10.964423076923074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79CD9-F1C7-49ED-87FF-5D309DB992ED}">
  <dimension ref="B2:N25"/>
  <sheetViews>
    <sheetView workbookViewId="0">
      <selection activeCell="E14" sqref="E14"/>
    </sheetView>
  </sheetViews>
  <sheetFormatPr defaultRowHeight="15" x14ac:dyDescent="0.25"/>
  <cols>
    <col min="2" max="2" width="13.140625" bestFit="1" customWidth="1"/>
    <col min="3" max="3" width="32.7109375" bestFit="1" customWidth="1"/>
    <col min="4" max="4" width="23.7109375" bestFit="1" customWidth="1"/>
    <col min="5" max="5" width="16.7109375" bestFit="1" customWidth="1"/>
    <col min="6" max="6" width="7" customWidth="1"/>
    <col min="7" max="7" width="13.140625" bestFit="1" customWidth="1"/>
    <col min="8" max="8" width="16.7109375" bestFit="1" customWidth="1"/>
    <col min="11" max="11" width="12" bestFit="1" customWidth="1"/>
    <col min="12" max="12" width="14.42578125" bestFit="1" customWidth="1"/>
    <col min="13" max="13" width="12.5703125" bestFit="1" customWidth="1"/>
    <col min="14" max="14" width="12.28515625" bestFit="1" customWidth="1"/>
  </cols>
  <sheetData>
    <row r="2" spans="2:14" x14ac:dyDescent="0.25">
      <c r="B2" s="65" t="s">
        <v>331</v>
      </c>
      <c r="C2" s="65"/>
      <c r="D2" s="65"/>
      <c r="E2" s="65"/>
    </row>
    <row r="3" spans="2:14" x14ac:dyDescent="0.25">
      <c r="B3" s="15" t="s">
        <v>332</v>
      </c>
      <c r="C3" t="s">
        <v>333</v>
      </c>
      <c r="D3" t="s">
        <v>334</v>
      </c>
      <c r="E3" t="s">
        <v>335</v>
      </c>
      <c r="G3" s="15" t="s">
        <v>332</v>
      </c>
      <c r="H3" t="s">
        <v>335</v>
      </c>
    </row>
    <row r="4" spans="2:14" x14ac:dyDescent="0.25">
      <c r="B4" s="14" t="s">
        <v>336</v>
      </c>
      <c r="C4" s="57">
        <v>9036.9659999999949</v>
      </c>
      <c r="D4" s="57">
        <v>11887.057499999994</v>
      </c>
      <c r="E4" s="57">
        <v>2474747.4550399943</v>
      </c>
      <c r="G4" s="14" t="s">
        <v>337</v>
      </c>
      <c r="H4" s="36">
        <v>1255681.423529994</v>
      </c>
    </row>
    <row r="5" spans="2:14" x14ac:dyDescent="0.25">
      <c r="B5" s="34" t="s">
        <v>337</v>
      </c>
      <c r="C5" s="57">
        <v>3993.8830000000003</v>
      </c>
      <c r="D5" s="57">
        <v>5990.8244999999997</v>
      </c>
      <c r="E5" s="57">
        <v>1255681.423529994</v>
      </c>
      <c r="G5" s="14" t="s">
        <v>338</v>
      </c>
      <c r="H5" s="36">
        <v>264859.98199999996</v>
      </c>
    </row>
    <row r="6" spans="2:14" x14ac:dyDescent="0.25">
      <c r="B6" s="34" t="s">
        <v>338</v>
      </c>
      <c r="C6" s="57">
        <v>605.1</v>
      </c>
      <c r="D6" s="57">
        <v>1210.2</v>
      </c>
      <c r="E6" s="57">
        <v>264859.98199999996</v>
      </c>
      <c r="G6" s="14" t="s">
        <v>339</v>
      </c>
      <c r="H6" s="36">
        <v>603643.42800000065</v>
      </c>
    </row>
    <row r="7" spans="2:14" x14ac:dyDescent="0.25">
      <c r="B7" s="34" t="s">
        <v>339</v>
      </c>
      <c r="C7" s="57">
        <v>496.1</v>
      </c>
      <c r="D7" s="57">
        <v>744.15000000000009</v>
      </c>
      <c r="E7" s="57">
        <v>166544.95500000005</v>
      </c>
      <c r="G7" s="14" t="s">
        <v>340</v>
      </c>
      <c r="H7" s="36">
        <v>393806.87451000011</v>
      </c>
    </row>
    <row r="8" spans="2:14" x14ac:dyDescent="0.25">
      <c r="B8" s="34" t="s">
        <v>340</v>
      </c>
      <c r="C8" s="57">
        <v>2123.5830000000001</v>
      </c>
      <c r="D8" s="57">
        <v>2123.5830000000001</v>
      </c>
      <c r="E8" s="57">
        <v>393806.87451000011</v>
      </c>
      <c r="G8" s="14" t="s">
        <v>341</v>
      </c>
      <c r="H8" s="36">
        <v>385866.27399999992</v>
      </c>
    </row>
    <row r="9" spans="2:14" x14ac:dyDescent="0.25">
      <c r="B9" s="34" t="s">
        <v>341</v>
      </c>
      <c r="C9" s="57">
        <v>1708.2999999999938</v>
      </c>
      <c r="D9" s="57">
        <v>1708.2999999999938</v>
      </c>
      <c r="E9" s="57">
        <v>367933.45</v>
      </c>
      <c r="G9" s="14" t="s">
        <v>342</v>
      </c>
      <c r="H9" s="36">
        <v>5670304.2720000297</v>
      </c>
    </row>
    <row r="10" spans="2:14" x14ac:dyDescent="0.25">
      <c r="B10" s="34" t="s">
        <v>343</v>
      </c>
      <c r="C10" s="57">
        <v>110</v>
      </c>
      <c r="D10" s="57">
        <v>110</v>
      </c>
      <c r="E10" s="57">
        <v>25920.769999999997</v>
      </c>
      <c r="G10" s="14" t="s">
        <v>343</v>
      </c>
      <c r="H10" s="36">
        <v>25920.769999999997</v>
      </c>
    </row>
    <row r="11" spans="2:14" x14ac:dyDescent="0.25">
      <c r="B11" s="14" t="s">
        <v>330</v>
      </c>
      <c r="C11" s="57">
        <v>30683.450000000008</v>
      </c>
      <c r="D11" s="57">
        <v>31430.900000000009</v>
      </c>
      <c r="E11" s="57">
        <v>6125335.5690000299</v>
      </c>
      <c r="G11" s="14" t="s">
        <v>326</v>
      </c>
      <c r="H11" s="36">
        <v>8600083.0240400247</v>
      </c>
      <c r="K11" t="s">
        <v>344</v>
      </c>
      <c r="L11" t="s">
        <v>345</v>
      </c>
      <c r="M11" t="s">
        <v>346</v>
      </c>
      <c r="N11" t="s">
        <v>347</v>
      </c>
    </row>
    <row r="12" spans="2:14" x14ac:dyDescent="0.25">
      <c r="B12" s="34" t="s">
        <v>339</v>
      </c>
      <c r="C12" s="57">
        <v>1494.8999999999994</v>
      </c>
      <c r="D12" s="57">
        <v>2242.3500000000004</v>
      </c>
      <c r="E12" s="57">
        <v>437098.47300000023</v>
      </c>
      <c r="K12" s="57">
        <v>5984.88</v>
      </c>
      <c r="L12" s="61">
        <f>K12*1.25</f>
        <v>7481.1</v>
      </c>
      <c r="M12" s="57">
        <v>8977.32</v>
      </c>
      <c r="N12" s="61">
        <f>M12-L12</f>
        <v>1496.2199999999993</v>
      </c>
    </row>
    <row r="13" spans="2:14" x14ac:dyDescent="0.25">
      <c r="B13" s="34" t="s">
        <v>341</v>
      </c>
      <c r="C13" s="57">
        <v>93.59999999999998</v>
      </c>
      <c r="D13" s="57">
        <v>93.59999999999998</v>
      </c>
      <c r="E13" s="57">
        <v>17932.823999999997</v>
      </c>
      <c r="K13" s="57">
        <v>605.1</v>
      </c>
      <c r="L13" s="61">
        <f>K13*1.5</f>
        <v>907.65000000000009</v>
      </c>
      <c r="M13" s="57">
        <v>1210.2</v>
      </c>
      <c r="N13" s="61">
        <f>M13-L13</f>
        <v>302.54999999999995</v>
      </c>
    </row>
    <row r="14" spans="2:14" x14ac:dyDescent="0.25">
      <c r="B14" s="34" t="s">
        <v>342</v>
      </c>
      <c r="C14" s="57">
        <v>29094.950000000008</v>
      </c>
      <c r="D14" s="57">
        <v>29094.950000000008</v>
      </c>
      <c r="E14" s="57">
        <v>5670304.2720000297</v>
      </c>
    </row>
    <row r="15" spans="2:14" x14ac:dyDescent="0.25">
      <c r="B15" s="14" t="s">
        <v>326</v>
      </c>
      <c r="C15" s="57">
        <v>39720.416000000005</v>
      </c>
      <c r="D15" s="57">
        <v>43317.957500000004</v>
      </c>
      <c r="E15" s="57">
        <v>8600083.0240400247</v>
      </c>
    </row>
    <row r="19" spans="3:12" x14ac:dyDescent="0.25">
      <c r="C19" s="61">
        <f>C15/2366</f>
        <v>16.788003381234152</v>
      </c>
      <c r="L19" s="32">
        <v>1798.77</v>
      </c>
    </row>
    <row r="21" spans="3:12" x14ac:dyDescent="0.25">
      <c r="K21" t="s">
        <v>348</v>
      </c>
      <c r="L21" s="60">
        <f>L19*200</f>
        <v>359754</v>
      </c>
    </row>
    <row r="23" spans="3:12" x14ac:dyDescent="0.25">
      <c r="K23" t="s">
        <v>349</v>
      </c>
      <c r="L23" s="61">
        <f>L21*0.015</f>
        <v>5396.3099999999995</v>
      </c>
    </row>
    <row r="24" spans="3:12" x14ac:dyDescent="0.25">
      <c r="K24" t="s">
        <v>350</v>
      </c>
      <c r="L24" s="61">
        <f>L21*0.15</f>
        <v>53963.1</v>
      </c>
    </row>
    <row r="25" spans="3:12" x14ac:dyDescent="0.25">
      <c r="K25" t="s">
        <v>351</v>
      </c>
      <c r="L25" s="61">
        <f>L21*0.0476</f>
        <v>17124.290400000002</v>
      </c>
    </row>
  </sheetData>
  <mergeCells count="1">
    <mergeCell ref="B2:E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A1E75-3573-40C2-8992-018E55FC29B8}">
  <dimension ref="B2:I16"/>
  <sheetViews>
    <sheetView workbookViewId="0">
      <selection activeCell="G22" sqref="G22"/>
    </sheetView>
  </sheetViews>
  <sheetFormatPr defaultRowHeight="15" x14ac:dyDescent="0.25"/>
  <cols>
    <col min="1" max="1" width="9.140625" style="1"/>
    <col min="2" max="2" width="0" style="1" hidden="1" customWidth="1"/>
    <col min="3" max="3" width="28" style="1" bestFit="1" customWidth="1"/>
    <col min="4" max="4" width="23.42578125" style="1" bestFit="1" customWidth="1"/>
    <col min="5" max="5" width="17.5703125" style="1" bestFit="1" customWidth="1"/>
    <col min="6" max="6" width="16.85546875" style="1" bestFit="1" customWidth="1"/>
    <col min="7" max="7" width="22" style="1" bestFit="1" customWidth="1"/>
    <col min="8" max="8" width="13.42578125" style="1" bestFit="1" customWidth="1"/>
    <col min="9" max="9" width="20.5703125" style="1" bestFit="1" customWidth="1"/>
    <col min="10" max="16384" width="9.140625" style="1"/>
  </cols>
  <sheetData>
    <row r="2" spans="2:9" ht="15.75" thickBot="1" x14ac:dyDescent="0.3"/>
    <row r="3" spans="2:9" ht="19.5" thickBot="1" x14ac:dyDescent="0.3">
      <c r="B3" s="16" t="s">
        <v>352</v>
      </c>
      <c r="C3" s="19" t="s">
        <v>353</v>
      </c>
      <c r="D3" s="19" t="s">
        <v>354</v>
      </c>
      <c r="E3" s="19" t="s">
        <v>355</v>
      </c>
    </row>
    <row r="4" spans="2:9" ht="24" customHeight="1" thickBot="1" x14ac:dyDescent="0.3">
      <c r="B4" s="16">
        <f>_xlfn.XLOOKUP(C4,dim_fakfelag[Fakfeløg],dim_fakfelag[fak_id])</f>
        <v>1</v>
      </c>
      <c r="C4" s="18" t="s">
        <v>88</v>
      </c>
      <c r="D4" s="17" t="s">
        <v>54</v>
      </c>
      <c r="E4" s="17" t="s">
        <v>34</v>
      </c>
    </row>
    <row r="5" spans="2:9" x14ac:dyDescent="0.25">
      <c r="B5" s="16" t="s">
        <v>0</v>
      </c>
    </row>
    <row r="6" spans="2:9" x14ac:dyDescent="0.25">
      <c r="B6" s="16">
        <f>_xlfn.XLOOKUP(E4,dim_starvsheitið[Starvsheitið],dim_starvsheitið[id])</f>
        <v>9</v>
      </c>
    </row>
    <row r="7" spans="2:9" ht="15.75" thickBot="1" x14ac:dyDescent="0.3"/>
    <row r="8" spans="2:9" ht="19.5" thickBot="1" x14ac:dyDescent="0.3">
      <c r="C8" s="19" t="s">
        <v>50</v>
      </c>
      <c r="D8" s="19" t="s">
        <v>2</v>
      </c>
      <c r="E8" s="19" t="s">
        <v>356</v>
      </c>
      <c r="F8" s="19" t="s">
        <v>357</v>
      </c>
      <c r="G8" s="19" t="s">
        <v>358</v>
      </c>
      <c r="H8" s="19" t="s">
        <v>8</v>
      </c>
      <c r="I8" s="19" t="s">
        <v>359</v>
      </c>
    </row>
    <row r="9" spans="2:9" ht="16.5" thickBot="1" x14ac:dyDescent="0.3">
      <c r="C9" s="20" t="str">
        <f>_xlfn.XLOOKUP('satsir '!D4,dim_skip_bólk[Deild],dim_skip_bólk[Landi/siglandi])</f>
        <v>Siglandi</v>
      </c>
      <c r="D9" s="20" t="str">
        <f>IF(_xlfn.XLOOKUP('satsir '!D4,dim_skip_bólk[Deild],dim_skip_bólk[Bólkur]) = 0, "", _xlfn.XLOOKUP('satsir '!D4,dim_skip_bólk[Deild],dim_skip_bólk[Bólkur]))</f>
        <v>Bólkur I</v>
      </c>
      <c r="E9" s="20" cm="1">
        <f t="array" ref="E9">_xlfn.XLOOKUP(B6&amp;D9,dim_starvs_stig[id]&amp;dim_starvs_stig[Group],dim_starvs_stig[Highest ladder point])</f>
        <v>24</v>
      </c>
      <c r="F9" s="21" cm="1">
        <f t="array" ref="F9">_xlfn.XLOOKUP(B4&amp;C9,dim_sttmb_var[fak_id]&amp;dim_sttmb_var[Landi/Siglandi],dim_sttmb_var[Eftirløn])</f>
        <v>0.15</v>
      </c>
      <c r="G9" s="22" cm="1">
        <f t="array" ref="G9">_xlfn.XLOOKUP(B4&amp;C9,dim_sttmb_var[fak_id]&amp;dim_sttmb_var[Landi/Siglandi],dim_sttmb_var[Frítíðarískoyti])</f>
        <v>1.4999999999999999E-2</v>
      </c>
      <c r="H9" s="20" cm="1">
        <f t="array" ref="H9">_xlfn.XLOOKUP(B4&amp;C9,dim_sttmb_var[fak_id]&amp;dim_sttmb_var[Landi/Siglandi],dim_sttmb_var[Feriutímar])</f>
        <v>227.5</v>
      </c>
      <c r="I9" s="23" cm="1">
        <f t="array" ref="I9">_xlfn.XLOOKUP(B4&amp;C9,dim_sttmb_var[fak_id]&amp;dim_sttmb_var[Landi/Siglandi],dim_sttmb_var[Serstøka_frívikan])</f>
        <v>45.48</v>
      </c>
    </row>
    <row r="11" spans="2:9" ht="15.75" thickBot="1" x14ac:dyDescent="0.3"/>
    <row r="12" spans="2:9" ht="19.5" thickBot="1" x14ac:dyDescent="0.3">
      <c r="C12" s="19" t="s">
        <v>360</v>
      </c>
      <c r="D12" s="19" t="s">
        <v>361</v>
      </c>
      <c r="E12" s="19" t="s">
        <v>362</v>
      </c>
      <c r="F12" s="19" t="s">
        <v>363</v>
      </c>
      <c r="G12" s="19" t="s">
        <v>364</v>
      </c>
    </row>
    <row r="13" spans="2:9" ht="16.5" thickBot="1" x14ac:dyDescent="0.3">
      <c r="C13" s="25" vm="10">
        <f>CUBEVALUE("ThisWorkbookDataModel","[Measures].[Sum of Tímaløn]", "[Lønartalvur_Samla_Table].[Stig].["&amp;E9&amp;"]", "[Lønartalvur_Samla_Table].[Fakfeløg].["&amp;B4&amp;"]" )</f>
        <v>226.39181218934911</v>
      </c>
      <c r="D13" s="25" vm="8">
        <f>CUBEVALUE("ThisWorkbookDataModel","[Measures].[Sum of Yvirtíð 1]", "[Lønartalvur_Samla_Table].[Stig].["&amp;E9&amp;"]", "[Lønartalvur_Samla_Table].[Fakfeløg].["&amp;B4&amp;"]" )</f>
        <v>339.58771828402365</v>
      </c>
      <c r="E13" s="25" vm="11">
        <f>CUBEVALUE("ThisWorkbookDataModel","[Measures].[Sum of Yvirtíð 2]", "[Lønartalvur_Samla_Table].[Stig].["&amp;E9&amp;"]", "[Lønartalvur_Samla_Table].[Fakfeløg].["&amp;B4&amp;"]" )</f>
        <v>0</v>
      </c>
      <c r="F13" s="25" vm="9">
        <f>CUBEVALUE("ThisWorkbookDataModel","[Measures].[Sum of Leygardag]", "[Lønartalvur_Samla_Table].[Stig].["&amp;E9&amp;"]", "[Lønartalvur_Samla_Table].[Fakfeløg].["&amp;B4&amp;"]" )</f>
        <v>0</v>
      </c>
      <c r="G13" s="25" vm="7">
        <f>CUBEVALUE("ThisWorkbookDataModel","[Measures].[Sum of Sunnudag (halgidagar)]", "[Lønartalvur_Samla_Table].[Stig].["&amp;E9&amp;"]", "[Lønartalvur_Samla_Table].[Fakfeløg].["&amp;B4&amp;"]" )</f>
        <v>0</v>
      </c>
    </row>
    <row r="14" spans="2:9" ht="15.75" thickBot="1" x14ac:dyDescent="0.3"/>
    <row r="15" spans="2:9" ht="19.5" thickBot="1" x14ac:dyDescent="0.3">
      <c r="C15" s="19" t="s">
        <v>365</v>
      </c>
      <c r="D15" s="19" t="s">
        <v>5</v>
      </c>
      <c r="E15" s="19" t="s">
        <v>6</v>
      </c>
    </row>
    <row r="16" spans="2:9" ht="16.5" thickBot="1" x14ac:dyDescent="0.3">
      <c r="C16" s="26" vm="12">
        <f>CUBEVALUE("ThisWorkbookDataModel","[Measures].[Sum of Mðr. Løn]", "[Lønartalvur_Samla_Table].[Stig].["&amp;E9&amp;"]", "[Lønartalvur_Samla_Table].[Fakfeløg].["&amp;B4&amp;"]" )</f>
        <v>38260.216260000001</v>
      </c>
      <c r="D16" s="24">
        <f>C16*F9</f>
        <v>5739.0324389999996</v>
      </c>
      <c r="E16" s="25">
        <f>C16*G9</f>
        <v>573.90324390000001</v>
      </c>
    </row>
  </sheetData>
  <dataValidations count="3">
    <dataValidation type="list" allowBlank="1" showInputMessage="1" showErrorMessage="1" sqref="E4" xr:uid="{E3E14706-1759-4A5D-BB48-588F3D2DD93D}">
      <formula1>INDIRECT("Table5[Starvsheitið]")</formula1>
    </dataValidation>
    <dataValidation type="list" allowBlank="1" showInputMessage="1" showErrorMessage="1" sqref="D4" xr:uid="{91AF7387-5484-41E0-8A08-F66BCCD308B8}">
      <formula1>INDIRECT("Table2[Deild]")</formula1>
    </dataValidation>
    <dataValidation type="list" allowBlank="1" showInputMessage="1" showErrorMessage="1" sqref="C4" xr:uid="{77D74F12-6DAB-49C4-8BB6-63DEE4A15705}">
      <formula1>INDIRECT("Table9[Fakfeløg]")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F175C-6C82-409A-9F7E-AB198300D7D9}">
  <dimension ref="B2:G16"/>
  <sheetViews>
    <sheetView workbookViewId="0">
      <selection activeCell="I14" sqref="I14"/>
    </sheetView>
  </sheetViews>
  <sheetFormatPr defaultRowHeight="15" x14ac:dyDescent="0.25"/>
  <cols>
    <col min="1" max="1" width="9.140625" style="1"/>
    <col min="2" max="2" width="0" style="1" hidden="1" customWidth="1"/>
    <col min="3" max="3" width="31.5703125" style="1" customWidth="1"/>
    <col min="4" max="4" width="23.42578125" style="1" bestFit="1" customWidth="1"/>
    <col min="5" max="5" width="17.5703125" style="1" bestFit="1" customWidth="1"/>
    <col min="6" max="6" width="20.5703125" style="1" bestFit="1" customWidth="1"/>
    <col min="7" max="7" width="22" style="1" bestFit="1" customWidth="1"/>
    <col min="8" max="8" width="13.42578125" style="1" bestFit="1" customWidth="1"/>
    <col min="9" max="9" width="20.5703125" style="1" bestFit="1" customWidth="1"/>
    <col min="10" max="16384" width="9.140625" style="1"/>
  </cols>
  <sheetData>
    <row r="2" spans="2:7" ht="19.5" thickBot="1" x14ac:dyDescent="0.35">
      <c r="C2" s="66" t="s">
        <v>366</v>
      </c>
      <c r="D2" s="66"/>
      <c r="E2" s="66"/>
    </row>
    <row r="3" spans="2:7" ht="19.5" thickBot="1" x14ac:dyDescent="0.3">
      <c r="B3" s="16" t="s">
        <v>352</v>
      </c>
      <c r="C3" s="19" t="s">
        <v>353</v>
      </c>
      <c r="D3" s="19" t="s">
        <v>50</v>
      </c>
      <c r="E3" s="19" t="s">
        <v>356</v>
      </c>
    </row>
    <row r="4" spans="2:7" ht="24" customHeight="1" thickBot="1" x14ac:dyDescent="0.3">
      <c r="B4" s="16">
        <f>_xlfn.XLOOKUP(C4,dim_fakfelag[Fakfeløg],dim_fakfelag[fak_id])</f>
        <v>5</v>
      </c>
      <c r="C4" s="20" t="s">
        <v>104</v>
      </c>
      <c r="D4" s="20" t="s">
        <v>17</v>
      </c>
      <c r="E4" s="23">
        <v>4</v>
      </c>
    </row>
    <row r="8" spans="2:7" ht="15.75" thickBot="1" x14ac:dyDescent="0.3"/>
    <row r="9" spans="2:7" ht="19.5" thickBot="1" x14ac:dyDescent="0.3">
      <c r="C9" s="19" t="s">
        <v>357</v>
      </c>
      <c r="D9" s="19" t="s">
        <v>358</v>
      </c>
      <c r="E9" s="19" t="s">
        <v>8</v>
      </c>
      <c r="F9" s="19" t="s">
        <v>359</v>
      </c>
    </row>
    <row r="10" spans="2:7" ht="16.5" thickBot="1" x14ac:dyDescent="0.3">
      <c r="C10" s="21" cm="1">
        <f t="array" ref="C10">_xlfn.XLOOKUP(B4&amp;D4,dim_sttmb_var[fak_id]&amp;dim_sttmb_var[Landi/Siglandi],dim_sttmb_var[Eftirløn])</f>
        <v>0.12</v>
      </c>
      <c r="D10" s="22" cm="1">
        <f t="array" ref="D10">_xlfn.XLOOKUP(B4&amp;D4,dim_sttmb_var[fak_id]&amp;dim_sttmb_var[Landi/Siglandi],dim_sttmb_var[Frítíðarískoyti])</f>
        <v>1.4999999999999999E-2</v>
      </c>
      <c r="E10" s="20" cm="1">
        <f t="array" ref="E10">_xlfn.XLOOKUP(B4&amp;D4,dim_sttmb_var[fak_id]&amp;dim_sttmb_var[Landi/Siglandi],dim_sttmb_var[Feriutímar])</f>
        <v>200</v>
      </c>
      <c r="F10" s="23" cm="1">
        <f t="array" ref="F10">_xlfn.XLOOKUP(B4&amp;D4,dim_sttmb_var[fak_id]&amp;dim_sttmb_var[Landi/Siglandi],dim_sttmb_var[Serstøka_frívikan])</f>
        <v>40</v>
      </c>
    </row>
    <row r="11" spans="2:7" ht="15.75" thickBot="1" x14ac:dyDescent="0.3"/>
    <row r="12" spans="2:7" ht="19.5" thickBot="1" x14ac:dyDescent="0.3">
      <c r="C12" s="19" t="s">
        <v>360</v>
      </c>
      <c r="D12" s="19" t="s">
        <v>361</v>
      </c>
      <c r="E12" s="19" t="s">
        <v>362</v>
      </c>
      <c r="F12" s="19" t="s">
        <v>363</v>
      </c>
      <c r="G12" s="19" t="s">
        <v>364</v>
      </c>
    </row>
    <row r="13" spans="2:7" ht="16.5" thickBot="1" x14ac:dyDescent="0.3">
      <c r="C13" s="25" vm="4">
        <f>CUBEVALUE("ThisWorkbookDataModel","[Measures].[Sum of Tímaløn]", "[Lønartalvur_Samla_Table].[Stig].["&amp;E4&amp;"]", "[Lønartalvur_Samla_Table].[Fakfeløg].["&amp;B4&amp;"]" )</f>
        <v>177.11</v>
      </c>
      <c r="D13" s="25" vm="2">
        <f>CUBEVALUE("ThisWorkbookDataModel","[Measures].[Sum of Yvirtíð 1]", "[Lønartalvur_Samla_Table].[Stig].["&amp;E4&amp;"]", "[Lønartalvur_Samla_Table].[Fakfeløg].["&amp;B4&amp;"]" )</f>
        <v>239.09850000000003</v>
      </c>
      <c r="E13" s="25" vm="6">
        <f>CUBEVALUE("ThisWorkbookDataModel","[Measures].[Sum of Yvirtíð 2]", "[Lønartalvur_Samla_Table].[Stig].["&amp;E4&amp;"]", "[Lønartalvur_Samla_Table].[Fakfeløg].["&amp;B4&amp;"]" )</f>
        <v>283.37600000000003</v>
      </c>
      <c r="F13" s="25" vm="3">
        <f>CUBEVALUE("ThisWorkbookDataModel","[Measures].[Sum of Leygardag]", "[Lønartalvur_Samla_Table].[Stig].["&amp;E4&amp;"]", "[Lønartalvur_Samla_Table].[Fakfeløg].["&amp;B4&amp;"]" )</f>
        <v>292.23149999999998</v>
      </c>
      <c r="G13" s="25" vm="1">
        <f>CUBEVALUE("ThisWorkbookDataModel","[Measures].[Sum of Sunnudag (halgidagar)]", "[Lønartalvur_Samla_Table].[Stig].["&amp;E4&amp;"]", "[Lønartalvur_Samla_Table].[Fakfeløg].["&amp;B4&amp;"]" )</f>
        <v>354.22</v>
      </c>
    </row>
    <row r="14" spans="2:7" ht="15.75" thickBot="1" x14ac:dyDescent="0.3"/>
    <row r="15" spans="2:7" ht="19.5" thickBot="1" x14ac:dyDescent="0.3">
      <c r="C15" s="19" t="s">
        <v>365</v>
      </c>
      <c r="D15" s="19" t="s">
        <v>5</v>
      </c>
      <c r="E15" s="19" t="s">
        <v>6</v>
      </c>
    </row>
    <row r="16" spans="2:7" ht="16.5" thickBot="1" x14ac:dyDescent="0.3">
      <c r="C16" s="20" vm="5">
        <f>CUBEVALUE("ThisWorkbookDataModel","[Measures].[Sum of Mðr. Løn]", "[Lønartalvur_Samla_Table].[Stig].["&amp;E4&amp;"]", "[Lønartalvur_Samla_Table].[Fakfeløg].["&amp;B4&amp;"]" )</f>
        <v>38066.252300000007</v>
      </c>
      <c r="D16" s="24">
        <f>C16*C10</f>
        <v>4567.9502760000005</v>
      </c>
      <c r="E16" s="25">
        <f>C16*D10</f>
        <v>570.99378450000006</v>
      </c>
    </row>
  </sheetData>
  <mergeCells count="1">
    <mergeCell ref="C2:E2"/>
  </mergeCells>
  <dataValidations count="3">
    <dataValidation type="list" allowBlank="1" showInputMessage="1" showErrorMessage="1" sqref="C4" xr:uid="{298D613A-499B-4225-BF40-87B4F4816AB1}">
      <formula1>INDIRECT("Table9[Fakfeløg]")</formula1>
    </dataValidation>
    <dataValidation type="list" allowBlank="1" showInputMessage="1" showErrorMessage="1" sqref="D4" xr:uid="{D97A2D90-F7A2-42A0-9A19-A4D7DA278789}">
      <formula1>INDIRECT("Table2[Landi/siglandi]")</formula1>
    </dataValidation>
    <dataValidation type="whole" allowBlank="1" showInputMessage="1" showErrorMessage="1" sqref="E4" xr:uid="{41F80D25-BF02-47A3-86EB-B42A79E1B78D}">
      <formula1>1</formula1>
      <formula2>56</formula2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7f5be89-22f3-411b-bf36-aad73677c79e" xsi:nil="true"/>
    <lcf76f155ced4ddcb4097134ff3c332f xmlns="cbd4936f-794b-4789-88f8-d4ed4274d0c3">
      <Terms xmlns="http://schemas.microsoft.com/office/infopath/2007/PartnerControls"/>
    </lcf76f155ced4ddcb4097134ff3c332f>
  </documentManagement>
</p:properties>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421C22FB3A8AE469B251A8F7B6C6157" ma:contentTypeVersion="10" ma:contentTypeDescription="Create a new document." ma:contentTypeScope="" ma:versionID="645f9d9da23826599c66888d20c787e3">
  <xsd:schema xmlns:xsd="http://www.w3.org/2001/XMLSchema" xmlns:xs="http://www.w3.org/2001/XMLSchema" xmlns:p="http://schemas.microsoft.com/office/2006/metadata/properties" xmlns:ns2="cbd4936f-794b-4789-88f8-d4ed4274d0c3" xmlns:ns3="57f5be89-22f3-411b-bf36-aad73677c79e" targetNamespace="http://schemas.microsoft.com/office/2006/metadata/properties" ma:root="true" ma:fieldsID="eb41c2533e381dac6fb8191dd9ad2f97" ns2:_="" ns3:_="">
    <xsd:import namespace="cbd4936f-794b-4789-88f8-d4ed4274d0c3"/>
    <xsd:import namespace="57f5be89-22f3-411b-bf36-aad73677c79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d4936f-794b-4789-88f8-d4ed4274d0c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559c2be-3131-485e-85d0-b1cc5be241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f5be89-22f3-411b-bf36-aad73677c79e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3681867b-9497-41f3-bc63-5aaa81454072}" ma:internalName="TaxCatchAll" ma:showField="CatchAllData" ma:web="57f5be89-22f3-411b-bf36-aad73677c79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5E0CB9B-E528-47C6-B2D0-EAC892757FBF}">
  <ds:schemaRefs>
    <ds:schemaRef ds:uri="http://gemini/pivotcustomization/TableXML_Lønartalvur_Samla_Table_27432558-ad8b-475f-93cc-41886474fe19"/>
  </ds:schemaRefs>
</ds:datastoreItem>
</file>

<file path=customXml/itemProps2.xml><?xml version="1.0" encoding="utf-8"?>
<ds:datastoreItem xmlns:ds="http://schemas.openxmlformats.org/officeDocument/2006/customXml" ds:itemID="{655B0946-1053-4997-80D1-24F14444B211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E31A08CE-590B-403B-A8D0-E84D31D7DBDC}">
  <ds:schemaRefs>
    <ds:schemaRef ds:uri="http://gemini/pivotcustomization/MeasureGridState"/>
  </ds:schemaRefs>
</ds:datastoreItem>
</file>

<file path=customXml/itemProps4.xml><?xml version="1.0" encoding="utf-8"?>
<ds:datastoreItem xmlns:ds="http://schemas.openxmlformats.org/officeDocument/2006/customXml" ds:itemID="{1E9523AD-5377-4A69-B229-FAB02995E591}">
  <ds:schemaRefs>
    <ds:schemaRef ds:uri="http://gemini/pivotcustomization/ShowHidden"/>
  </ds:schemaRefs>
</ds:datastoreItem>
</file>

<file path=customXml/itemProps5.xml><?xml version="1.0" encoding="utf-8"?>
<ds:datastoreItem xmlns:ds="http://schemas.openxmlformats.org/officeDocument/2006/customXml" ds:itemID="{7A445E57-5B65-4030-8D62-DFEB52B31AA6}">
  <ds:schemaRefs>
    <ds:schemaRef ds:uri="http://gemini/pivotcustomization/TableWidget"/>
  </ds:schemaRefs>
</ds:datastoreItem>
</file>

<file path=customXml/itemProps6.xml><?xml version="1.0" encoding="utf-8"?>
<ds:datastoreItem xmlns:ds="http://schemas.openxmlformats.org/officeDocument/2006/customXml" ds:itemID="{00EB266E-3E7C-4191-9142-66A27135D9E5}">
  <ds:schemaRefs>
    <ds:schemaRef ds:uri="http://gemini/pivotcustomization/Diagrams"/>
  </ds:schemaRefs>
</ds:datastoreItem>
</file>

<file path=customXml/itemProps7.xml><?xml version="1.0" encoding="utf-8"?>
<ds:datastoreItem xmlns:ds="http://schemas.openxmlformats.org/officeDocument/2006/customXml" ds:itemID="{F619BF58-C383-4980-B226-37204F21DE1B}">
  <ds:schemaRefs>
    <ds:schemaRef ds:uri="http://gemini/pivotcustomization/e82460e4-6036-49ea-a563-436a49d03ce6"/>
  </ds:schemaRefs>
</ds:datastoreItem>
</file>

<file path=customXml/itemProps8.xml><?xml version="1.0" encoding="utf-8"?>
<ds:datastoreItem xmlns:ds="http://schemas.openxmlformats.org/officeDocument/2006/customXml" ds:itemID="{6CB4CB43-0121-4630-8A4D-89DF9F33BB50}">
  <ds:schemaRefs>
    <ds:schemaRef ds:uri="http://gemini/pivotcustomization/TableXML_dim_konto"/>
  </ds:schemaRefs>
</ds:datastoreItem>
</file>

<file path=customXml/itemProps9.xml><?xml version="1.0" encoding="utf-8"?>
<ds:datastoreItem xmlns:ds="http://schemas.openxmlformats.org/officeDocument/2006/customXml" ds:itemID="{18A86B1D-7CC8-4779-9907-4E2A200DEA13}">
  <ds:schemaRefs>
    <ds:schemaRef ds:uri="http://gemini/pivotcustomization/031ffc2a-7792-410e-8e05-11d1ca1e9cab"/>
  </ds:schemaRefs>
</ds:datastoreItem>
</file>

<file path=customXml/itemProps10.xml><?xml version="1.0" encoding="utf-8"?>
<ds:datastoreItem xmlns:ds="http://schemas.openxmlformats.org/officeDocument/2006/customXml" ds:itemID="{66D4AB8B-86F1-4932-9B1C-216F42701537}">
  <ds:schemaRefs>
    <ds:schemaRef ds:uri="http://gemini/pivotcustomization/2847cef8-fe03-4ff2-8f1d-faadb73da2d7"/>
  </ds:schemaRefs>
</ds:datastoreItem>
</file>

<file path=customXml/itemProps11.xml><?xml version="1.0" encoding="utf-8"?>
<ds:datastoreItem xmlns:ds="http://schemas.openxmlformats.org/officeDocument/2006/customXml" ds:itemID="{59425FE2-AD42-4A24-8A58-C1D6909DBB26}">
  <ds:schemaRefs>
    <ds:schemaRef ds:uri="http://gemini/pivotcustomization/TableXML_Table6"/>
  </ds:schemaRefs>
</ds:datastoreItem>
</file>

<file path=customXml/itemProps12.xml><?xml version="1.0" encoding="utf-8"?>
<ds:datastoreItem xmlns:ds="http://schemas.openxmlformats.org/officeDocument/2006/customXml" ds:itemID="{7F8B251E-8B70-457D-A261-3ADDFAF6E433}">
  <ds:schemaRefs>
    <ds:schemaRef ds:uri="http://gemini/pivotcustomization/TableXML_Table5"/>
  </ds:schemaRefs>
</ds:datastoreItem>
</file>

<file path=customXml/itemProps13.xml><?xml version="1.0" encoding="utf-8"?>
<ds:datastoreItem xmlns:ds="http://schemas.openxmlformats.org/officeDocument/2006/customXml" ds:itemID="{FCE4E7FA-0A01-4C20-99B4-C62C9B62736D}">
  <ds:schemaRefs>
    <ds:schemaRef ds:uri="http://gemini/pivotcustomization/ClientWindowXML"/>
  </ds:schemaRefs>
</ds:datastoreItem>
</file>

<file path=customXml/itemProps14.xml><?xml version="1.0" encoding="utf-8"?>
<ds:datastoreItem xmlns:ds="http://schemas.openxmlformats.org/officeDocument/2006/customXml" ds:itemID="{17E624BA-2FE0-4447-A23C-25DBFA8EB924}">
  <ds:schemaRefs>
    <ds:schemaRef ds:uri="http://gemini/pivotcustomization/IsSandboxEmbedded"/>
  </ds:schemaRefs>
</ds:datastoreItem>
</file>

<file path=customXml/itemProps15.xml><?xml version="1.0" encoding="utf-8"?>
<ds:datastoreItem xmlns:ds="http://schemas.openxmlformats.org/officeDocument/2006/customXml" ds:itemID="{D8B52036-4530-40E2-AFB5-9D7FF0A13206}">
  <ds:schemaRefs>
    <ds:schemaRef ds:uri="http://gemini/pivotcustomization/TableXML_Table3"/>
  </ds:schemaRefs>
</ds:datastoreItem>
</file>

<file path=customXml/itemProps16.xml><?xml version="1.0" encoding="utf-8"?>
<ds:datastoreItem xmlns:ds="http://schemas.openxmlformats.org/officeDocument/2006/customXml" ds:itemID="{38A06395-2BF9-4F32-9CED-753CFE61FA45}">
  <ds:schemaRefs>
    <ds:schemaRef ds:uri="http://gemini/pivotcustomization/TableXML_Table9"/>
  </ds:schemaRefs>
</ds:datastoreItem>
</file>

<file path=customXml/itemProps17.xml><?xml version="1.0" encoding="utf-8"?>
<ds:datastoreItem xmlns:ds="http://schemas.openxmlformats.org/officeDocument/2006/customXml" ds:itemID="{A7A4751A-5311-4CD7-BCDE-116F1004E410}">
  <ds:schemaRefs>
    <ds:schemaRef ds:uri="http://schemas.microsoft.com/sharepoint/v3/contenttype/forms"/>
  </ds:schemaRefs>
</ds:datastoreItem>
</file>

<file path=customXml/itemProps18.xml><?xml version="1.0" encoding="utf-8"?>
<ds:datastoreItem xmlns:ds="http://schemas.openxmlformats.org/officeDocument/2006/customXml" ds:itemID="{D03670A7-3F23-46B7-BB4D-1F4637D56718}">
  <ds:schemaRefs>
    <ds:schemaRef ds:uri="http://gemini/pivotcustomization/TableXML_Table2"/>
  </ds:schemaRefs>
</ds:datastoreItem>
</file>

<file path=customXml/itemProps19.xml><?xml version="1.0" encoding="utf-8"?>
<ds:datastoreItem xmlns:ds="http://schemas.openxmlformats.org/officeDocument/2006/customXml" ds:itemID="{BA4E1C28-A235-4801-BC72-0890B99A4F86}">
  <ds:schemaRefs>
    <ds:schemaRef ds:uri="http://gemini/pivotcustomization/159f472a-e30d-4611-bf98-f0aee24d16ca"/>
  </ds:schemaRefs>
</ds:datastoreItem>
</file>

<file path=customXml/itemProps20.xml><?xml version="1.0" encoding="utf-8"?>
<ds:datastoreItem xmlns:ds="http://schemas.openxmlformats.org/officeDocument/2006/customXml" ds:itemID="{91DB342F-148B-404F-A7C2-E0C90453A3AD}">
  <ds:schemaRefs>
    <ds:schemaRef ds:uri="http://gemini/pivotcustomization/ManualCalcMode"/>
  </ds:schemaRefs>
</ds:datastoreItem>
</file>

<file path=customXml/itemProps21.xml><?xml version="1.0" encoding="utf-8"?>
<ds:datastoreItem xmlns:ds="http://schemas.openxmlformats.org/officeDocument/2006/customXml" ds:itemID="{3A01BAE3-3324-431F-8DAE-48E4616C956C}">
  <ds:schemaRefs>
    <ds:schemaRef ds:uri="http://gemini/pivotcustomization/ShowImplicitMeasures"/>
  </ds:schemaRefs>
</ds:datastoreItem>
</file>

<file path=customXml/itemProps22.xml><?xml version="1.0" encoding="utf-8"?>
<ds:datastoreItem xmlns:ds="http://schemas.openxmlformats.org/officeDocument/2006/customXml" ds:itemID="{3E473D3F-55C8-4E6B-8E83-0580A4A306C7}">
  <ds:schemaRefs>
    <ds:schemaRef ds:uri="http://gemini/pivotcustomization/FormulaBarState"/>
  </ds:schemaRefs>
</ds:datastoreItem>
</file>

<file path=customXml/itemProps23.xml><?xml version="1.0" encoding="utf-8"?>
<ds:datastoreItem xmlns:ds="http://schemas.openxmlformats.org/officeDocument/2006/customXml" ds:itemID="{06795DD1-9796-4597-AD03-A4FEE7A0654A}">
  <ds:schemaRefs>
    <ds:schemaRef ds:uri="http://gemini/pivotcustomization/TableXML_Table10"/>
  </ds:schemaRefs>
</ds:datastoreItem>
</file>

<file path=customXml/itemProps24.xml><?xml version="1.0" encoding="utf-8"?>
<ds:datastoreItem xmlns:ds="http://schemas.openxmlformats.org/officeDocument/2006/customXml" ds:itemID="{48C308A1-18DC-4CA3-A37F-6CDE59D5578C}">
  <ds:schemaRefs>
    <ds:schemaRef ds:uri="http://gemini/pivotcustomization/PowerPivotVersion"/>
  </ds:schemaRefs>
</ds:datastoreItem>
</file>

<file path=customXml/itemProps25.xml><?xml version="1.0" encoding="utf-8"?>
<ds:datastoreItem xmlns:ds="http://schemas.openxmlformats.org/officeDocument/2006/customXml" ds:itemID="{922E226E-947E-49D9-9230-ED9296B80F7D}">
  <ds:schemaRefs>
    <ds:schemaRef ds:uri="http://schemas.microsoft.com/office/2006/metadata/properties"/>
    <ds:schemaRef ds:uri="http://schemas.microsoft.com/office/infopath/2007/PartnerControls"/>
    <ds:schemaRef ds:uri="57f5be89-22f3-411b-bf36-aad73677c79e"/>
    <ds:schemaRef ds:uri="cbd4936f-794b-4789-88f8-d4ed4274d0c3"/>
  </ds:schemaRefs>
</ds:datastoreItem>
</file>

<file path=customXml/itemProps26.xml><?xml version="1.0" encoding="utf-8"?>
<ds:datastoreItem xmlns:ds="http://schemas.openxmlformats.org/officeDocument/2006/customXml" ds:itemID="{9DD9F544-D217-4E5A-A119-074814D5FA64}">
  <ds:schemaRefs>
    <ds:schemaRef ds:uri="http://gemini/pivotcustomization/ErrorCache"/>
  </ds:schemaRefs>
</ds:datastoreItem>
</file>

<file path=customXml/itemProps27.xml><?xml version="1.0" encoding="utf-8"?>
<ds:datastoreItem xmlns:ds="http://schemas.openxmlformats.org/officeDocument/2006/customXml" ds:itemID="{C93A4D14-3C8C-4420-AF2E-56A352791500}">
  <ds:schemaRefs>
    <ds:schemaRef ds:uri="http://gemini/pivotcustomization/LinkedTableUpdateMode"/>
  </ds:schemaRefs>
</ds:datastoreItem>
</file>

<file path=customXml/itemProps28.xml><?xml version="1.0" encoding="utf-8"?>
<ds:datastoreItem xmlns:ds="http://schemas.openxmlformats.org/officeDocument/2006/customXml" ds:itemID="{1D4C8F27-8487-4AE8-8CF8-529FE3B718E2}">
  <ds:schemaRefs>
    <ds:schemaRef ds:uri="http://gemini/pivotcustomization/SandboxNonEmpty"/>
  </ds:schemaRefs>
</ds:datastoreItem>
</file>

<file path=customXml/itemProps29.xml><?xml version="1.0" encoding="utf-8"?>
<ds:datastoreItem xmlns:ds="http://schemas.openxmlformats.org/officeDocument/2006/customXml" ds:itemID="{6D383CDD-720B-435F-8B85-BBAA918BAD19}">
  <ds:schemaRefs>
    <ds:schemaRef ds:uri="http://gemini/pivotcustomization/TableXML_Table4"/>
  </ds:schemaRefs>
</ds:datastoreItem>
</file>

<file path=customXml/itemProps30.xml><?xml version="1.0" encoding="utf-8"?>
<ds:datastoreItem xmlns:ds="http://schemas.openxmlformats.org/officeDocument/2006/customXml" ds:itemID="{9BAF3A4F-D6D6-41C4-B3F5-1A3A501B89D8}">
  <ds:schemaRefs>
    <ds:schemaRef ds:uri="http://gemini/pivotcustomization/RelationshipAutoDetectionEnabled"/>
  </ds:schemaRefs>
</ds:datastoreItem>
</file>

<file path=customXml/itemProps31.xml><?xml version="1.0" encoding="utf-8"?>
<ds:datastoreItem xmlns:ds="http://schemas.openxmlformats.org/officeDocument/2006/customXml" ds:itemID="{06B966A7-CA29-414A-BC13-2A3581CE3ED6}">
  <ds:schemaRefs>
    <ds:schemaRef ds:uri="http://gemini/pivotcustomization/TableOrder"/>
  </ds:schemaRefs>
</ds:datastoreItem>
</file>

<file path=customXml/itemProps32.xml><?xml version="1.0" encoding="utf-8"?>
<ds:datastoreItem xmlns:ds="http://schemas.openxmlformats.org/officeDocument/2006/customXml" ds:itemID="{E0C4C87E-3D36-431E-B7BA-F6B848A4C314}">
  <ds:schemaRefs>
    <ds:schemaRef ds:uri="http://gemini/pivotcustomization/TableXML_Table1"/>
  </ds:schemaRefs>
</ds:datastoreItem>
</file>

<file path=customXml/itemProps33.xml><?xml version="1.0" encoding="utf-8"?>
<ds:datastoreItem xmlns:ds="http://schemas.openxmlformats.org/officeDocument/2006/customXml" ds:itemID="{419A63F7-0077-4C0E-B2B0-ECF72B48CF9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bd4936f-794b-4789-88f8-d4ed4274d0c3"/>
    <ds:schemaRef ds:uri="57f5be89-22f3-411b-bf36-aad73677c79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405f16c3-7567-46ee-998d-0686c274243b}" enabled="0" method="" siteId="{405f16c3-7567-46ee-998d-0686c274243b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9</vt:i4>
      </vt:variant>
    </vt:vector>
  </HeadingPairs>
  <TitlesOfParts>
    <vt:vector size="16" baseType="lpstr">
      <vt:lpstr>Variablar_Samla</vt:lpstr>
      <vt:lpstr>Fastlønt</vt:lpstr>
      <vt:lpstr>Tímalønt</vt:lpstr>
      <vt:lpstr>Sáttmálabundnar útreiðslur</vt:lpstr>
      <vt:lpstr>Eyka útreiðslur</vt:lpstr>
      <vt:lpstr>satsir </vt:lpstr>
      <vt:lpstr>satsir 2.0</vt:lpstr>
      <vt:lpstr>Akademikarafelagið</vt:lpstr>
      <vt:lpstr>BLF</vt:lpstr>
      <vt:lpstr>Føroya_Arbeiðarafelag</vt:lpstr>
      <vt:lpstr>Maskinmeistarafelagið_landi</vt:lpstr>
      <vt:lpstr>Maskinmeistarafelagið_siglandi</vt:lpstr>
      <vt:lpstr>Skipara_og_Navigatørfelagið</vt:lpstr>
      <vt:lpstr>Starvsfelagið</vt:lpstr>
      <vt:lpstr>Variablar_Samla!Starvsheitið</vt:lpstr>
      <vt:lpstr>Tænastumannafelagið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Luka Radosavljevic</dc:creator>
  <cp:keywords/>
  <dc:description/>
  <cp:lastModifiedBy>Luka Radosavljevic</cp:lastModifiedBy>
  <cp:revision/>
  <dcterms:created xsi:type="dcterms:W3CDTF">2015-06-05T18:19:34Z</dcterms:created>
  <dcterms:modified xsi:type="dcterms:W3CDTF">2025-05-20T07:17:18Z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0x010100A421C22FB3A8AE469B251A8F7B6C6157</vt:lpwstr>
  </property>
  <property fmtid="{D5CDD505-2E9C-101B-9397-08002B2CF9AE}" pid="3" name="MediaServiceImageTags">
    <vt:lpwstr/>
  </property>
</Properties>
</file>