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 activeTab="1"/>
  </bookViews>
  <sheets>
    <sheet name="Instructions" sheetId="3" r:id="rId1"/>
    <sheet name="Survival Worksheet" sheetId="1" r:id="rId2"/>
    <sheet name="Background Data" sheetId="2" r:id="rId3"/>
  </sheets>
  <definedNames>
    <definedName name="Answers">'Survival Worksheet'!$B$9:$B$46</definedName>
    <definedName name="FinalScore">'Survival Worksheet'!$B$48</definedName>
    <definedName name="PreliminaryScore">'Survival Worksheet'!$B$47</definedName>
    <definedName name="TeamSize">'Survival Worksheet'!$C$6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44" i="1"/>
  <c r="C43" i="1"/>
  <c r="C42" i="1"/>
  <c r="C41" i="1"/>
  <c r="C40" i="1"/>
  <c r="C39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B47" i="1" l="1"/>
  <c r="B48" i="1" s="1"/>
  <c r="D50" i="1" s="1"/>
  <c r="D51" i="1" l="1"/>
</calcChain>
</file>

<file path=xl/sharedStrings.xml><?xml version="1.0" encoding="utf-8"?>
<sst xmlns="http://schemas.openxmlformats.org/spreadsheetml/2006/main" count="75" uniqueCount="74">
  <si>
    <t>Survival Test</t>
  </si>
  <si>
    <t xml:space="preserve"> </t>
  </si>
  <si>
    <t xml:space="preserve">If the project is in the early stages, answer the questions based on the project plans. </t>
  </si>
  <si>
    <t>The section following the test explains how to interpret the score.</t>
  </si>
  <si>
    <t>Incomplete answers are colored blue</t>
  </si>
  <si>
    <t>Answers outside the valid input range are colored red.</t>
  </si>
  <si>
    <t>Outstanding</t>
  </si>
  <si>
    <t>Excellent</t>
  </si>
  <si>
    <t>[Project]</t>
  </si>
  <si>
    <t>Valid, complete answers are colored black</t>
  </si>
  <si>
    <t>Instructions</t>
  </si>
  <si>
    <t>Click the "Survival Worksheet" tab, below, to begin.</t>
  </si>
  <si>
    <t>The "Tools | Protection | Unprotect Sheet" command will unprotect the entire worksheet, allowing you to customize it for your projects</t>
  </si>
  <si>
    <t>Give the project partial credit if you feel that is most accurate—for example, give it 2 points for "probably" and 1 point for "kind of, but not really."</t>
  </si>
  <si>
    <t>Fill in the "Project Name" at the top of the sheet</t>
  </si>
  <si>
    <t>For each question, give the project 3 points for each "yes" answer, 0 points for each "no" answer.</t>
  </si>
  <si>
    <t xml:space="preserve">If the project is underway, answer the questions based on what is actually happening on the project. </t>
  </si>
  <si>
    <t>Ekipa</t>
  </si>
  <si>
    <t>Zahtjevi</t>
  </si>
  <si>
    <t>Upravljanje</t>
  </si>
  <si>
    <t>Rezultati</t>
  </si>
  <si>
    <t>Početni rezultat</t>
  </si>
  <si>
    <t>Konačni rezultat (nakon prilagodbe prema veličini ekipe)</t>
  </si>
  <si>
    <t>Šansa za uspjeh:</t>
  </si>
  <si>
    <t>Procjena:</t>
  </si>
  <si>
    <t>Slabo</t>
  </si>
  <si>
    <t>Dobro</t>
  </si>
  <si>
    <t>Dovoljno</t>
  </si>
  <si>
    <t>Rezultat</t>
  </si>
  <si>
    <t>Poor</t>
  </si>
  <si>
    <t>Fair</t>
  </si>
  <si>
    <t>Good</t>
  </si>
  <si>
    <t>Izvrsno</t>
  </si>
  <si>
    <t>Izuzetno</t>
  </si>
  <si>
    <t>Broj članova ekipe (razvojno osoblje + kvaliteta + upravljanje, puno radno vrijeme)</t>
  </si>
  <si>
    <t>Projekt:</t>
  </si>
  <si>
    <t>Postoji li jasno definirana uloga za svakog člana tima unutar projekta gradskog i prigradskog prijevoza?</t>
  </si>
  <si>
    <t>Vjeruje li cijeli tim da su ciljevi projekta realno ostvarivi unutar zadanih rokova i budžeta?</t>
  </si>
  <si>
    <t>Da li tim redovito komunicira s vanjskim partnerima i interesnim skupinama (npr. lokalne vlasti, stanice javnog prijevoza)?</t>
  </si>
  <si>
    <t>Postoji li detaljan plan razvoja infrastrukture koji uključuje sve potrebne studije izvodljivosti?</t>
  </si>
  <si>
    <t>Da li postoji prototip ili pilot-projekt koji demonstrira predloženu tehnologiju ili koncept?</t>
  </si>
  <si>
    <t>Da li su uključene sve relevantne sigurnosne specifikacije i regulatorni zahtjevi?</t>
  </si>
  <si>
    <t>Obavljene su ankete ili studije koje prikupljaju mišljenja i prijedloge građana o sustavu gradskog i prigradskog prijevoza?</t>
  </si>
  <si>
    <t>Postoji li plan za kontinuirano praćenje zadovoljstva korisnika i prilagodbu usluge temeljem povratnih informacija?</t>
  </si>
  <si>
    <t>Da li su vremenski plan i financijski plan ažurirani nakon svake faze projekta?</t>
  </si>
  <si>
    <t>Postoji li detaljni tehnički opis infrastrukture, uključujući sva relevantna tehnička rješenja i materijale?</t>
  </si>
  <si>
    <t>Postoji li ključna osoba s jasnim autoritetom odlučivanja koja aktivno podržava projekt?</t>
  </si>
  <si>
    <t>Da li je plan projekta, uključujući vremenski raspored, usklađen s timom koji ga provodi?</t>
  </si>
  <si>
    <t>Postoji li ažurirana lista potencijalnih rizika povezanih s projektom gradskog i prigradskog prijevoza?</t>
  </si>
  <si>
    <t>Da li projekt uključuje strateške planove za ublažavanje identificiranih rizika?</t>
  </si>
  <si>
    <t>Da li projektni tim posjeduje sve potrebne tehničke i poslovne vještine za uspješno provođenje projekta?</t>
  </si>
  <si>
    <t>Postoji li plan za obuku i razvoj članova tima u skladu s tehnološkim i operativnim zahtjevima projekta?</t>
  </si>
  <si>
    <t>Da li postoji plan za integraciju gradskog i prigradskog prijevoza s drugim oblicima prijevoza (npr. biciklističke staze, pješačke zone)?</t>
  </si>
  <si>
    <t>Postoji li suradnja s lokalnim poslovnim zajednicama kako bi se olakšao pristup prijevozu?</t>
  </si>
  <si>
    <t>Da li su svi relevantni regulatorni i zakonodavni okviri usklađeni s potrebama projekta?</t>
  </si>
  <si>
    <t>Da li projekt koristi napredne tehnologije za povećanje učinkovitosti i smanjenje troškova (npr. IoT, big data analitika)?</t>
  </si>
  <si>
    <t>Postoji li plan za uvođenje električnih ili hibridnih vozila u flotu gradskog prijevoza?</t>
  </si>
  <si>
    <t>Da li se razmatraju rješenja za smanjenje emisija i zagađenja?</t>
  </si>
  <si>
    <t>Postoji li jasan i održiv plan financiranja za dugoročnu realizaciju projekta?</t>
  </si>
  <si>
    <t>Da li projekt uključuje suradnju s privatnim sektorom kroz modele javno-privatnog partnerstva?</t>
  </si>
  <si>
    <t>Postoji li plan za financiranje održavanja infrastrukture nakon početnog razdoblja izgradnje?</t>
  </si>
  <si>
    <t>Da li su u projekt uključene strategije za održivost i zaštitu okoliša?</t>
  </si>
  <si>
    <t>Postoji li procjena utjecaja projekta na lokalnu zajednicu i okoliš?</t>
  </si>
  <si>
    <t>Da li projekt potiče smanjenje upotrebe osobnih vozila?</t>
  </si>
  <si>
    <t>Da li su sva pravna i administrativna pitanja razriješena prije početka izgradnje?</t>
  </si>
  <si>
    <t>Postoji li strategija za rješavanje potencijalnih pravnih sporova?</t>
  </si>
  <si>
    <t>Da li postoji plan za tehničku podršku i održavanje infrastrukture?</t>
  </si>
  <si>
    <t>Da li su u plan uključene redovite nadogradnje tehnoloških komponenti i softvera?</t>
  </si>
  <si>
    <t>Da li je osmišljen sustav za korisničku podršku koji omogućava brz i efikasan odgovor na upite i pritužbe korisnika?</t>
  </si>
  <si>
    <t>Projekt pokazuje značajne nedostatke u ključnim područjima kao što su suradnja s javnošću, tehnološka rješenja, financiranje, održivost i pridržavanje regulatornih zahtjeva. Vjerojatnost da će projekt biti završen prema planu je vrlo niska.</t>
  </si>
  <si>
    <t>Projekt se suočava s izazovima u dinamici implementacije, financiranju i tehnološkoj integraciji. Iako može biti završen, postoji velika vjerojatnost da će kvaliteta usluge i infrastrukture biti ispod očekivanog nivoa, s mogućim prekoračenjem vremenskih rokova i budžeta.</t>
  </si>
  <si>
    <t>Projekt je funkcionalan i ima potencijal da bude završen unutar određenih troškova i rokova. Međutim, može se suočiti s manjim preprekama koje bi mogle utjecati na kvalitetu i efikasnost usluge. Očekuje se da će projekt zadovoljiti osnovne zahtjeve, ali možda neće postići optimalnu razinu održivosti ili korisničke zadovoljstva.</t>
  </si>
  <si>
    <t>Projekt se odvija vrlo dobro, s visokim stupnjem suradnje među ključnim dionicima i snažnom podrškom zajednice. Projekt ima velike šanse za završetak unutar planiranog vremena i troškova, uz ostvarenje visoke kvalitete usluge i infrastrukture.</t>
  </si>
  <si>
    <t>Projekt pokazuje iznimne rezultate u svim aspektima: tehnologija, financiranje, korisnička podrška, održivost i regulatorno usklađivanje. Projekt će vjerojatno biti završen na vrijeme, unutar budžeta, s vrhunskom kvalitetom i visokim stupnjem korisničkog zadovoljstva.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</si>
</sst>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name val="Arial"/>
    </font>
    <font>
      <b/>
      <sz val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b/>
      <sz val="9"/>
      <color indexed="9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5A33"/>
        <bgColor indexed="64"/>
      </patternFill>
    </fill>
    <fill>
      <patternFill patternType="solid">
        <fgColor rgb="FFFCBD2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8" fillId="0" borderId="1" xfId="0" applyFont="1" applyBorder="1" applyAlignment="1">
      <alignment vertical="top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2" xfId="0" applyFont="1" applyBorder="1" applyProtection="1">
      <protection hidden="1"/>
    </xf>
    <xf numFmtId="0" fontId="2" fillId="0" borderId="0" xfId="0" applyFont="1" applyBorder="1"/>
    <xf numFmtId="0" fontId="3" fillId="0" borderId="0" xfId="0" applyFont="1" applyBorder="1" applyProtection="1">
      <protection hidden="1"/>
    </xf>
    <xf numFmtId="0" fontId="5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hidden="1"/>
    </xf>
    <xf numFmtId="0" fontId="0" fillId="0" borderId="7" xfId="0" applyBorder="1"/>
    <xf numFmtId="0" fontId="4" fillId="0" borderId="8" xfId="0" applyFont="1" applyBorder="1"/>
    <xf numFmtId="0" fontId="2" fillId="0" borderId="9" xfId="0" applyFont="1" applyBorder="1" applyAlignment="1">
      <alignment wrapText="1"/>
    </xf>
    <xf numFmtId="0" fontId="0" fillId="0" borderId="9" xfId="0" applyBorder="1"/>
    <xf numFmtId="0" fontId="8" fillId="0" borderId="8" xfId="0" applyFont="1" applyBorder="1"/>
    <xf numFmtId="0" fontId="2" fillId="0" borderId="9" xfId="0" applyFont="1" applyBorder="1" applyAlignment="1">
      <alignment horizontal="left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hidden="1"/>
    </xf>
    <xf numFmtId="0" fontId="5" fillId="2" borderId="12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0" fontId="12" fillId="6" borderId="14" xfId="0" applyFont="1" applyFill="1" applyBorder="1" applyAlignment="1">
      <alignment vertical="top" wrapText="1"/>
    </xf>
    <xf numFmtId="0" fontId="12" fillId="6" borderId="14" xfId="0" applyFont="1" applyFill="1" applyBorder="1" applyAlignment="1">
      <alignment vertical="top"/>
    </xf>
    <xf numFmtId="0" fontId="12" fillId="7" borderId="14" xfId="0" applyFont="1" applyFill="1" applyBorder="1" applyAlignment="1">
      <alignment vertical="top"/>
    </xf>
    <xf numFmtId="0" fontId="12" fillId="7" borderId="14" xfId="0" applyFont="1" applyFill="1" applyBorder="1" applyAlignment="1">
      <alignment vertical="top" wrapText="1"/>
    </xf>
    <xf numFmtId="0" fontId="12" fillId="8" borderId="14" xfId="0" applyFont="1" applyFill="1" applyBorder="1" applyAlignment="1">
      <alignment vertical="top"/>
    </xf>
    <xf numFmtId="0" fontId="12" fillId="8" borderId="14" xfId="0" applyFont="1" applyFill="1" applyBorder="1" applyAlignment="1">
      <alignment vertical="top" wrapText="1"/>
    </xf>
    <xf numFmtId="0" fontId="12" fillId="5" borderId="14" xfId="0" applyFont="1" applyFill="1" applyBorder="1" applyAlignment="1">
      <alignment vertical="top"/>
    </xf>
    <xf numFmtId="0" fontId="12" fillId="5" borderId="14" xfId="0" applyFont="1" applyFill="1" applyBorder="1" applyAlignment="1">
      <alignment vertical="top" wrapText="1"/>
    </xf>
    <xf numFmtId="0" fontId="12" fillId="9" borderId="14" xfId="0" applyFont="1" applyFill="1" applyBorder="1" applyAlignment="1">
      <alignment vertical="top"/>
    </xf>
    <xf numFmtId="0" fontId="12" fillId="9" borderId="14" xfId="0" applyFont="1" applyFill="1" applyBorder="1" applyAlignment="1">
      <alignment vertical="top" wrapText="1"/>
    </xf>
    <xf numFmtId="0" fontId="0" fillId="4" borderId="14" xfId="0" applyFill="1" applyBorder="1" applyAlignment="1">
      <alignment wrapText="1"/>
    </xf>
    <xf numFmtId="0" fontId="6" fillId="4" borderId="14" xfId="0" applyFont="1" applyFill="1" applyBorder="1"/>
    <xf numFmtId="0" fontId="0" fillId="4" borderId="14" xfId="0" applyFill="1" applyBorder="1"/>
    <xf numFmtId="0" fontId="3" fillId="4" borderId="14" xfId="0" applyFont="1" applyFill="1" applyBorder="1" applyAlignment="1">
      <alignment wrapText="1"/>
    </xf>
    <xf numFmtId="1" fontId="4" fillId="4" borderId="14" xfId="0" applyNumberFormat="1" applyFont="1" applyFill="1" applyBorder="1" applyAlignment="1"/>
    <xf numFmtId="0" fontId="4" fillId="4" borderId="14" xfId="0" applyFont="1" applyFill="1" applyBorder="1" applyAlignment="1"/>
    <xf numFmtId="0" fontId="6" fillId="4" borderId="14" xfId="0" applyFont="1" applyFill="1" applyBorder="1" applyAlignment="1"/>
    <xf numFmtId="0" fontId="2" fillId="10" borderId="4" xfId="0" applyFont="1" applyFill="1" applyBorder="1" applyAlignment="1" applyProtection="1">
      <alignment horizontal="center"/>
      <protection locked="0"/>
    </xf>
    <xf numFmtId="0" fontId="2" fillId="10" borderId="0" xfId="0" applyFont="1" applyFill="1" applyAlignment="1">
      <alignment horizontal="center"/>
    </xf>
    <xf numFmtId="0" fontId="2" fillId="10" borderId="14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2"/>
      </font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mruColors>
      <color rgb="FF99FF99"/>
      <color rgb="FFFCBD20"/>
      <color rgb="FFFF5A33"/>
      <color rgb="FFFF4B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2" sqref="B12"/>
    </sheetView>
  </sheetViews>
  <sheetFormatPr defaultRowHeight="11.4" x14ac:dyDescent="0.2"/>
  <cols>
    <col min="1" max="1" width="3.75" customWidth="1"/>
    <col min="2" max="2" width="87.25" customWidth="1"/>
  </cols>
  <sheetData>
    <row r="1" spans="1:11" ht="22.8" x14ac:dyDescent="0.4">
      <c r="A1" s="1" t="s">
        <v>10</v>
      </c>
      <c r="C1" s="4"/>
    </row>
    <row r="2" spans="1:11" ht="13.2" x14ac:dyDescent="0.25">
      <c r="B2" s="6"/>
    </row>
    <row r="3" spans="1:11" s="32" customFormat="1" ht="15" customHeight="1" x14ac:dyDescent="0.2">
      <c r="B3" s="34" t="s">
        <v>14</v>
      </c>
    </row>
    <row r="4" spans="1:11" s="32" customFormat="1" ht="15" customHeight="1" x14ac:dyDescent="0.2">
      <c r="B4" s="35" t="s">
        <v>15</v>
      </c>
    </row>
    <row r="5" spans="1:11" s="32" customFormat="1" ht="22.8" x14ac:dyDescent="0.2">
      <c r="B5" s="35" t="s">
        <v>13</v>
      </c>
    </row>
    <row r="6" spans="1:11" s="32" customFormat="1" ht="15" customHeight="1" x14ac:dyDescent="0.2">
      <c r="B6" s="35" t="s">
        <v>2</v>
      </c>
    </row>
    <row r="7" spans="1:11" s="32" customFormat="1" ht="15" customHeight="1" x14ac:dyDescent="0.2">
      <c r="B7" s="35" t="s">
        <v>16</v>
      </c>
    </row>
    <row r="8" spans="1:11" s="32" customFormat="1" ht="15" customHeight="1" x14ac:dyDescent="0.2">
      <c r="B8" s="35" t="s">
        <v>3</v>
      </c>
    </row>
    <row r="9" spans="1:11" s="32" customFormat="1" ht="15" customHeight="1" x14ac:dyDescent="0.2">
      <c r="B9" s="36" t="s">
        <v>4</v>
      </c>
    </row>
    <row r="10" spans="1:11" s="32" customFormat="1" ht="15" customHeight="1" x14ac:dyDescent="0.2">
      <c r="B10" s="37" t="s">
        <v>5</v>
      </c>
      <c r="C10" s="33"/>
      <c r="D10" s="33"/>
      <c r="E10" s="33"/>
      <c r="F10" s="33"/>
      <c r="G10" s="33"/>
      <c r="H10" s="33"/>
      <c r="I10" s="33"/>
      <c r="J10" s="33"/>
      <c r="K10" s="33"/>
    </row>
    <row r="11" spans="1:11" s="32" customFormat="1" ht="15" customHeight="1" x14ac:dyDescent="0.2">
      <c r="B11" s="38" t="s">
        <v>9</v>
      </c>
    </row>
    <row r="12" spans="1:11" s="32" customFormat="1" ht="22.8" x14ac:dyDescent="0.2">
      <c r="B12" s="35" t="s">
        <v>12</v>
      </c>
    </row>
    <row r="13" spans="1:11" ht="12" thickBot="1" x14ac:dyDescent="0.25">
      <c r="B13" s="3"/>
    </row>
    <row r="14" spans="1:11" s="39" customFormat="1" ht="21" customHeight="1" thickBot="1" x14ac:dyDescent="0.25">
      <c r="B14" s="40" t="s">
        <v>11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115" zoomScaleNormal="115" workbookViewId="0">
      <pane ySplit="8292" topLeftCell="A41"/>
      <selection activeCell="H44" sqref="H44"/>
      <selection pane="bottomLeft" activeCell="D51" sqref="D51"/>
    </sheetView>
  </sheetViews>
  <sheetFormatPr defaultRowHeight="12" x14ac:dyDescent="0.25"/>
  <cols>
    <col min="1" max="1" width="9" style="2" customWidth="1"/>
    <col min="2" max="2" width="10.375" style="2" customWidth="1"/>
    <col min="3" max="3" width="9.375" style="13" hidden="1" customWidth="1"/>
    <col min="4" max="4" width="71.75" customWidth="1"/>
  </cols>
  <sheetData>
    <row r="1" spans="1:4" ht="22.8" x14ac:dyDescent="0.4">
      <c r="A1" s="1" t="s">
        <v>0</v>
      </c>
      <c r="B1" s="1"/>
    </row>
    <row r="2" spans="1:4" ht="12" customHeight="1" thickBot="1" x14ac:dyDescent="0.25">
      <c r="A2" s="4"/>
      <c r="B2" s="4"/>
      <c r="C2" s="14"/>
      <c r="D2" s="4"/>
    </row>
    <row r="3" spans="1:4" ht="22.2" customHeight="1" thickBot="1" x14ac:dyDescent="0.25">
      <c r="A3" s="28" t="s">
        <v>35</v>
      </c>
      <c r="B3" s="29"/>
      <c r="C3" s="30"/>
      <c r="D3" s="31" t="s">
        <v>8</v>
      </c>
    </row>
    <row r="4" spans="1:4" s="4" customFormat="1" ht="11.4" x14ac:dyDescent="0.2">
      <c r="C4" s="14"/>
    </row>
    <row r="5" spans="1:4" s="4" customFormat="1" ht="24" customHeight="1" x14ac:dyDescent="0.25">
      <c r="A5" s="6" t="s">
        <v>17</v>
      </c>
      <c r="C5" s="14"/>
    </row>
    <row r="6" spans="1:4" s="4" customFormat="1" x14ac:dyDescent="0.25">
      <c r="A6" s="7"/>
      <c r="B6" s="12">
        <v>10</v>
      </c>
      <c r="C6" s="15">
        <f>IF(ISNUMBER(B6),IF(B6&gt;=0,B6,0),0)</f>
        <v>10</v>
      </c>
      <c r="D6" s="57" t="s">
        <v>34</v>
      </c>
    </row>
    <row r="7" spans="1:4" s="4" customFormat="1" ht="11.4" x14ac:dyDescent="0.2">
      <c r="C7" s="14"/>
    </row>
    <row r="8" spans="1:4" ht="19.95" customHeight="1" x14ac:dyDescent="0.25">
      <c r="A8" s="6" t="s">
        <v>18</v>
      </c>
      <c r="C8" s="14"/>
    </row>
    <row r="9" spans="1:4" ht="23.4" x14ac:dyDescent="0.25">
      <c r="A9" s="58">
        <v>1</v>
      </c>
      <c r="B9" s="61">
        <v>3</v>
      </c>
      <c r="C9" s="15">
        <f>IF(ISNUMBER(B9),IF(B9&lt;0,0,IF(B9&gt;3,3,B9)),0)</f>
        <v>3</v>
      </c>
      <c r="D9" s="54" t="s">
        <v>36</v>
      </c>
    </row>
    <row r="10" spans="1:4" ht="23.4" x14ac:dyDescent="0.25">
      <c r="A10" s="58">
        <v>2</v>
      </c>
      <c r="B10" s="61">
        <v>2</v>
      </c>
      <c r="C10" s="15">
        <f t="shared" ref="C10:C22" si="0">IF(ISNUMBER(B10),IF(B10&lt;0,0,IF(B10&gt;3,3,B10)),0)</f>
        <v>2</v>
      </c>
      <c r="D10" s="54" t="s">
        <v>37</v>
      </c>
    </row>
    <row r="11" spans="1:4" ht="23.4" x14ac:dyDescent="0.25">
      <c r="A11" s="58">
        <v>3</v>
      </c>
      <c r="B11" s="61">
        <v>2</v>
      </c>
      <c r="C11" s="15">
        <f t="shared" si="0"/>
        <v>2</v>
      </c>
      <c r="D11" s="54" t="s">
        <v>38</v>
      </c>
    </row>
    <row r="12" spans="1:4" ht="23.4" x14ac:dyDescent="0.25">
      <c r="A12" s="58">
        <v>4</v>
      </c>
      <c r="B12" s="61">
        <v>3</v>
      </c>
      <c r="C12" s="15">
        <f t="shared" si="0"/>
        <v>3</v>
      </c>
      <c r="D12" s="54" t="s">
        <v>39</v>
      </c>
    </row>
    <row r="13" spans="1:4" x14ac:dyDescent="0.25">
      <c r="A13" s="58">
        <v>5</v>
      </c>
      <c r="B13" s="61">
        <v>1</v>
      </c>
      <c r="C13" s="15">
        <f t="shared" si="0"/>
        <v>1</v>
      </c>
      <c r="D13" s="54" t="s">
        <v>40</v>
      </c>
    </row>
    <row r="14" spans="1:4" x14ac:dyDescent="0.25">
      <c r="A14" s="58">
        <v>6</v>
      </c>
      <c r="B14" s="61">
        <v>3</v>
      </c>
      <c r="C14" s="15">
        <f t="shared" si="0"/>
        <v>3</v>
      </c>
      <c r="D14" s="54" t="s">
        <v>41</v>
      </c>
    </row>
    <row r="15" spans="1:4" ht="23.4" x14ac:dyDescent="0.25">
      <c r="A15" s="58">
        <v>7</v>
      </c>
      <c r="B15" s="61">
        <v>3</v>
      </c>
      <c r="C15" s="15">
        <f t="shared" si="0"/>
        <v>3</v>
      </c>
      <c r="D15" s="54" t="s">
        <v>42</v>
      </c>
    </row>
    <row r="16" spans="1:4" ht="23.4" x14ac:dyDescent="0.25">
      <c r="A16" s="58">
        <v>8</v>
      </c>
      <c r="B16" s="61">
        <v>2</v>
      </c>
      <c r="C16" s="15">
        <f t="shared" si="0"/>
        <v>2</v>
      </c>
      <c r="D16" s="54" t="s">
        <v>43</v>
      </c>
    </row>
    <row r="17" spans="1:4" x14ac:dyDescent="0.25">
      <c r="A17" s="58">
        <v>9</v>
      </c>
      <c r="B17" s="61">
        <v>1</v>
      </c>
      <c r="C17" s="15">
        <f t="shared" si="0"/>
        <v>1</v>
      </c>
      <c r="D17" s="54" t="s">
        <v>44</v>
      </c>
    </row>
    <row r="18" spans="1:4" ht="23.4" x14ac:dyDescent="0.25">
      <c r="A18" s="58">
        <v>10</v>
      </c>
      <c r="B18" s="61">
        <v>2</v>
      </c>
      <c r="C18" s="15">
        <f t="shared" si="0"/>
        <v>2</v>
      </c>
      <c r="D18" s="54" t="s">
        <v>45</v>
      </c>
    </row>
    <row r="19" spans="1:4" ht="23.4" x14ac:dyDescent="0.25">
      <c r="A19" s="58">
        <v>11</v>
      </c>
      <c r="B19" s="61">
        <v>1</v>
      </c>
      <c r="C19" s="15">
        <f t="shared" si="0"/>
        <v>1</v>
      </c>
      <c r="D19" s="54" t="s">
        <v>46</v>
      </c>
    </row>
    <row r="20" spans="1:4" ht="23.4" x14ac:dyDescent="0.25">
      <c r="A20" s="58">
        <v>12</v>
      </c>
      <c r="B20" s="61">
        <v>2</v>
      </c>
      <c r="C20" s="15">
        <f t="shared" si="0"/>
        <v>2</v>
      </c>
      <c r="D20" s="54" t="s">
        <v>47</v>
      </c>
    </row>
    <row r="21" spans="1:4" ht="23.4" x14ac:dyDescent="0.25">
      <c r="A21" s="58">
        <v>13</v>
      </c>
      <c r="B21" s="61">
        <v>3</v>
      </c>
      <c r="C21" s="15">
        <f t="shared" si="0"/>
        <v>3</v>
      </c>
      <c r="D21" s="54" t="s">
        <v>48</v>
      </c>
    </row>
    <row r="22" spans="1:4" x14ac:dyDescent="0.25">
      <c r="A22" s="58">
        <v>14</v>
      </c>
      <c r="B22" s="61">
        <v>3</v>
      </c>
      <c r="C22" s="15">
        <f t="shared" si="0"/>
        <v>3</v>
      </c>
      <c r="D22" s="54" t="s">
        <v>49</v>
      </c>
    </row>
    <row r="23" spans="1:4" ht="27.6" customHeight="1" x14ac:dyDescent="0.25">
      <c r="A23" s="42" t="s">
        <v>19</v>
      </c>
      <c r="B23" s="43"/>
      <c r="C23" s="15"/>
      <c r="D23" s="6"/>
    </row>
    <row r="24" spans="1:4" ht="23.4" x14ac:dyDescent="0.25">
      <c r="A24" s="59">
        <v>15</v>
      </c>
      <c r="B24" s="61">
        <v>2</v>
      </c>
      <c r="C24" s="15">
        <f t="shared" ref="C24:C33" si="1">IF(ISNUMBER(B24),IF(B24&lt;0,0,IF(B24&gt;3,3,B24)),0)</f>
        <v>2</v>
      </c>
      <c r="D24" s="54" t="s">
        <v>50</v>
      </c>
    </row>
    <row r="25" spans="1:4" ht="23.4" x14ac:dyDescent="0.25">
      <c r="A25" s="59">
        <v>16</v>
      </c>
      <c r="B25" s="61">
        <v>2</v>
      </c>
      <c r="C25" s="15">
        <f t="shared" si="1"/>
        <v>2</v>
      </c>
      <c r="D25" s="54" t="s">
        <v>51</v>
      </c>
    </row>
    <row r="26" spans="1:4" ht="23.4" x14ac:dyDescent="0.25">
      <c r="A26" s="59">
        <v>17</v>
      </c>
      <c r="B26" s="61">
        <v>3</v>
      </c>
      <c r="C26" s="15">
        <f t="shared" si="1"/>
        <v>3</v>
      </c>
      <c r="D26" s="54" t="s">
        <v>52</v>
      </c>
    </row>
    <row r="27" spans="1:4" ht="23.4" x14ac:dyDescent="0.25">
      <c r="A27" s="59">
        <v>18</v>
      </c>
      <c r="B27" s="61">
        <v>3</v>
      </c>
      <c r="C27" s="15">
        <f t="shared" si="1"/>
        <v>3</v>
      </c>
      <c r="D27" s="54" t="s">
        <v>53</v>
      </c>
    </row>
    <row r="28" spans="1:4" x14ac:dyDescent="0.25">
      <c r="A28" s="59">
        <v>19</v>
      </c>
      <c r="B28" s="61">
        <v>3</v>
      </c>
      <c r="C28" s="15">
        <f t="shared" si="1"/>
        <v>3</v>
      </c>
      <c r="D28" s="54" t="s">
        <v>54</v>
      </c>
    </row>
    <row r="29" spans="1:4" ht="23.4" x14ac:dyDescent="0.25">
      <c r="A29" s="59">
        <v>20</v>
      </c>
      <c r="B29" s="61">
        <v>0</v>
      </c>
      <c r="C29" s="15">
        <f t="shared" si="1"/>
        <v>0</v>
      </c>
      <c r="D29" s="54" t="s">
        <v>55</v>
      </c>
    </row>
    <row r="30" spans="1:4" x14ac:dyDescent="0.25">
      <c r="A30" s="59">
        <v>21</v>
      </c>
      <c r="B30" s="61">
        <v>3</v>
      </c>
      <c r="C30" s="15">
        <f t="shared" si="1"/>
        <v>3</v>
      </c>
      <c r="D30" s="54" t="s">
        <v>56</v>
      </c>
    </row>
    <row r="31" spans="1:4" x14ac:dyDescent="0.25">
      <c r="A31" s="59">
        <v>22</v>
      </c>
      <c r="B31" s="61">
        <v>2</v>
      </c>
      <c r="C31" s="15">
        <f t="shared" si="1"/>
        <v>2</v>
      </c>
      <c r="D31" s="54" t="s">
        <v>57</v>
      </c>
    </row>
    <row r="32" spans="1:4" x14ac:dyDescent="0.25">
      <c r="A32" s="59">
        <v>23</v>
      </c>
      <c r="B32" s="61">
        <v>3</v>
      </c>
      <c r="C32" s="15">
        <f t="shared" si="1"/>
        <v>3</v>
      </c>
      <c r="D32" s="54" t="s">
        <v>58</v>
      </c>
    </row>
    <row r="33" spans="1:4" ht="23.4" x14ac:dyDescent="0.25">
      <c r="A33" s="59">
        <v>24</v>
      </c>
      <c r="B33" s="61">
        <v>3</v>
      </c>
      <c r="C33" s="15">
        <f t="shared" si="1"/>
        <v>3</v>
      </c>
      <c r="D33" s="54" t="s">
        <v>59</v>
      </c>
    </row>
    <row r="34" spans="1:4" ht="19.95" customHeight="1" x14ac:dyDescent="0.25">
      <c r="A34" s="60"/>
      <c r="B34" s="63"/>
      <c r="C34" s="15"/>
      <c r="D34" s="55"/>
    </row>
    <row r="35" spans="1:4" ht="23.4" x14ac:dyDescent="0.25">
      <c r="A35" s="59">
        <v>25</v>
      </c>
      <c r="B35" s="61">
        <v>1</v>
      </c>
      <c r="C35" s="15">
        <f>IF(ISNUMBER(B35),IF(B35&lt;0,0,IF(B35&gt;3,3,B35)),0)</f>
        <v>1</v>
      </c>
      <c r="D35" s="54" t="s">
        <v>60</v>
      </c>
    </row>
    <row r="36" spans="1:4" x14ac:dyDescent="0.25">
      <c r="A36" s="59">
        <v>26</v>
      </c>
      <c r="B36" s="61">
        <v>1</v>
      </c>
      <c r="C36" s="15">
        <f>IF(ISNUMBER(B36),IF(B36&lt;0,0,IF(B36&gt;3,3,B36)),0)</f>
        <v>1</v>
      </c>
      <c r="D36" s="54" t="s">
        <v>61</v>
      </c>
    </row>
    <row r="37" spans="1:4" x14ac:dyDescent="0.25">
      <c r="A37" s="59">
        <v>27</v>
      </c>
      <c r="B37" s="61">
        <v>2</v>
      </c>
      <c r="C37" s="15">
        <f>IF(ISNUMBER(B37),IF(B37&lt;0,0,IF(B37&gt;3,3,B37)),0)</f>
        <v>2</v>
      </c>
      <c r="D37" s="54" t="s">
        <v>62</v>
      </c>
    </row>
    <row r="38" spans="1:4" ht="19.95" customHeight="1" x14ac:dyDescent="0.25">
      <c r="A38" s="60"/>
      <c r="B38" s="62"/>
      <c r="C38" s="15"/>
      <c r="D38" s="56"/>
    </row>
    <row r="39" spans="1:4" x14ac:dyDescent="0.25">
      <c r="A39" s="59">
        <v>28</v>
      </c>
      <c r="B39" s="61">
        <v>2</v>
      </c>
      <c r="C39" s="15">
        <f t="shared" ref="C39:C44" si="2">IF(ISNUMBER(B39),IF(B39&lt;0,0,IF(B39&gt;3,3,B39)),0)</f>
        <v>2</v>
      </c>
      <c r="D39" s="54" t="s">
        <v>63</v>
      </c>
    </row>
    <row r="40" spans="1:4" x14ac:dyDescent="0.25">
      <c r="A40" s="59">
        <v>29</v>
      </c>
      <c r="B40" s="61">
        <v>2</v>
      </c>
      <c r="C40" s="15">
        <f t="shared" si="2"/>
        <v>2</v>
      </c>
      <c r="D40" s="54" t="s">
        <v>64</v>
      </c>
    </row>
    <row r="41" spans="1:4" x14ac:dyDescent="0.25">
      <c r="A41" s="59">
        <v>30</v>
      </c>
      <c r="B41" s="61">
        <v>2</v>
      </c>
      <c r="C41" s="15">
        <f t="shared" si="2"/>
        <v>2</v>
      </c>
      <c r="D41" s="54" t="s">
        <v>65</v>
      </c>
    </row>
    <row r="42" spans="1:4" x14ac:dyDescent="0.25">
      <c r="A42" s="59">
        <v>31</v>
      </c>
      <c r="B42" s="61">
        <v>1</v>
      </c>
      <c r="C42" s="15">
        <f t="shared" si="2"/>
        <v>1</v>
      </c>
      <c r="D42" s="54" t="s">
        <v>66</v>
      </c>
    </row>
    <row r="43" spans="1:4" x14ac:dyDescent="0.25">
      <c r="A43" s="59">
        <v>32</v>
      </c>
      <c r="B43" s="61">
        <v>2</v>
      </c>
      <c r="C43" s="15">
        <f t="shared" si="2"/>
        <v>2</v>
      </c>
      <c r="D43" s="54" t="s">
        <v>67</v>
      </c>
    </row>
    <row r="44" spans="1:4" ht="23.4" x14ac:dyDescent="0.25">
      <c r="A44" s="59">
        <v>33</v>
      </c>
      <c r="B44" s="61">
        <v>2</v>
      </c>
      <c r="C44" s="15">
        <f t="shared" si="2"/>
        <v>2</v>
      </c>
      <c r="D44" s="54" t="s">
        <v>68</v>
      </c>
    </row>
    <row r="45" spans="1:4" ht="12.6" thickBot="1" x14ac:dyDescent="0.3">
      <c r="A45" s="5"/>
      <c r="B45" s="10"/>
      <c r="C45" s="15"/>
      <c r="D45" s="3"/>
    </row>
    <row r="46" spans="1:4" ht="19.95" customHeight="1" x14ac:dyDescent="0.3">
      <c r="A46" s="19" t="s">
        <v>20</v>
      </c>
      <c r="B46" s="20"/>
      <c r="C46" s="21"/>
      <c r="D46" s="22"/>
    </row>
    <row r="47" spans="1:4" x14ac:dyDescent="0.25">
      <c r="A47" s="23" t="s">
        <v>1</v>
      </c>
      <c r="B47" s="10">
        <f>SUM(C9:C46)</f>
        <v>70</v>
      </c>
      <c r="C47" s="15"/>
      <c r="D47" s="24" t="s">
        <v>21</v>
      </c>
    </row>
    <row r="48" spans="1:4" x14ac:dyDescent="0.25">
      <c r="A48" s="23" t="s">
        <v>1</v>
      </c>
      <c r="B48" s="10">
        <f>PreliminaryScore*IF(TeamSize=0,1,IF(TeamSize&lt;=3,1.5,IF(TeamSize&lt;=6,1.25,1)))</f>
        <v>70</v>
      </c>
      <c r="C48" s="15"/>
      <c r="D48" s="24" t="s">
        <v>22</v>
      </c>
    </row>
    <row r="49" spans="1:4" x14ac:dyDescent="0.25">
      <c r="A49" s="23"/>
      <c r="B49" s="17"/>
      <c r="C49" s="18"/>
      <c r="D49" s="25"/>
    </row>
    <row r="50" spans="1:4" x14ac:dyDescent="0.25">
      <c r="A50" s="26" t="s">
        <v>23</v>
      </c>
      <c r="B50" s="17"/>
      <c r="C50" s="18"/>
      <c r="D50" s="27" t="str">
        <f>LOOKUP(FinalScore,'Background Data'!A2:A6,'Background Data'!B2:B6)</f>
        <v>Dobro</v>
      </c>
    </row>
    <row r="51" spans="1:4" ht="75" customHeight="1" thickBot="1" x14ac:dyDescent="0.3">
      <c r="A51" s="8" t="s">
        <v>24</v>
      </c>
      <c r="B51" s="9"/>
      <c r="C51" s="16"/>
      <c r="D51" s="11" t="str">
        <f>LOOKUP(FinalScore,'Background Data'!A2:A6,'Background Data'!D2:D6)</f>
        <v>Projekt je funkcionalan i ima potencijal da bude završen unutar određenih troškova i rokova. Međutim, može se suočiti s manjim preprekama koje bi mogle utjecati na kvalitetu i efikasnost usluge. Očekuje se da će projekt zadovoljiti osnovne zahtjeve, ali možda neće postići optimalnu razinu održivosti ili korisničke zadovoljstva.</v>
      </c>
    </row>
  </sheetData>
  <sheetProtection sheet="1" objects="1" scenarios="1"/>
  <phoneticPr fontId="0" type="noConversion"/>
  <conditionalFormatting sqref="D7:D8">
    <cfRule type="expression" dxfId="14" priority="1" stopIfTrue="1">
      <formula>Answers=""</formula>
    </cfRule>
    <cfRule type="expression" dxfId="13" priority="2" stopIfTrue="1">
      <formula>OR(Answers&lt;0,Answers&gt;3)</formula>
    </cfRule>
  </conditionalFormatting>
  <conditionalFormatting sqref="D39:D45 D35:D37 D9:D22 D24:D33">
    <cfRule type="expression" dxfId="12" priority="3" stopIfTrue="1">
      <formula>B9=""</formula>
    </cfRule>
    <cfRule type="expression" dxfId="11" priority="4" stopIfTrue="1">
      <formula>OR(B9&lt;0,B9&gt;3)</formula>
    </cfRule>
  </conditionalFormatting>
  <conditionalFormatting sqref="B45">
    <cfRule type="cellIs" dxfId="10" priority="5" stopIfTrue="1" operator="lessThan">
      <formula>0</formula>
    </cfRule>
    <cfRule type="cellIs" dxfId="9" priority="6" stopIfTrue="1" operator="greaterThan">
      <formula>3</formula>
    </cfRule>
  </conditionalFormatting>
  <conditionalFormatting sqref="D6">
    <cfRule type="expression" dxfId="8" priority="7" stopIfTrue="1">
      <formula>B6=""</formula>
    </cfRule>
    <cfRule type="expression" dxfId="7" priority="8" stopIfTrue="1">
      <formula>OR(B6&lt;0)</formula>
    </cfRule>
  </conditionalFormatting>
  <conditionalFormatting sqref="B9:B22 B24:B33 B35:B37 B39:B44">
    <cfRule type="cellIs" dxfId="6" priority="9" stopIfTrue="1" operator="lessThan">
      <formula>0</formula>
    </cfRule>
    <cfRule type="cellIs" dxfId="5" priority="10" stopIfTrue="1" operator="greaterThan">
      <formula>3</formula>
    </cfRule>
    <cfRule type="cellIs" dxfId="4" priority="11" stopIfTrue="1" operator="equal">
      <formula>""</formula>
    </cfRule>
  </conditionalFormatting>
  <conditionalFormatting sqref="D3">
    <cfRule type="cellIs" dxfId="3" priority="12" stopIfTrue="1" operator="equal">
      <formula>"[Project]"</formula>
    </cfRule>
  </conditionalFormatting>
  <conditionalFormatting sqref="B6">
    <cfRule type="cellIs" dxfId="2" priority="13" stopIfTrue="1" operator="lessThan">
      <formula>0</formula>
    </cfRule>
    <cfRule type="cellIs" dxfId="1" priority="14" stopIfTrue="1" operator="equal">
      <formula>""</formula>
    </cfRule>
    <cfRule type="expression" dxfId="0" priority="15" stopIfTrue="1">
      <formula>NOT(ISNUMBER(B6))</formula>
    </cfRule>
  </conditionalFormatting>
  <pageMargins left="0.75" right="0.75" top="1" bottom="1" header="0.5" footer="0.5"/>
  <pageSetup fitToHeight="9" orientation="portrait" r:id="rId1"/>
  <headerFooter alignWithMargins="0">
    <oddHeader>&amp;L&amp;"Arial,Bold Italic"&amp;10Software Project Survival Guide
&amp;"Arial,Bold"&amp;8Survival Guide Website: www.construx.com/survivalguide/&amp;R&amp;8Page &amp;P of &amp;N</oddHeader>
    <oddFooter>&amp;L&amp;6(c) 1997-1998 Steven C. McConnell. All Rights Reserved. &amp;C&amp;8&amp;F&amp;R&amp;8&amp;D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4" sqref="D14"/>
    </sheetView>
  </sheetViews>
  <sheetFormatPr defaultRowHeight="11.4" x14ac:dyDescent="0.2"/>
  <cols>
    <col min="4" max="4" width="61.875" customWidth="1"/>
    <col min="5" max="5" width="12.125" style="41" customWidth="1"/>
  </cols>
  <sheetData>
    <row r="1" spans="1:5" ht="22.8" x14ac:dyDescent="0.4">
      <c r="A1" s="1" t="s">
        <v>28</v>
      </c>
      <c r="B1" s="2"/>
    </row>
    <row r="2" spans="1:5" ht="48" x14ac:dyDescent="0.2">
      <c r="A2" s="45">
        <v>0</v>
      </c>
      <c r="B2" s="45" t="s">
        <v>25</v>
      </c>
      <c r="C2" s="45"/>
      <c r="D2" s="44" t="s">
        <v>69</v>
      </c>
      <c r="E2" s="45" t="s">
        <v>29</v>
      </c>
    </row>
    <row r="3" spans="1:5" ht="60" x14ac:dyDescent="0.2">
      <c r="A3" s="46">
        <v>40</v>
      </c>
      <c r="B3" s="46" t="s">
        <v>27</v>
      </c>
      <c r="C3" s="46"/>
      <c r="D3" s="47" t="s">
        <v>70</v>
      </c>
      <c r="E3" s="46" t="s">
        <v>30</v>
      </c>
    </row>
    <row r="4" spans="1:5" ht="60" x14ac:dyDescent="0.2">
      <c r="A4" s="48">
        <v>60</v>
      </c>
      <c r="B4" s="48" t="s">
        <v>26</v>
      </c>
      <c r="C4" s="48"/>
      <c r="D4" s="49" t="s">
        <v>71</v>
      </c>
      <c r="E4" s="48" t="s">
        <v>31</v>
      </c>
    </row>
    <row r="5" spans="1:5" ht="48" x14ac:dyDescent="0.2">
      <c r="A5" s="50">
        <v>80</v>
      </c>
      <c r="B5" s="50" t="s">
        <v>32</v>
      </c>
      <c r="C5" s="50"/>
      <c r="D5" s="51" t="s">
        <v>72</v>
      </c>
      <c r="E5" s="50" t="s">
        <v>7</v>
      </c>
    </row>
    <row r="6" spans="1:5" ht="60" x14ac:dyDescent="0.2">
      <c r="A6" s="52">
        <v>90</v>
      </c>
      <c r="B6" s="52" t="s">
        <v>33</v>
      </c>
      <c r="C6" s="52"/>
      <c r="D6" s="53" t="s">
        <v>73</v>
      </c>
      <c r="E6" s="52" t="s">
        <v>6</v>
      </c>
    </row>
  </sheetData>
  <sheetProtection sheet="1" objects="1" scenarios="1"/>
  <phoneticPr fontId="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A4B426B407A0488296229CDBAAA7E8" ma:contentTypeVersion="2" ma:contentTypeDescription="Stvaranje novog dokumenta." ma:contentTypeScope="" ma:versionID="cf3db8bd908b78f827297aced4d1d2d2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06575E49-E8C1-49C4-BBC0-3C8184E669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3B08E4C-72B3-4B46-A224-8831DCBACD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1D0C19-18B8-4B2B-9C49-20BC66720A76}">
  <ds:schemaRefs>
    <ds:schemaRef ds:uri="http://schemas.microsoft.com/office/2006/metadata/properties"/>
    <ds:schemaRef ds:uri="http://schemas.microsoft.com/office/infopath/2007/PartnerControls"/>
    <ds:schemaRef ds:uri="d34a4129-52ec-4ee5-bc77-23d8e5f94c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Survival Worksheet</vt:lpstr>
      <vt:lpstr>Background Data</vt:lpstr>
      <vt:lpstr>Answers</vt:lpstr>
      <vt:lpstr>FinalScore</vt:lpstr>
      <vt:lpstr>PreliminaryScore</vt:lpstr>
      <vt:lpstr>TeamSize</vt:lpstr>
    </vt:vector>
  </TitlesOfParts>
  <Company>Construx Software Builders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C. McConnell</dc:creator>
  <cp:lastModifiedBy>Luka</cp:lastModifiedBy>
  <cp:lastPrinted>2002-07-02T23:13:53Z</cp:lastPrinted>
  <dcterms:created xsi:type="dcterms:W3CDTF">1997-11-09T19:09:41Z</dcterms:created>
  <dcterms:modified xsi:type="dcterms:W3CDTF">2024-04-19T16:55:27Z</dcterms:modified>
</cp:coreProperties>
</file>