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Documents\runway-allocation\runway-allocation - Correct\"/>
    </mc:Choice>
  </mc:AlternateContent>
  <xr:revisionPtr revIDLastSave="0" documentId="13_ncr:1_{522E7808-6948-4D26-B4D7-30FE5FD45E53}" xr6:coauthVersionLast="34" xr6:coauthVersionMax="34" xr10:uidLastSave="{00000000-0000-0000-0000-000000000000}"/>
  <bookViews>
    <workbookView xWindow="0" yWindow="0" windowWidth="23040" windowHeight="9072" firstSheet="1" activeTab="10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  <sheet name="scenarios" sheetId="12" r:id="rId11"/>
  </sheets>
  <calcPr calcId="179017"/>
</workbook>
</file>

<file path=xl/calcChain.xml><?xml version="1.0" encoding="utf-8"?>
<calcChain xmlns="http://schemas.openxmlformats.org/spreadsheetml/2006/main">
  <c r="I3" i="11" l="1"/>
  <c r="I2" i="11"/>
  <c r="F2" i="11"/>
  <c r="F3" i="11"/>
  <c r="F4" i="11"/>
  <c r="F5" i="11"/>
  <c r="F6" i="11"/>
  <c r="F7" i="11"/>
  <c r="F8" i="11"/>
  <c r="F9" i="11"/>
  <c r="F10" i="11"/>
  <c r="F11" i="11"/>
  <c r="E11" i="11"/>
  <c r="E10" i="11"/>
  <c r="E9" i="11"/>
  <c r="E8" i="11"/>
  <c r="E7" i="11"/>
  <c r="E6" i="11"/>
  <c r="E5" i="11"/>
  <c r="E4" i="11"/>
  <c r="E3" i="11"/>
  <c r="D7" i="11"/>
  <c r="D8" i="11" s="1"/>
  <c r="D9" i="11" s="1"/>
  <c r="D10" i="11" s="1"/>
  <c r="D11" i="11" s="1"/>
  <c r="D6" i="11"/>
  <c r="D5" i="11"/>
  <c r="D4" i="11"/>
  <c r="D3" i="11"/>
  <c r="E2" i="11"/>
  <c r="Z141" i="12" l="1"/>
  <c r="Z140" i="12"/>
  <c r="Z139" i="12"/>
  <c r="Z138" i="12"/>
  <c r="Z137" i="12"/>
  <c r="Z136" i="12"/>
  <c r="Z135" i="12"/>
  <c r="Z134" i="12"/>
  <c r="Z133" i="12"/>
  <c r="Z132" i="12"/>
  <c r="Z131" i="12"/>
  <c r="Z130" i="12"/>
  <c r="Z129" i="12"/>
  <c r="Z128" i="12"/>
  <c r="Z127" i="12"/>
  <c r="Z126" i="12"/>
  <c r="Z125" i="12"/>
  <c r="Z124" i="12"/>
  <c r="Z123" i="12"/>
  <c r="Z122" i="12"/>
  <c r="Z121" i="12"/>
  <c r="Z120" i="12"/>
  <c r="Z119" i="12"/>
  <c r="Z118" i="12"/>
  <c r="Z117" i="12"/>
  <c r="Z116" i="12"/>
  <c r="Z115" i="12"/>
  <c r="Z114" i="12"/>
  <c r="Z113" i="12"/>
  <c r="Z112" i="12"/>
  <c r="Z111" i="12"/>
  <c r="Z110" i="12"/>
  <c r="Z109" i="12"/>
  <c r="Z108" i="12"/>
  <c r="Z107" i="12"/>
  <c r="Z106" i="12"/>
  <c r="Z105" i="12"/>
  <c r="Z104" i="12"/>
  <c r="Z103" i="12"/>
  <c r="Z102" i="12"/>
  <c r="Z101" i="12"/>
  <c r="Z100" i="12"/>
  <c r="Z99" i="12"/>
  <c r="Z98" i="12"/>
  <c r="Z97" i="12"/>
  <c r="Z96" i="12"/>
  <c r="Z95" i="12"/>
  <c r="Z94" i="12"/>
  <c r="Z93" i="12"/>
  <c r="Z92" i="12"/>
  <c r="Z91" i="12"/>
  <c r="Z90" i="12"/>
  <c r="Z89" i="12"/>
  <c r="Z88" i="12"/>
  <c r="Z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N141" i="12"/>
  <c r="N134" i="12"/>
  <c r="N127" i="12"/>
  <c r="N120" i="12"/>
  <c r="N113" i="12"/>
  <c r="N106" i="12"/>
  <c r="N99" i="12"/>
  <c r="N92" i="12"/>
  <c r="N85" i="12"/>
  <c r="N78" i="12"/>
  <c r="N71" i="12"/>
  <c r="N64" i="12"/>
  <c r="N57" i="12"/>
  <c r="N50" i="12"/>
  <c r="N43" i="12"/>
  <c r="N36" i="12"/>
  <c r="N29" i="12"/>
  <c r="N22" i="12"/>
  <c r="N15" i="12"/>
  <c r="N8" i="12"/>
  <c r="N136" i="12"/>
  <c r="N137" i="12"/>
  <c r="N138" i="12"/>
  <c r="N139" i="12"/>
  <c r="N140" i="12"/>
  <c r="N135" i="12"/>
  <c r="N129" i="12"/>
  <c r="N130" i="12"/>
  <c r="N131" i="12"/>
  <c r="N132" i="12"/>
  <c r="N133" i="12"/>
  <c r="N128" i="12"/>
  <c r="N122" i="12"/>
  <c r="N123" i="12"/>
  <c r="N124" i="12"/>
  <c r="N125" i="12"/>
  <c r="N126" i="12"/>
  <c r="N121" i="12"/>
  <c r="N115" i="12"/>
  <c r="N116" i="12"/>
  <c r="N117" i="12"/>
  <c r="N118" i="12"/>
  <c r="N119" i="12"/>
  <c r="N114" i="12"/>
  <c r="N108" i="12"/>
  <c r="N109" i="12"/>
  <c r="N110" i="12"/>
  <c r="N111" i="12"/>
  <c r="N112" i="12"/>
  <c r="N107" i="12"/>
  <c r="N101" i="12"/>
  <c r="N102" i="12"/>
  <c r="N103" i="12"/>
  <c r="N104" i="12"/>
  <c r="N105" i="12"/>
  <c r="N100" i="12"/>
  <c r="N94" i="12"/>
  <c r="N95" i="12"/>
  <c r="N96" i="12"/>
  <c r="N97" i="12"/>
  <c r="N98" i="12"/>
  <c r="N93" i="12"/>
  <c r="N87" i="12"/>
  <c r="N88" i="12"/>
  <c r="N89" i="12"/>
  <c r="N90" i="12"/>
  <c r="N91" i="12"/>
  <c r="N86" i="12"/>
  <c r="N80" i="12"/>
  <c r="N81" i="12"/>
  <c r="N82" i="12"/>
  <c r="N83" i="12"/>
  <c r="N84" i="12"/>
  <c r="N79" i="12"/>
  <c r="N77" i="12"/>
  <c r="N73" i="12"/>
  <c r="N74" i="12"/>
  <c r="N75" i="12"/>
  <c r="N76" i="12"/>
  <c r="N72" i="12"/>
  <c r="N66" i="12"/>
  <c r="N67" i="12"/>
  <c r="N68" i="12"/>
  <c r="N69" i="12"/>
  <c r="N70" i="12"/>
  <c r="N65" i="12"/>
  <c r="N59" i="12"/>
  <c r="N60" i="12"/>
  <c r="N61" i="12"/>
  <c r="N62" i="12"/>
  <c r="N63" i="12"/>
  <c r="N58" i="12"/>
  <c r="N52" i="12"/>
  <c r="N53" i="12"/>
  <c r="N54" i="12"/>
  <c r="N55" i="12"/>
  <c r="N56" i="12"/>
  <c r="N51" i="12"/>
  <c r="N45" i="12"/>
  <c r="N46" i="12"/>
  <c r="N47" i="12"/>
  <c r="N48" i="12"/>
  <c r="N49" i="12"/>
  <c r="N44" i="12"/>
  <c r="N38" i="12"/>
  <c r="N39" i="12"/>
  <c r="N40" i="12"/>
  <c r="N41" i="12"/>
  <c r="N42" i="12"/>
  <c r="N37" i="12"/>
  <c r="N31" i="12"/>
  <c r="N32" i="12"/>
  <c r="N33" i="12"/>
  <c r="N34" i="12"/>
  <c r="N35" i="12"/>
  <c r="N30" i="12"/>
  <c r="N24" i="12"/>
  <c r="N25" i="12"/>
  <c r="N26" i="12"/>
  <c r="N27" i="12"/>
  <c r="N28" i="12"/>
  <c r="N23" i="12"/>
  <c r="N17" i="12"/>
  <c r="N18" i="12"/>
  <c r="N19" i="12"/>
  <c r="N20" i="12"/>
  <c r="N21" i="12"/>
  <c r="N16" i="12"/>
  <c r="N10" i="12"/>
  <c r="N11" i="12"/>
  <c r="N12" i="12"/>
  <c r="N13" i="12"/>
  <c r="N14" i="12"/>
  <c r="N9" i="12"/>
  <c r="N3" i="12"/>
  <c r="N4" i="12"/>
  <c r="N5" i="12"/>
  <c r="N6" i="12"/>
  <c r="N7" i="12"/>
  <c r="N2" i="12"/>
  <c r="P141" i="10"/>
  <c r="P134" i="10"/>
  <c r="P127" i="10"/>
  <c r="P120" i="10"/>
  <c r="P113" i="10"/>
  <c r="P106" i="10"/>
  <c r="P99" i="10"/>
  <c r="P92" i="10"/>
  <c r="P85" i="10"/>
  <c r="P78" i="10"/>
  <c r="P71" i="10"/>
  <c r="P64" i="10"/>
  <c r="P57" i="10"/>
  <c r="P50" i="10"/>
  <c r="P43" i="10"/>
  <c r="P36" i="10"/>
  <c r="P29" i="10"/>
  <c r="P22" i="10"/>
  <c r="P15" i="10"/>
  <c r="P8" i="10"/>
  <c r="T255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0" i="12"/>
  <c r="T271" i="12"/>
  <c r="T272" i="12"/>
  <c r="T273" i="12"/>
  <c r="T274" i="12"/>
  <c r="T275" i="12"/>
  <c r="T276" i="12"/>
  <c r="T277" i="12"/>
  <c r="T278" i="12"/>
  <c r="T279" i="12"/>
  <c r="T280" i="12"/>
  <c r="T281" i="12"/>
  <c r="T254" i="12"/>
  <c r="T227" i="12"/>
  <c r="T228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26" i="12"/>
  <c r="T199" i="12"/>
  <c r="T200" i="12"/>
  <c r="T201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198" i="12"/>
  <c r="T197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70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42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14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86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58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30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2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54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26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198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70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42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14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86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58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30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2" i="12"/>
  <c r="P136" i="10" l="1"/>
  <c r="P137" i="10"/>
  <c r="P138" i="10"/>
  <c r="P139" i="10"/>
  <c r="P140" i="10"/>
  <c r="P135" i="10"/>
  <c r="P129" i="10"/>
  <c r="P130" i="10"/>
  <c r="P131" i="10"/>
  <c r="P132" i="10"/>
  <c r="P133" i="10"/>
  <c r="P128" i="10"/>
  <c r="P122" i="10"/>
  <c r="P123" i="10"/>
  <c r="P124" i="10"/>
  <c r="P125" i="10"/>
  <c r="P126" i="10"/>
  <c r="P121" i="10"/>
  <c r="P115" i="10"/>
  <c r="P116" i="10"/>
  <c r="P117" i="10"/>
  <c r="P118" i="10"/>
  <c r="P119" i="10"/>
  <c r="P114" i="10"/>
  <c r="P108" i="10"/>
  <c r="P109" i="10"/>
  <c r="P110" i="10"/>
  <c r="P111" i="10"/>
  <c r="P112" i="10"/>
  <c r="P107" i="10"/>
  <c r="P101" i="10"/>
  <c r="P102" i="10"/>
  <c r="P103" i="10"/>
  <c r="P104" i="10"/>
  <c r="P105" i="10"/>
  <c r="P100" i="10"/>
  <c r="P94" i="10"/>
  <c r="P95" i="10"/>
  <c r="P96" i="10"/>
  <c r="P97" i="10"/>
  <c r="P98" i="10"/>
  <c r="P93" i="10"/>
  <c r="P87" i="10"/>
  <c r="P88" i="10"/>
  <c r="P89" i="10"/>
  <c r="P90" i="10"/>
  <c r="P91" i="10"/>
  <c r="P86" i="10"/>
  <c r="P80" i="10"/>
  <c r="P81" i="10"/>
  <c r="P82" i="10"/>
  <c r="P83" i="10"/>
  <c r="P84" i="10"/>
  <c r="P79" i="10"/>
  <c r="P73" i="10"/>
  <c r="P74" i="10"/>
  <c r="P75" i="10"/>
  <c r="P76" i="10"/>
  <c r="P77" i="10"/>
  <c r="P72" i="10"/>
  <c r="P66" i="10"/>
  <c r="P67" i="10"/>
  <c r="P68" i="10"/>
  <c r="P69" i="10"/>
  <c r="P70" i="10"/>
  <c r="P65" i="10"/>
  <c r="P59" i="10"/>
  <c r="P60" i="10"/>
  <c r="P61" i="10"/>
  <c r="P62" i="10"/>
  <c r="P63" i="10"/>
  <c r="P58" i="10"/>
  <c r="P52" i="10"/>
  <c r="P53" i="10"/>
  <c r="P54" i="10"/>
  <c r="P55" i="10"/>
  <c r="P56" i="10"/>
  <c r="P38" i="10"/>
  <c r="P39" i="10"/>
  <c r="P40" i="10"/>
  <c r="P41" i="10"/>
  <c r="P42" i="10"/>
  <c r="P31" i="10"/>
  <c r="P32" i="10"/>
  <c r="P33" i="10"/>
  <c r="P34" i="10"/>
  <c r="P35" i="10"/>
  <c r="P10" i="10"/>
  <c r="P11" i="10"/>
  <c r="P12" i="10"/>
  <c r="P13" i="10"/>
  <c r="P14" i="10"/>
  <c r="P9" i="10"/>
  <c r="P3" i="10"/>
  <c r="P4" i="10"/>
  <c r="P5" i="10"/>
  <c r="P6" i="10"/>
  <c r="P7" i="10"/>
  <c r="P45" i="10"/>
  <c r="P46" i="10"/>
  <c r="P47" i="10"/>
  <c r="P48" i="10"/>
  <c r="P49" i="10"/>
  <c r="P51" i="10"/>
  <c r="P44" i="10"/>
  <c r="P37" i="10"/>
  <c r="P30" i="10"/>
  <c r="P24" i="10"/>
  <c r="P25" i="10"/>
  <c r="P26" i="10"/>
  <c r="P27" i="10"/>
  <c r="P28" i="10"/>
  <c r="P23" i="10"/>
  <c r="P17" i="10"/>
  <c r="P18" i="10"/>
  <c r="P19" i="10"/>
  <c r="P20" i="10"/>
  <c r="P21" i="10"/>
  <c r="P16" i="10"/>
  <c r="P2" i="10"/>
  <c r="J281" i="10"/>
  <c r="J253" i="10"/>
  <c r="J239" i="10"/>
  <c r="J225" i="10"/>
  <c r="J211" i="10"/>
  <c r="J197" i="10"/>
  <c r="J183" i="10"/>
  <c r="J169" i="10"/>
  <c r="J155" i="10"/>
  <c r="J99" i="10"/>
  <c r="J85" i="10"/>
  <c r="J71" i="10"/>
  <c r="J57" i="10"/>
  <c r="J43" i="10"/>
  <c r="J29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54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42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58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4" i="10"/>
  <c r="D5" i="10"/>
  <c r="D6" i="10"/>
  <c r="D7" i="10"/>
  <c r="D8" i="10"/>
  <c r="D9" i="10"/>
  <c r="D10" i="10"/>
  <c r="D11" i="10"/>
  <c r="D12" i="10"/>
  <c r="D13" i="10"/>
  <c r="D14" i="10"/>
  <c r="D15" i="10"/>
  <c r="D3" i="10"/>
  <c r="D2" i="10"/>
  <c r="J127" i="10" l="1"/>
  <c r="J141" i="10"/>
  <c r="J113" i="10"/>
  <c r="J267" i="10"/>
  <c r="J15" i="10"/>
  <c r="D16" i="10"/>
  <c r="J27" i="10" s="1"/>
  <c r="J167" i="10" s="1"/>
  <c r="J10" i="10" l="1"/>
  <c r="J150" i="10" s="1"/>
  <c r="J13" i="10"/>
  <c r="J153" i="10" s="1"/>
  <c r="J22" i="10"/>
  <c r="J162" i="10" s="1"/>
  <c r="J14" i="10"/>
  <c r="J154" i="10" s="1"/>
  <c r="J23" i="10"/>
  <c r="J163" i="10" s="1"/>
  <c r="J5" i="10"/>
  <c r="J145" i="10" s="1"/>
  <c r="J18" i="10"/>
  <c r="J158" i="10" s="1"/>
  <c r="J26" i="10"/>
  <c r="J166" i="10" s="1"/>
  <c r="J6" i="10"/>
  <c r="J146" i="10" s="1"/>
  <c r="J19" i="10"/>
  <c r="J159" i="10" s="1"/>
  <c r="J28" i="10"/>
  <c r="J168" i="10" s="1"/>
  <c r="J11" i="10"/>
  <c r="J151" i="10" s="1"/>
  <c r="J20" i="10"/>
  <c r="J160" i="10" s="1"/>
  <c r="J12" i="10"/>
  <c r="J152" i="10" s="1"/>
  <c r="J21" i="10"/>
  <c r="J161" i="10" s="1"/>
  <c r="J2" i="10"/>
  <c r="J142" i="10" s="1"/>
  <c r="J3" i="10"/>
  <c r="J143" i="10" s="1"/>
  <c r="J16" i="10"/>
  <c r="J156" i="10" s="1"/>
  <c r="J24" i="10"/>
  <c r="J164" i="10" s="1"/>
  <c r="J4" i="10"/>
  <c r="J144" i="10" s="1"/>
  <c r="J17" i="10"/>
  <c r="J157" i="10" s="1"/>
  <c r="J25" i="10"/>
  <c r="J165" i="10" s="1"/>
  <c r="J7" i="10"/>
  <c r="J147" i="10" s="1"/>
  <c r="J8" i="10"/>
  <c r="J148" i="10" s="1"/>
  <c r="J9" i="10"/>
  <c r="J149" i="10" s="1"/>
  <c r="D184" i="10"/>
  <c r="D192" i="10" s="1"/>
  <c r="D170" i="10"/>
  <c r="D178" i="10" s="1"/>
  <c r="D240" i="10"/>
  <c r="D243" i="10" s="1"/>
  <c r="D226" i="10"/>
  <c r="D212" i="10"/>
  <c r="D220" i="10" s="1"/>
  <c r="D198" i="10"/>
  <c r="D204" i="10" s="1"/>
  <c r="D75" i="10"/>
  <c r="D131" i="10" s="1"/>
  <c r="D72" i="10"/>
  <c r="D76" i="10" s="1"/>
  <c r="D132" i="10" s="1"/>
  <c r="D44" i="10"/>
  <c r="D52" i="10" s="1"/>
  <c r="D108" i="10" s="1"/>
  <c r="D30" i="10"/>
  <c r="D196" i="10" l="1"/>
  <c r="D195" i="10"/>
  <c r="D194" i="10"/>
  <c r="D193" i="10"/>
  <c r="D209" i="10"/>
  <c r="D190" i="10"/>
  <c r="D189" i="10"/>
  <c r="D84" i="10"/>
  <c r="D140" i="10" s="1"/>
  <c r="D208" i="10"/>
  <c r="D83" i="10"/>
  <c r="D139" i="10" s="1"/>
  <c r="D207" i="10"/>
  <c r="D185" i="10"/>
  <c r="D188" i="10"/>
  <c r="D210" i="10"/>
  <c r="D200" i="10"/>
  <c r="D197" i="10"/>
  <c r="D187" i="10"/>
  <c r="J177" i="10"/>
  <c r="J176" i="10"/>
  <c r="J175" i="10"/>
  <c r="J182" i="10"/>
  <c r="J174" i="10"/>
  <c r="J171" i="10"/>
  <c r="J181" i="10"/>
  <c r="J173" i="10"/>
  <c r="J179" i="10"/>
  <c r="J170" i="10"/>
  <c r="J180" i="10"/>
  <c r="J172" i="10"/>
  <c r="J178" i="10"/>
  <c r="D177" i="10"/>
  <c r="J37" i="10"/>
  <c r="J93" i="10" s="1"/>
  <c r="J261" i="10" s="1"/>
  <c r="J39" i="10"/>
  <c r="J95" i="10" s="1"/>
  <c r="J263" i="10" s="1"/>
  <c r="J36" i="10"/>
  <c r="J92" i="10" s="1"/>
  <c r="J260" i="10" s="1"/>
  <c r="J35" i="10"/>
  <c r="J91" i="10" s="1"/>
  <c r="J259" i="10" s="1"/>
  <c r="J42" i="10"/>
  <c r="J98" i="10" s="1"/>
  <c r="J266" i="10" s="1"/>
  <c r="J34" i="10"/>
  <c r="J90" i="10" s="1"/>
  <c r="J258" i="10" s="1"/>
  <c r="J31" i="10"/>
  <c r="J87" i="10" s="1"/>
  <c r="J255" i="10" s="1"/>
  <c r="J41" i="10"/>
  <c r="J97" i="10" s="1"/>
  <c r="J265" i="10" s="1"/>
  <c r="J33" i="10"/>
  <c r="J89" i="10" s="1"/>
  <c r="J257" i="10" s="1"/>
  <c r="J38" i="10"/>
  <c r="J94" i="10" s="1"/>
  <c r="J262" i="10" s="1"/>
  <c r="J40" i="10"/>
  <c r="J96" i="10" s="1"/>
  <c r="J264" i="10" s="1"/>
  <c r="J32" i="10"/>
  <c r="J88" i="10" s="1"/>
  <c r="J256" i="10" s="1"/>
  <c r="J30" i="10"/>
  <c r="J86" i="10" s="1"/>
  <c r="J254" i="10" s="1"/>
  <c r="D251" i="10"/>
  <c r="D171" i="10"/>
  <c r="D176" i="10"/>
  <c r="D244" i="10"/>
  <c r="D175" i="10"/>
  <c r="D66" i="10"/>
  <c r="D122" i="10" s="1"/>
  <c r="J69" i="10"/>
  <c r="J125" i="10" s="1"/>
  <c r="J61" i="10"/>
  <c r="J117" i="10" s="1"/>
  <c r="J70" i="10"/>
  <c r="J126" i="10" s="1"/>
  <c r="J68" i="10"/>
  <c r="J124" i="10" s="1"/>
  <c r="J60" i="10"/>
  <c r="J116" i="10" s="1"/>
  <c r="J63" i="10"/>
  <c r="J119" i="10" s="1"/>
  <c r="J67" i="10"/>
  <c r="J123" i="10" s="1"/>
  <c r="J59" i="10"/>
  <c r="J115" i="10" s="1"/>
  <c r="J62" i="10"/>
  <c r="J118" i="10" s="1"/>
  <c r="J66" i="10"/>
  <c r="J122" i="10" s="1"/>
  <c r="J58" i="10"/>
  <c r="J114" i="10" s="1"/>
  <c r="J65" i="10"/>
  <c r="J121" i="10" s="1"/>
  <c r="J64" i="10"/>
  <c r="J120" i="10" s="1"/>
  <c r="D252" i="10"/>
  <c r="D234" i="10"/>
  <c r="J233" i="10"/>
  <c r="J235" i="10"/>
  <c r="J232" i="10"/>
  <c r="J227" i="10"/>
  <c r="J226" i="10"/>
  <c r="J231" i="10"/>
  <c r="J234" i="10"/>
  <c r="J238" i="10"/>
  <c r="J230" i="10"/>
  <c r="J237" i="10"/>
  <c r="J229" i="10"/>
  <c r="J236" i="10"/>
  <c r="J228" i="10"/>
  <c r="D183" i="10"/>
  <c r="D67" i="10"/>
  <c r="D123" i="10" s="1"/>
  <c r="D227" i="10"/>
  <c r="D182" i="10"/>
  <c r="D174" i="10"/>
  <c r="D186" i="10"/>
  <c r="D205" i="10"/>
  <c r="J209" i="10"/>
  <c r="J201" i="10"/>
  <c r="J208" i="10"/>
  <c r="J200" i="10"/>
  <c r="J207" i="10"/>
  <c r="J199" i="10"/>
  <c r="J206" i="10"/>
  <c r="J198" i="10"/>
  <c r="J202" i="10"/>
  <c r="J205" i="10"/>
  <c r="J203" i="10"/>
  <c r="J210" i="10"/>
  <c r="J204" i="10"/>
  <c r="D203" i="10"/>
  <c r="D239" i="10"/>
  <c r="D181" i="10"/>
  <c r="D173" i="10"/>
  <c r="D64" i="10"/>
  <c r="D120" i="10" s="1"/>
  <c r="D63" i="10"/>
  <c r="D119" i="10" s="1"/>
  <c r="D199" i="10"/>
  <c r="D202" i="10"/>
  <c r="D232" i="10"/>
  <c r="D180" i="10"/>
  <c r="D172" i="10"/>
  <c r="D246" i="10"/>
  <c r="J249" i="10"/>
  <c r="J241" i="10"/>
  <c r="J250" i="10"/>
  <c r="J248" i="10"/>
  <c r="J240" i="10"/>
  <c r="J247" i="10"/>
  <c r="J251" i="10"/>
  <c r="J246" i="10"/>
  <c r="J242" i="10"/>
  <c r="J245" i="10"/>
  <c r="J243" i="10"/>
  <c r="J252" i="10"/>
  <c r="J244" i="10"/>
  <c r="D214" i="10"/>
  <c r="J217" i="10"/>
  <c r="J224" i="10"/>
  <c r="J216" i="10"/>
  <c r="J223" i="10"/>
  <c r="J215" i="10"/>
  <c r="J222" i="10"/>
  <c r="J214" i="10"/>
  <c r="J219" i="10"/>
  <c r="J218" i="10"/>
  <c r="J221" i="10"/>
  <c r="J213" i="10"/>
  <c r="J220" i="10"/>
  <c r="J212" i="10"/>
  <c r="D59" i="10"/>
  <c r="D115" i="10" s="1"/>
  <c r="D71" i="10"/>
  <c r="D127" i="10" s="1"/>
  <c r="D46" i="10"/>
  <c r="D102" i="10" s="1"/>
  <c r="J53" i="10"/>
  <c r="J109" i="10" s="1"/>
  <c r="J277" i="10" s="1"/>
  <c r="J45" i="10"/>
  <c r="J101" i="10" s="1"/>
  <c r="J269" i="10" s="1"/>
  <c r="J52" i="10"/>
  <c r="J108" i="10" s="1"/>
  <c r="J276" i="10" s="1"/>
  <c r="J44" i="10"/>
  <c r="J100" i="10" s="1"/>
  <c r="J268" i="10" s="1"/>
  <c r="J54" i="10"/>
  <c r="J110" i="10" s="1"/>
  <c r="J278" i="10" s="1"/>
  <c r="J51" i="10"/>
  <c r="J107" i="10" s="1"/>
  <c r="J275" i="10" s="1"/>
  <c r="J55" i="10"/>
  <c r="J111" i="10" s="1"/>
  <c r="J279" i="10" s="1"/>
  <c r="J50" i="10"/>
  <c r="J106" i="10" s="1"/>
  <c r="J274" i="10" s="1"/>
  <c r="J46" i="10"/>
  <c r="J102" i="10" s="1"/>
  <c r="J270" i="10" s="1"/>
  <c r="J49" i="10"/>
  <c r="J105" i="10" s="1"/>
  <c r="J273" i="10" s="1"/>
  <c r="J47" i="10"/>
  <c r="J103" i="10" s="1"/>
  <c r="J271" i="10" s="1"/>
  <c r="J56" i="10"/>
  <c r="J112" i="10" s="1"/>
  <c r="J280" i="10" s="1"/>
  <c r="J48" i="10"/>
  <c r="J104" i="10" s="1"/>
  <c r="J272" i="10" s="1"/>
  <c r="D78" i="10"/>
  <c r="D134" i="10" s="1"/>
  <c r="J77" i="10"/>
  <c r="J133" i="10" s="1"/>
  <c r="J79" i="10"/>
  <c r="J135" i="10" s="1"/>
  <c r="J84" i="10"/>
  <c r="J140" i="10" s="1"/>
  <c r="J76" i="10"/>
  <c r="J132" i="10" s="1"/>
  <c r="J83" i="10"/>
  <c r="J139" i="10" s="1"/>
  <c r="J75" i="10"/>
  <c r="J131" i="10" s="1"/>
  <c r="J82" i="10"/>
  <c r="J138" i="10" s="1"/>
  <c r="J74" i="10"/>
  <c r="J130" i="10" s="1"/>
  <c r="J78" i="10"/>
  <c r="J134" i="10" s="1"/>
  <c r="J81" i="10"/>
  <c r="J137" i="10" s="1"/>
  <c r="J73" i="10"/>
  <c r="J129" i="10" s="1"/>
  <c r="J80" i="10"/>
  <c r="J136" i="10" s="1"/>
  <c r="J72" i="10"/>
  <c r="J128" i="10" s="1"/>
  <c r="D211" i="10"/>
  <c r="D201" i="10"/>
  <c r="D231" i="10"/>
  <c r="D179" i="10"/>
  <c r="J193" i="10"/>
  <c r="J185" i="10"/>
  <c r="J195" i="10"/>
  <c r="J194" i="10"/>
  <c r="J192" i="10"/>
  <c r="J184" i="10"/>
  <c r="J187" i="10"/>
  <c r="J191" i="10"/>
  <c r="J190" i="10"/>
  <c r="J186" i="10"/>
  <c r="J189" i="10"/>
  <c r="J196" i="10"/>
  <c r="J188" i="10"/>
  <c r="D191" i="10"/>
  <c r="D51" i="10"/>
  <c r="D107" i="10" s="1"/>
  <c r="D53" i="10"/>
  <c r="D109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45" i="10"/>
  <c r="D101" i="10" s="1"/>
  <c r="D50" i="10"/>
  <c r="D106" i="10" s="1"/>
  <c r="D70" i="10"/>
  <c r="D126" i="10" s="1"/>
  <c r="D62" i="10"/>
  <c r="D118" i="10" s="1"/>
  <c r="D82" i="10"/>
  <c r="D138" i="10" s="1"/>
  <c r="D74" i="10"/>
  <c r="D130" i="10" s="1"/>
  <c r="D206" i="10"/>
  <c r="D213" i="10"/>
  <c r="D218" i="10"/>
  <c r="D238" i="10"/>
  <c r="D230" i="10"/>
  <c r="D250" i="10"/>
  <c r="D242" i="10"/>
  <c r="D57" i="10"/>
  <c r="D113" i="10" s="1"/>
  <c r="D49" i="10"/>
  <c r="D105" i="10" s="1"/>
  <c r="D69" i="10"/>
  <c r="D125" i="10" s="1"/>
  <c r="D61" i="10"/>
  <c r="D117" i="10" s="1"/>
  <c r="D81" i="10"/>
  <c r="D137" i="10" s="1"/>
  <c r="D86" i="10"/>
  <c r="D225" i="10"/>
  <c r="D217" i="10"/>
  <c r="D237" i="10"/>
  <c r="D229" i="10"/>
  <c r="D249" i="10"/>
  <c r="D219" i="10"/>
  <c r="D31" i="10"/>
  <c r="D56" i="10"/>
  <c r="D112" i="10" s="1"/>
  <c r="D48" i="10"/>
  <c r="D104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79" i="10"/>
  <c r="D135" i="10" s="1"/>
  <c r="D128" i="10"/>
  <c r="D223" i="10"/>
  <c r="D215" i="10"/>
  <c r="D235" i="10"/>
  <c r="D247" i="10"/>
  <c r="D100" i="10"/>
  <c r="D55" i="10"/>
  <c r="D111" i="10" s="1"/>
  <c r="D17" i="10"/>
  <c r="D54" i="10"/>
  <c r="D110" i="10" s="1"/>
  <c r="D73" i="10"/>
  <c r="D129" i="10" s="1"/>
  <c r="D222" i="10"/>
  <c r="D241" i="10"/>
</calcChain>
</file>

<file path=xl/sharedStrings.xml><?xml version="1.0" encoding="utf-8"?>
<sst xmlns="http://schemas.openxmlformats.org/spreadsheetml/2006/main" count="147" uniqueCount="29">
  <si>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</si>
  <si>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</si>
  <si>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</si>
  <si>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</si>
  <si>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</si>
  <si>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</si>
  <si>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</si>
  <si>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</si>
  <si>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</si>
  <si>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</si>
  <si>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</si>
  <si>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</si>
  <si>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</si>
  <si>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</si>
  <si>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</si>
  <si>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</si>
  <si>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</si>
  <si>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</si>
  <si>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</si>
  <si>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</si>
  <si>
    <t>time R06</t>
  </si>
  <si>
    <t>time R24</t>
  </si>
  <si>
    <t>Scenario 1</t>
  </si>
  <si>
    <t>All RIVER</t>
  </si>
  <si>
    <t>Flightset:</t>
  </si>
  <si>
    <t>Scenario 2</t>
  </si>
  <si>
    <t>All ARTIP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</si>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</sst>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7" xfId="0" applyNumberFormat="1" applyFill="1" applyBorder="1"/>
    <xf numFmtId="0" fontId="0" fillId="0" borderId="27" xfId="0" applyNumberFormat="1" applyFill="1" applyBorder="1"/>
    <xf numFmtId="0" fontId="0" fillId="0" borderId="15" xfId="0" applyFill="1" applyBorder="1"/>
    <xf numFmtId="0" fontId="0" fillId="0" borderId="0" xfId="0" applyNumberFormat="1"/>
    <xf numFmtId="0" fontId="0" fillId="0" borderId="23" xfId="0" applyNumberFormat="1" applyBorder="1"/>
    <xf numFmtId="0" fontId="0" fillId="0" borderId="17" xfId="0" applyNumberFormat="1" applyBorder="1"/>
    <xf numFmtId="0" fontId="0" fillId="0" borderId="20" xfId="0" applyNumberFormat="1" applyBorder="1"/>
    <xf numFmtId="0" fontId="0" fillId="0" borderId="27" xfId="0" applyNumberFormat="1" applyBorder="1"/>
    <xf numFmtId="1" fontId="0" fillId="0" borderId="27" xfId="0" applyNumberFormat="1" applyBorder="1"/>
    <xf numFmtId="0" fontId="0" fillId="0" borderId="15" xfId="0" applyNumberFormat="1" applyBorder="1"/>
    <xf numFmtId="0" fontId="0" fillId="0" borderId="15" xfId="0" applyNumberFormat="1" applyFill="1" applyBorder="1"/>
    <xf numFmtId="0" fontId="0" fillId="0" borderId="2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T281"/>
  <sheetViews>
    <sheetView workbookViewId="0">
      <selection activeCell="Q8" sqref="Q8"/>
    </sheetView>
  </sheetViews>
  <sheetFormatPr defaultRowHeight="14.4" x14ac:dyDescent="0.3"/>
  <sheetData>
    <row r="1" spans="1:20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  <c r="G1" s="28" t="s">
        <v>17</v>
      </c>
      <c r="H1" s="29" t="s">
        <v>18</v>
      </c>
      <c r="I1" s="29" t="s">
        <v>19</v>
      </c>
      <c r="J1" s="30" t="s">
        <v>16</v>
      </c>
      <c r="M1" s="28" t="s">
        <v>17</v>
      </c>
      <c r="N1" s="29" t="s">
        <v>18</v>
      </c>
      <c r="O1" s="29" t="s">
        <v>19</v>
      </c>
      <c r="P1" s="30" t="s">
        <v>16</v>
      </c>
    </row>
    <row r="2" spans="1:20" x14ac:dyDescent="0.3">
      <c r="A2" s="28">
        <v>1</v>
      </c>
      <c r="B2" s="29">
        <v>1</v>
      </c>
      <c r="C2" s="29">
        <v>0</v>
      </c>
      <c r="D2" s="2">
        <f>(t_to_RWY!B4*fuel_flow!B2)+(t_to_taxi!B4*fuel_flow!B3)</f>
        <v>148</v>
      </c>
      <c r="G2" s="28">
        <v>1</v>
      </c>
      <c r="H2" s="29">
        <v>1</v>
      </c>
      <c r="I2" s="29">
        <v>1</v>
      </c>
      <c r="J2" s="30">
        <f>$J$15+(I2*20*fuel_flow!$B$2)</f>
        <v>152.4</v>
      </c>
      <c r="M2" s="28">
        <v>1</v>
      </c>
      <c r="N2" s="29">
        <v>1</v>
      </c>
      <c r="O2" s="29">
        <v>1</v>
      </c>
      <c r="P2" s="30">
        <f>J2</f>
        <v>152.4</v>
      </c>
    </row>
    <row r="3" spans="1:20" x14ac:dyDescent="0.3">
      <c r="A3" s="31">
        <v>1</v>
      </c>
      <c r="B3" s="32">
        <v>1</v>
      </c>
      <c r="C3" s="32">
        <v>1</v>
      </c>
      <c r="D3" s="33">
        <f>$D$2+(C3*20*fuel_flow!$B$2)</f>
        <v>152.4</v>
      </c>
      <c r="G3" s="31">
        <v>1</v>
      </c>
      <c r="H3" s="32">
        <v>1</v>
      </c>
      <c r="I3" s="32">
        <v>2</v>
      </c>
      <c r="J3" s="33">
        <f>$J$15+(I3*20*fuel_flow!$B$2)</f>
        <v>156.80000000000001</v>
      </c>
      <c r="M3" s="31">
        <v>1</v>
      </c>
      <c r="N3" s="32">
        <v>1</v>
      </c>
      <c r="O3" s="32">
        <v>2</v>
      </c>
      <c r="P3" s="33">
        <f t="shared" ref="P3:P7" si="0">J3</f>
        <v>156.80000000000001</v>
      </c>
      <c r="Q3" s="32"/>
      <c r="R3" s="32"/>
      <c r="S3" s="32"/>
      <c r="T3" s="32"/>
    </row>
    <row r="4" spans="1:20" x14ac:dyDescent="0.3">
      <c r="A4" s="31">
        <v>1</v>
      </c>
      <c r="B4" s="32">
        <v>1</v>
      </c>
      <c r="C4" s="32">
        <v>2</v>
      </c>
      <c r="D4" s="33">
        <f>$D$2+(C4*20*fuel_flow!$B$2)</f>
        <v>156.80000000000001</v>
      </c>
      <c r="G4" s="31">
        <v>1</v>
      </c>
      <c r="H4" s="32">
        <v>1</v>
      </c>
      <c r="I4" s="32">
        <v>3</v>
      </c>
      <c r="J4" s="33">
        <f>$J$15+(I4*20*fuel_flow!$B$2)</f>
        <v>161.19999999999999</v>
      </c>
      <c r="M4" s="31">
        <v>1</v>
      </c>
      <c r="N4" s="32">
        <v>1</v>
      </c>
      <c r="O4" s="32">
        <v>3</v>
      </c>
      <c r="P4" s="33">
        <f t="shared" si="0"/>
        <v>161.19999999999999</v>
      </c>
      <c r="Q4" s="32"/>
      <c r="R4" s="32"/>
      <c r="S4" s="32"/>
      <c r="T4" s="32"/>
    </row>
    <row r="5" spans="1:20" x14ac:dyDescent="0.3">
      <c r="A5" s="31">
        <v>1</v>
      </c>
      <c r="B5" s="32">
        <v>1</v>
      </c>
      <c r="C5" s="32">
        <v>3</v>
      </c>
      <c r="D5" s="33">
        <f>$D$2+(C5*20*fuel_flow!$B$2)</f>
        <v>161.19999999999999</v>
      </c>
      <c r="G5" s="31">
        <v>1</v>
      </c>
      <c r="H5" s="32">
        <v>1</v>
      </c>
      <c r="I5" s="32">
        <v>4</v>
      </c>
      <c r="J5" s="33">
        <f>$J$15+(I5*20*fuel_flow!$B$2)</f>
        <v>165.6</v>
      </c>
      <c r="M5" s="31">
        <v>1</v>
      </c>
      <c r="N5" s="32">
        <v>1</v>
      </c>
      <c r="O5" s="32">
        <v>4</v>
      </c>
      <c r="P5" s="33">
        <f t="shared" si="0"/>
        <v>165.6</v>
      </c>
      <c r="Q5" s="32"/>
      <c r="R5" s="32"/>
      <c r="S5" s="32"/>
      <c r="T5" s="32"/>
    </row>
    <row r="6" spans="1:20" x14ac:dyDescent="0.3">
      <c r="A6" s="31">
        <v>1</v>
      </c>
      <c r="B6" s="32">
        <v>1</v>
      </c>
      <c r="C6" s="32">
        <v>4</v>
      </c>
      <c r="D6" s="33">
        <f>$D$2+(C6*20*fuel_flow!$B$2)</f>
        <v>165.6</v>
      </c>
      <c r="G6" s="31">
        <v>1</v>
      </c>
      <c r="H6" s="32">
        <v>1</v>
      </c>
      <c r="I6" s="32">
        <v>5</v>
      </c>
      <c r="J6" s="33">
        <f>$J$15+(I6*20*fuel_flow!$B$2)</f>
        <v>170</v>
      </c>
      <c r="M6" s="31">
        <v>1</v>
      </c>
      <c r="N6" s="32">
        <v>1</v>
      </c>
      <c r="O6" s="32">
        <v>5</v>
      </c>
      <c r="P6" s="33">
        <f t="shared" si="0"/>
        <v>170</v>
      </c>
      <c r="Q6" s="32"/>
      <c r="R6" s="32"/>
      <c r="S6" s="32"/>
      <c r="T6" s="32"/>
    </row>
    <row r="7" spans="1:20" x14ac:dyDescent="0.3">
      <c r="A7" s="31">
        <v>1</v>
      </c>
      <c r="B7" s="32">
        <v>1</v>
      </c>
      <c r="C7" s="32">
        <v>5</v>
      </c>
      <c r="D7" s="33">
        <f>$D$2+(C7*20*fuel_flow!$B$2)</f>
        <v>170</v>
      </c>
      <c r="G7" s="31">
        <v>1</v>
      </c>
      <c r="H7" s="32">
        <v>1</v>
      </c>
      <c r="I7" s="32">
        <v>6</v>
      </c>
      <c r="J7" s="33">
        <f>$J$15+(I7*20*fuel_flow!$B$2)</f>
        <v>174.4</v>
      </c>
      <c r="M7" s="31">
        <v>1</v>
      </c>
      <c r="N7" s="32">
        <v>1</v>
      </c>
      <c r="O7" s="32">
        <v>6</v>
      </c>
      <c r="P7" s="33">
        <f t="shared" si="0"/>
        <v>174.4</v>
      </c>
      <c r="Q7" s="32"/>
      <c r="R7" s="32"/>
      <c r="S7" s="32"/>
      <c r="T7" s="32"/>
    </row>
    <row r="8" spans="1:20" x14ac:dyDescent="0.3">
      <c r="A8" s="31">
        <v>1</v>
      </c>
      <c r="B8" s="32">
        <v>1</v>
      </c>
      <c r="C8" s="32">
        <v>6</v>
      </c>
      <c r="D8" s="33">
        <f>$D$2+(C8*20*fuel_flow!$B$2)</f>
        <v>174.4</v>
      </c>
      <c r="G8" s="31">
        <v>1</v>
      </c>
      <c r="H8" s="32">
        <v>1</v>
      </c>
      <c r="I8" s="32">
        <v>7</v>
      </c>
      <c r="J8" s="33">
        <f>$J$15+(I8*20*fuel_flow!$B$2)</f>
        <v>178.8</v>
      </c>
      <c r="M8" s="46">
        <v>1</v>
      </c>
      <c r="N8" s="42">
        <v>1</v>
      </c>
      <c r="O8" s="42">
        <v>7</v>
      </c>
      <c r="P8" s="62">
        <f>D2</f>
        <v>148</v>
      </c>
      <c r="Q8" s="32"/>
      <c r="R8" s="32"/>
      <c r="S8" s="32"/>
      <c r="T8" s="32"/>
    </row>
    <row r="9" spans="1:20" x14ac:dyDescent="0.3">
      <c r="A9" s="31">
        <v>1</v>
      </c>
      <c r="B9" s="32">
        <v>1</v>
      </c>
      <c r="C9" s="32">
        <v>7</v>
      </c>
      <c r="D9" s="33">
        <f>$D$2+(C9*20*fuel_flow!$B$2)</f>
        <v>178.8</v>
      </c>
      <c r="G9" s="31">
        <v>1</v>
      </c>
      <c r="H9" s="32">
        <v>1</v>
      </c>
      <c r="I9" s="32">
        <v>8</v>
      </c>
      <c r="J9" s="33">
        <f>$J$15+(I9*20*fuel_flow!$B$2)</f>
        <v>183.2</v>
      </c>
      <c r="M9" s="31">
        <v>1</v>
      </c>
      <c r="N9" s="32">
        <v>2</v>
      </c>
      <c r="O9" s="32">
        <v>1</v>
      </c>
      <c r="P9" s="33">
        <f>J16</f>
        <v>268.68</v>
      </c>
      <c r="Q9" s="32"/>
      <c r="R9" s="32"/>
      <c r="S9" s="32"/>
      <c r="T9" s="32"/>
    </row>
    <row r="10" spans="1:20" x14ac:dyDescent="0.3">
      <c r="A10" s="31">
        <v>1</v>
      </c>
      <c r="B10" s="32">
        <v>1</v>
      </c>
      <c r="C10" s="32">
        <v>8</v>
      </c>
      <c r="D10" s="33">
        <f>$D$2+(C10*20*fuel_flow!$B$2)</f>
        <v>183.2</v>
      </c>
      <c r="G10" s="31">
        <v>1</v>
      </c>
      <c r="H10" s="32">
        <v>1</v>
      </c>
      <c r="I10" s="32">
        <v>9</v>
      </c>
      <c r="J10" s="33">
        <f>$J$15+(I10*20*fuel_flow!$B$2)</f>
        <v>187.6</v>
      </c>
      <c r="M10" s="31">
        <v>1</v>
      </c>
      <c r="N10" s="32">
        <v>2</v>
      </c>
      <c r="O10" s="32">
        <v>2</v>
      </c>
      <c r="P10" s="33">
        <f t="shared" ref="P10:P14" si="1">J17</f>
        <v>273.08000000000004</v>
      </c>
      <c r="Q10" s="32"/>
      <c r="R10" s="41"/>
      <c r="S10" s="32"/>
      <c r="T10" s="32"/>
    </row>
    <row r="11" spans="1:20" x14ac:dyDescent="0.3">
      <c r="A11" s="31">
        <v>1</v>
      </c>
      <c r="B11" s="32">
        <v>1</v>
      </c>
      <c r="C11" s="32">
        <v>9</v>
      </c>
      <c r="D11" s="33">
        <f>$D$2+(C11*20*fuel_flow!$B$2)</f>
        <v>187.6</v>
      </c>
      <c r="G11" s="31">
        <v>1</v>
      </c>
      <c r="H11" s="32">
        <v>1</v>
      </c>
      <c r="I11" s="32">
        <v>10</v>
      </c>
      <c r="J11" s="33">
        <f>$J$15+(I11*20*fuel_flow!$B$2)</f>
        <v>192</v>
      </c>
      <c r="M11" s="31">
        <v>1</v>
      </c>
      <c r="N11" s="32">
        <v>2</v>
      </c>
      <c r="O11" s="32">
        <v>3</v>
      </c>
      <c r="P11" s="33">
        <f t="shared" si="1"/>
        <v>277.48</v>
      </c>
      <c r="Q11" s="32"/>
      <c r="R11" s="41"/>
      <c r="S11" s="32"/>
      <c r="T11" s="32"/>
    </row>
    <row r="12" spans="1:20" x14ac:dyDescent="0.3">
      <c r="A12" s="31">
        <v>1</v>
      </c>
      <c r="B12" s="32">
        <v>1</v>
      </c>
      <c r="C12" s="32">
        <v>10</v>
      </c>
      <c r="D12" s="33">
        <f>$D$2+(C12*20*fuel_flow!$B$2)</f>
        <v>192</v>
      </c>
      <c r="G12" s="31">
        <v>1</v>
      </c>
      <c r="H12" s="32">
        <v>1</v>
      </c>
      <c r="I12" s="32">
        <v>11</v>
      </c>
      <c r="J12" s="33">
        <f>$J$15+(I12*20*fuel_flow!$B$2)</f>
        <v>196.4</v>
      </c>
      <c r="M12" s="31">
        <v>1</v>
      </c>
      <c r="N12" s="32">
        <v>2</v>
      </c>
      <c r="O12" s="32">
        <v>4</v>
      </c>
      <c r="P12" s="33">
        <f t="shared" si="1"/>
        <v>281.88000000000005</v>
      </c>
      <c r="Q12" s="32"/>
      <c r="R12" s="41"/>
      <c r="S12" s="32"/>
      <c r="T12" s="32"/>
    </row>
    <row r="13" spans="1:20" x14ac:dyDescent="0.3">
      <c r="A13" s="31">
        <v>1</v>
      </c>
      <c r="B13" s="32">
        <v>1</v>
      </c>
      <c r="C13" s="32">
        <v>11</v>
      </c>
      <c r="D13" s="33">
        <f>$D$2+(C13*20*fuel_flow!$B$2)</f>
        <v>196.4</v>
      </c>
      <c r="G13" s="31">
        <v>1</v>
      </c>
      <c r="H13" s="32">
        <v>1</v>
      </c>
      <c r="I13" s="32">
        <v>12</v>
      </c>
      <c r="J13" s="33">
        <f>$J$15+(I13*20*fuel_flow!$B$2)</f>
        <v>200.8</v>
      </c>
      <c r="M13" s="31">
        <v>1</v>
      </c>
      <c r="N13" s="32">
        <v>2</v>
      </c>
      <c r="O13" s="32">
        <v>5</v>
      </c>
      <c r="P13" s="33">
        <f t="shared" si="1"/>
        <v>286.28000000000003</v>
      </c>
      <c r="Q13" s="32"/>
      <c r="R13" s="41"/>
      <c r="S13" s="32"/>
      <c r="T13" s="32"/>
    </row>
    <row r="14" spans="1:20" x14ac:dyDescent="0.3">
      <c r="A14" s="31">
        <v>1</v>
      </c>
      <c r="B14" s="32">
        <v>1</v>
      </c>
      <c r="C14" s="32">
        <v>12</v>
      </c>
      <c r="D14" s="33">
        <f>$D$2+(C14*20*fuel_flow!$B$2)</f>
        <v>200.8</v>
      </c>
      <c r="G14" s="31">
        <v>1</v>
      </c>
      <c r="H14" s="32">
        <v>1</v>
      </c>
      <c r="I14" s="32">
        <v>13</v>
      </c>
      <c r="J14" s="33">
        <f>$J$15+(I14*20*fuel_flow!$B$2)</f>
        <v>205.2</v>
      </c>
      <c r="M14" s="31">
        <v>1</v>
      </c>
      <c r="N14" s="32">
        <v>2</v>
      </c>
      <c r="O14" s="32">
        <v>6</v>
      </c>
      <c r="P14" s="33">
        <f t="shared" si="1"/>
        <v>290.68</v>
      </c>
      <c r="R14" s="41"/>
    </row>
    <row r="15" spans="1:20" ht="15" thickBot="1" x14ac:dyDescent="0.35">
      <c r="A15" s="31">
        <v>1</v>
      </c>
      <c r="B15" s="32">
        <v>1</v>
      </c>
      <c r="C15" s="32">
        <v>13</v>
      </c>
      <c r="D15" s="33">
        <f>$D$2+(C15*20*fuel_flow!$B$2)</f>
        <v>205.2</v>
      </c>
      <c r="G15" s="46">
        <v>1</v>
      </c>
      <c r="H15" s="42">
        <v>1</v>
      </c>
      <c r="I15" s="42">
        <v>14</v>
      </c>
      <c r="J15" s="44">
        <f>(t_to_RWY!B4*fuel_flow!B2)+(t_to_taxi!B4*fuel_flow!B3)</f>
        <v>148</v>
      </c>
      <c r="M15" s="49">
        <v>1</v>
      </c>
      <c r="N15" s="50">
        <v>2</v>
      </c>
      <c r="O15" s="50">
        <v>7</v>
      </c>
      <c r="P15" s="36">
        <f>D16</f>
        <v>264.28000000000003</v>
      </c>
      <c r="R15" s="41"/>
    </row>
    <row r="16" spans="1:20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264.28000000000003</v>
      </c>
      <c r="G16" s="31">
        <v>1</v>
      </c>
      <c r="H16" s="32">
        <v>2</v>
      </c>
      <c r="I16" s="32">
        <v>1</v>
      </c>
      <c r="J16" s="33">
        <f>$D$16+(20*I16*fuel_flow!$B$2)</f>
        <v>268.68</v>
      </c>
      <c r="M16" s="31">
        <v>2</v>
      </c>
      <c r="N16" s="32">
        <v>1</v>
      </c>
      <c r="O16" s="32">
        <v>1</v>
      </c>
      <c r="P16" s="33">
        <f>J30</f>
        <v>271.2</v>
      </c>
      <c r="R16" s="41"/>
    </row>
    <row r="17" spans="1:18" x14ac:dyDescent="0.3">
      <c r="A17" s="31">
        <v>1</v>
      </c>
      <c r="B17" s="32">
        <v>2</v>
      </c>
      <c r="C17" s="32">
        <v>1</v>
      </c>
      <c r="D17" s="33">
        <f>$D$16+(20*C17*fuel_flow!$B$2)</f>
        <v>268.68</v>
      </c>
      <c r="G17" s="31">
        <v>1</v>
      </c>
      <c r="H17" s="32">
        <v>2</v>
      </c>
      <c r="I17" s="32">
        <v>2</v>
      </c>
      <c r="J17" s="33">
        <f>$D$16+(20*I17*fuel_flow!$B$2)</f>
        <v>273.08000000000004</v>
      </c>
      <c r="M17" s="31">
        <v>2</v>
      </c>
      <c r="N17" s="32">
        <v>1</v>
      </c>
      <c r="O17" s="32">
        <v>2</v>
      </c>
      <c r="P17" s="33">
        <f t="shared" ref="P17:P21" si="2">J31</f>
        <v>275.60000000000002</v>
      </c>
      <c r="R17" s="41"/>
    </row>
    <row r="18" spans="1:18" x14ac:dyDescent="0.3">
      <c r="A18" s="31">
        <v>1</v>
      </c>
      <c r="B18" s="32">
        <v>2</v>
      </c>
      <c r="C18" s="32">
        <v>2</v>
      </c>
      <c r="D18" s="33">
        <f>$D$16+(20*C18*fuel_flow!$B$2)</f>
        <v>273.08000000000004</v>
      </c>
      <c r="G18" s="31">
        <v>1</v>
      </c>
      <c r="H18" s="32">
        <v>2</v>
      </c>
      <c r="I18" s="32">
        <v>3</v>
      </c>
      <c r="J18" s="33">
        <f>$D$16+(20*I18*fuel_flow!$B$2)</f>
        <v>277.48</v>
      </c>
      <c r="M18" s="31">
        <v>2</v>
      </c>
      <c r="N18" s="32">
        <v>1</v>
      </c>
      <c r="O18" s="32">
        <v>3</v>
      </c>
      <c r="P18" s="33">
        <f t="shared" si="2"/>
        <v>280</v>
      </c>
      <c r="R18" s="41"/>
    </row>
    <row r="19" spans="1:18" x14ac:dyDescent="0.3">
      <c r="A19" s="31">
        <v>1</v>
      </c>
      <c r="B19" s="32">
        <v>2</v>
      </c>
      <c r="C19" s="32">
        <v>3</v>
      </c>
      <c r="D19" s="33">
        <f>$D$16+(20*C19*fuel_flow!$B$2)</f>
        <v>277.48</v>
      </c>
      <c r="G19" s="31">
        <v>1</v>
      </c>
      <c r="H19" s="32">
        <v>2</v>
      </c>
      <c r="I19" s="32">
        <v>4</v>
      </c>
      <c r="J19" s="33">
        <f>$D$16+(20*I19*fuel_flow!$B$2)</f>
        <v>281.88000000000005</v>
      </c>
      <c r="M19" s="31">
        <v>2</v>
      </c>
      <c r="N19" s="32">
        <v>1</v>
      </c>
      <c r="O19" s="32">
        <v>4</v>
      </c>
      <c r="P19" s="33">
        <f t="shared" si="2"/>
        <v>284.40000000000003</v>
      </c>
      <c r="R19" s="41"/>
    </row>
    <row r="20" spans="1:18" x14ac:dyDescent="0.3">
      <c r="A20" s="31">
        <v>1</v>
      </c>
      <c r="B20" s="32">
        <v>2</v>
      </c>
      <c r="C20" s="32">
        <v>4</v>
      </c>
      <c r="D20" s="33">
        <f>$D$16+(20*C20*fuel_flow!$B$2)</f>
        <v>281.88000000000005</v>
      </c>
      <c r="G20" s="31">
        <v>1</v>
      </c>
      <c r="H20" s="32">
        <v>2</v>
      </c>
      <c r="I20" s="32">
        <v>5</v>
      </c>
      <c r="J20" s="33">
        <f>$D$16+(20*I20*fuel_flow!$B$2)</f>
        <v>286.28000000000003</v>
      </c>
      <c r="M20" s="31">
        <v>2</v>
      </c>
      <c r="N20" s="32">
        <v>1</v>
      </c>
      <c r="O20" s="32">
        <v>5</v>
      </c>
      <c r="P20" s="33">
        <f t="shared" si="2"/>
        <v>288.8</v>
      </c>
      <c r="R20" s="41"/>
    </row>
    <row r="21" spans="1:18" x14ac:dyDescent="0.3">
      <c r="A21" s="31">
        <v>1</v>
      </c>
      <c r="B21" s="32">
        <v>2</v>
      </c>
      <c r="C21" s="32">
        <v>5</v>
      </c>
      <c r="D21" s="33">
        <f>$D$16+(20*C21*fuel_flow!$B$2)</f>
        <v>286.28000000000003</v>
      </c>
      <c r="G21" s="31">
        <v>1</v>
      </c>
      <c r="H21" s="32">
        <v>2</v>
      </c>
      <c r="I21" s="32">
        <v>6</v>
      </c>
      <c r="J21" s="33">
        <f>$D$16+(20*I21*fuel_flow!$B$2)</f>
        <v>290.68</v>
      </c>
      <c r="M21" s="31">
        <v>2</v>
      </c>
      <c r="N21" s="32">
        <v>1</v>
      </c>
      <c r="O21" s="32">
        <v>6</v>
      </c>
      <c r="P21" s="33">
        <f t="shared" si="2"/>
        <v>293.2</v>
      </c>
      <c r="R21" s="41"/>
    </row>
    <row r="22" spans="1:18" x14ac:dyDescent="0.3">
      <c r="A22" s="31">
        <v>1</v>
      </c>
      <c r="B22" s="32">
        <v>2</v>
      </c>
      <c r="C22" s="32">
        <v>6</v>
      </c>
      <c r="D22" s="33">
        <f>$D$16+(20*C22*fuel_flow!$B$2)</f>
        <v>290.68</v>
      </c>
      <c r="G22" s="31">
        <v>1</v>
      </c>
      <c r="H22" s="32">
        <v>2</v>
      </c>
      <c r="I22" s="32">
        <v>7</v>
      </c>
      <c r="J22" s="33">
        <f>$D$16+(20*I22*fuel_flow!$B$2)</f>
        <v>295.08000000000004</v>
      </c>
      <c r="M22" s="46">
        <v>2</v>
      </c>
      <c r="N22" s="42">
        <v>1</v>
      </c>
      <c r="O22" s="42">
        <v>7</v>
      </c>
      <c r="P22" s="44">
        <f>D30</f>
        <v>266.8</v>
      </c>
      <c r="R22" s="41"/>
    </row>
    <row r="23" spans="1:18" x14ac:dyDescent="0.3">
      <c r="A23" s="31">
        <v>1</v>
      </c>
      <c r="B23" s="32">
        <v>2</v>
      </c>
      <c r="C23" s="32">
        <v>7</v>
      </c>
      <c r="D23" s="33">
        <f>$D$16+(20*C23*fuel_flow!$B$2)</f>
        <v>295.08000000000004</v>
      </c>
      <c r="G23" s="31">
        <v>1</v>
      </c>
      <c r="H23" s="32">
        <v>2</v>
      </c>
      <c r="I23" s="32">
        <v>8</v>
      </c>
      <c r="J23" s="33">
        <f>$D$16+(20*I23*fuel_flow!$B$2)</f>
        <v>299.48</v>
      </c>
      <c r="M23" s="31">
        <v>2</v>
      </c>
      <c r="N23" s="32">
        <v>2</v>
      </c>
      <c r="O23" s="32">
        <v>1</v>
      </c>
      <c r="P23" s="33">
        <f>J44</f>
        <v>119.08000000000001</v>
      </c>
      <c r="R23" s="41"/>
    </row>
    <row r="24" spans="1:18" x14ac:dyDescent="0.3">
      <c r="A24" s="31">
        <v>1</v>
      </c>
      <c r="B24" s="32">
        <v>2</v>
      </c>
      <c r="C24" s="32">
        <v>8</v>
      </c>
      <c r="D24" s="33">
        <f>$D$16+(20*C24*fuel_flow!$B$2)</f>
        <v>299.48</v>
      </c>
      <c r="G24" s="31">
        <v>1</v>
      </c>
      <c r="H24" s="32">
        <v>2</v>
      </c>
      <c r="I24" s="32">
        <v>9</v>
      </c>
      <c r="J24" s="33">
        <f>$D$16+(20*I24*fuel_flow!$B$2)</f>
        <v>303.88000000000005</v>
      </c>
      <c r="M24" s="31">
        <v>2</v>
      </c>
      <c r="N24" s="32">
        <v>2</v>
      </c>
      <c r="O24" s="32">
        <v>2</v>
      </c>
      <c r="P24" s="33">
        <f t="shared" ref="P24:P28" si="3">J45</f>
        <v>123.48</v>
      </c>
      <c r="R24" s="41"/>
    </row>
    <row r="25" spans="1:18" x14ac:dyDescent="0.3">
      <c r="A25" s="31">
        <v>1</v>
      </c>
      <c r="B25" s="32">
        <v>2</v>
      </c>
      <c r="C25" s="32">
        <v>9</v>
      </c>
      <c r="D25" s="33">
        <f>$D$16+(20*C25*fuel_flow!$B$2)</f>
        <v>303.88000000000005</v>
      </c>
      <c r="G25" s="31">
        <v>1</v>
      </c>
      <c r="H25" s="32">
        <v>2</v>
      </c>
      <c r="I25" s="32">
        <v>10</v>
      </c>
      <c r="J25" s="33">
        <f>$D$16+(20*I25*fuel_flow!$B$2)</f>
        <v>308.28000000000003</v>
      </c>
      <c r="M25" s="31">
        <v>2</v>
      </c>
      <c r="N25" s="32">
        <v>2</v>
      </c>
      <c r="O25" s="32">
        <v>3</v>
      </c>
      <c r="P25" s="33">
        <f t="shared" si="3"/>
        <v>127.88000000000001</v>
      </c>
      <c r="R25" s="41"/>
    </row>
    <row r="26" spans="1:18" x14ac:dyDescent="0.3">
      <c r="A26" s="31">
        <v>1</v>
      </c>
      <c r="B26" s="32">
        <v>2</v>
      </c>
      <c r="C26" s="32">
        <v>10</v>
      </c>
      <c r="D26" s="33">
        <f>$D$16+(20*C26*fuel_flow!$B$2)</f>
        <v>308.28000000000003</v>
      </c>
      <c r="G26" s="31">
        <v>1</v>
      </c>
      <c r="H26" s="32">
        <v>2</v>
      </c>
      <c r="I26" s="32">
        <v>11</v>
      </c>
      <c r="J26" s="33">
        <f>$D$16+(20*I26*fuel_flow!$B$2)</f>
        <v>312.68</v>
      </c>
      <c r="M26" s="31">
        <v>2</v>
      </c>
      <c r="N26" s="32">
        <v>2</v>
      </c>
      <c r="O26" s="32">
        <v>4</v>
      </c>
      <c r="P26" s="33">
        <f t="shared" si="3"/>
        <v>132.28</v>
      </c>
      <c r="R26" s="41"/>
    </row>
    <row r="27" spans="1:18" x14ac:dyDescent="0.3">
      <c r="A27" s="31">
        <v>1</v>
      </c>
      <c r="B27" s="32">
        <v>2</v>
      </c>
      <c r="C27" s="32">
        <v>11</v>
      </c>
      <c r="D27" s="33">
        <f>$D$16+(20*C27*fuel_flow!$B$2)</f>
        <v>312.68</v>
      </c>
      <c r="G27" s="31">
        <v>1</v>
      </c>
      <c r="H27" s="32">
        <v>2</v>
      </c>
      <c r="I27" s="32">
        <v>12</v>
      </c>
      <c r="J27" s="33">
        <f>$D$16+(20*I27*fuel_flow!$B$2)</f>
        <v>317.08000000000004</v>
      </c>
      <c r="M27" s="31">
        <v>2</v>
      </c>
      <c r="N27" s="32">
        <v>2</v>
      </c>
      <c r="O27" s="32">
        <v>5</v>
      </c>
      <c r="P27" s="33">
        <f t="shared" si="3"/>
        <v>136.68</v>
      </c>
      <c r="R27" s="41"/>
    </row>
    <row r="28" spans="1:18" x14ac:dyDescent="0.3">
      <c r="A28" s="31">
        <v>1</v>
      </c>
      <c r="B28" s="32">
        <v>2</v>
      </c>
      <c r="C28" s="32">
        <v>12</v>
      </c>
      <c r="D28" s="33">
        <f>$D$16+(20*C28*fuel_flow!$B$2)</f>
        <v>317.08000000000004</v>
      </c>
      <c r="G28" s="31">
        <v>1</v>
      </c>
      <c r="H28" s="32">
        <v>2</v>
      </c>
      <c r="I28" s="32">
        <v>13</v>
      </c>
      <c r="J28" s="33">
        <f>$D$16+(20*I28*fuel_flow!$B$2)</f>
        <v>321.48</v>
      </c>
      <c r="M28" s="31">
        <v>2</v>
      </c>
      <c r="N28" s="32">
        <v>2</v>
      </c>
      <c r="O28" s="32">
        <v>6</v>
      </c>
      <c r="P28" s="33">
        <f t="shared" si="3"/>
        <v>141.08000000000001</v>
      </c>
      <c r="R28" s="41"/>
    </row>
    <row r="29" spans="1:18" ht="15" thickBot="1" x14ac:dyDescent="0.35">
      <c r="A29" s="43">
        <v>1</v>
      </c>
      <c r="B29" s="40">
        <v>2</v>
      </c>
      <c r="C29" s="40">
        <v>13</v>
      </c>
      <c r="D29" s="44">
        <f>$D$16+(20*C29*fuel_flow!$B$2)</f>
        <v>321.48</v>
      </c>
      <c r="G29" s="45">
        <v>1</v>
      </c>
      <c r="H29" s="41">
        <v>2</v>
      </c>
      <c r="I29" s="41">
        <v>14</v>
      </c>
      <c r="J29" s="33">
        <f>D16</f>
        <v>264.28000000000003</v>
      </c>
      <c r="M29" s="45">
        <v>2</v>
      </c>
      <c r="N29" s="41">
        <v>2</v>
      </c>
      <c r="O29" s="41">
        <v>7</v>
      </c>
      <c r="P29" s="33">
        <f>D44</f>
        <v>114.68</v>
      </c>
      <c r="R29" s="41"/>
    </row>
    <row r="30" spans="1:18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266.8</v>
      </c>
      <c r="G30" s="28">
        <v>2</v>
      </c>
      <c r="H30" s="29">
        <v>1</v>
      </c>
      <c r="I30" s="29">
        <v>1</v>
      </c>
      <c r="J30" s="30">
        <f>$D$30+(20*I30*fuel_flow!$B$2)</f>
        <v>271.2</v>
      </c>
      <c r="M30" s="28">
        <v>3</v>
      </c>
      <c r="N30" s="29">
        <v>1</v>
      </c>
      <c r="O30" s="29">
        <v>1</v>
      </c>
      <c r="P30" s="30">
        <f>J58</f>
        <v>399.6</v>
      </c>
    </row>
    <row r="31" spans="1:18" x14ac:dyDescent="0.3">
      <c r="A31" s="31">
        <v>2</v>
      </c>
      <c r="B31" s="32">
        <v>1</v>
      </c>
      <c r="C31" s="32">
        <v>1</v>
      </c>
      <c r="D31" s="33">
        <f>$D$30+(20*C31*fuel_flow!$B$2)</f>
        <v>271.2</v>
      </c>
      <c r="G31" s="31">
        <v>2</v>
      </c>
      <c r="H31" s="32">
        <v>1</v>
      </c>
      <c r="I31" s="32">
        <v>2</v>
      </c>
      <c r="J31" s="33">
        <f>$D$30+(20*I31*fuel_flow!$B$2)</f>
        <v>275.60000000000002</v>
      </c>
      <c r="M31" s="31">
        <v>3</v>
      </c>
      <c r="N31" s="32">
        <v>1</v>
      </c>
      <c r="O31" s="32">
        <v>2</v>
      </c>
      <c r="P31" s="33">
        <f t="shared" ref="P31:P35" si="4">J59</f>
        <v>410.2</v>
      </c>
    </row>
    <row r="32" spans="1:18" x14ac:dyDescent="0.3">
      <c r="A32" s="31">
        <v>2</v>
      </c>
      <c r="B32" s="32">
        <v>1</v>
      </c>
      <c r="C32" s="32">
        <v>2</v>
      </c>
      <c r="D32" s="33">
        <f>$D$30+(20*C32*fuel_flow!$B$2)</f>
        <v>275.60000000000002</v>
      </c>
      <c r="G32" s="31">
        <v>2</v>
      </c>
      <c r="H32" s="32">
        <v>1</v>
      </c>
      <c r="I32" s="32">
        <v>3</v>
      </c>
      <c r="J32" s="33">
        <f>$D$30+(20*I32*fuel_flow!$B$2)</f>
        <v>280</v>
      </c>
      <c r="M32" s="31">
        <v>3</v>
      </c>
      <c r="N32" s="32">
        <v>1</v>
      </c>
      <c r="O32" s="32">
        <v>3</v>
      </c>
      <c r="P32" s="33">
        <f t="shared" si="4"/>
        <v>420.8</v>
      </c>
    </row>
    <row r="33" spans="1:16" x14ac:dyDescent="0.3">
      <c r="A33" s="31">
        <v>2</v>
      </c>
      <c r="B33" s="32">
        <v>1</v>
      </c>
      <c r="C33" s="32">
        <v>3</v>
      </c>
      <c r="D33" s="33">
        <f>$D$30+(20*C33*fuel_flow!$B$2)</f>
        <v>280</v>
      </c>
      <c r="G33" s="31">
        <v>2</v>
      </c>
      <c r="H33" s="32">
        <v>1</v>
      </c>
      <c r="I33" s="32">
        <v>4</v>
      </c>
      <c r="J33" s="33">
        <f>$D$30+(20*I33*fuel_flow!$B$2)</f>
        <v>284.40000000000003</v>
      </c>
      <c r="M33" s="31">
        <v>3</v>
      </c>
      <c r="N33" s="32">
        <v>1</v>
      </c>
      <c r="O33" s="32">
        <v>4</v>
      </c>
      <c r="P33" s="33">
        <f t="shared" si="4"/>
        <v>431.4</v>
      </c>
    </row>
    <row r="34" spans="1:16" x14ac:dyDescent="0.3">
      <c r="A34" s="31">
        <v>2</v>
      </c>
      <c r="B34" s="32">
        <v>1</v>
      </c>
      <c r="C34" s="32">
        <v>4</v>
      </c>
      <c r="D34" s="33">
        <f>$D$30+(20*C34*fuel_flow!$B$2)</f>
        <v>284.40000000000003</v>
      </c>
      <c r="G34" s="31">
        <v>2</v>
      </c>
      <c r="H34" s="32">
        <v>1</v>
      </c>
      <c r="I34" s="32">
        <v>5</v>
      </c>
      <c r="J34" s="33">
        <f>$D$30+(20*I34*fuel_flow!$B$2)</f>
        <v>288.8</v>
      </c>
      <c r="M34" s="31">
        <v>3</v>
      </c>
      <c r="N34" s="32">
        <v>1</v>
      </c>
      <c r="O34" s="32">
        <v>5</v>
      </c>
      <c r="P34" s="33">
        <f t="shared" si="4"/>
        <v>442</v>
      </c>
    </row>
    <row r="35" spans="1:16" x14ac:dyDescent="0.3">
      <c r="A35" s="31">
        <v>2</v>
      </c>
      <c r="B35" s="32">
        <v>1</v>
      </c>
      <c r="C35" s="32">
        <v>5</v>
      </c>
      <c r="D35" s="33">
        <f>$D$30+(20*C35*fuel_flow!$B$2)</f>
        <v>288.8</v>
      </c>
      <c r="G35" s="31">
        <v>2</v>
      </c>
      <c r="H35" s="32">
        <v>1</v>
      </c>
      <c r="I35" s="32">
        <v>6</v>
      </c>
      <c r="J35" s="33">
        <f>$D$30+(20*I35*fuel_flow!$B$2)</f>
        <v>293.2</v>
      </c>
      <c r="M35" s="31">
        <v>3</v>
      </c>
      <c r="N35" s="32">
        <v>1</v>
      </c>
      <c r="O35" s="32">
        <v>6</v>
      </c>
      <c r="P35" s="33">
        <f t="shared" si="4"/>
        <v>452.6</v>
      </c>
    </row>
    <row r="36" spans="1:16" x14ac:dyDescent="0.3">
      <c r="A36" s="31">
        <v>2</v>
      </c>
      <c r="B36" s="32">
        <v>1</v>
      </c>
      <c r="C36" s="32">
        <v>6</v>
      </c>
      <c r="D36" s="33">
        <f>$D$30+(20*C36*fuel_flow!$B$2)</f>
        <v>293.2</v>
      </c>
      <c r="G36" s="31">
        <v>2</v>
      </c>
      <c r="H36" s="32">
        <v>1</v>
      </c>
      <c r="I36" s="32">
        <v>7</v>
      </c>
      <c r="J36" s="33">
        <f>$D$30+(20*I36*fuel_flow!$B$2)</f>
        <v>297.60000000000002</v>
      </c>
      <c r="M36" s="46">
        <v>3</v>
      </c>
      <c r="N36" s="42">
        <v>1</v>
      </c>
      <c r="O36" s="42">
        <v>7</v>
      </c>
      <c r="P36" s="44">
        <f>D58</f>
        <v>389</v>
      </c>
    </row>
    <row r="37" spans="1:16" x14ac:dyDescent="0.3">
      <c r="A37" s="31">
        <v>2</v>
      </c>
      <c r="B37" s="32">
        <v>1</v>
      </c>
      <c r="C37" s="32">
        <v>7</v>
      </c>
      <c r="D37" s="33">
        <f>$D$30+(20*C37*fuel_flow!$B$2)</f>
        <v>297.60000000000002</v>
      </c>
      <c r="G37" s="31">
        <v>2</v>
      </c>
      <c r="H37" s="32">
        <v>1</v>
      </c>
      <c r="I37" s="32">
        <v>8</v>
      </c>
      <c r="J37" s="33">
        <f>$D$30+(20*I37*fuel_flow!$B$2)</f>
        <v>302</v>
      </c>
      <c r="M37" s="31">
        <v>3</v>
      </c>
      <c r="N37" s="32">
        <v>2</v>
      </c>
      <c r="O37" s="32">
        <v>1</v>
      </c>
      <c r="P37" s="33">
        <f>J72</f>
        <v>573.50000000000011</v>
      </c>
    </row>
    <row r="38" spans="1:16" x14ac:dyDescent="0.3">
      <c r="A38" s="31">
        <v>2</v>
      </c>
      <c r="B38" s="32">
        <v>1</v>
      </c>
      <c r="C38" s="32">
        <v>8</v>
      </c>
      <c r="D38" s="33">
        <f>$D$30+(20*C38*fuel_flow!$B$2)</f>
        <v>302</v>
      </c>
      <c r="G38" s="31">
        <v>2</v>
      </c>
      <c r="H38" s="32">
        <v>1</v>
      </c>
      <c r="I38" s="32">
        <v>9</v>
      </c>
      <c r="J38" s="33">
        <f>$D$30+(20*I38*fuel_flow!$B$2)</f>
        <v>306.40000000000003</v>
      </c>
      <c r="M38" s="31">
        <v>3</v>
      </c>
      <c r="N38" s="32">
        <v>2</v>
      </c>
      <c r="O38" s="32">
        <v>2</v>
      </c>
      <c r="P38" s="33">
        <f t="shared" ref="P38:P42" si="5">J73</f>
        <v>584.10000000000014</v>
      </c>
    </row>
    <row r="39" spans="1:16" x14ac:dyDescent="0.3">
      <c r="A39" s="31">
        <v>2</v>
      </c>
      <c r="B39" s="32">
        <v>1</v>
      </c>
      <c r="C39" s="32">
        <v>9</v>
      </c>
      <c r="D39" s="33">
        <f>$D$30+(20*C39*fuel_flow!$B$2)</f>
        <v>306.40000000000003</v>
      </c>
      <c r="G39" s="31">
        <v>2</v>
      </c>
      <c r="H39" s="32">
        <v>1</v>
      </c>
      <c r="I39" s="32">
        <v>10</v>
      </c>
      <c r="J39" s="33">
        <f>$D$30+(20*I39*fuel_flow!$B$2)</f>
        <v>310.8</v>
      </c>
      <c r="M39" s="31">
        <v>3</v>
      </c>
      <c r="N39" s="32">
        <v>2</v>
      </c>
      <c r="O39" s="32">
        <v>3</v>
      </c>
      <c r="P39" s="33">
        <f t="shared" si="5"/>
        <v>594.70000000000005</v>
      </c>
    </row>
    <row r="40" spans="1:16" x14ac:dyDescent="0.3">
      <c r="A40" s="31">
        <v>2</v>
      </c>
      <c r="B40" s="32">
        <v>1</v>
      </c>
      <c r="C40" s="32">
        <v>10</v>
      </c>
      <c r="D40" s="33">
        <f>$D$30+(20*C40*fuel_flow!$B$2)</f>
        <v>310.8</v>
      </c>
      <c r="G40" s="31">
        <v>2</v>
      </c>
      <c r="H40" s="32">
        <v>1</v>
      </c>
      <c r="I40" s="32">
        <v>11</v>
      </c>
      <c r="J40" s="33">
        <f>$D$30+(20*I40*fuel_flow!$B$2)</f>
        <v>315.2</v>
      </c>
      <c r="M40" s="31">
        <v>3</v>
      </c>
      <c r="N40" s="32">
        <v>2</v>
      </c>
      <c r="O40" s="32">
        <v>4</v>
      </c>
      <c r="P40" s="33">
        <f t="shared" si="5"/>
        <v>605.30000000000007</v>
      </c>
    </row>
    <row r="41" spans="1:16" x14ac:dyDescent="0.3">
      <c r="A41" s="31">
        <v>2</v>
      </c>
      <c r="B41" s="32">
        <v>1</v>
      </c>
      <c r="C41" s="32">
        <v>11</v>
      </c>
      <c r="D41" s="33">
        <f>$D$30+(20*C41*fuel_flow!$B$2)</f>
        <v>315.2</v>
      </c>
      <c r="G41" s="31">
        <v>2</v>
      </c>
      <c r="H41" s="32">
        <v>1</v>
      </c>
      <c r="I41" s="32">
        <v>12</v>
      </c>
      <c r="J41" s="33">
        <f>$D$30+(20*I41*fuel_flow!$B$2)</f>
        <v>319.60000000000002</v>
      </c>
      <c r="M41" s="31">
        <v>3</v>
      </c>
      <c r="N41" s="32">
        <v>2</v>
      </c>
      <c r="O41" s="32">
        <v>5</v>
      </c>
      <c r="P41" s="33">
        <f t="shared" si="5"/>
        <v>615.90000000000009</v>
      </c>
    </row>
    <row r="42" spans="1:16" x14ac:dyDescent="0.3">
      <c r="A42" s="31">
        <v>2</v>
      </c>
      <c r="B42" s="32">
        <v>1</v>
      </c>
      <c r="C42" s="32">
        <v>12</v>
      </c>
      <c r="D42" s="33">
        <f>$D$30+(20*C42*fuel_flow!$B$2)</f>
        <v>319.60000000000002</v>
      </c>
      <c r="G42" s="31">
        <v>2</v>
      </c>
      <c r="H42" s="32">
        <v>1</v>
      </c>
      <c r="I42" s="32">
        <v>13</v>
      </c>
      <c r="J42" s="33">
        <f>$D$30+(20*I42*fuel_flow!$B$2)</f>
        <v>324</v>
      </c>
      <c r="M42" s="31">
        <v>3</v>
      </c>
      <c r="N42" s="32">
        <v>2</v>
      </c>
      <c r="O42" s="32">
        <v>6</v>
      </c>
      <c r="P42" s="33">
        <f t="shared" si="5"/>
        <v>626.50000000000011</v>
      </c>
    </row>
    <row r="43" spans="1:16" ht="15" thickBot="1" x14ac:dyDescent="0.35">
      <c r="A43" s="31">
        <v>2</v>
      </c>
      <c r="B43" s="32">
        <v>1</v>
      </c>
      <c r="C43" s="32">
        <v>13</v>
      </c>
      <c r="D43" s="33">
        <f>$D$30+(20*C43*fuel_flow!$B$2)</f>
        <v>324</v>
      </c>
      <c r="G43" s="46">
        <v>2</v>
      </c>
      <c r="H43" s="42">
        <v>1</v>
      </c>
      <c r="I43" s="42">
        <v>14</v>
      </c>
      <c r="J43" s="44">
        <f>D30</f>
        <v>266.8</v>
      </c>
      <c r="M43" s="49">
        <v>3</v>
      </c>
      <c r="N43" s="50">
        <v>2</v>
      </c>
      <c r="O43" s="50">
        <v>7</v>
      </c>
      <c r="P43" s="36">
        <f>D72</f>
        <v>562.90000000000009</v>
      </c>
    </row>
    <row r="44" spans="1:16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114.68</v>
      </c>
      <c r="G44" s="31">
        <v>2</v>
      </c>
      <c r="H44" s="32">
        <v>2</v>
      </c>
      <c r="I44" s="32">
        <v>1</v>
      </c>
      <c r="J44" s="33">
        <f>$D$44+(I44*20*fuel_flow!$B$2)</f>
        <v>119.08000000000001</v>
      </c>
      <c r="M44" s="51">
        <v>4</v>
      </c>
      <c r="N44" s="52">
        <v>1</v>
      </c>
      <c r="O44" s="52">
        <v>1</v>
      </c>
      <c r="P44" s="30">
        <f>J86</f>
        <v>271.2</v>
      </c>
    </row>
    <row r="45" spans="1:16" x14ac:dyDescent="0.3">
      <c r="A45" s="31">
        <v>2</v>
      </c>
      <c r="B45" s="32">
        <v>2</v>
      </c>
      <c r="C45" s="32">
        <v>1</v>
      </c>
      <c r="D45" s="33">
        <f>$D$44+(C45*20*fuel_flow!$B$2)</f>
        <v>119.08000000000001</v>
      </c>
      <c r="G45" s="31">
        <v>2</v>
      </c>
      <c r="H45" s="32">
        <v>2</v>
      </c>
      <c r="I45" s="32">
        <v>2</v>
      </c>
      <c r="J45" s="33">
        <f>$D$44+(I45*20*fuel_flow!$B$2)</f>
        <v>123.48</v>
      </c>
      <c r="M45" s="45">
        <v>4</v>
      </c>
      <c r="N45" s="41">
        <v>1</v>
      </c>
      <c r="O45" s="41">
        <v>2</v>
      </c>
      <c r="P45" s="33">
        <f t="shared" ref="P45:P49" si="6">J87</f>
        <v>275.60000000000002</v>
      </c>
    </row>
    <row r="46" spans="1:16" x14ac:dyDescent="0.3">
      <c r="A46" s="31">
        <v>2</v>
      </c>
      <c r="B46" s="32">
        <v>2</v>
      </c>
      <c r="C46" s="32">
        <v>2</v>
      </c>
      <c r="D46" s="33">
        <f>$D$44+(C46*20*fuel_flow!$B$2)</f>
        <v>123.48</v>
      </c>
      <c r="G46" s="31">
        <v>2</v>
      </c>
      <c r="H46" s="32">
        <v>2</v>
      </c>
      <c r="I46" s="32">
        <v>3</v>
      </c>
      <c r="J46" s="33">
        <f>$D$44+(I46*20*fuel_flow!$B$2)</f>
        <v>127.88000000000001</v>
      </c>
      <c r="M46" s="45">
        <v>4</v>
      </c>
      <c r="N46" s="41">
        <v>1</v>
      </c>
      <c r="O46" s="41">
        <v>3</v>
      </c>
      <c r="P46" s="33">
        <f t="shared" si="6"/>
        <v>280</v>
      </c>
    </row>
    <row r="47" spans="1:16" x14ac:dyDescent="0.3">
      <c r="A47" s="31">
        <v>2</v>
      </c>
      <c r="B47" s="32">
        <v>2</v>
      </c>
      <c r="C47" s="32">
        <v>3</v>
      </c>
      <c r="D47" s="33">
        <f>$D$44+(C47*20*fuel_flow!$B$2)</f>
        <v>127.88000000000001</v>
      </c>
      <c r="G47" s="31">
        <v>2</v>
      </c>
      <c r="H47" s="32">
        <v>2</v>
      </c>
      <c r="I47" s="32">
        <v>4</v>
      </c>
      <c r="J47" s="33">
        <f>$D$44+(I47*20*fuel_flow!$B$2)</f>
        <v>132.28</v>
      </c>
      <c r="M47" s="45">
        <v>4</v>
      </c>
      <c r="N47" s="41">
        <v>1</v>
      </c>
      <c r="O47" s="41">
        <v>4</v>
      </c>
      <c r="P47" s="33">
        <f t="shared" si="6"/>
        <v>284.40000000000003</v>
      </c>
    </row>
    <row r="48" spans="1:16" x14ac:dyDescent="0.3">
      <c r="A48" s="31">
        <v>2</v>
      </c>
      <c r="B48" s="32">
        <v>2</v>
      </c>
      <c r="C48" s="32">
        <v>4</v>
      </c>
      <c r="D48" s="33">
        <f>$D$44+(C48*20*fuel_flow!$B$2)</f>
        <v>132.28</v>
      </c>
      <c r="G48" s="31">
        <v>2</v>
      </c>
      <c r="H48" s="32">
        <v>2</v>
      </c>
      <c r="I48" s="32">
        <v>5</v>
      </c>
      <c r="J48" s="33">
        <f>$D$44+(I48*20*fuel_flow!$B$2)</f>
        <v>136.68</v>
      </c>
      <c r="M48" s="45">
        <v>4</v>
      </c>
      <c r="N48" s="41">
        <v>1</v>
      </c>
      <c r="O48" s="41">
        <v>5</v>
      </c>
      <c r="P48" s="33">
        <f t="shared" si="6"/>
        <v>288.8</v>
      </c>
    </row>
    <row r="49" spans="1:16" x14ac:dyDescent="0.3">
      <c r="A49" s="31">
        <v>2</v>
      </c>
      <c r="B49" s="32">
        <v>2</v>
      </c>
      <c r="C49" s="32">
        <v>5</v>
      </c>
      <c r="D49" s="33">
        <f>$D$44+(C49*20*fuel_flow!$B$2)</f>
        <v>136.68</v>
      </c>
      <c r="G49" s="31">
        <v>2</v>
      </c>
      <c r="H49" s="32">
        <v>2</v>
      </c>
      <c r="I49" s="32">
        <v>6</v>
      </c>
      <c r="J49" s="33">
        <f>$D$44+(I49*20*fuel_flow!$B$2)</f>
        <v>141.08000000000001</v>
      </c>
      <c r="M49" s="45">
        <v>4</v>
      </c>
      <c r="N49" s="41">
        <v>1</v>
      </c>
      <c r="O49" s="41">
        <v>6</v>
      </c>
      <c r="P49" s="33">
        <f t="shared" si="6"/>
        <v>293.2</v>
      </c>
    </row>
    <row r="50" spans="1:16" x14ac:dyDescent="0.3">
      <c r="A50" s="31">
        <v>2</v>
      </c>
      <c r="B50" s="32">
        <v>2</v>
      </c>
      <c r="C50" s="32">
        <v>6</v>
      </c>
      <c r="D50" s="33">
        <f>$D$44+(C50*20*fuel_flow!$B$2)</f>
        <v>141.08000000000001</v>
      </c>
      <c r="G50" s="31">
        <v>2</v>
      </c>
      <c r="H50" s="32">
        <v>2</v>
      </c>
      <c r="I50" s="32">
        <v>7</v>
      </c>
      <c r="J50" s="33">
        <f>$D$44+(I50*20*fuel_flow!$B$2)</f>
        <v>145.48000000000002</v>
      </c>
      <c r="M50" s="43">
        <v>4</v>
      </c>
      <c r="N50" s="42">
        <v>1</v>
      </c>
      <c r="O50" s="42">
        <v>7</v>
      </c>
      <c r="P50" s="44">
        <f>D86</f>
        <v>266.8</v>
      </c>
    </row>
    <row r="51" spans="1:16" x14ac:dyDescent="0.3">
      <c r="A51" s="31">
        <v>2</v>
      </c>
      <c r="B51" s="32">
        <v>2</v>
      </c>
      <c r="C51" s="32">
        <v>7</v>
      </c>
      <c r="D51" s="33">
        <f>$D$44+(C51*20*fuel_flow!$B$2)</f>
        <v>145.48000000000002</v>
      </c>
      <c r="G51" s="31">
        <v>2</v>
      </c>
      <c r="H51" s="32">
        <v>2</v>
      </c>
      <c r="I51" s="32">
        <v>8</v>
      </c>
      <c r="J51" s="33">
        <f>$D$44+(I51*20*fuel_flow!$B$2)</f>
        <v>149.88</v>
      </c>
      <c r="M51" s="45">
        <v>4</v>
      </c>
      <c r="N51" s="41">
        <v>2</v>
      </c>
      <c r="O51" s="41">
        <v>1</v>
      </c>
      <c r="P51" s="33">
        <f>J100</f>
        <v>119.08000000000001</v>
      </c>
    </row>
    <row r="52" spans="1:16" x14ac:dyDescent="0.3">
      <c r="A52" s="31">
        <v>2</v>
      </c>
      <c r="B52" s="32">
        <v>2</v>
      </c>
      <c r="C52" s="32">
        <v>8</v>
      </c>
      <c r="D52" s="33">
        <f>$D$44+(C52*20*fuel_flow!$B$2)</f>
        <v>149.88</v>
      </c>
      <c r="G52" s="31">
        <v>2</v>
      </c>
      <c r="H52" s="32">
        <v>2</v>
      </c>
      <c r="I52" s="32">
        <v>9</v>
      </c>
      <c r="J52" s="33">
        <f>$D$44+(I52*20*fuel_flow!$B$2)</f>
        <v>154.28</v>
      </c>
      <c r="M52" s="45">
        <v>4</v>
      </c>
      <c r="N52" s="41">
        <v>2</v>
      </c>
      <c r="O52" s="41">
        <v>2</v>
      </c>
      <c r="P52" s="33">
        <f t="shared" ref="P52:P56" si="7">J101</f>
        <v>123.48</v>
      </c>
    </row>
    <row r="53" spans="1:16" x14ac:dyDescent="0.3">
      <c r="A53" s="31">
        <v>2</v>
      </c>
      <c r="B53" s="32">
        <v>2</v>
      </c>
      <c r="C53" s="32">
        <v>9</v>
      </c>
      <c r="D53" s="33">
        <f>$D$44+(C53*20*fuel_flow!$B$2)</f>
        <v>154.28</v>
      </c>
      <c r="G53" s="31">
        <v>2</v>
      </c>
      <c r="H53" s="32">
        <v>2</v>
      </c>
      <c r="I53" s="32">
        <v>10</v>
      </c>
      <c r="J53" s="33">
        <f>$D$44+(I53*20*fuel_flow!$B$2)</f>
        <v>158.68</v>
      </c>
      <c r="M53" s="45">
        <v>4</v>
      </c>
      <c r="N53" s="41">
        <v>2</v>
      </c>
      <c r="O53" s="41">
        <v>3</v>
      </c>
      <c r="P53" s="33">
        <f t="shared" si="7"/>
        <v>127.88000000000001</v>
      </c>
    </row>
    <row r="54" spans="1:16" x14ac:dyDescent="0.3">
      <c r="A54" s="31">
        <v>2</v>
      </c>
      <c r="B54" s="32">
        <v>2</v>
      </c>
      <c r="C54" s="32">
        <v>10</v>
      </c>
      <c r="D54" s="33">
        <f>$D$44+(C54*20*fuel_flow!$B$2)</f>
        <v>158.68</v>
      </c>
      <c r="G54" s="31">
        <v>2</v>
      </c>
      <c r="H54" s="32">
        <v>2</v>
      </c>
      <c r="I54" s="32">
        <v>11</v>
      </c>
      <c r="J54" s="33">
        <f>$D$44+(I54*20*fuel_flow!$B$2)</f>
        <v>163.08000000000001</v>
      </c>
      <c r="M54" s="45">
        <v>4</v>
      </c>
      <c r="N54" s="41">
        <v>2</v>
      </c>
      <c r="O54" s="41">
        <v>4</v>
      </c>
      <c r="P54" s="33">
        <f t="shared" si="7"/>
        <v>132.28</v>
      </c>
    </row>
    <row r="55" spans="1:16" x14ac:dyDescent="0.3">
      <c r="A55" s="31">
        <v>2</v>
      </c>
      <c r="B55" s="32">
        <v>2</v>
      </c>
      <c r="C55" s="32">
        <v>11</v>
      </c>
      <c r="D55" s="33">
        <f>$D$44+(C55*20*fuel_flow!$B$2)</f>
        <v>163.08000000000001</v>
      </c>
      <c r="G55" s="31">
        <v>2</v>
      </c>
      <c r="H55" s="32">
        <v>2</v>
      </c>
      <c r="I55" s="32">
        <v>12</v>
      </c>
      <c r="J55" s="33">
        <f>$D$44+(I55*20*fuel_flow!$B$2)</f>
        <v>167.48000000000002</v>
      </c>
      <c r="M55" s="45">
        <v>4</v>
      </c>
      <c r="N55" s="41">
        <v>2</v>
      </c>
      <c r="O55" s="41">
        <v>5</v>
      </c>
      <c r="P55" s="33">
        <f t="shared" si="7"/>
        <v>136.68</v>
      </c>
    </row>
    <row r="56" spans="1:16" x14ac:dyDescent="0.3">
      <c r="A56" s="31">
        <v>2</v>
      </c>
      <c r="B56" s="32">
        <v>2</v>
      </c>
      <c r="C56" s="32">
        <v>12</v>
      </c>
      <c r="D56" s="33">
        <f>$D$44+(C56*20*fuel_flow!$B$2)</f>
        <v>167.48000000000002</v>
      </c>
      <c r="G56" s="31">
        <v>2</v>
      </c>
      <c r="H56" s="32">
        <v>2</v>
      </c>
      <c r="I56" s="32">
        <v>13</v>
      </c>
      <c r="J56" s="33">
        <f>$D$44+(I56*20*fuel_flow!$B$2)</f>
        <v>171.88</v>
      </c>
      <c r="M56" s="45">
        <v>4</v>
      </c>
      <c r="N56" s="41">
        <v>2</v>
      </c>
      <c r="O56" s="41">
        <v>6</v>
      </c>
      <c r="P56" s="33">
        <f t="shared" si="7"/>
        <v>141.08000000000001</v>
      </c>
    </row>
    <row r="57" spans="1:16" ht="15" thickBot="1" x14ac:dyDescent="0.35">
      <c r="A57" s="43">
        <v>2</v>
      </c>
      <c r="B57" s="40">
        <v>2</v>
      </c>
      <c r="C57" s="40">
        <v>13</v>
      </c>
      <c r="D57" s="44">
        <f>$D$44+(C57*20*fuel_flow!$B$2)</f>
        <v>171.88</v>
      </c>
      <c r="G57" s="45">
        <v>2</v>
      </c>
      <c r="H57" s="41">
        <v>2</v>
      </c>
      <c r="I57" s="41">
        <v>14</v>
      </c>
      <c r="J57" s="33">
        <f>D44</f>
        <v>114.68</v>
      </c>
      <c r="M57" s="31">
        <v>4</v>
      </c>
      <c r="N57" s="32">
        <v>2</v>
      </c>
      <c r="O57" s="41">
        <v>7</v>
      </c>
      <c r="P57" s="33">
        <f>D100</f>
        <v>114.68</v>
      </c>
    </row>
    <row r="58" spans="1:16" x14ac:dyDescent="0.3">
      <c r="A58" s="31">
        <v>3</v>
      </c>
      <c r="B58" s="32">
        <v>1</v>
      </c>
      <c r="C58" s="32">
        <v>0</v>
      </c>
      <c r="D58" s="33">
        <f>(t_to_RWY!B2*fuel_flow!C2)+(t_to_taxi!B2*fuel_flow!C3)</f>
        <v>389</v>
      </c>
      <c r="G58" s="28">
        <v>3</v>
      </c>
      <c r="H58" s="29">
        <v>1</v>
      </c>
      <c r="I58" s="29">
        <v>1</v>
      </c>
      <c r="J58" s="30">
        <f>$D$58+(20*I58*fuel_flow!$C$2)</f>
        <v>399.6</v>
      </c>
      <c r="M58" s="51">
        <v>5</v>
      </c>
      <c r="N58" s="52">
        <v>1</v>
      </c>
      <c r="O58" s="52">
        <v>1</v>
      </c>
      <c r="P58" s="56">
        <f>J114</f>
        <v>399.6</v>
      </c>
    </row>
    <row r="59" spans="1:16" x14ac:dyDescent="0.3">
      <c r="A59" s="31">
        <v>3</v>
      </c>
      <c r="B59" s="32">
        <v>1</v>
      </c>
      <c r="C59" s="32">
        <v>1</v>
      </c>
      <c r="D59" s="33">
        <f>$D$58+(20*C59*fuel_flow!$C$2)</f>
        <v>399.6</v>
      </c>
      <c r="G59" s="31">
        <v>3</v>
      </c>
      <c r="H59" s="32">
        <v>1</v>
      </c>
      <c r="I59" s="32">
        <v>2</v>
      </c>
      <c r="J59" s="33">
        <f>$D$58+(20*I59*fuel_flow!$C$2)</f>
        <v>410.2</v>
      </c>
      <c r="M59" s="45">
        <v>5</v>
      </c>
      <c r="N59" s="41">
        <v>1</v>
      </c>
      <c r="O59" s="41">
        <v>2</v>
      </c>
      <c r="P59" s="47">
        <f t="shared" ref="P59:P63" si="8">J115</f>
        <v>410.2</v>
      </c>
    </row>
    <row r="60" spans="1:16" x14ac:dyDescent="0.3">
      <c r="A60" s="31">
        <v>3</v>
      </c>
      <c r="B60" s="32">
        <v>1</v>
      </c>
      <c r="C60" s="32">
        <v>2</v>
      </c>
      <c r="D60" s="33">
        <f>$D$58+(20*C60*fuel_flow!$C$2)</f>
        <v>410.2</v>
      </c>
      <c r="G60" s="31">
        <v>3</v>
      </c>
      <c r="H60" s="32">
        <v>1</v>
      </c>
      <c r="I60" s="32">
        <v>3</v>
      </c>
      <c r="J60" s="33">
        <f>$D$58+(20*I60*fuel_flow!$C$2)</f>
        <v>420.8</v>
      </c>
      <c r="M60" s="45">
        <v>5</v>
      </c>
      <c r="N60" s="41">
        <v>1</v>
      </c>
      <c r="O60" s="41">
        <v>3</v>
      </c>
      <c r="P60" s="47">
        <f t="shared" si="8"/>
        <v>420.8</v>
      </c>
    </row>
    <row r="61" spans="1:16" x14ac:dyDescent="0.3">
      <c r="A61" s="31">
        <v>3</v>
      </c>
      <c r="B61" s="32">
        <v>1</v>
      </c>
      <c r="C61" s="32">
        <v>3</v>
      </c>
      <c r="D61" s="33">
        <f>$D$58+(20*C61*fuel_flow!$C$2)</f>
        <v>420.8</v>
      </c>
      <c r="G61" s="31">
        <v>3</v>
      </c>
      <c r="H61" s="32">
        <v>1</v>
      </c>
      <c r="I61" s="32">
        <v>4</v>
      </c>
      <c r="J61" s="33">
        <f>$D$58+(20*I61*fuel_flow!$C$2)</f>
        <v>431.4</v>
      </c>
      <c r="M61" s="45">
        <v>5</v>
      </c>
      <c r="N61" s="41">
        <v>1</v>
      </c>
      <c r="O61" s="41">
        <v>4</v>
      </c>
      <c r="P61" s="47">
        <f t="shared" si="8"/>
        <v>431.4</v>
      </c>
    </row>
    <row r="62" spans="1:16" x14ac:dyDescent="0.3">
      <c r="A62" s="31">
        <v>3</v>
      </c>
      <c r="B62" s="32">
        <v>1</v>
      </c>
      <c r="C62" s="32">
        <v>4</v>
      </c>
      <c r="D62" s="33">
        <f>$D$58+(20*C62*fuel_flow!$C$2)</f>
        <v>431.4</v>
      </c>
      <c r="G62" s="31">
        <v>3</v>
      </c>
      <c r="H62" s="32">
        <v>1</v>
      </c>
      <c r="I62" s="32">
        <v>5</v>
      </c>
      <c r="J62" s="33">
        <f>$D$58+(20*I62*fuel_flow!$C$2)</f>
        <v>442</v>
      </c>
      <c r="M62" s="45">
        <v>5</v>
      </c>
      <c r="N62" s="41">
        <v>1</v>
      </c>
      <c r="O62" s="41">
        <v>5</v>
      </c>
      <c r="P62" s="47">
        <f t="shared" si="8"/>
        <v>442</v>
      </c>
    </row>
    <row r="63" spans="1:16" x14ac:dyDescent="0.3">
      <c r="A63" s="31">
        <v>3</v>
      </c>
      <c r="B63" s="32">
        <v>1</v>
      </c>
      <c r="C63" s="32">
        <v>5</v>
      </c>
      <c r="D63" s="33">
        <f>$D$58+(20*C63*fuel_flow!$C$2)</f>
        <v>442</v>
      </c>
      <c r="G63" s="31">
        <v>3</v>
      </c>
      <c r="H63" s="32">
        <v>1</v>
      </c>
      <c r="I63" s="32">
        <v>6</v>
      </c>
      <c r="J63" s="33">
        <f>$D$58+(20*I63*fuel_flow!$C$2)</f>
        <v>452.6</v>
      </c>
      <c r="M63" s="45">
        <v>5</v>
      </c>
      <c r="N63" s="41">
        <v>1</v>
      </c>
      <c r="O63" s="41">
        <v>6</v>
      </c>
      <c r="P63" s="47">
        <f t="shared" si="8"/>
        <v>452.6</v>
      </c>
    </row>
    <row r="64" spans="1:16" x14ac:dyDescent="0.3">
      <c r="A64" s="31">
        <v>3</v>
      </c>
      <c r="B64" s="32">
        <v>1</v>
      </c>
      <c r="C64" s="32">
        <v>6</v>
      </c>
      <c r="D64" s="33">
        <f>$D$58+(20*C64*fuel_flow!$C$2)</f>
        <v>452.6</v>
      </c>
      <c r="G64" s="31">
        <v>3</v>
      </c>
      <c r="H64" s="32">
        <v>1</v>
      </c>
      <c r="I64" s="32">
        <v>7</v>
      </c>
      <c r="J64" s="33">
        <f>$D$58+(20*I64*fuel_flow!$C$2)</f>
        <v>463.2</v>
      </c>
      <c r="M64" s="43">
        <v>5</v>
      </c>
      <c r="N64" s="42">
        <v>1</v>
      </c>
      <c r="O64" s="42">
        <v>7</v>
      </c>
      <c r="P64" s="48">
        <f>D114</f>
        <v>389</v>
      </c>
    </row>
    <row r="65" spans="1:16" x14ac:dyDescent="0.3">
      <c r="A65" s="31">
        <v>3</v>
      </c>
      <c r="B65" s="32">
        <v>1</v>
      </c>
      <c r="C65" s="32">
        <v>7</v>
      </c>
      <c r="D65" s="33">
        <f>$D$58+(20*C65*fuel_flow!$C$2)</f>
        <v>463.2</v>
      </c>
      <c r="G65" s="31">
        <v>3</v>
      </c>
      <c r="H65" s="32">
        <v>1</v>
      </c>
      <c r="I65" s="32">
        <v>8</v>
      </c>
      <c r="J65" s="33">
        <f>$D$58+(20*I65*fuel_flow!$C$2)</f>
        <v>473.8</v>
      </c>
      <c r="M65" s="45">
        <v>5</v>
      </c>
      <c r="N65" s="41">
        <v>2</v>
      </c>
      <c r="O65" s="41">
        <v>1</v>
      </c>
      <c r="P65" s="47">
        <f>J128</f>
        <v>573.50000000000011</v>
      </c>
    </row>
    <row r="66" spans="1:16" x14ac:dyDescent="0.3">
      <c r="A66" s="31">
        <v>3</v>
      </c>
      <c r="B66" s="32">
        <v>1</v>
      </c>
      <c r="C66" s="32">
        <v>8</v>
      </c>
      <c r="D66" s="33">
        <f>$D$58+(20*C66*fuel_flow!$C$2)</f>
        <v>473.8</v>
      </c>
      <c r="G66" s="31">
        <v>3</v>
      </c>
      <c r="H66" s="32">
        <v>1</v>
      </c>
      <c r="I66" s="32">
        <v>9</v>
      </c>
      <c r="J66" s="33">
        <f>$D$58+(20*I66*fuel_flow!$C$2)</f>
        <v>484.4</v>
      </c>
      <c r="M66" s="45">
        <v>5</v>
      </c>
      <c r="N66" s="41">
        <v>2</v>
      </c>
      <c r="O66" s="41">
        <v>2</v>
      </c>
      <c r="P66" s="47">
        <f t="shared" ref="P66:P70" si="9">J129</f>
        <v>584.10000000000014</v>
      </c>
    </row>
    <row r="67" spans="1:16" x14ac:dyDescent="0.3">
      <c r="A67" s="31">
        <v>3</v>
      </c>
      <c r="B67" s="32">
        <v>1</v>
      </c>
      <c r="C67" s="32">
        <v>9</v>
      </c>
      <c r="D67" s="33">
        <f>$D$58+(20*C67*fuel_flow!$C$2)</f>
        <v>484.4</v>
      </c>
      <c r="G67" s="31">
        <v>3</v>
      </c>
      <c r="H67" s="32">
        <v>1</v>
      </c>
      <c r="I67" s="32">
        <v>10</v>
      </c>
      <c r="J67" s="33">
        <f>$D$58+(20*I67*fuel_flow!$C$2)</f>
        <v>495</v>
      </c>
      <c r="M67" s="45">
        <v>5</v>
      </c>
      <c r="N67" s="41">
        <v>2</v>
      </c>
      <c r="O67" s="41">
        <v>3</v>
      </c>
      <c r="P67" s="47">
        <f t="shared" si="9"/>
        <v>594.70000000000005</v>
      </c>
    </row>
    <row r="68" spans="1:16" x14ac:dyDescent="0.3">
      <c r="A68" s="31">
        <v>3</v>
      </c>
      <c r="B68" s="32">
        <v>1</v>
      </c>
      <c r="C68" s="32">
        <v>10</v>
      </c>
      <c r="D68" s="33">
        <f>$D$58+(20*C68*fuel_flow!$C$2)</f>
        <v>495</v>
      </c>
      <c r="G68" s="31">
        <v>3</v>
      </c>
      <c r="H68" s="32">
        <v>1</v>
      </c>
      <c r="I68" s="32">
        <v>11</v>
      </c>
      <c r="J68" s="33">
        <f>$D$58+(20*I68*fuel_flow!$C$2)</f>
        <v>505.6</v>
      </c>
      <c r="M68" s="45">
        <v>5</v>
      </c>
      <c r="N68" s="41">
        <v>2</v>
      </c>
      <c r="O68" s="41">
        <v>4</v>
      </c>
      <c r="P68" s="47">
        <f t="shared" si="9"/>
        <v>605.30000000000007</v>
      </c>
    </row>
    <row r="69" spans="1:16" x14ac:dyDescent="0.3">
      <c r="A69" s="31">
        <v>3</v>
      </c>
      <c r="B69" s="32">
        <v>1</v>
      </c>
      <c r="C69" s="32">
        <v>11</v>
      </c>
      <c r="D69" s="33">
        <f>$D$58+(20*C69*fuel_flow!$C$2)</f>
        <v>505.6</v>
      </c>
      <c r="G69" s="31">
        <v>3</v>
      </c>
      <c r="H69" s="32">
        <v>1</v>
      </c>
      <c r="I69" s="32">
        <v>12</v>
      </c>
      <c r="J69" s="33">
        <f>$D$58+(20*I69*fuel_flow!$C$2)</f>
        <v>516.20000000000005</v>
      </c>
      <c r="M69" s="45">
        <v>5</v>
      </c>
      <c r="N69" s="41">
        <v>2</v>
      </c>
      <c r="O69" s="41">
        <v>5</v>
      </c>
      <c r="P69" s="47">
        <f t="shared" si="9"/>
        <v>615.90000000000009</v>
      </c>
    </row>
    <row r="70" spans="1:16" x14ac:dyDescent="0.3">
      <c r="A70" s="31">
        <v>3</v>
      </c>
      <c r="B70" s="32">
        <v>1</v>
      </c>
      <c r="C70" s="32">
        <v>12</v>
      </c>
      <c r="D70" s="33">
        <f>$D$58+(20*C70*fuel_flow!$C$2)</f>
        <v>516.20000000000005</v>
      </c>
      <c r="G70" s="31">
        <v>3</v>
      </c>
      <c r="H70" s="32">
        <v>1</v>
      </c>
      <c r="I70" s="32">
        <v>13</v>
      </c>
      <c r="J70" s="33">
        <f>$D$58+(20*I70*fuel_flow!$C$2)</f>
        <v>526.79999999999995</v>
      </c>
      <c r="M70" s="45">
        <v>5</v>
      </c>
      <c r="N70" s="41">
        <v>2</v>
      </c>
      <c r="O70" s="41">
        <v>6</v>
      </c>
      <c r="P70" s="47">
        <f t="shared" si="9"/>
        <v>626.50000000000011</v>
      </c>
    </row>
    <row r="71" spans="1:16" ht="15" thickBot="1" x14ac:dyDescent="0.35">
      <c r="A71" s="31">
        <v>3</v>
      </c>
      <c r="B71" s="32">
        <v>1</v>
      </c>
      <c r="C71" s="32">
        <v>13</v>
      </c>
      <c r="D71" s="33">
        <f>$D$58+(20*C71*fuel_flow!$C$2)</f>
        <v>526.79999999999995</v>
      </c>
      <c r="G71" s="46">
        <v>3</v>
      </c>
      <c r="H71" s="42">
        <v>1</v>
      </c>
      <c r="I71" s="42">
        <v>14</v>
      </c>
      <c r="J71" s="44">
        <f>D58</f>
        <v>389</v>
      </c>
      <c r="M71" s="34">
        <v>5</v>
      </c>
      <c r="N71" s="35">
        <v>2</v>
      </c>
      <c r="O71" s="50">
        <v>7</v>
      </c>
      <c r="P71" s="53">
        <f>D128</f>
        <v>562.90000000000009</v>
      </c>
    </row>
    <row r="72" spans="1:16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  <c r="G72" s="31">
        <v>3</v>
      </c>
      <c r="H72" s="32">
        <v>2</v>
      </c>
      <c r="I72" s="32">
        <v>1</v>
      </c>
      <c r="J72" s="33">
        <f>$D$72+(20*I72*fuel_flow!$C$2)</f>
        <v>573.50000000000011</v>
      </c>
      <c r="M72" s="51">
        <v>6</v>
      </c>
      <c r="N72" s="52">
        <v>1</v>
      </c>
      <c r="O72" s="52">
        <v>1</v>
      </c>
      <c r="P72" s="56">
        <f>J142</f>
        <v>152.4</v>
      </c>
    </row>
    <row r="73" spans="1:16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  <c r="G73" s="31">
        <v>3</v>
      </c>
      <c r="H73" s="32">
        <v>2</v>
      </c>
      <c r="I73" s="32">
        <v>2</v>
      </c>
      <c r="J73" s="33">
        <f>$D$72+(20*I73*fuel_flow!$C$2)</f>
        <v>584.10000000000014</v>
      </c>
      <c r="M73" s="45">
        <v>6</v>
      </c>
      <c r="N73" s="41">
        <v>1</v>
      </c>
      <c r="O73" s="41">
        <v>2</v>
      </c>
      <c r="P73" s="47">
        <f t="shared" ref="P73:P77" si="10">J143</f>
        <v>156.80000000000001</v>
      </c>
    </row>
    <row r="74" spans="1:16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  <c r="G74" s="31">
        <v>3</v>
      </c>
      <c r="H74" s="32">
        <v>2</v>
      </c>
      <c r="I74" s="32">
        <v>3</v>
      </c>
      <c r="J74" s="33">
        <f>$D$72+(20*I74*fuel_flow!$C$2)</f>
        <v>594.70000000000005</v>
      </c>
      <c r="M74" s="45">
        <v>6</v>
      </c>
      <c r="N74" s="41">
        <v>1</v>
      </c>
      <c r="O74" s="41">
        <v>3</v>
      </c>
      <c r="P74" s="47">
        <f t="shared" si="10"/>
        <v>161.19999999999999</v>
      </c>
    </row>
    <row r="75" spans="1:16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  <c r="G75" s="31">
        <v>3</v>
      </c>
      <c r="H75" s="32">
        <v>2</v>
      </c>
      <c r="I75" s="32">
        <v>4</v>
      </c>
      <c r="J75" s="33">
        <f>$D$72+(20*I75*fuel_flow!$C$2)</f>
        <v>605.30000000000007</v>
      </c>
      <c r="M75" s="45">
        <v>6</v>
      </c>
      <c r="N75" s="41">
        <v>1</v>
      </c>
      <c r="O75" s="41">
        <v>4</v>
      </c>
      <c r="P75" s="47">
        <f t="shared" si="10"/>
        <v>165.6</v>
      </c>
    </row>
    <row r="76" spans="1:16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  <c r="G76" s="31">
        <v>3</v>
      </c>
      <c r="H76" s="32">
        <v>2</v>
      </c>
      <c r="I76" s="32">
        <v>5</v>
      </c>
      <c r="J76" s="33">
        <f>$D$72+(20*I76*fuel_flow!$C$2)</f>
        <v>615.90000000000009</v>
      </c>
      <c r="M76" s="45">
        <v>6</v>
      </c>
      <c r="N76" s="41">
        <v>1</v>
      </c>
      <c r="O76" s="41">
        <v>5</v>
      </c>
      <c r="P76" s="47">
        <f t="shared" si="10"/>
        <v>170</v>
      </c>
    </row>
    <row r="77" spans="1:16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  <c r="G77" s="31">
        <v>3</v>
      </c>
      <c r="H77" s="32">
        <v>2</v>
      </c>
      <c r="I77" s="32">
        <v>6</v>
      </c>
      <c r="J77" s="33">
        <f>$D$72+(20*I77*fuel_flow!$C$2)</f>
        <v>626.50000000000011</v>
      </c>
      <c r="M77" s="45">
        <v>6</v>
      </c>
      <c r="N77" s="41">
        <v>1</v>
      </c>
      <c r="O77" s="41">
        <v>6</v>
      </c>
      <c r="P77" s="47">
        <f t="shared" si="10"/>
        <v>174.4</v>
      </c>
    </row>
    <row r="78" spans="1:16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  <c r="G78" s="31">
        <v>3</v>
      </c>
      <c r="H78" s="32">
        <v>2</v>
      </c>
      <c r="I78" s="32">
        <v>7</v>
      </c>
      <c r="J78" s="33">
        <f>$D$72+(20*I78*fuel_flow!$C$2)</f>
        <v>637.10000000000014</v>
      </c>
      <c r="M78" s="43">
        <v>6</v>
      </c>
      <c r="N78" s="42">
        <v>1</v>
      </c>
      <c r="O78" s="42">
        <v>7</v>
      </c>
      <c r="P78" s="48">
        <f>D142</f>
        <v>148</v>
      </c>
    </row>
    <row r="79" spans="1:16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  <c r="G79" s="31">
        <v>3</v>
      </c>
      <c r="H79" s="32">
        <v>2</v>
      </c>
      <c r="I79" s="32">
        <v>8</v>
      </c>
      <c r="J79" s="33">
        <f>$D$72+(20*I79*fuel_flow!$C$2)</f>
        <v>647.70000000000005</v>
      </c>
      <c r="M79" s="45">
        <v>6</v>
      </c>
      <c r="N79" s="41">
        <v>2</v>
      </c>
      <c r="O79" s="41">
        <v>1</v>
      </c>
      <c r="P79" s="47">
        <f>J156</f>
        <v>268.68</v>
      </c>
    </row>
    <row r="80" spans="1:16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  <c r="G80" s="31">
        <v>3</v>
      </c>
      <c r="H80" s="32">
        <v>2</v>
      </c>
      <c r="I80" s="32">
        <v>9</v>
      </c>
      <c r="J80" s="33">
        <f>$D$72+(20*I80*fuel_flow!$C$2)</f>
        <v>658.30000000000007</v>
      </c>
      <c r="M80" s="45">
        <v>6</v>
      </c>
      <c r="N80" s="41">
        <v>2</v>
      </c>
      <c r="O80" s="41">
        <v>2</v>
      </c>
      <c r="P80" s="47">
        <f t="shared" ref="P80:P84" si="11">J157</f>
        <v>273.08000000000004</v>
      </c>
    </row>
    <row r="81" spans="1:16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  <c r="G81" s="31">
        <v>3</v>
      </c>
      <c r="H81" s="32">
        <v>2</v>
      </c>
      <c r="I81" s="32">
        <v>10</v>
      </c>
      <c r="J81" s="33">
        <f>$D$72+(20*I81*fuel_flow!$C$2)</f>
        <v>668.90000000000009</v>
      </c>
      <c r="M81" s="45">
        <v>6</v>
      </c>
      <c r="N81" s="41">
        <v>2</v>
      </c>
      <c r="O81" s="41">
        <v>3</v>
      </c>
      <c r="P81" s="47">
        <f t="shared" si="11"/>
        <v>277.48</v>
      </c>
    </row>
    <row r="82" spans="1:16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  <c r="G82" s="31">
        <v>3</v>
      </c>
      <c r="H82" s="32">
        <v>2</v>
      </c>
      <c r="I82" s="32">
        <v>11</v>
      </c>
      <c r="J82" s="33">
        <f>$D$72+(20*I82*fuel_flow!$C$2)</f>
        <v>679.50000000000011</v>
      </c>
      <c r="M82" s="45">
        <v>6</v>
      </c>
      <c r="N82" s="41">
        <v>2</v>
      </c>
      <c r="O82" s="41">
        <v>4</v>
      </c>
      <c r="P82" s="47">
        <f t="shared" si="11"/>
        <v>281.88000000000005</v>
      </c>
    </row>
    <row r="83" spans="1:16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  <c r="G83" s="31">
        <v>3</v>
      </c>
      <c r="H83" s="32">
        <v>2</v>
      </c>
      <c r="I83" s="32">
        <v>12</v>
      </c>
      <c r="J83" s="33">
        <f>$D$72+(20*I83*fuel_flow!$C$2)</f>
        <v>690.10000000000014</v>
      </c>
      <c r="M83" s="45">
        <v>6</v>
      </c>
      <c r="N83" s="41">
        <v>2</v>
      </c>
      <c r="O83" s="41">
        <v>5</v>
      </c>
      <c r="P83" s="47">
        <f t="shared" si="11"/>
        <v>286.28000000000003</v>
      </c>
    </row>
    <row r="84" spans="1:16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  <c r="G84" s="31">
        <v>3</v>
      </c>
      <c r="H84" s="32">
        <v>2</v>
      </c>
      <c r="I84" s="32">
        <v>13</v>
      </c>
      <c r="J84" s="33">
        <f>$D$72+(20*I84*fuel_flow!$C$2)</f>
        <v>700.7</v>
      </c>
      <c r="M84" s="45">
        <v>6</v>
      </c>
      <c r="N84" s="41">
        <v>2</v>
      </c>
      <c r="O84" s="41">
        <v>6</v>
      </c>
      <c r="P84" s="47">
        <f t="shared" si="11"/>
        <v>290.68</v>
      </c>
    </row>
    <row r="85" spans="1:16" ht="15" thickBot="1" x14ac:dyDescent="0.35">
      <c r="A85" s="43">
        <v>3</v>
      </c>
      <c r="B85" s="40">
        <v>2</v>
      </c>
      <c r="C85" s="40">
        <v>13</v>
      </c>
      <c r="D85" s="44">
        <f>$D$72+(20*C85*fuel_flow!$C$2)</f>
        <v>700.7</v>
      </c>
      <c r="G85" s="45">
        <v>3</v>
      </c>
      <c r="H85" s="41">
        <v>2</v>
      </c>
      <c r="I85" s="41">
        <v>14</v>
      </c>
      <c r="J85" s="33">
        <f>D72</f>
        <v>562.90000000000009</v>
      </c>
      <c r="M85" s="34">
        <v>6</v>
      </c>
      <c r="N85" s="35">
        <v>2</v>
      </c>
      <c r="O85" s="50">
        <v>7</v>
      </c>
      <c r="P85" s="53">
        <f>D156</f>
        <v>264.28000000000003</v>
      </c>
    </row>
    <row r="86" spans="1:16" x14ac:dyDescent="0.3">
      <c r="A86" s="45">
        <v>4</v>
      </c>
      <c r="B86" s="41">
        <v>1</v>
      </c>
      <c r="C86" s="41">
        <v>0</v>
      </c>
      <c r="D86" s="33">
        <f>D30</f>
        <v>266.8</v>
      </c>
      <c r="G86" s="51">
        <v>4</v>
      </c>
      <c r="H86" s="52">
        <v>1</v>
      </c>
      <c r="I86" s="52">
        <v>1</v>
      </c>
      <c r="J86" s="30">
        <f t="shared" ref="J86:J112" si="12">J30</f>
        <v>271.2</v>
      </c>
      <c r="M86" s="51">
        <v>7</v>
      </c>
      <c r="N86" s="52">
        <v>1</v>
      </c>
      <c r="O86" s="52">
        <v>1</v>
      </c>
      <c r="P86" s="56">
        <f>J170</f>
        <v>654</v>
      </c>
    </row>
    <row r="87" spans="1:16" x14ac:dyDescent="0.3">
      <c r="A87" s="45">
        <v>4</v>
      </c>
      <c r="B87" s="41">
        <v>1</v>
      </c>
      <c r="C87" s="41">
        <v>1</v>
      </c>
      <c r="D87" s="33">
        <f t="shared" ref="D87:D99" si="13">D31</f>
        <v>271.2</v>
      </c>
      <c r="G87" s="45">
        <v>4</v>
      </c>
      <c r="H87" s="41">
        <v>1</v>
      </c>
      <c r="I87" s="41">
        <v>2</v>
      </c>
      <c r="J87" s="33">
        <f t="shared" si="12"/>
        <v>275.60000000000002</v>
      </c>
      <c r="M87" s="45">
        <v>7</v>
      </c>
      <c r="N87" s="41">
        <v>1</v>
      </c>
      <c r="O87" s="41">
        <v>2</v>
      </c>
      <c r="P87" s="47">
        <f t="shared" ref="P87:P91" si="14">J171</f>
        <v>664.6</v>
      </c>
    </row>
    <row r="88" spans="1:16" x14ac:dyDescent="0.3">
      <c r="A88" s="45">
        <v>4</v>
      </c>
      <c r="B88" s="41">
        <v>1</v>
      </c>
      <c r="C88" s="41">
        <v>2</v>
      </c>
      <c r="D88" s="33">
        <f t="shared" si="13"/>
        <v>275.60000000000002</v>
      </c>
      <c r="G88" s="45">
        <v>4</v>
      </c>
      <c r="H88" s="41">
        <v>1</v>
      </c>
      <c r="I88" s="41">
        <v>3</v>
      </c>
      <c r="J88" s="33">
        <f t="shared" si="12"/>
        <v>280</v>
      </c>
      <c r="M88" s="45">
        <v>7</v>
      </c>
      <c r="N88" s="41">
        <v>1</v>
      </c>
      <c r="O88" s="41">
        <v>3</v>
      </c>
      <c r="P88" s="47">
        <f t="shared" si="14"/>
        <v>675.19999999999993</v>
      </c>
    </row>
    <row r="89" spans="1:16" x14ac:dyDescent="0.3">
      <c r="A89" s="45">
        <v>4</v>
      </c>
      <c r="B89" s="41">
        <v>1</v>
      </c>
      <c r="C89" s="41">
        <v>3</v>
      </c>
      <c r="D89" s="33">
        <f t="shared" si="13"/>
        <v>280</v>
      </c>
      <c r="G89" s="45">
        <v>4</v>
      </c>
      <c r="H89" s="41">
        <v>1</v>
      </c>
      <c r="I89" s="41">
        <v>4</v>
      </c>
      <c r="J89" s="33">
        <f t="shared" si="12"/>
        <v>284.40000000000003</v>
      </c>
      <c r="M89" s="45">
        <v>7</v>
      </c>
      <c r="N89" s="41">
        <v>1</v>
      </c>
      <c r="O89" s="41">
        <v>4</v>
      </c>
      <c r="P89" s="47">
        <f t="shared" si="14"/>
        <v>685.8</v>
      </c>
    </row>
    <row r="90" spans="1:16" x14ac:dyDescent="0.3">
      <c r="A90" s="45">
        <v>4</v>
      </c>
      <c r="B90" s="41">
        <v>1</v>
      </c>
      <c r="C90" s="41">
        <v>4</v>
      </c>
      <c r="D90" s="33">
        <f t="shared" si="13"/>
        <v>284.40000000000003</v>
      </c>
      <c r="G90" s="45">
        <v>4</v>
      </c>
      <c r="H90" s="41">
        <v>1</v>
      </c>
      <c r="I90" s="41">
        <v>5</v>
      </c>
      <c r="J90" s="33">
        <f t="shared" si="12"/>
        <v>288.8</v>
      </c>
      <c r="M90" s="45">
        <v>7</v>
      </c>
      <c r="N90" s="41">
        <v>1</v>
      </c>
      <c r="O90" s="41">
        <v>5</v>
      </c>
      <c r="P90" s="47">
        <f t="shared" si="14"/>
        <v>696.4</v>
      </c>
    </row>
    <row r="91" spans="1:16" x14ac:dyDescent="0.3">
      <c r="A91" s="45">
        <v>4</v>
      </c>
      <c r="B91" s="41">
        <v>1</v>
      </c>
      <c r="C91" s="41">
        <v>5</v>
      </c>
      <c r="D91" s="33">
        <f t="shared" si="13"/>
        <v>288.8</v>
      </c>
      <c r="G91" s="45">
        <v>4</v>
      </c>
      <c r="H91" s="41">
        <v>1</v>
      </c>
      <c r="I91" s="41">
        <v>6</v>
      </c>
      <c r="J91" s="33">
        <f t="shared" si="12"/>
        <v>293.2</v>
      </c>
      <c r="M91" s="45">
        <v>7</v>
      </c>
      <c r="N91" s="41">
        <v>1</v>
      </c>
      <c r="O91" s="41">
        <v>6</v>
      </c>
      <c r="P91" s="47">
        <f t="shared" si="14"/>
        <v>707</v>
      </c>
    </row>
    <row r="92" spans="1:16" x14ac:dyDescent="0.3">
      <c r="A92" s="45">
        <v>4</v>
      </c>
      <c r="B92" s="41">
        <v>1</v>
      </c>
      <c r="C92" s="41">
        <v>6</v>
      </c>
      <c r="D92" s="33">
        <f t="shared" si="13"/>
        <v>293.2</v>
      </c>
      <c r="G92" s="45">
        <v>4</v>
      </c>
      <c r="H92" s="41">
        <v>1</v>
      </c>
      <c r="I92" s="41">
        <v>7</v>
      </c>
      <c r="J92" s="33">
        <f t="shared" si="12"/>
        <v>297.60000000000002</v>
      </c>
      <c r="M92" s="43">
        <v>7</v>
      </c>
      <c r="N92" s="42">
        <v>1</v>
      </c>
      <c r="O92" s="42">
        <v>7</v>
      </c>
      <c r="P92" s="48">
        <f>D170</f>
        <v>643.4</v>
      </c>
    </row>
    <row r="93" spans="1:16" x14ac:dyDescent="0.3">
      <c r="A93" s="45">
        <v>4</v>
      </c>
      <c r="B93" s="41">
        <v>1</v>
      </c>
      <c r="C93" s="41">
        <v>7</v>
      </c>
      <c r="D93" s="33">
        <f t="shared" si="13"/>
        <v>297.60000000000002</v>
      </c>
      <c r="G93" s="45">
        <v>4</v>
      </c>
      <c r="H93" s="41">
        <v>1</v>
      </c>
      <c r="I93" s="41">
        <v>8</v>
      </c>
      <c r="J93" s="33">
        <f t="shared" si="12"/>
        <v>302</v>
      </c>
      <c r="M93" s="45">
        <v>7</v>
      </c>
      <c r="N93" s="41">
        <v>2</v>
      </c>
      <c r="O93" s="41">
        <v>1</v>
      </c>
      <c r="P93" s="47">
        <f>J184</f>
        <v>287.3</v>
      </c>
    </row>
    <row r="94" spans="1:16" x14ac:dyDescent="0.3">
      <c r="A94" s="45">
        <v>4</v>
      </c>
      <c r="B94" s="41">
        <v>1</v>
      </c>
      <c r="C94" s="41">
        <v>8</v>
      </c>
      <c r="D94" s="33">
        <f t="shared" si="13"/>
        <v>302</v>
      </c>
      <c r="G94" s="45">
        <v>4</v>
      </c>
      <c r="H94" s="41">
        <v>1</v>
      </c>
      <c r="I94" s="41">
        <v>9</v>
      </c>
      <c r="J94" s="33">
        <f t="shared" si="12"/>
        <v>306.40000000000003</v>
      </c>
      <c r="M94" s="45">
        <v>7</v>
      </c>
      <c r="N94" s="41">
        <v>2</v>
      </c>
      <c r="O94" s="41">
        <v>2</v>
      </c>
      <c r="P94" s="47">
        <f t="shared" ref="P94:P98" si="15">J185</f>
        <v>297.89999999999998</v>
      </c>
    </row>
    <row r="95" spans="1:16" x14ac:dyDescent="0.3">
      <c r="A95" s="45">
        <v>4</v>
      </c>
      <c r="B95" s="41">
        <v>1</v>
      </c>
      <c r="C95" s="41">
        <v>9</v>
      </c>
      <c r="D95" s="33">
        <f t="shared" si="13"/>
        <v>306.40000000000003</v>
      </c>
      <c r="G95" s="45">
        <v>4</v>
      </c>
      <c r="H95" s="41">
        <v>1</v>
      </c>
      <c r="I95" s="41">
        <v>10</v>
      </c>
      <c r="J95" s="33">
        <f t="shared" si="12"/>
        <v>310.8</v>
      </c>
      <c r="M95" s="45">
        <v>7</v>
      </c>
      <c r="N95" s="41">
        <v>2</v>
      </c>
      <c r="O95" s="41">
        <v>3</v>
      </c>
      <c r="P95" s="47">
        <f t="shared" si="15"/>
        <v>308.5</v>
      </c>
    </row>
    <row r="96" spans="1:16" x14ac:dyDescent="0.3">
      <c r="A96" s="45">
        <v>4</v>
      </c>
      <c r="B96" s="41">
        <v>1</v>
      </c>
      <c r="C96" s="41">
        <v>10</v>
      </c>
      <c r="D96" s="33">
        <f t="shared" si="13"/>
        <v>310.8</v>
      </c>
      <c r="G96" s="45">
        <v>4</v>
      </c>
      <c r="H96" s="41">
        <v>1</v>
      </c>
      <c r="I96" s="41">
        <v>11</v>
      </c>
      <c r="J96" s="33">
        <f t="shared" si="12"/>
        <v>315.2</v>
      </c>
      <c r="M96" s="45">
        <v>7</v>
      </c>
      <c r="N96" s="41">
        <v>2</v>
      </c>
      <c r="O96" s="41">
        <v>4</v>
      </c>
      <c r="P96" s="47">
        <f t="shared" si="15"/>
        <v>319.10000000000002</v>
      </c>
    </row>
    <row r="97" spans="1:16" x14ac:dyDescent="0.3">
      <c r="A97" s="45">
        <v>4</v>
      </c>
      <c r="B97" s="41">
        <v>1</v>
      </c>
      <c r="C97" s="41">
        <v>11</v>
      </c>
      <c r="D97" s="33">
        <f t="shared" si="13"/>
        <v>315.2</v>
      </c>
      <c r="G97" s="45">
        <v>4</v>
      </c>
      <c r="H97" s="41">
        <v>1</v>
      </c>
      <c r="I97" s="41">
        <v>12</v>
      </c>
      <c r="J97" s="33">
        <f t="shared" si="12"/>
        <v>319.60000000000002</v>
      </c>
      <c r="M97" s="45">
        <v>7</v>
      </c>
      <c r="N97" s="41">
        <v>2</v>
      </c>
      <c r="O97" s="41">
        <v>5</v>
      </c>
      <c r="P97" s="47">
        <f t="shared" si="15"/>
        <v>329.7</v>
      </c>
    </row>
    <row r="98" spans="1:16" x14ac:dyDescent="0.3">
      <c r="A98" s="45">
        <v>4</v>
      </c>
      <c r="B98" s="41">
        <v>1</v>
      </c>
      <c r="C98" s="41">
        <v>12</v>
      </c>
      <c r="D98" s="33">
        <f t="shared" si="13"/>
        <v>319.60000000000002</v>
      </c>
      <c r="G98" s="45">
        <v>4</v>
      </c>
      <c r="H98" s="41">
        <v>1</v>
      </c>
      <c r="I98" s="41">
        <v>13</v>
      </c>
      <c r="J98" s="33">
        <f t="shared" si="12"/>
        <v>324</v>
      </c>
      <c r="M98" s="45">
        <v>7</v>
      </c>
      <c r="N98" s="41">
        <v>2</v>
      </c>
      <c r="O98" s="41">
        <v>6</v>
      </c>
      <c r="P98" s="47">
        <f t="shared" si="15"/>
        <v>340.3</v>
      </c>
    </row>
    <row r="99" spans="1:16" ht="15" thickBot="1" x14ac:dyDescent="0.35">
      <c r="A99" s="45">
        <v>4</v>
      </c>
      <c r="B99" s="41">
        <v>1</v>
      </c>
      <c r="C99" s="41">
        <v>13</v>
      </c>
      <c r="D99" s="33">
        <f t="shared" si="13"/>
        <v>324</v>
      </c>
      <c r="G99" s="43">
        <v>4</v>
      </c>
      <c r="H99" s="42">
        <v>1</v>
      </c>
      <c r="I99" s="42">
        <v>14</v>
      </c>
      <c r="J99" s="44">
        <f>D86</f>
        <v>266.8</v>
      </c>
      <c r="M99" s="34">
        <v>7</v>
      </c>
      <c r="N99" s="35">
        <v>2</v>
      </c>
      <c r="O99" s="50">
        <v>7</v>
      </c>
      <c r="P99" s="53">
        <f>D184</f>
        <v>276.7</v>
      </c>
    </row>
    <row r="100" spans="1:16" x14ac:dyDescent="0.3">
      <c r="A100" s="45">
        <v>4</v>
      </c>
      <c r="B100" s="41">
        <v>2</v>
      </c>
      <c r="C100" s="41">
        <v>0</v>
      </c>
      <c r="D100" s="33">
        <f t="shared" ref="D100:D113" si="16">D44</f>
        <v>114.68</v>
      </c>
      <c r="G100" s="45">
        <v>4</v>
      </c>
      <c r="H100" s="41">
        <v>2</v>
      </c>
      <c r="I100" s="41">
        <v>1</v>
      </c>
      <c r="J100" s="33">
        <f t="shared" si="12"/>
        <v>119.08000000000001</v>
      </c>
      <c r="M100" s="51">
        <v>8</v>
      </c>
      <c r="N100" s="52">
        <v>1</v>
      </c>
      <c r="O100" s="52">
        <v>1</v>
      </c>
      <c r="P100" s="56">
        <f>J198</f>
        <v>367.80000000000007</v>
      </c>
    </row>
    <row r="101" spans="1:16" x14ac:dyDescent="0.3">
      <c r="A101" s="45">
        <v>4</v>
      </c>
      <c r="B101" s="41">
        <v>2</v>
      </c>
      <c r="C101" s="41">
        <v>1</v>
      </c>
      <c r="D101" s="33">
        <f t="shared" si="16"/>
        <v>119.08000000000001</v>
      </c>
      <c r="G101" s="45">
        <v>4</v>
      </c>
      <c r="H101" s="41">
        <v>2</v>
      </c>
      <c r="I101" s="41">
        <v>2</v>
      </c>
      <c r="J101" s="33">
        <f t="shared" si="12"/>
        <v>123.48</v>
      </c>
      <c r="M101" s="45">
        <v>8</v>
      </c>
      <c r="N101" s="41">
        <v>1</v>
      </c>
      <c r="O101" s="41">
        <v>2</v>
      </c>
      <c r="P101" s="47">
        <f t="shared" ref="P101:P105" si="17">J199</f>
        <v>378.40000000000003</v>
      </c>
    </row>
    <row r="102" spans="1:16" x14ac:dyDescent="0.3">
      <c r="A102" s="45">
        <v>4</v>
      </c>
      <c r="B102" s="41">
        <v>2</v>
      </c>
      <c r="C102" s="41">
        <v>2</v>
      </c>
      <c r="D102" s="33">
        <f t="shared" si="16"/>
        <v>123.48</v>
      </c>
      <c r="G102" s="45">
        <v>4</v>
      </c>
      <c r="H102" s="41">
        <v>2</v>
      </c>
      <c r="I102" s="41">
        <v>3</v>
      </c>
      <c r="J102" s="33">
        <f t="shared" si="12"/>
        <v>127.88000000000001</v>
      </c>
      <c r="M102" s="45">
        <v>8</v>
      </c>
      <c r="N102" s="41">
        <v>1</v>
      </c>
      <c r="O102" s="41">
        <v>3</v>
      </c>
      <c r="P102" s="47">
        <f t="shared" si="17"/>
        <v>389.00000000000006</v>
      </c>
    </row>
    <row r="103" spans="1:16" x14ac:dyDescent="0.3">
      <c r="A103" s="45">
        <v>4</v>
      </c>
      <c r="B103" s="41">
        <v>2</v>
      </c>
      <c r="C103" s="41">
        <v>3</v>
      </c>
      <c r="D103" s="33">
        <f t="shared" si="16"/>
        <v>127.88000000000001</v>
      </c>
      <c r="G103" s="45">
        <v>4</v>
      </c>
      <c r="H103" s="41">
        <v>2</v>
      </c>
      <c r="I103" s="41">
        <v>4</v>
      </c>
      <c r="J103" s="33">
        <f t="shared" si="12"/>
        <v>132.28</v>
      </c>
      <c r="M103" s="45">
        <v>8</v>
      </c>
      <c r="N103" s="41">
        <v>1</v>
      </c>
      <c r="O103" s="41">
        <v>4</v>
      </c>
      <c r="P103" s="47">
        <f t="shared" si="17"/>
        <v>399.6</v>
      </c>
    </row>
    <row r="104" spans="1:16" x14ac:dyDescent="0.3">
      <c r="A104" s="45">
        <v>4</v>
      </c>
      <c r="B104" s="41">
        <v>2</v>
      </c>
      <c r="C104" s="41">
        <v>4</v>
      </c>
      <c r="D104" s="33">
        <f t="shared" si="16"/>
        <v>132.28</v>
      </c>
      <c r="G104" s="45">
        <v>4</v>
      </c>
      <c r="H104" s="41">
        <v>2</v>
      </c>
      <c r="I104" s="41">
        <v>5</v>
      </c>
      <c r="J104" s="33">
        <f t="shared" si="12"/>
        <v>136.68</v>
      </c>
      <c r="M104" s="45">
        <v>8</v>
      </c>
      <c r="N104" s="41">
        <v>1</v>
      </c>
      <c r="O104" s="41">
        <v>5</v>
      </c>
      <c r="P104" s="47">
        <f t="shared" si="17"/>
        <v>410.20000000000005</v>
      </c>
    </row>
    <row r="105" spans="1:16" x14ac:dyDescent="0.3">
      <c r="A105" s="45">
        <v>4</v>
      </c>
      <c r="B105" s="41">
        <v>2</v>
      </c>
      <c r="C105" s="41">
        <v>5</v>
      </c>
      <c r="D105" s="33">
        <f t="shared" si="16"/>
        <v>136.68</v>
      </c>
      <c r="G105" s="45">
        <v>4</v>
      </c>
      <c r="H105" s="41">
        <v>2</v>
      </c>
      <c r="I105" s="41">
        <v>6</v>
      </c>
      <c r="J105" s="33">
        <f t="shared" si="12"/>
        <v>141.08000000000001</v>
      </c>
      <c r="M105" s="45">
        <v>8</v>
      </c>
      <c r="N105" s="41">
        <v>1</v>
      </c>
      <c r="O105" s="41">
        <v>6</v>
      </c>
      <c r="P105" s="47">
        <f t="shared" si="17"/>
        <v>420.80000000000007</v>
      </c>
    </row>
    <row r="106" spans="1:16" x14ac:dyDescent="0.3">
      <c r="A106" s="45">
        <v>4</v>
      </c>
      <c r="B106" s="41">
        <v>2</v>
      </c>
      <c r="C106" s="41">
        <v>6</v>
      </c>
      <c r="D106" s="33">
        <f t="shared" si="16"/>
        <v>141.08000000000001</v>
      </c>
      <c r="G106" s="45">
        <v>4</v>
      </c>
      <c r="H106" s="41">
        <v>2</v>
      </c>
      <c r="I106" s="41">
        <v>7</v>
      </c>
      <c r="J106" s="33">
        <f t="shared" si="12"/>
        <v>145.48000000000002</v>
      </c>
      <c r="M106" s="43">
        <v>8</v>
      </c>
      <c r="N106" s="42">
        <v>1</v>
      </c>
      <c r="O106" s="42">
        <v>7</v>
      </c>
      <c r="P106" s="48">
        <f>D198</f>
        <v>357.20000000000005</v>
      </c>
    </row>
    <row r="107" spans="1:16" x14ac:dyDescent="0.3">
      <c r="A107" s="45">
        <v>4</v>
      </c>
      <c r="B107" s="41">
        <v>2</v>
      </c>
      <c r="C107" s="41">
        <v>7</v>
      </c>
      <c r="D107" s="33">
        <f t="shared" si="16"/>
        <v>145.48000000000002</v>
      </c>
      <c r="G107" s="45">
        <v>4</v>
      </c>
      <c r="H107" s="41">
        <v>2</v>
      </c>
      <c r="I107" s="41">
        <v>8</v>
      </c>
      <c r="J107" s="33">
        <f t="shared" si="12"/>
        <v>149.88</v>
      </c>
      <c r="M107" s="45">
        <v>8</v>
      </c>
      <c r="N107" s="41">
        <v>2</v>
      </c>
      <c r="O107" s="41">
        <v>1</v>
      </c>
      <c r="P107" s="33">
        <f>J212</f>
        <v>647.70000000000005</v>
      </c>
    </row>
    <row r="108" spans="1:16" x14ac:dyDescent="0.3">
      <c r="A108" s="45">
        <v>4</v>
      </c>
      <c r="B108" s="41">
        <v>2</v>
      </c>
      <c r="C108" s="41">
        <v>8</v>
      </c>
      <c r="D108" s="33">
        <f t="shared" si="16"/>
        <v>149.88</v>
      </c>
      <c r="G108" s="45">
        <v>4</v>
      </c>
      <c r="H108" s="41">
        <v>2</v>
      </c>
      <c r="I108" s="41">
        <v>9</v>
      </c>
      <c r="J108" s="33">
        <f t="shared" si="12"/>
        <v>154.28</v>
      </c>
      <c r="M108" s="45">
        <v>8</v>
      </c>
      <c r="N108" s="41">
        <v>2</v>
      </c>
      <c r="O108" s="41">
        <v>2</v>
      </c>
      <c r="P108" s="33">
        <f t="shared" ref="P108:P112" si="18">J213</f>
        <v>658.30000000000007</v>
      </c>
    </row>
    <row r="109" spans="1:16" x14ac:dyDescent="0.3">
      <c r="A109" s="45">
        <v>4</v>
      </c>
      <c r="B109" s="41">
        <v>2</v>
      </c>
      <c r="C109" s="41">
        <v>9</v>
      </c>
      <c r="D109" s="33">
        <f t="shared" si="16"/>
        <v>154.28</v>
      </c>
      <c r="G109" s="45">
        <v>4</v>
      </c>
      <c r="H109" s="41">
        <v>2</v>
      </c>
      <c r="I109" s="41">
        <v>10</v>
      </c>
      <c r="J109" s="33">
        <f t="shared" si="12"/>
        <v>158.68</v>
      </c>
      <c r="M109" s="45">
        <v>8</v>
      </c>
      <c r="N109" s="41">
        <v>2</v>
      </c>
      <c r="O109" s="41">
        <v>3</v>
      </c>
      <c r="P109" s="33">
        <f t="shared" si="18"/>
        <v>668.9</v>
      </c>
    </row>
    <row r="110" spans="1:16" x14ac:dyDescent="0.3">
      <c r="A110" s="45">
        <v>4</v>
      </c>
      <c r="B110" s="41">
        <v>2</v>
      </c>
      <c r="C110" s="41">
        <v>10</v>
      </c>
      <c r="D110" s="33">
        <f t="shared" si="16"/>
        <v>158.68</v>
      </c>
      <c r="G110" s="45">
        <v>4</v>
      </c>
      <c r="H110" s="41">
        <v>2</v>
      </c>
      <c r="I110" s="41">
        <v>11</v>
      </c>
      <c r="J110" s="33">
        <f t="shared" si="12"/>
        <v>163.08000000000001</v>
      </c>
      <c r="M110" s="45">
        <v>8</v>
      </c>
      <c r="N110" s="41">
        <v>2</v>
      </c>
      <c r="O110" s="41">
        <v>4</v>
      </c>
      <c r="P110" s="33">
        <f t="shared" si="18"/>
        <v>679.5</v>
      </c>
    </row>
    <row r="111" spans="1:16" x14ac:dyDescent="0.3">
      <c r="A111" s="45">
        <v>4</v>
      </c>
      <c r="B111" s="41">
        <v>2</v>
      </c>
      <c r="C111" s="41">
        <v>11</v>
      </c>
      <c r="D111" s="33">
        <f t="shared" si="16"/>
        <v>163.08000000000001</v>
      </c>
      <c r="G111" s="45">
        <v>4</v>
      </c>
      <c r="H111" s="41">
        <v>2</v>
      </c>
      <c r="I111" s="41">
        <v>12</v>
      </c>
      <c r="J111" s="33">
        <f t="shared" si="12"/>
        <v>167.48000000000002</v>
      </c>
      <c r="M111" s="45">
        <v>8</v>
      </c>
      <c r="N111" s="41">
        <v>2</v>
      </c>
      <c r="O111" s="41">
        <v>5</v>
      </c>
      <c r="P111" s="33">
        <f t="shared" si="18"/>
        <v>690.1</v>
      </c>
    </row>
    <row r="112" spans="1:16" x14ac:dyDescent="0.3">
      <c r="A112" s="45">
        <v>4</v>
      </c>
      <c r="B112" s="41">
        <v>2</v>
      </c>
      <c r="C112" s="41">
        <v>12</v>
      </c>
      <c r="D112" s="33">
        <f t="shared" si="16"/>
        <v>167.48000000000002</v>
      </c>
      <c r="G112" s="45">
        <v>4</v>
      </c>
      <c r="H112" s="41">
        <v>2</v>
      </c>
      <c r="I112" s="41">
        <v>13</v>
      </c>
      <c r="J112" s="33">
        <f t="shared" si="12"/>
        <v>171.88</v>
      </c>
      <c r="M112" s="45">
        <v>8</v>
      </c>
      <c r="N112" s="41">
        <v>2</v>
      </c>
      <c r="O112" s="41">
        <v>6</v>
      </c>
      <c r="P112" s="33">
        <f t="shared" si="18"/>
        <v>700.7</v>
      </c>
    </row>
    <row r="113" spans="1:16" ht="15" thickBot="1" x14ac:dyDescent="0.35">
      <c r="A113" s="46">
        <v>4</v>
      </c>
      <c r="B113" s="42">
        <v>2</v>
      </c>
      <c r="C113" s="42">
        <v>13</v>
      </c>
      <c r="D113" s="44">
        <f t="shared" si="16"/>
        <v>171.88</v>
      </c>
      <c r="G113" s="34">
        <v>4</v>
      </c>
      <c r="H113" s="35">
        <v>2</v>
      </c>
      <c r="I113" s="35">
        <v>14</v>
      </c>
      <c r="J113" s="36">
        <f t="shared" ref="J113" si="19">J57</f>
        <v>114.68</v>
      </c>
      <c r="M113" s="34">
        <v>8</v>
      </c>
      <c r="N113" s="35">
        <v>2</v>
      </c>
      <c r="O113" s="50">
        <v>7</v>
      </c>
      <c r="P113" s="36">
        <f>D212</f>
        <v>637.1</v>
      </c>
    </row>
    <row r="114" spans="1:16" x14ac:dyDescent="0.3">
      <c r="A114" s="45">
        <v>5</v>
      </c>
      <c r="B114" s="41">
        <v>1</v>
      </c>
      <c r="C114" s="41">
        <v>0</v>
      </c>
      <c r="D114" s="47">
        <f>D58</f>
        <v>389</v>
      </c>
      <c r="G114" s="45">
        <v>5</v>
      </c>
      <c r="H114" s="41">
        <v>1</v>
      </c>
      <c r="I114" s="41">
        <v>1</v>
      </c>
      <c r="J114" s="47">
        <f t="shared" ref="J114:J140" si="20">J58</f>
        <v>399.6</v>
      </c>
      <c r="M114" s="51">
        <v>9</v>
      </c>
      <c r="N114" s="52">
        <v>1</v>
      </c>
      <c r="O114" s="52">
        <v>1</v>
      </c>
      <c r="P114" s="30">
        <f>J226</f>
        <v>165.6</v>
      </c>
    </row>
    <row r="115" spans="1:16" x14ac:dyDescent="0.3">
      <c r="A115" s="45">
        <v>5</v>
      </c>
      <c r="B115" s="41">
        <v>1</v>
      </c>
      <c r="C115" s="41">
        <v>1</v>
      </c>
      <c r="D115" s="47">
        <f t="shared" ref="D115:D141" si="21">D59</f>
        <v>399.6</v>
      </c>
      <c r="G115" s="45">
        <v>5</v>
      </c>
      <c r="H115" s="41">
        <v>1</v>
      </c>
      <c r="I115" s="41">
        <v>2</v>
      </c>
      <c r="J115" s="47">
        <f t="shared" si="20"/>
        <v>410.2</v>
      </c>
      <c r="M115" s="45">
        <v>9</v>
      </c>
      <c r="N115" s="41">
        <v>1</v>
      </c>
      <c r="O115" s="41">
        <v>2</v>
      </c>
      <c r="P115" s="33">
        <f t="shared" ref="P115:P119" si="22">J227</f>
        <v>170</v>
      </c>
    </row>
    <row r="116" spans="1:16" x14ac:dyDescent="0.3">
      <c r="A116" s="45">
        <v>5</v>
      </c>
      <c r="B116" s="41">
        <v>1</v>
      </c>
      <c r="C116" s="41">
        <v>2</v>
      </c>
      <c r="D116" s="47">
        <f t="shared" si="21"/>
        <v>410.2</v>
      </c>
      <c r="G116" s="45">
        <v>5</v>
      </c>
      <c r="H116" s="41">
        <v>1</v>
      </c>
      <c r="I116" s="41">
        <v>3</v>
      </c>
      <c r="J116" s="47">
        <f t="shared" si="20"/>
        <v>420.8</v>
      </c>
      <c r="M116" s="45">
        <v>9</v>
      </c>
      <c r="N116" s="41">
        <v>1</v>
      </c>
      <c r="O116" s="41">
        <v>3</v>
      </c>
      <c r="P116" s="33">
        <f t="shared" si="22"/>
        <v>174.39999999999998</v>
      </c>
    </row>
    <row r="117" spans="1:16" x14ac:dyDescent="0.3">
      <c r="A117" s="45">
        <v>5</v>
      </c>
      <c r="B117" s="41">
        <v>1</v>
      </c>
      <c r="C117" s="41">
        <v>3</v>
      </c>
      <c r="D117" s="47">
        <f t="shared" si="21"/>
        <v>420.8</v>
      </c>
      <c r="G117" s="45">
        <v>5</v>
      </c>
      <c r="H117" s="41">
        <v>1</v>
      </c>
      <c r="I117" s="41">
        <v>4</v>
      </c>
      <c r="J117" s="47">
        <f t="shared" si="20"/>
        <v>431.4</v>
      </c>
      <c r="M117" s="45">
        <v>9</v>
      </c>
      <c r="N117" s="41">
        <v>1</v>
      </c>
      <c r="O117" s="41">
        <v>4</v>
      </c>
      <c r="P117" s="33">
        <f t="shared" si="22"/>
        <v>178.79999999999998</v>
      </c>
    </row>
    <row r="118" spans="1:16" x14ac:dyDescent="0.3">
      <c r="A118" s="45">
        <v>5</v>
      </c>
      <c r="B118" s="41">
        <v>1</v>
      </c>
      <c r="C118" s="41">
        <v>4</v>
      </c>
      <c r="D118" s="47">
        <f t="shared" si="21"/>
        <v>431.4</v>
      </c>
      <c r="G118" s="45">
        <v>5</v>
      </c>
      <c r="H118" s="41">
        <v>1</v>
      </c>
      <c r="I118" s="41">
        <v>5</v>
      </c>
      <c r="J118" s="47">
        <f t="shared" si="20"/>
        <v>442</v>
      </c>
      <c r="M118" s="45">
        <v>9</v>
      </c>
      <c r="N118" s="41">
        <v>1</v>
      </c>
      <c r="O118" s="41">
        <v>5</v>
      </c>
      <c r="P118" s="33">
        <f t="shared" si="22"/>
        <v>183.2</v>
      </c>
    </row>
    <row r="119" spans="1:16" x14ac:dyDescent="0.3">
      <c r="A119" s="45">
        <v>5</v>
      </c>
      <c r="B119" s="41">
        <v>1</v>
      </c>
      <c r="C119" s="41">
        <v>5</v>
      </c>
      <c r="D119" s="47">
        <f t="shared" si="21"/>
        <v>442</v>
      </c>
      <c r="G119" s="45">
        <v>5</v>
      </c>
      <c r="H119" s="41">
        <v>1</v>
      </c>
      <c r="I119" s="41">
        <v>6</v>
      </c>
      <c r="J119" s="47">
        <f t="shared" si="20"/>
        <v>452.6</v>
      </c>
      <c r="M119" s="45">
        <v>9</v>
      </c>
      <c r="N119" s="41">
        <v>1</v>
      </c>
      <c r="O119" s="41">
        <v>6</v>
      </c>
      <c r="P119" s="33">
        <f t="shared" si="22"/>
        <v>187.6</v>
      </c>
    </row>
    <row r="120" spans="1:16" x14ac:dyDescent="0.3">
      <c r="A120" s="45">
        <v>5</v>
      </c>
      <c r="B120" s="41">
        <v>1</v>
      </c>
      <c r="C120" s="41">
        <v>6</v>
      </c>
      <c r="D120" s="47">
        <f t="shared" si="21"/>
        <v>452.6</v>
      </c>
      <c r="G120" s="45">
        <v>5</v>
      </c>
      <c r="H120" s="41">
        <v>1</v>
      </c>
      <c r="I120" s="41">
        <v>7</v>
      </c>
      <c r="J120" s="47">
        <f t="shared" si="20"/>
        <v>463.2</v>
      </c>
      <c r="M120" s="43">
        <v>9</v>
      </c>
      <c r="N120" s="42">
        <v>1</v>
      </c>
      <c r="O120" s="42">
        <v>7</v>
      </c>
      <c r="P120" s="44">
        <f>D226</f>
        <v>161.19999999999999</v>
      </c>
    </row>
    <row r="121" spans="1:16" x14ac:dyDescent="0.3">
      <c r="A121" s="45">
        <v>5</v>
      </c>
      <c r="B121" s="41">
        <v>1</v>
      </c>
      <c r="C121" s="41">
        <v>7</v>
      </c>
      <c r="D121" s="47">
        <f t="shared" si="21"/>
        <v>463.2</v>
      </c>
      <c r="G121" s="45">
        <v>5</v>
      </c>
      <c r="H121" s="41">
        <v>1</v>
      </c>
      <c r="I121" s="41">
        <v>8</v>
      </c>
      <c r="J121" s="47">
        <f t="shared" si="20"/>
        <v>473.8</v>
      </c>
      <c r="M121" s="45">
        <v>9</v>
      </c>
      <c r="N121" s="41">
        <v>2</v>
      </c>
      <c r="O121" s="41">
        <v>1</v>
      </c>
      <c r="P121" s="33">
        <f>J240</f>
        <v>237.88000000000002</v>
      </c>
    </row>
    <row r="122" spans="1:16" x14ac:dyDescent="0.3">
      <c r="A122" s="45">
        <v>5</v>
      </c>
      <c r="B122" s="41">
        <v>1</v>
      </c>
      <c r="C122" s="41">
        <v>8</v>
      </c>
      <c r="D122" s="47">
        <f t="shared" si="21"/>
        <v>473.8</v>
      </c>
      <c r="G122" s="45">
        <v>5</v>
      </c>
      <c r="H122" s="41">
        <v>1</v>
      </c>
      <c r="I122" s="41">
        <v>9</v>
      </c>
      <c r="J122" s="47">
        <f t="shared" si="20"/>
        <v>484.4</v>
      </c>
      <c r="M122" s="45">
        <v>9</v>
      </c>
      <c r="N122" s="41">
        <v>2</v>
      </c>
      <c r="O122" s="41">
        <v>2</v>
      </c>
      <c r="P122" s="33">
        <f t="shared" ref="P122:P126" si="23">J241</f>
        <v>242.28000000000003</v>
      </c>
    </row>
    <row r="123" spans="1:16" x14ac:dyDescent="0.3">
      <c r="A123" s="45">
        <v>5</v>
      </c>
      <c r="B123" s="41">
        <v>1</v>
      </c>
      <c r="C123" s="41">
        <v>9</v>
      </c>
      <c r="D123" s="47">
        <f t="shared" si="21"/>
        <v>484.4</v>
      </c>
      <c r="G123" s="45">
        <v>5</v>
      </c>
      <c r="H123" s="41">
        <v>1</v>
      </c>
      <c r="I123" s="41">
        <v>10</v>
      </c>
      <c r="J123" s="47">
        <f t="shared" si="20"/>
        <v>495</v>
      </c>
      <c r="M123" s="45">
        <v>9</v>
      </c>
      <c r="N123" s="41">
        <v>2</v>
      </c>
      <c r="O123" s="41">
        <v>3</v>
      </c>
      <c r="P123" s="33">
        <f t="shared" si="23"/>
        <v>246.68</v>
      </c>
    </row>
    <row r="124" spans="1:16" x14ac:dyDescent="0.3">
      <c r="A124" s="45">
        <v>5</v>
      </c>
      <c r="B124" s="41">
        <v>1</v>
      </c>
      <c r="C124" s="41">
        <v>10</v>
      </c>
      <c r="D124" s="47">
        <f t="shared" si="21"/>
        <v>495</v>
      </c>
      <c r="G124" s="45">
        <v>5</v>
      </c>
      <c r="H124" s="41">
        <v>1</v>
      </c>
      <c r="I124" s="41">
        <v>11</v>
      </c>
      <c r="J124" s="47">
        <f t="shared" si="20"/>
        <v>505.6</v>
      </c>
      <c r="M124" s="45">
        <v>9</v>
      </c>
      <c r="N124" s="41">
        <v>2</v>
      </c>
      <c r="O124" s="41">
        <v>4</v>
      </c>
      <c r="P124" s="33">
        <f t="shared" si="23"/>
        <v>251.08</v>
      </c>
    </row>
    <row r="125" spans="1:16" x14ac:dyDescent="0.3">
      <c r="A125" s="45">
        <v>5</v>
      </c>
      <c r="B125" s="41">
        <v>1</v>
      </c>
      <c r="C125" s="41">
        <v>11</v>
      </c>
      <c r="D125" s="47">
        <f t="shared" si="21"/>
        <v>505.6</v>
      </c>
      <c r="G125" s="45">
        <v>5</v>
      </c>
      <c r="H125" s="41">
        <v>1</v>
      </c>
      <c r="I125" s="41">
        <v>12</v>
      </c>
      <c r="J125" s="47">
        <f t="shared" si="20"/>
        <v>516.20000000000005</v>
      </c>
      <c r="M125" s="45">
        <v>9</v>
      </c>
      <c r="N125" s="41">
        <v>2</v>
      </c>
      <c r="O125" s="41">
        <v>5</v>
      </c>
      <c r="P125" s="33">
        <f t="shared" si="23"/>
        <v>255.48000000000002</v>
      </c>
    </row>
    <row r="126" spans="1:16" x14ac:dyDescent="0.3">
      <c r="A126" s="45">
        <v>5</v>
      </c>
      <c r="B126" s="41">
        <v>1</v>
      </c>
      <c r="C126" s="41">
        <v>12</v>
      </c>
      <c r="D126" s="47">
        <f t="shared" si="21"/>
        <v>516.20000000000005</v>
      </c>
      <c r="G126" s="45">
        <v>5</v>
      </c>
      <c r="H126" s="41">
        <v>1</v>
      </c>
      <c r="I126" s="41">
        <v>13</v>
      </c>
      <c r="J126" s="47">
        <f t="shared" si="20"/>
        <v>526.79999999999995</v>
      </c>
      <c r="M126" s="45">
        <v>9</v>
      </c>
      <c r="N126" s="41">
        <v>2</v>
      </c>
      <c r="O126" s="41">
        <v>6</v>
      </c>
      <c r="P126" s="33">
        <f t="shared" si="23"/>
        <v>259.88</v>
      </c>
    </row>
    <row r="127" spans="1:16" ht="15" thickBot="1" x14ac:dyDescent="0.35">
      <c r="A127" s="45">
        <v>5</v>
      </c>
      <c r="B127" s="41">
        <v>1</v>
      </c>
      <c r="C127" s="41">
        <v>13</v>
      </c>
      <c r="D127" s="47">
        <f t="shared" si="21"/>
        <v>526.79999999999995</v>
      </c>
      <c r="G127" s="43">
        <v>5</v>
      </c>
      <c r="H127" s="42">
        <v>1</v>
      </c>
      <c r="I127" s="42">
        <v>14</v>
      </c>
      <c r="J127" s="48">
        <f t="shared" si="20"/>
        <v>389</v>
      </c>
      <c r="M127" s="34">
        <v>9</v>
      </c>
      <c r="N127" s="35">
        <v>2</v>
      </c>
      <c r="O127" s="50">
        <v>7</v>
      </c>
      <c r="P127" s="36">
        <f>D240</f>
        <v>233.48000000000002</v>
      </c>
    </row>
    <row r="128" spans="1:16" x14ac:dyDescent="0.3">
      <c r="A128" s="45">
        <v>5</v>
      </c>
      <c r="B128" s="41">
        <v>2</v>
      </c>
      <c r="C128" s="41">
        <v>0</v>
      </c>
      <c r="D128" s="47">
        <f t="shared" si="21"/>
        <v>562.90000000000009</v>
      </c>
      <c r="G128" s="45">
        <v>5</v>
      </c>
      <c r="H128" s="41">
        <v>2</v>
      </c>
      <c r="I128" s="41">
        <v>1</v>
      </c>
      <c r="J128" s="47">
        <f t="shared" si="20"/>
        <v>573.50000000000011</v>
      </c>
      <c r="M128" s="51">
        <v>10</v>
      </c>
      <c r="N128" s="52">
        <v>1</v>
      </c>
      <c r="O128" s="52">
        <v>1</v>
      </c>
      <c r="P128" s="30">
        <f>J254</f>
        <v>271.2</v>
      </c>
    </row>
    <row r="129" spans="1:16" x14ac:dyDescent="0.3">
      <c r="A129" s="45">
        <v>5</v>
      </c>
      <c r="B129" s="41">
        <v>2</v>
      </c>
      <c r="C129" s="41">
        <v>1</v>
      </c>
      <c r="D129" s="47">
        <f t="shared" si="21"/>
        <v>573.50000000000011</v>
      </c>
      <c r="G129" s="45">
        <v>5</v>
      </c>
      <c r="H129" s="41">
        <v>2</v>
      </c>
      <c r="I129" s="41">
        <v>2</v>
      </c>
      <c r="J129" s="47">
        <f t="shared" si="20"/>
        <v>584.10000000000014</v>
      </c>
      <c r="M129" s="45">
        <v>10</v>
      </c>
      <c r="N129" s="41">
        <v>1</v>
      </c>
      <c r="O129" s="41">
        <v>2</v>
      </c>
      <c r="P129" s="33">
        <f t="shared" ref="P129:P133" si="24">J255</f>
        <v>275.60000000000002</v>
      </c>
    </row>
    <row r="130" spans="1:16" x14ac:dyDescent="0.3">
      <c r="A130" s="45">
        <v>5</v>
      </c>
      <c r="B130" s="41">
        <v>2</v>
      </c>
      <c r="C130" s="41">
        <v>2</v>
      </c>
      <c r="D130" s="47">
        <f t="shared" si="21"/>
        <v>584.10000000000014</v>
      </c>
      <c r="G130" s="45">
        <v>5</v>
      </c>
      <c r="H130" s="41">
        <v>2</v>
      </c>
      <c r="I130" s="41">
        <v>3</v>
      </c>
      <c r="J130" s="47">
        <f t="shared" si="20"/>
        <v>594.70000000000005</v>
      </c>
      <c r="M130" s="45">
        <v>10</v>
      </c>
      <c r="N130" s="41">
        <v>1</v>
      </c>
      <c r="O130" s="41">
        <v>3</v>
      </c>
      <c r="P130" s="33">
        <f t="shared" si="24"/>
        <v>280</v>
      </c>
    </row>
    <row r="131" spans="1:16" x14ac:dyDescent="0.3">
      <c r="A131" s="45">
        <v>5</v>
      </c>
      <c r="B131" s="41">
        <v>2</v>
      </c>
      <c r="C131" s="41">
        <v>3</v>
      </c>
      <c r="D131" s="47">
        <f t="shared" si="21"/>
        <v>594.70000000000005</v>
      </c>
      <c r="G131" s="45">
        <v>5</v>
      </c>
      <c r="H131" s="41">
        <v>2</v>
      </c>
      <c r="I131" s="41">
        <v>4</v>
      </c>
      <c r="J131" s="47">
        <f t="shared" si="20"/>
        <v>605.30000000000007</v>
      </c>
      <c r="M131" s="45">
        <v>10</v>
      </c>
      <c r="N131" s="41">
        <v>1</v>
      </c>
      <c r="O131" s="41">
        <v>4</v>
      </c>
      <c r="P131" s="33">
        <f t="shared" si="24"/>
        <v>284.40000000000003</v>
      </c>
    </row>
    <row r="132" spans="1:16" x14ac:dyDescent="0.3">
      <c r="A132" s="45">
        <v>5</v>
      </c>
      <c r="B132" s="41">
        <v>2</v>
      </c>
      <c r="C132" s="41">
        <v>4</v>
      </c>
      <c r="D132" s="47">
        <f t="shared" si="21"/>
        <v>605.30000000000007</v>
      </c>
      <c r="G132" s="45">
        <v>5</v>
      </c>
      <c r="H132" s="41">
        <v>2</v>
      </c>
      <c r="I132" s="41">
        <v>5</v>
      </c>
      <c r="J132" s="47">
        <f t="shared" si="20"/>
        <v>615.90000000000009</v>
      </c>
      <c r="M132" s="45">
        <v>10</v>
      </c>
      <c r="N132" s="41">
        <v>1</v>
      </c>
      <c r="O132" s="41">
        <v>5</v>
      </c>
      <c r="P132" s="33">
        <f t="shared" si="24"/>
        <v>288.8</v>
      </c>
    </row>
    <row r="133" spans="1:16" x14ac:dyDescent="0.3">
      <c r="A133" s="45">
        <v>5</v>
      </c>
      <c r="B133" s="41">
        <v>2</v>
      </c>
      <c r="C133" s="41">
        <v>5</v>
      </c>
      <c r="D133" s="47">
        <f t="shared" si="21"/>
        <v>615.90000000000009</v>
      </c>
      <c r="G133" s="45">
        <v>5</v>
      </c>
      <c r="H133" s="41">
        <v>2</v>
      </c>
      <c r="I133" s="41">
        <v>6</v>
      </c>
      <c r="J133" s="47">
        <f t="shared" si="20"/>
        <v>626.50000000000011</v>
      </c>
      <c r="M133" s="45">
        <v>10</v>
      </c>
      <c r="N133" s="41">
        <v>1</v>
      </c>
      <c r="O133" s="41">
        <v>6</v>
      </c>
      <c r="P133" s="33">
        <f t="shared" si="24"/>
        <v>293.2</v>
      </c>
    </row>
    <row r="134" spans="1:16" x14ac:dyDescent="0.3">
      <c r="A134" s="45">
        <v>5</v>
      </c>
      <c r="B134" s="41">
        <v>2</v>
      </c>
      <c r="C134" s="41">
        <v>6</v>
      </c>
      <c r="D134" s="47">
        <f t="shared" si="21"/>
        <v>626.50000000000011</v>
      </c>
      <c r="G134" s="45">
        <v>5</v>
      </c>
      <c r="H134" s="41">
        <v>2</v>
      </c>
      <c r="I134" s="41">
        <v>7</v>
      </c>
      <c r="J134" s="47">
        <f t="shared" si="20"/>
        <v>637.10000000000014</v>
      </c>
      <c r="M134" s="43">
        <v>10</v>
      </c>
      <c r="N134" s="42">
        <v>1</v>
      </c>
      <c r="O134" s="42">
        <v>7</v>
      </c>
      <c r="P134" s="44">
        <f>D254</f>
        <v>266.8</v>
      </c>
    </row>
    <row r="135" spans="1:16" x14ac:dyDescent="0.3">
      <c r="A135" s="45">
        <v>5</v>
      </c>
      <c r="B135" s="41">
        <v>2</v>
      </c>
      <c r="C135" s="41">
        <v>7</v>
      </c>
      <c r="D135" s="47">
        <f t="shared" si="21"/>
        <v>637.10000000000014</v>
      </c>
      <c r="G135" s="45">
        <v>5</v>
      </c>
      <c r="H135" s="41">
        <v>2</v>
      </c>
      <c r="I135" s="41">
        <v>8</v>
      </c>
      <c r="J135" s="47">
        <f t="shared" si="20"/>
        <v>647.70000000000005</v>
      </c>
      <c r="M135" s="45">
        <v>10</v>
      </c>
      <c r="N135" s="41">
        <v>2</v>
      </c>
      <c r="O135" s="41">
        <v>1</v>
      </c>
      <c r="P135" s="33">
        <f>J268</f>
        <v>119.08000000000001</v>
      </c>
    </row>
    <row r="136" spans="1:16" x14ac:dyDescent="0.3">
      <c r="A136" s="45">
        <v>5</v>
      </c>
      <c r="B136" s="41">
        <v>2</v>
      </c>
      <c r="C136" s="41">
        <v>8</v>
      </c>
      <c r="D136" s="47">
        <f t="shared" si="21"/>
        <v>647.70000000000005</v>
      </c>
      <c r="G136" s="45">
        <v>5</v>
      </c>
      <c r="H136" s="41">
        <v>2</v>
      </c>
      <c r="I136" s="41">
        <v>9</v>
      </c>
      <c r="J136" s="47">
        <f t="shared" si="20"/>
        <v>658.30000000000007</v>
      </c>
      <c r="M136" s="45">
        <v>10</v>
      </c>
      <c r="N136" s="41">
        <v>2</v>
      </c>
      <c r="O136" s="41">
        <v>2</v>
      </c>
      <c r="P136" s="33">
        <f t="shared" ref="P136:P140" si="25">J269</f>
        <v>123.48</v>
      </c>
    </row>
    <row r="137" spans="1:16" x14ac:dyDescent="0.3">
      <c r="A137" s="45">
        <v>5</v>
      </c>
      <c r="B137" s="41">
        <v>2</v>
      </c>
      <c r="C137" s="41">
        <v>9</v>
      </c>
      <c r="D137" s="47">
        <f t="shared" si="21"/>
        <v>658.30000000000007</v>
      </c>
      <c r="G137" s="45">
        <v>5</v>
      </c>
      <c r="H137" s="41">
        <v>2</v>
      </c>
      <c r="I137" s="41">
        <v>10</v>
      </c>
      <c r="J137" s="47">
        <f t="shared" si="20"/>
        <v>668.90000000000009</v>
      </c>
      <c r="M137" s="45">
        <v>10</v>
      </c>
      <c r="N137" s="41">
        <v>2</v>
      </c>
      <c r="O137" s="41">
        <v>3</v>
      </c>
      <c r="P137" s="33">
        <f t="shared" si="25"/>
        <v>127.88000000000001</v>
      </c>
    </row>
    <row r="138" spans="1:16" x14ac:dyDescent="0.3">
      <c r="A138" s="45">
        <v>5</v>
      </c>
      <c r="B138" s="41">
        <v>2</v>
      </c>
      <c r="C138" s="41">
        <v>10</v>
      </c>
      <c r="D138" s="47">
        <f t="shared" si="21"/>
        <v>668.90000000000009</v>
      </c>
      <c r="G138" s="45">
        <v>5</v>
      </c>
      <c r="H138" s="41">
        <v>2</v>
      </c>
      <c r="I138" s="41">
        <v>11</v>
      </c>
      <c r="J138" s="47">
        <f t="shared" si="20"/>
        <v>679.50000000000011</v>
      </c>
      <c r="M138" s="45">
        <v>10</v>
      </c>
      <c r="N138" s="41">
        <v>2</v>
      </c>
      <c r="O138" s="41">
        <v>4</v>
      </c>
      <c r="P138" s="33">
        <f t="shared" si="25"/>
        <v>132.28</v>
      </c>
    </row>
    <row r="139" spans="1:16" x14ac:dyDescent="0.3">
      <c r="A139" s="45">
        <v>5</v>
      </c>
      <c r="B139" s="41">
        <v>2</v>
      </c>
      <c r="C139" s="41">
        <v>11</v>
      </c>
      <c r="D139" s="47">
        <f t="shared" si="21"/>
        <v>679.50000000000011</v>
      </c>
      <c r="G139" s="45">
        <v>5</v>
      </c>
      <c r="H139" s="41">
        <v>2</v>
      </c>
      <c r="I139" s="41">
        <v>12</v>
      </c>
      <c r="J139" s="47">
        <f t="shared" si="20"/>
        <v>690.10000000000014</v>
      </c>
      <c r="M139" s="45">
        <v>10</v>
      </c>
      <c r="N139" s="41">
        <v>2</v>
      </c>
      <c r="O139" s="41">
        <v>5</v>
      </c>
      <c r="P139" s="33">
        <f t="shared" si="25"/>
        <v>136.68</v>
      </c>
    </row>
    <row r="140" spans="1:16" x14ac:dyDescent="0.3">
      <c r="A140" s="45">
        <v>5</v>
      </c>
      <c r="B140" s="41">
        <v>2</v>
      </c>
      <c r="C140" s="41">
        <v>12</v>
      </c>
      <c r="D140" s="47">
        <f t="shared" si="21"/>
        <v>690.10000000000014</v>
      </c>
      <c r="G140" s="45">
        <v>5</v>
      </c>
      <c r="H140" s="41">
        <v>2</v>
      </c>
      <c r="I140" s="41">
        <v>13</v>
      </c>
      <c r="J140" s="47">
        <f t="shared" si="20"/>
        <v>700.7</v>
      </c>
      <c r="M140" s="45">
        <v>10</v>
      </c>
      <c r="N140" s="41">
        <v>2</v>
      </c>
      <c r="O140" s="41">
        <v>6</v>
      </c>
      <c r="P140" s="33">
        <f t="shared" si="25"/>
        <v>141.08000000000001</v>
      </c>
    </row>
    <row r="141" spans="1:16" ht="15" thickBot="1" x14ac:dyDescent="0.35">
      <c r="A141" s="46">
        <v>5</v>
      </c>
      <c r="B141" s="42">
        <v>2</v>
      </c>
      <c r="C141" s="42">
        <v>13</v>
      </c>
      <c r="D141" s="48">
        <f t="shared" si="21"/>
        <v>700.7</v>
      </c>
      <c r="G141" s="34">
        <v>5</v>
      </c>
      <c r="H141" s="35">
        <v>2</v>
      </c>
      <c r="I141" s="35">
        <v>14</v>
      </c>
      <c r="J141" s="53">
        <f t="shared" ref="J141" si="26">J85</f>
        <v>562.90000000000009</v>
      </c>
      <c r="M141" s="34">
        <v>10</v>
      </c>
      <c r="N141" s="35">
        <v>2</v>
      </c>
      <c r="O141" s="50">
        <v>7</v>
      </c>
      <c r="P141" s="36">
        <f>D268</f>
        <v>114.68</v>
      </c>
    </row>
    <row r="142" spans="1:16" x14ac:dyDescent="0.3">
      <c r="A142" s="45">
        <v>6</v>
      </c>
      <c r="B142" s="41">
        <v>1</v>
      </c>
      <c r="C142" s="41">
        <v>0</v>
      </c>
      <c r="D142" s="54">
        <f>D2</f>
        <v>148</v>
      </c>
      <c r="G142" s="45">
        <v>6</v>
      </c>
      <c r="H142" s="41">
        <v>1</v>
      </c>
      <c r="I142" s="41">
        <v>1</v>
      </c>
      <c r="J142" s="47">
        <f t="shared" ref="J142:J154" si="27">J2</f>
        <v>152.4</v>
      </c>
    </row>
    <row r="143" spans="1:16" x14ac:dyDescent="0.3">
      <c r="A143" s="45">
        <v>6</v>
      </c>
      <c r="B143" s="41">
        <v>1</v>
      </c>
      <c r="C143" s="41">
        <v>1</v>
      </c>
      <c r="D143" s="54">
        <f t="shared" ref="D143:D169" si="28">D3</f>
        <v>152.4</v>
      </c>
      <c r="G143" s="45">
        <v>6</v>
      </c>
      <c r="H143" s="41">
        <v>1</v>
      </c>
      <c r="I143" s="41">
        <v>2</v>
      </c>
      <c r="J143" s="47">
        <f t="shared" si="27"/>
        <v>156.80000000000001</v>
      </c>
    </row>
    <row r="144" spans="1:16" x14ac:dyDescent="0.3">
      <c r="A144" s="45">
        <v>6</v>
      </c>
      <c r="B144" s="41">
        <v>1</v>
      </c>
      <c r="C144" s="41">
        <v>2</v>
      </c>
      <c r="D144" s="54">
        <f t="shared" si="28"/>
        <v>156.80000000000001</v>
      </c>
      <c r="G144" s="45">
        <v>6</v>
      </c>
      <c r="H144" s="41">
        <v>1</v>
      </c>
      <c r="I144" s="41">
        <v>3</v>
      </c>
      <c r="J144" s="47">
        <f t="shared" si="27"/>
        <v>161.19999999999999</v>
      </c>
    </row>
    <row r="145" spans="1:10" x14ac:dyDescent="0.3">
      <c r="A145" s="45">
        <v>6</v>
      </c>
      <c r="B145" s="41">
        <v>1</v>
      </c>
      <c r="C145" s="41">
        <v>3</v>
      </c>
      <c r="D145" s="54">
        <f t="shared" si="28"/>
        <v>161.19999999999999</v>
      </c>
      <c r="G145" s="45">
        <v>6</v>
      </c>
      <c r="H145" s="41">
        <v>1</v>
      </c>
      <c r="I145" s="41">
        <v>4</v>
      </c>
      <c r="J145" s="47">
        <f t="shared" si="27"/>
        <v>165.6</v>
      </c>
    </row>
    <row r="146" spans="1:10" x14ac:dyDescent="0.3">
      <c r="A146" s="45">
        <v>6</v>
      </c>
      <c r="B146" s="41">
        <v>1</v>
      </c>
      <c r="C146" s="41">
        <v>4</v>
      </c>
      <c r="D146" s="54">
        <f t="shared" si="28"/>
        <v>165.6</v>
      </c>
      <c r="G146" s="45">
        <v>6</v>
      </c>
      <c r="H146" s="41">
        <v>1</v>
      </c>
      <c r="I146" s="41">
        <v>5</v>
      </c>
      <c r="J146" s="47">
        <f t="shared" si="27"/>
        <v>170</v>
      </c>
    </row>
    <row r="147" spans="1:10" x14ac:dyDescent="0.3">
      <c r="A147" s="45">
        <v>6</v>
      </c>
      <c r="B147" s="41">
        <v>1</v>
      </c>
      <c r="C147" s="41">
        <v>5</v>
      </c>
      <c r="D147" s="54">
        <f t="shared" si="28"/>
        <v>170</v>
      </c>
      <c r="G147" s="45">
        <v>6</v>
      </c>
      <c r="H147" s="41">
        <v>1</v>
      </c>
      <c r="I147" s="41">
        <v>6</v>
      </c>
      <c r="J147" s="47">
        <f t="shared" si="27"/>
        <v>174.4</v>
      </c>
    </row>
    <row r="148" spans="1:10" x14ac:dyDescent="0.3">
      <c r="A148" s="45">
        <v>6</v>
      </c>
      <c r="B148" s="41">
        <v>1</v>
      </c>
      <c r="C148" s="41">
        <v>6</v>
      </c>
      <c r="D148" s="54">
        <f t="shared" si="28"/>
        <v>174.4</v>
      </c>
      <c r="G148" s="45">
        <v>6</v>
      </c>
      <c r="H148" s="41">
        <v>1</v>
      </c>
      <c r="I148" s="41">
        <v>7</v>
      </c>
      <c r="J148" s="47">
        <f t="shared" si="27"/>
        <v>178.8</v>
      </c>
    </row>
    <row r="149" spans="1:10" x14ac:dyDescent="0.3">
      <c r="A149" s="45">
        <v>6</v>
      </c>
      <c r="B149" s="41">
        <v>1</v>
      </c>
      <c r="C149" s="41">
        <v>7</v>
      </c>
      <c r="D149" s="54">
        <f t="shared" si="28"/>
        <v>178.8</v>
      </c>
      <c r="G149" s="45">
        <v>6</v>
      </c>
      <c r="H149" s="41">
        <v>1</v>
      </c>
      <c r="I149" s="41">
        <v>8</v>
      </c>
      <c r="J149" s="47">
        <f t="shared" si="27"/>
        <v>183.2</v>
      </c>
    </row>
    <row r="150" spans="1:10" x14ac:dyDescent="0.3">
      <c r="A150" s="45">
        <v>6</v>
      </c>
      <c r="B150" s="41">
        <v>1</v>
      </c>
      <c r="C150" s="41">
        <v>8</v>
      </c>
      <c r="D150" s="54">
        <f t="shared" si="28"/>
        <v>183.2</v>
      </c>
      <c r="G150" s="45">
        <v>6</v>
      </c>
      <c r="H150" s="41">
        <v>1</v>
      </c>
      <c r="I150" s="41">
        <v>9</v>
      </c>
      <c r="J150" s="47">
        <f t="shared" si="27"/>
        <v>187.6</v>
      </c>
    </row>
    <row r="151" spans="1:10" x14ac:dyDescent="0.3">
      <c r="A151" s="45">
        <v>6</v>
      </c>
      <c r="B151" s="41">
        <v>1</v>
      </c>
      <c r="C151" s="41">
        <v>9</v>
      </c>
      <c r="D151" s="54">
        <f t="shared" si="28"/>
        <v>187.6</v>
      </c>
      <c r="G151" s="45">
        <v>6</v>
      </c>
      <c r="H151" s="41">
        <v>1</v>
      </c>
      <c r="I151" s="41">
        <v>10</v>
      </c>
      <c r="J151" s="47">
        <f t="shared" si="27"/>
        <v>192</v>
      </c>
    </row>
    <row r="152" spans="1:10" x14ac:dyDescent="0.3">
      <c r="A152" s="45">
        <v>6</v>
      </c>
      <c r="B152" s="41">
        <v>1</v>
      </c>
      <c r="C152" s="41">
        <v>10</v>
      </c>
      <c r="D152" s="54">
        <f t="shared" si="28"/>
        <v>192</v>
      </c>
      <c r="G152" s="45">
        <v>6</v>
      </c>
      <c r="H152" s="41">
        <v>1</v>
      </c>
      <c r="I152" s="41">
        <v>11</v>
      </c>
      <c r="J152" s="47">
        <f t="shared" si="27"/>
        <v>196.4</v>
      </c>
    </row>
    <row r="153" spans="1:10" x14ac:dyDescent="0.3">
      <c r="A153" s="45">
        <v>6</v>
      </c>
      <c r="B153" s="41">
        <v>1</v>
      </c>
      <c r="C153" s="41">
        <v>11</v>
      </c>
      <c r="D153" s="54">
        <f t="shared" si="28"/>
        <v>196.4</v>
      </c>
      <c r="G153" s="45">
        <v>6</v>
      </c>
      <c r="H153" s="41">
        <v>1</v>
      </c>
      <c r="I153" s="41">
        <v>12</v>
      </c>
      <c r="J153" s="47">
        <f t="shared" si="27"/>
        <v>200.8</v>
      </c>
    </row>
    <row r="154" spans="1:10" x14ac:dyDescent="0.3">
      <c r="A154" s="45">
        <v>6</v>
      </c>
      <c r="B154" s="41">
        <v>1</v>
      </c>
      <c r="C154" s="41">
        <v>12</v>
      </c>
      <c r="D154" s="54">
        <f t="shared" si="28"/>
        <v>200.8</v>
      </c>
      <c r="G154" s="45">
        <v>6</v>
      </c>
      <c r="H154" s="41">
        <v>1</v>
      </c>
      <c r="I154" s="41">
        <v>13</v>
      </c>
      <c r="J154" s="47">
        <f t="shared" si="27"/>
        <v>205.2</v>
      </c>
    </row>
    <row r="155" spans="1:10" x14ac:dyDescent="0.3">
      <c r="A155" s="45">
        <v>6</v>
      </c>
      <c r="B155" s="41">
        <v>1</v>
      </c>
      <c r="C155" s="41">
        <v>13</v>
      </c>
      <c r="D155" s="54">
        <f t="shared" si="28"/>
        <v>205.2</v>
      </c>
      <c r="G155" s="43">
        <v>6</v>
      </c>
      <c r="H155" s="42">
        <v>1</v>
      </c>
      <c r="I155" s="42">
        <v>14</v>
      </c>
      <c r="J155" s="48">
        <f>D142</f>
        <v>148</v>
      </c>
    </row>
    <row r="156" spans="1:10" x14ac:dyDescent="0.3">
      <c r="A156" s="45">
        <v>6</v>
      </c>
      <c r="B156" s="41">
        <v>2</v>
      </c>
      <c r="C156" s="41">
        <v>0</v>
      </c>
      <c r="D156" s="54">
        <f t="shared" si="28"/>
        <v>264.28000000000003</v>
      </c>
      <c r="G156" s="45">
        <v>6</v>
      </c>
      <c r="H156" s="41">
        <v>2</v>
      </c>
      <c r="I156" s="41">
        <v>1</v>
      </c>
      <c r="J156" s="47">
        <f t="shared" ref="J156:J168" si="29">J16</f>
        <v>268.68</v>
      </c>
    </row>
    <row r="157" spans="1:10" x14ac:dyDescent="0.3">
      <c r="A157" s="45">
        <v>6</v>
      </c>
      <c r="B157" s="41">
        <v>2</v>
      </c>
      <c r="C157" s="41">
        <v>1</v>
      </c>
      <c r="D157" s="54">
        <f t="shared" si="28"/>
        <v>268.68</v>
      </c>
      <c r="G157" s="45">
        <v>6</v>
      </c>
      <c r="H157" s="41">
        <v>2</v>
      </c>
      <c r="I157" s="41">
        <v>2</v>
      </c>
      <c r="J157" s="47">
        <f t="shared" si="29"/>
        <v>273.08000000000004</v>
      </c>
    </row>
    <row r="158" spans="1:10" x14ac:dyDescent="0.3">
      <c r="A158" s="45">
        <v>6</v>
      </c>
      <c r="B158" s="41">
        <v>2</v>
      </c>
      <c r="C158" s="41">
        <v>2</v>
      </c>
      <c r="D158" s="54">
        <f t="shared" si="28"/>
        <v>273.08000000000004</v>
      </c>
      <c r="G158" s="45">
        <v>6</v>
      </c>
      <c r="H158" s="41">
        <v>2</v>
      </c>
      <c r="I158" s="41">
        <v>3</v>
      </c>
      <c r="J158" s="47">
        <f t="shared" si="29"/>
        <v>277.48</v>
      </c>
    </row>
    <row r="159" spans="1:10" x14ac:dyDescent="0.3">
      <c r="A159" s="45">
        <v>6</v>
      </c>
      <c r="B159" s="41">
        <v>2</v>
      </c>
      <c r="C159" s="41">
        <v>3</v>
      </c>
      <c r="D159" s="54">
        <f t="shared" si="28"/>
        <v>277.48</v>
      </c>
      <c r="G159" s="45">
        <v>6</v>
      </c>
      <c r="H159" s="41">
        <v>2</v>
      </c>
      <c r="I159" s="41">
        <v>4</v>
      </c>
      <c r="J159" s="47">
        <f t="shared" si="29"/>
        <v>281.88000000000005</v>
      </c>
    </row>
    <row r="160" spans="1:10" x14ac:dyDescent="0.3">
      <c r="A160" s="45">
        <v>6</v>
      </c>
      <c r="B160" s="41">
        <v>2</v>
      </c>
      <c r="C160" s="41">
        <v>4</v>
      </c>
      <c r="D160" s="54">
        <f t="shared" si="28"/>
        <v>281.88000000000005</v>
      </c>
      <c r="G160" s="45">
        <v>6</v>
      </c>
      <c r="H160" s="41">
        <v>2</v>
      </c>
      <c r="I160" s="41">
        <v>5</v>
      </c>
      <c r="J160" s="47">
        <f t="shared" si="29"/>
        <v>286.28000000000003</v>
      </c>
    </row>
    <row r="161" spans="1:10" x14ac:dyDescent="0.3">
      <c r="A161" s="45">
        <v>6</v>
      </c>
      <c r="B161" s="41">
        <v>2</v>
      </c>
      <c r="C161" s="41">
        <v>5</v>
      </c>
      <c r="D161" s="54">
        <f t="shared" si="28"/>
        <v>286.28000000000003</v>
      </c>
      <c r="G161" s="45">
        <v>6</v>
      </c>
      <c r="H161" s="41">
        <v>2</v>
      </c>
      <c r="I161" s="41">
        <v>6</v>
      </c>
      <c r="J161" s="47">
        <f t="shared" si="29"/>
        <v>290.68</v>
      </c>
    </row>
    <row r="162" spans="1:10" x14ac:dyDescent="0.3">
      <c r="A162" s="45">
        <v>6</v>
      </c>
      <c r="B162" s="41">
        <v>2</v>
      </c>
      <c r="C162" s="41">
        <v>6</v>
      </c>
      <c r="D162" s="54">
        <f t="shared" si="28"/>
        <v>290.68</v>
      </c>
      <c r="G162" s="45">
        <v>6</v>
      </c>
      <c r="H162" s="41">
        <v>2</v>
      </c>
      <c r="I162" s="41">
        <v>7</v>
      </c>
      <c r="J162" s="47">
        <f t="shared" si="29"/>
        <v>295.08000000000004</v>
      </c>
    </row>
    <row r="163" spans="1:10" x14ac:dyDescent="0.3">
      <c r="A163" s="45">
        <v>6</v>
      </c>
      <c r="B163" s="41">
        <v>2</v>
      </c>
      <c r="C163" s="41">
        <v>7</v>
      </c>
      <c r="D163" s="54">
        <f t="shared" si="28"/>
        <v>295.08000000000004</v>
      </c>
      <c r="G163" s="45">
        <v>6</v>
      </c>
      <c r="H163" s="41">
        <v>2</v>
      </c>
      <c r="I163" s="41">
        <v>8</v>
      </c>
      <c r="J163" s="47">
        <f t="shared" si="29"/>
        <v>299.48</v>
      </c>
    </row>
    <row r="164" spans="1:10" x14ac:dyDescent="0.3">
      <c r="A164" s="45">
        <v>6</v>
      </c>
      <c r="B164" s="41">
        <v>2</v>
      </c>
      <c r="C164" s="41">
        <v>8</v>
      </c>
      <c r="D164" s="54">
        <f t="shared" si="28"/>
        <v>299.48</v>
      </c>
      <c r="G164" s="45">
        <v>6</v>
      </c>
      <c r="H164" s="41">
        <v>2</v>
      </c>
      <c r="I164" s="41">
        <v>9</v>
      </c>
      <c r="J164" s="47">
        <f t="shared" si="29"/>
        <v>303.88000000000005</v>
      </c>
    </row>
    <row r="165" spans="1:10" x14ac:dyDescent="0.3">
      <c r="A165" s="45">
        <v>6</v>
      </c>
      <c r="B165" s="41">
        <v>2</v>
      </c>
      <c r="C165" s="41">
        <v>9</v>
      </c>
      <c r="D165" s="54">
        <f t="shared" si="28"/>
        <v>303.88000000000005</v>
      </c>
      <c r="G165" s="45">
        <v>6</v>
      </c>
      <c r="H165" s="41">
        <v>2</v>
      </c>
      <c r="I165" s="41">
        <v>10</v>
      </c>
      <c r="J165" s="47">
        <f t="shared" si="29"/>
        <v>308.28000000000003</v>
      </c>
    </row>
    <row r="166" spans="1:10" x14ac:dyDescent="0.3">
      <c r="A166" s="45">
        <v>6</v>
      </c>
      <c r="B166" s="41">
        <v>2</v>
      </c>
      <c r="C166" s="41">
        <v>10</v>
      </c>
      <c r="D166" s="54">
        <f t="shared" si="28"/>
        <v>308.28000000000003</v>
      </c>
      <c r="G166" s="45">
        <v>6</v>
      </c>
      <c r="H166" s="41">
        <v>2</v>
      </c>
      <c r="I166" s="41">
        <v>11</v>
      </c>
      <c r="J166" s="47">
        <f t="shared" si="29"/>
        <v>312.68</v>
      </c>
    </row>
    <row r="167" spans="1:10" x14ac:dyDescent="0.3">
      <c r="A167" s="45">
        <v>6</v>
      </c>
      <c r="B167" s="41">
        <v>2</v>
      </c>
      <c r="C167" s="41">
        <v>11</v>
      </c>
      <c r="D167" s="54">
        <f t="shared" si="28"/>
        <v>312.68</v>
      </c>
      <c r="G167" s="45">
        <v>6</v>
      </c>
      <c r="H167" s="41">
        <v>2</v>
      </c>
      <c r="I167" s="41">
        <v>12</v>
      </c>
      <c r="J167" s="47">
        <f t="shared" si="29"/>
        <v>317.08000000000004</v>
      </c>
    </row>
    <row r="168" spans="1:10" x14ac:dyDescent="0.3">
      <c r="A168" s="45">
        <v>6</v>
      </c>
      <c r="B168" s="41">
        <v>2</v>
      </c>
      <c r="C168" s="41">
        <v>12</v>
      </c>
      <c r="D168" s="54">
        <f t="shared" si="28"/>
        <v>317.08000000000004</v>
      </c>
      <c r="G168" s="45">
        <v>6</v>
      </c>
      <c r="H168" s="41">
        <v>2</v>
      </c>
      <c r="I168" s="41">
        <v>13</v>
      </c>
      <c r="J168" s="47">
        <f t="shared" si="29"/>
        <v>321.48</v>
      </c>
    </row>
    <row r="169" spans="1:10" ht="15" thickBot="1" x14ac:dyDescent="0.35">
      <c r="A169" s="46">
        <v>6</v>
      </c>
      <c r="B169" s="42">
        <v>2</v>
      </c>
      <c r="C169" s="42">
        <v>13</v>
      </c>
      <c r="D169" s="55">
        <f t="shared" si="28"/>
        <v>321.48</v>
      </c>
      <c r="G169" s="34">
        <v>6</v>
      </c>
      <c r="H169" s="35">
        <v>2</v>
      </c>
      <c r="I169" s="35">
        <v>14</v>
      </c>
      <c r="J169" s="36">
        <f>D156</f>
        <v>264.28000000000003</v>
      </c>
    </row>
    <row r="170" spans="1:10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643.4</v>
      </c>
      <c r="G170" s="45">
        <v>7</v>
      </c>
      <c r="H170" s="41">
        <v>1</v>
      </c>
      <c r="I170" s="41">
        <v>1</v>
      </c>
      <c r="J170" s="47">
        <f>$D$170+(20*I170*fuel_flow!$C$2)</f>
        <v>654</v>
      </c>
    </row>
    <row r="171" spans="1:10" x14ac:dyDescent="0.3">
      <c r="A171" s="45">
        <v>7</v>
      </c>
      <c r="B171" s="41">
        <v>1</v>
      </c>
      <c r="C171" s="41">
        <v>1</v>
      </c>
      <c r="D171" s="47">
        <f>$D$170+(20*C171*fuel_flow!$C$2)</f>
        <v>654</v>
      </c>
      <c r="G171" s="45">
        <v>7</v>
      </c>
      <c r="H171" s="41">
        <v>1</v>
      </c>
      <c r="I171" s="41">
        <v>2</v>
      </c>
      <c r="J171" s="47">
        <f>$D$170+(20*I171*fuel_flow!$C$2)</f>
        <v>664.6</v>
      </c>
    </row>
    <row r="172" spans="1:10" x14ac:dyDescent="0.3">
      <c r="A172" s="45">
        <v>7</v>
      </c>
      <c r="B172" s="41">
        <v>1</v>
      </c>
      <c r="C172" s="41">
        <v>2</v>
      </c>
      <c r="D172" s="47">
        <f>$D$170+(20*C172*fuel_flow!$C$2)</f>
        <v>664.6</v>
      </c>
      <c r="G172" s="45">
        <v>7</v>
      </c>
      <c r="H172" s="41">
        <v>1</v>
      </c>
      <c r="I172" s="41">
        <v>3</v>
      </c>
      <c r="J172" s="47">
        <f>$D$170+(20*I172*fuel_flow!$C$2)</f>
        <v>675.19999999999993</v>
      </c>
    </row>
    <row r="173" spans="1:10" x14ac:dyDescent="0.3">
      <c r="A173" s="45">
        <v>7</v>
      </c>
      <c r="B173" s="41">
        <v>1</v>
      </c>
      <c r="C173" s="41">
        <v>3</v>
      </c>
      <c r="D173" s="47">
        <f>$D$170+(20*C173*fuel_flow!$C$2)</f>
        <v>675.19999999999993</v>
      </c>
      <c r="G173" s="45">
        <v>7</v>
      </c>
      <c r="H173" s="41">
        <v>1</v>
      </c>
      <c r="I173" s="41">
        <v>4</v>
      </c>
      <c r="J173" s="47">
        <f>$D$170+(20*I173*fuel_flow!$C$2)</f>
        <v>685.8</v>
      </c>
    </row>
    <row r="174" spans="1:10" x14ac:dyDescent="0.3">
      <c r="A174" s="45">
        <v>7</v>
      </c>
      <c r="B174" s="41">
        <v>1</v>
      </c>
      <c r="C174" s="41">
        <v>4</v>
      </c>
      <c r="D174" s="47">
        <f>$D$170+(20*C174*fuel_flow!$C$2)</f>
        <v>685.8</v>
      </c>
      <c r="G174" s="45">
        <v>7</v>
      </c>
      <c r="H174" s="41">
        <v>1</v>
      </c>
      <c r="I174" s="41">
        <v>5</v>
      </c>
      <c r="J174" s="47">
        <f>$D$170+(20*I174*fuel_flow!$C$2)</f>
        <v>696.4</v>
      </c>
    </row>
    <row r="175" spans="1:10" x14ac:dyDescent="0.3">
      <c r="A175" s="45">
        <v>7</v>
      </c>
      <c r="B175" s="41">
        <v>1</v>
      </c>
      <c r="C175" s="41">
        <v>5</v>
      </c>
      <c r="D175" s="47">
        <f>$D$170+(20*C175*fuel_flow!$C$2)</f>
        <v>696.4</v>
      </c>
      <c r="G175" s="45">
        <v>7</v>
      </c>
      <c r="H175" s="41">
        <v>1</v>
      </c>
      <c r="I175" s="41">
        <v>6</v>
      </c>
      <c r="J175" s="47">
        <f>$D$170+(20*I175*fuel_flow!$C$2)</f>
        <v>707</v>
      </c>
    </row>
    <row r="176" spans="1:10" x14ac:dyDescent="0.3">
      <c r="A176" s="45">
        <v>7</v>
      </c>
      <c r="B176" s="41">
        <v>1</v>
      </c>
      <c r="C176" s="41">
        <v>6</v>
      </c>
      <c r="D176" s="47">
        <f>$D$170+(20*C176*fuel_flow!$C$2)</f>
        <v>707</v>
      </c>
      <c r="G176" s="45">
        <v>7</v>
      </c>
      <c r="H176" s="41">
        <v>1</v>
      </c>
      <c r="I176" s="41">
        <v>7</v>
      </c>
      <c r="J176" s="47">
        <f>$D$170+(20*I176*fuel_flow!$C$2)</f>
        <v>717.6</v>
      </c>
    </row>
    <row r="177" spans="1:10" x14ac:dyDescent="0.3">
      <c r="A177" s="45">
        <v>7</v>
      </c>
      <c r="B177" s="41">
        <v>1</v>
      </c>
      <c r="C177" s="41">
        <v>7</v>
      </c>
      <c r="D177" s="47">
        <f>$D$170+(20*C177*fuel_flow!$C$2)</f>
        <v>717.6</v>
      </c>
      <c r="G177" s="45">
        <v>7</v>
      </c>
      <c r="H177" s="41">
        <v>1</v>
      </c>
      <c r="I177" s="41">
        <v>8</v>
      </c>
      <c r="J177" s="47">
        <f>$D$170+(20*I177*fuel_flow!$C$2)</f>
        <v>728.2</v>
      </c>
    </row>
    <row r="178" spans="1:10" x14ac:dyDescent="0.3">
      <c r="A178" s="45">
        <v>7</v>
      </c>
      <c r="B178" s="41">
        <v>1</v>
      </c>
      <c r="C178" s="41">
        <v>8</v>
      </c>
      <c r="D178" s="47">
        <f>$D$170+(20*C178*fuel_flow!$C$2)</f>
        <v>728.2</v>
      </c>
      <c r="G178" s="45">
        <v>7</v>
      </c>
      <c r="H178" s="41">
        <v>1</v>
      </c>
      <c r="I178" s="41">
        <v>9</v>
      </c>
      <c r="J178" s="47">
        <f>$D$170+(20*I178*fuel_flow!$C$2)</f>
        <v>738.8</v>
      </c>
    </row>
    <row r="179" spans="1:10" x14ac:dyDescent="0.3">
      <c r="A179" s="45">
        <v>7</v>
      </c>
      <c r="B179" s="41">
        <v>1</v>
      </c>
      <c r="C179" s="41">
        <v>9</v>
      </c>
      <c r="D179" s="47">
        <f>$D$170+(20*C179*fuel_flow!$C$2)</f>
        <v>738.8</v>
      </c>
      <c r="G179" s="45">
        <v>7</v>
      </c>
      <c r="H179" s="41">
        <v>1</v>
      </c>
      <c r="I179" s="41">
        <v>10</v>
      </c>
      <c r="J179" s="47">
        <f>$D$170+(20*I179*fuel_flow!$C$2)</f>
        <v>749.4</v>
      </c>
    </row>
    <row r="180" spans="1:10" x14ac:dyDescent="0.3">
      <c r="A180" s="45">
        <v>7</v>
      </c>
      <c r="B180" s="41">
        <v>1</v>
      </c>
      <c r="C180" s="41">
        <v>10</v>
      </c>
      <c r="D180" s="47">
        <f>$D$170+(20*C180*fuel_flow!$C$2)</f>
        <v>749.4</v>
      </c>
      <c r="G180" s="45">
        <v>7</v>
      </c>
      <c r="H180" s="41">
        <v>1</v>
      </c>
      <c r="I180" s="41">
        <v>11</v>
      </c>
      <c r="J180" s="47">
        <f>$D$170+(20*I180*fuel_flow!$C$2)</f>
        <v>760</v>
      </c>
    </row>
    <row r="181" spans="1:10" x14ac:dyDescent="0.3">
      <c r="A181" s="45">
        <v>7</v>
      </c>
      <c r="B181" s="41">
        <v>1</v>
      </c>
      <c r="C181" s="41">
        <v>11</v>
      </c>
      <c r="D181" s="47">
        <f>$D$170+(20*C181*fuel_flow!$C$2)</f>
        <v>760</v>
      </c>
      <c r="G181" s="45">
        <v>7</v>
      </c>
      <c r="H181" s="41">
        <v>1</v>
      </c>
      <c r="I181" s="41">
        <v>12</v>
      </c>
      <c r="J181" s="47">
        <f>$D$170+(20*I181*fuel_flow!$C$2)</f>
        <v>770.6</v>
      </c>
    </row>
    <row r="182" spans="1:10" x14ac:dyDescent="0.3">
      <c r="A182" s="45">
        <v>7</v>
      </c>
      <c r="B182" s="41">
        <v>1</v>
      </c>
      <c r="C182" s="41">
        <v>12</v>
      </c>
      <c r="D182" s="47">
        <f>$D$170+(20*C182*fuel_flow!$C$2)</f>
        <v>770.6</v>
      </c>
      <c r="G182" s="45">
        <v>7</v>
      </c>
      <c r="H182" s="41">
        <v>1</v>
      </c>
      <c r="I182" s="41">
        <v>13</v>
      </c>
      <c r="J182" s="47">
        <f>$D$170+(20*I182*fuel_flow!$C$2)</f>
        <v>781.2</v>
      </c>
    </row>
    <row r="183" spans="1:10" x14ac:dyDescent="0.3">
      <c r="A183" s="45">
        <v>7</v>
      </c>
      <c r="B183" s="41">
        <v>1</v>
      </c>
      <c r="C183" s="41">
        <v>13</v>
      </c>
      <c r="D183" s="47">
        <f>$D$170+(20*C183*fuel_flow!$C$2)</f>
        <v>781.2</v>
      </c>
      <c r="G183" s="43">
        <v>7</v>
      </c>
      <c r="H183" s="42">
        <v>1</v>
      </c>
      <c r="I183" s="42">
        <v>14</v>
      </c>
      <c r="J183" s="44">
        <f>D170</f>
        <v>643.4</v>
      </c>
    </row>
    <row r="184" spans="1:10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276.7</v>
      </c>
      <c r="G184" s="45">
        <v>7</v>
      </c>
      <c r="H184" s="41">
        <v>2</v>
      </c>
      <c r="I184" s="41">
        <v>1</v>
      </c>
      <c r="J184" s="47">
        <f>$D$184+(20*I184*fuel_flow!$C$2)</f>
        <v>287.3</v>
      </c>
    </row>
    <row r="185" spans="1:10" x14ac:dyDescent="0.3">
      <c r="A185" s="45">
        <v>7</v>
      </c>
      <c r="B185" s="41">
        <v>2</v>
      </c>
      <c r="C185" s="41">
        <v>1</v>
      </c>
      <c r="D185" s="47">
        <f>$D$184+(20*C185*fuel_flow!$C$2)</f>
        <v>287.3</v>
      </c>
      <c r="G185" s="45">
        <v>7</v>
      </c>
      <c r="H185" s="41">
        <v>2</v>
      </c>
      <c r="I185" s="41">
        <v>2</v>
      </c>
      <c r="J185" s="47">
        <f>$D$184+(20*I185*fuel_flow!$C$2)</f>
        <v>297.89999999999998</v>
      </c>
    </row>
    <row r="186" spans="1:10" x14ac:dyDescent="0.3">
      <c r="A186" s="45">
        <v>7</v>
      </c>
      <c r="B186" s="41">
        <v>2</v>
      </c>
      <c r="C186" s="41">
        <v>2</v>
      </c>
      <c r="D186" s="47">
        <f>$D$184+(20*C186*fuel_flow!$C$2)</f>
        <v>297.89999999999998</v>
      </c>
      <c r="G186" s="45">
        <v>7</v>
      </c>
      <c r="H186" s="41">
        <v>2</v>
      </c>
      <c r="I186" s="41">
        <v>3</v>
      </c>
      <c r="J186" s="47">
        <f>$D$184+(20*I186*fuel_flow!$C$2)</f>
        <v>308.5</v>
      </c>
    </row>
    <row r="187" spans="1:10" x14ac:dyDescent="0.3">
      <c r="A187" s="45">
        <v>7</v>
      </c>
      <c r="B187" s="41">
        <v>2</v>
      </c>
      <c r="C187" s="41">
        <v>3</v>
      </c>
      <c r="D187" s="47">
        <f>$D$184+(20*C187*fuel_flow!$C$2)</f>
        <v>308.5</v>
      </c>
      <c r="G187" s="45">
        <v>7</v>
      </c>
      <c r="H187" s="41">
        <v>2</v>
      </c>
      <c r="I187" s="41">
        <v>4</v>
      </c>
      <c r="J187" s="47">
        <f>$D$184+(20*I187*fuel_flow!$C$2)</f>
        <v>319.10000000000002</v>
      </c>
    </row>
    <row r="188" spans="1:10" x14ac:dyDescent="0.3">
      <c r="A188" s="45">
        <v>7</v>
      </c>
      <c r="B188" s="41">
        <v>2</v>
      </c>
      <c r="C188" s="41">
        <v>4</v>
      </c>
      <c r="D188" s="47">
        <f>$D$184+(20*C188*fuel_flow!$C$2)</f>
        <v>319.10000000000002</v>
      </c>
      <c r="G188" s="45">
        <v>7</v>
      </c>
      <c r="H188" s="41">
        <v>2</v>
      </c>
      <c r="I188" s="41">
        <v>5</v>
      </c>
      <c r="J188" s="47">
        <f>$D$184+(20*I188*fuel_flow!$C$2)</f>
        <v>329.7</v>
      </c>
    </row>
    <row r="189" spans="1:10" x14ac:dyDescent="0.3">
      <c r="A189" s="45">
        <v>7</v>
      </c>
      <c r="B189" s="41">
        <v>2</v>
      </c>
      <c r="C189" s="41">
        <v>5</v>
      </c>
      <c r="D189" s="47">
        <f>$D$184+(20*C189*fuel_flow!$C$2)</f>
        <v>329.7</v>
      </c>
      <c r="G189" s="45">
        <v>7</v>
      </c>
      <c r="H189" s="41">
        <v>2</v>
      </c>
      <c r="I189" s="41">
        <v>6</v>
      </c>
      <c r="J189" s="47">
        <f>$D$184+(20*I189*fuel_flow!$C$2)</f>
        <v>340.3</v>
      </c>
    </row>
    <row r="190" spans="1:10" x14ac:dyDescent="0.3">
      <c r="A190" s="45">
        <v>7</v>
      </c>
      <c r="B190" s="41">
        <v>2</v>
      </c>
      <c r="C190" s="41">
        <v>6</v>
      </c>
      <c r="D190" s="47">
        <f>$D$184+(20*C190*fuel_flow!$C$2)</f>
        <v>340.3</v>
      </c>
      <c r="G190" s="45">
        <v>7</v>
      </c>
      <c r="H190" s="41">
        <v>2</v>
      </c>
      <c r="I190" s="41">
        <v>7</v>
      </c>
      <c r="J190" s="47">
        <f>$D$184+(20*I190*fuel_flow!$C$2)</f>
        <v>350.9</v>
      </c>
    </row>
    <row r="191" spans="1:10" x14ac:dyDescent="0.3">
      <c r="A191" s="45">
        <v>7</v>
      </c>
      <c r="B191" s="41">
        <v>2</v>
      </c>
      <c r="C191" s="41">
        <v>7</v>
      </c>
      <c r="D191" s="47">
        <f>$D$184+(20*C191*fuel_flow!$C$2)</f>
        <v>350.9</v>
      </c>
      <c r="G191" s="45">
        <v>7</v>
      </c>
      <c r="H191" s="41">
        <v>2</v>
      </c>
      <c r="I191" s="41">
        <v>8</v>
      </c>
      <c r="J191" s="47">
        <f>$D$184+(20*I191*fuel_flow!$C$2)</f>
        <v>361.5</v>
      </c>
    </row>
    <row r="192" spans="1:10" x14ac:dyDescent="0.3">
      <c r="A192" s="45">
        <v>7</v>
      </c>
      <c r="B192" s="41">
        <v>2</v>
      </c>
      <c r="C192" s="41">
        <v>8</v>
      </c>
      <c r="D192" s="47">
        <f>$D$184+(20*C192*fuel_flow!$C$2)</f>
        <v>361.5</v>
      </c>
      <c r="G192" s="45">
        <v>7</v>
      </c>
      <c r="H192" s="41">
        <v>2</v>
      </c>
      <c r="I192" s="41">
        <v>9</v>
      </c>
      <c r="J192" s="47">
        <f>$D$184+(20*I192*fuel_flow!$C$2)</f>
        <v>372.1</v>
      </c>
    </row>
    <row r="193" spans="1:10" x14ac:dyDescent="0.3">
      <c r="A193" s="45">
        <v>7</v>
      </c>
      <c r="B193" s="41">
        <v>2</v>
      </c>
      <c r="C193" s="41">
        <v>9</v>
      </c>
      <c r="D193" s="47">
        <f>$D$184+(20*C193*fuel_flow!$C$2)</f>
        <v>372.1</v>
      </c>
      <c r="G193" s="45">
        <v>7</v>
      </c>
      <c r="H193" s="41">
        <v>2</v>
      </c>
      <c r="I193" s="41">
        <v>10</v>
      </c>
      <c r="J193" s="47">
        <f>$D$184+(20*I193*fuel_flow!$C$2)</f>
        <v>382.7</v>
      </c>
    </row>
    <row r="194" spans="1:10" x14ac:dyDescent="0.3">
      <c r="A194" s="45">
        <v>7</v>
      </c>
      <c r="B194" s="41">
        <v>2</v>
      </c>
      <c r="C194" s="41">
        <v>10</v>
      </c>
      <c r="D194" s="47">
        <f>$D$184+(20*C194*fuel_flow!$C$2)</f>
        <v>382.7</v>
      </c>
      <c r="G194" s="45">
        <v>7</v>
      </c>
      <c r="H194" s="41">
        <v>2</v>
      </c>
      <c r="I194" s="41">
        <v>11</v>
      </c>
      <c r="J194" s="47">
        <f>$D$184+(20*I194*fuel_flow!$C$2)</f>
        <v>393.3</v>
      </c>
    </row>
    <row r="195" spans="1:10" x14ac:dyDescent="0.3">
      <c r="A195" s="45">
        <v>7</v>
      </c>
      <c r="B195" s="41">
        <v>2</v>
      </c>
      <c r="C195" s="41">
        <v>11</v>
      </c>
      <c r="D195" s="47">
        <f>$D$184+(20*C195*fuel_flow!$C$2)</f>
        <v>393.3</v>
      </c>
      <c r="G195" s="45">
        <v>7</v>
      </c>
      <c r="H195" s="41">
        <v>2</v>
      </c>
      <c r="I195" s="41">
        <v>12</v>
      </c>
      <c r="J195" s="47">
        <f>$D$184+(20*I195*fuel_flow!$C$2)</f>
        <v>403.9</v>
      </c>
    </row>
    <row r="196" spans="1:10" x14ac:dyDescent="0.3">
      <c r="A196" s="45">
        <v>7</v>
      </c>
      <c r="B196" s="41">
        <v>2</v>
      </c>
      <c r="C196" s="41">
        <v>12</v>
      </c>
      <c r="D196" s="47">
        <f>$D$184+(20*C196*fuel_flow!$C$2)</f>
        <v>403.9</v>
      </c>
      <c r="G196" s="45">
        <v>7</v>
      </c>
      <c r="H196" s="41">
        <v>2</v>
      </c>
      <c r="I196" s="41">
        <v>13</v>
      </c>
      <c r="J196" s="47">
        <f>$D$184+(20*I196*fuel_flow!$C$2)</f>
        <v>414.5</v>
      </c>
    </row>
    <row r="197" spans="1:10" ht="15" thickBot="1" x14ac:dyDescent="0.35">
      <c r="A197" s="46">
        <v>7</v>
      </c>
      <c r="B197" s="42">
        <v>2</v>
      </c>
      <c r="C197" s="42">
        <v>13</v>
      </c>
      <c r="D197" s="48">
        <f>$D$184+(20*C197*fuel_flow!$C$2)</f>
        <v>414.5</v>
      </c>
      <c r="G197" s="34">
        <v>7</v>
      </c>
      <c r="H197" s="35">
        <v>2</v>
      </c>
      <c r="I197" s="35">
        <v>14</v>
      </c>
      <c r="J197" s="36">
        <f>D184</f>
        <v>276.7</v>
      </c>
    </row>
    <row r="198" spans="1:10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357.20000000000005</v>
      </c>
      <c r="G198" s="45">
        <v>8</v>
      </c>
      <c r="H198" s="41">
        <v>1</v>
      </c>
      <c r="I198" s="41">
        <v>1</v>
      </c>
      <c r="J198" s="47">
        <f>$D$198+(20*I198*fuel_flow!$C$2)</f>
        <v>367.80000000000007</v>
      </c>
    </row>
    <row r="199" spans="1:10" x14ac:dyDescent="0.3">
      <c r="A199" s="45">
        <v>8</v>
      </c>
      <c r="B199" s="41">
        <v>1</v>
      </c>
      <c r="C199" s="41">
        <v>1</v>
      </c>
      <c r="D199" s="47">
        <f>$D$198+(20*C199*fuel_flow!$C$2)</f>
        <v>367.80000000000007</v>
      </c>
      <c r="G199" s="45">
        <v>8</v>
      </c>
      <c r="H199" s="41">
        <v>1</v>
      </c>
      <c r="I199" s="41">
        <v>2</v>
      </c>
      <c r="J199" s="47">
        <f>$D$198+(20*I199*fuel_flow!$C$2)</f>
        <v>378.40000000000003</v>
      </c>
    </row>
    <row r="200" spans="1:10" x14ac:dyDescent="0.3">
      <c r="A200" s="45">
        <v>8</v>
      </c>
      <c r="B200" s="41">
        <v>1</v>
      </c>
      <c r="C200" s="41">
        <v>2</v>
      </c>
      <c r="D200" s="47">
        <f>$D$198+(20*C200*fuel_flow!$C$2)</f>
        <v>378.40000000000003</v>
      </c>
      <c r="G200" s="45">
        <v>8</v>
      </c>
      <c r="H200" s="41">
        <v>1</v>
      </c>
      <c r="I200" s="41">
        <v>3</v>
      </c>
      <c r="J200" s="47">
        <f>$D$198+(20*I200*fuel_flow!$C$2)</f>
        <v>389.00000000000006</v>
      </c>
    </row>
    <row r="201" spans="1:10" x14ac:dyDescent="0.3">
      <c r="A201" s="45">
        <v>8</v>
      </c>
      <c r="B201" s="41">
        <v>1</v>
      </c>
      <c r="C201" s="41">
        <v>3</v>
      </c>
      <c r="D201" s="47">
        <f>$D$198+(20*C201*fuel_flow!$C$2)</f>
        <v>389.00000000000006</v>
      </c>
      <c r="G201" s="45">
        <v>8</v>
      </c>
      <c r="H201" s="41">
        <v>1</v>
      </c>
      <c r="I201" s="41">
        <v>4</v>
      </c>
      <c r="J201" s="47">
        <f>$D$198+(20*I201*fuel_flow!$C$2)</f>
        <v>399.6</v>
      </c>
    </row>
    <row r="202" spans="1:10" x14ac:dyDescent="0.3">
      <c r="A202" s="45">
        <v>8</v>
      </c>
      <c r="B202" s="41">
        <v>1</v>
      </c>
      <c r="C202" s="41">
        <v>4</v>
      </c>
      <c r="D202" s="47">
        <f>$D$198+(20*C202*fuel_flow!$C$2)</f>
        <v>399.6</v>
      </c>
      <c r="G202" s="45">
        <v>8</v>
      </c>
      <c r="H202" s="41">
        <v>1</v>
      </c>
      <c r="I202" s="41">
        <v>5</v>
      </c>
      <c r="J202" s="47">
        <f>$D$198+(20*I202*fuel_flow!$C$2)</f>
        <v>410.20000000000005</v>
      </c>
    </row>
    <row r="203" spans="1:10" x14ac:dyDescent="0.3">
      <c r="A203" s="45">
        <v>8</v>
      </c>
      <c r="B203" s="41">
        <v>1</v>
      </c>
      <c r="C203" s="41">
        <v>5</v>
      </c>
      <c r="D203" s="47">
        <f>$D$198+(20*C203*fuel_flow!$C$2)</f>
        <v>410.20000000000005</v>
      </c>
      <c r="G203" s="45">
        <v>8</v>
      </c>
      <c r="H203" s="41">
        <v>1</v>
      </c>
      <c r="I203" s="41">
        <v>6</v>
      </c>
      <c r="J203" s="47">
        <f>$D$198+(20*I203*fuel_flow!$C$2)</f>
        <v>420.80000000000007</v>
      </c>
    </row>
    <row r="204" spans="1:10" x14ac:dyDescent="0.3">
      <c r="A204" s="45">
        <v>8</v>
      </c>
      <c r="B204" s="41">
        <v>1</v>
      </c>
      <c r="C204" s="41">
        <v>6</v>
      </c>
      <c r="D204" s="47">
        <f>$D$198+(20*C204*fuel_flow!$C$2)</f>
        <v>420.80000000000007</v>
      </c>
      <c r="G204" s="45">
        <v>8</v>
      </c>
      <c r="H204" s="41">
        <v>1</v>
      </c>
      <c r="I204" s="41">
        <v>7</v>
      </c>
      <c r="J204" s="47">
        <f>$D$198+(20*I204*fuel_flow!$C$2)</f>
        <v>431.40000000000003</v>
      </c>
    </row>
    <row r="205" spans="1:10" x14ac:dyDescent="0.3">
      <c r="A205" s="45">
        <v>8</v>
      </c>
      <c r="B205" s="41">
        <v>1</v>
      </c>
      <c r="C205" s="41">
        <v>7</v>
      </c>
      <c r="D205" s="47">
        <f>$D$198+(20*C205*fuel_flow!$C$2)</f>
        <v>431.40000000000003</v>
      </c>
      <c r="G205" s="45">
        <v>8</v>
      </c>
      <c r="H205" s="41">
        <v>1</v>
      </c>
      <c r="I205" s="41">
        <v>8</v>
      </c>
      <c r="J205" s="47">
        <f>$D$198+(20*I205*fuel_flow!$C$2)</f>
        <v>442.00000000000006</v>
      </c>
    </row>
    <row r="206" spans="1:10" x14ac:dyDescent="0.3">
      <c r="A206" s="45">
        <v>8</v>
      </c>
      <c r="B206" s="41">
        <v>1</v>
      </c>
      <c r="C206" s="41">
        <v>8</v>
      </c>
      <c r="D206" s="47">
        <f>$D$198+(20*C206*fuel_flow!$C$2)</f>
        <v>442.00000000000006</v>
      </c>
      <c r="G206" s="45">
        <v>8</v>
      </c>
      <c r="H206" s="41">
        <v>1</v>
      </c>
      <c r="I206" s="41">
        <v>9</v>
      </c>
      <c r="J206" s="47">
        <f>$D$198+(20*I206*fuel_flow!$C$2)</f>
        <v>452.6</v>
      </c>
    </row>
    <row r="207" spans="1:10" x14ac:dyDescent="0.3">
      <c r="A207" s="45">
        <v>8</v>
      </c>
      <c r="B207" s="41">
        <v>1</v>
      </c>
      <c r="C207" s="41">
        <v>9</v>
      </c>
      <c r="D207" s="47">
        <f>$D$198+(20*C207*fuel_flow!$C$2)</f>
        <v>452.6</v>
      </c>
      <c r="G207" s="45">
        <v>8</v>
      </c>
      <c r="H207" s="41">
        <v>1</v>
      </c>
      <c r="I207" s="41">
        <v>10</v>
      </c>
      <c r="J207" s="47">
        <f>$D$198+(20*I207*fuel_flow!$C$2)</f>
        <v>463.20000000000005</v>
      </c>
    </row>
    <row r="208" spans="1:10" x14ac:dyDescent="0.3">
      <c r="A208" s="45">
        <v>8</v>
      </c>
      <c r="B208" s="41">
        <v>1</v>
      </c>
      <c r="C208" s="41">
        <v>10</v>
      </c>
      <c r="D208" s="47">
        <f>$D$198+(20*C208*fuel_flow!$C$2)</f>
        <v>463.20000000000005</v>
      </c>
      <c r="G208" s="45">
        <v>8</v>
      </c>
      <c r="H208" s="41">
        <v>1</v>
      </c>
      <c r="I208" s="41">
        <v>11</v>
      </c>
      <c r="J208" s="47">
        <f>$D$198+(20*I208*fuel_flow!$C$2)</f>
        <v>473.80000000000007</v>
      </c>
    </row>
    <row r="209" spans="1:10" x14ac:dyDescent="0.3">
      <c r="A209" s="45">
        <v>8</v>
      </c>
      <c r="B209" s="41">
        <v>1</v>
      </c>
      <c r="C209" s="41">
        <v>11</v>
      </c>
      <c r="D209" s="47">
        <f>$D$198+(20*C209*fuel_flow!$C$2)</f>
        <v>473.80000000000007</v>
      </c>
      <c r="G209" s="45">
        <v>8</v>
      </c>
      <c r="H209" s="41">
        <v>1</v>
      </c>
      <c r="I209" s="41">
        <v>12</v>
      </c>
      <c r="J209" s="47">
        <f>$D$198+(20*I209*fuel_flow!$C$2)</f>
        <v>484.40000000000003</v>
      </c>
    </row>
    <row r="210" spans="1:10" x14ac:dyDescent="0.3">
      <c r="A210" s="45">
        <v>8</v>
      </c>
      <c r="B210" s="41">
        <v>1</v>
      </c>
      <c r="C210" s="41">
        <v>12</v>
      </c>
      <c r="D210" s="47">
        <f>$D$198+(20*C210*fuel_flow!$C$2)</f>
        <v>484.40000000000003</v>
      </c>
      <c r="G210" s="45">
        <v>8</v>
      </c>
      <c r="H210" s="41">
        <v>1</v>
      </c>
      <c r="I210" s="41">
        <v>13</v>
      </c>
      <c r="J210" s="47">
        <f>$D$198+(20*I210*fuel_flow!$C$2)</f>
        <v>495.00000000000006</v>
      </c>
    </row>
    <row r="211" spans="1:10" x14ac:dyDescent="0.3">
      <c r="A211" s="45">
        <v>8</v>
      </c>
      <c r="B211" s="41">
        <v>1</v>
      </c>
      <c r="C211" s="41">
        <v>13</v>
      </c>
      <c r="D211" s="47">
        <f>$D$198+(20*C211*fuel_flow!$C$2)</f>
        <v>495.00000000000006</v>
      </c>
      <c r="G211" s="43">
        <v>8</v>
      </c>
      <c r="H211" s="42">
        <v>1</v>
      </c>
      <c r="I211" s="42">
        <v>14</v>
      </c>
      <c r="J211" s="48">
        <f>D198</f>
        <v>357.20000000000005</v>
      </c>
    </row>
    <row r="212" spans="1:10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637.1</v>
      </c>
      <c r="G212" s="45">
        <v>8</v>
      </c>
      <c r="H212" s="41">
        <v>2</v>
      </c>
      <c r="I212" s="41">
        <v>1</v>
      </c>
      <c r="J212" s="33">
        <f>$D$212+(20*I212*fuel_flow!$C$2)</f>
        <v>647.70000000000005</v>
      </c>
    </row>
    <row r="213" spans="1:10" x14ac:dyDescent="0.3">
      <c r="A213" s="45">
        <v>8</v>
      </c>
      <c r="B213" s="41">
        <v>2</v>
      </c>
      <c r="C213" s="41">
        <v>1</v>
      </c>
      <c r="D213" s="33">
        <f>$D$212+(20*C213*fuel_flow!$C$2)</f>
        <v>647.70000000000005</v>
      </c>
      <c r="G213" s="45">
        <v>8</v>
      </c>
      <c r="H213" s="41">
        <v>2</v>
      </c>
      <c r="I213" s="41">
        <v>2</v>
      </c>
      <c r="J213" s="33">
        <f>$D$212+(20*I213*fuel_flow!$C$2)</f>
        <v>658.30000000000007</v>
      </c>
    </row>
    <row r="214" spans="1:10" x14ac:dyDescent="0.3">
      <c r="A214" s="45">
        <v>8</v>
      </c>
      <c r="B214" s="41">
        <v>2</v>
      </c>
      <c r="C214" s="41">
        <v>2</v>
      </c>
      <c r="D214" s="33">
        <f>$D$212+(20*C214*fuel_flow!$C$2)</f>
        <v>658.30000000000007</v>
      </c>
      <c r="G214" s="45">
        <v>8</v>
      </c>
      <c r="H214" s="41">
        <v>2</v>
      </c>
      <c r="I214" s="41">
        <v>3</v>
      </c>
      <c r="J214" s="33">
        <f>$D$212+(20*I214*fuel_flow!$C$2)</f>
        <v>668.9</v>
      </c>
    </row>
    <row r="215" spans="1:10" x14ac:dyDescent="0.3">
      <c r="A215" s="45">
        <v>8</v>
      </c>
      <c r="B215" s="41">
        <v>2</v>
      </c>
      <c r="C215" s="41">
        <v>3</v>
      </c>
      <c r="D215" s="33">
        <f>$D$212+(20*C215*fuel_flow!$C$2)</f>
        <v>668.9</v>
      </c>
      <c r="G215" s="45">
        <v>8</v>
      </c>
      <c r="H215" s="41">
        <v>2</v>
      </c>
      <c r="I215" s="41">
        <v>4</v>
      </c>
      <c r="J215" s="33">
        <f>$D$212+(20*I215*fuel_flow!$C$2)</f>
        <v>679.5</v>
      </c>
    </row>
    <row r="216" spans="1:10" x14ac:dyDescent="0.3">
      <c r="A216" s="45">
        <v>8</v>
      </c>
      <c r="B216" s="41">
        <v>2</v>
      </c>
      <c r="C216" s="41">
        <v>4</v>
      </c>
      <c r="D216" s="33">
        <f>$D$212+(20*C216*fuel_flow!$C$2)</f>
        <v>679.5</v>
      </c>
      <c r="G216" s="45">
        <v>8</v>
      </c>
      <c r="H216" s="41">
        <v>2</v>
      </c>
      <c r="I216" s="41">
        <v>5</v>
      </c>
      <c r="J216" s="33">
        <f>$D$212+(20*I216*fuel_flow!$C$2)</f>
        <v>690.1</v>
      </c>
    </row>
    <row r="217" spans="1:10" x14ac:dyDescent="0.3">
      <c r="A217" s="45">
        <v>8</v>
      </c>
      <c r="B217" s="41">
        <v>2</v>
      </c>
      <c r="C217" s="41">
        <v>5</v>
      </c>
      <c r="D217" s="33">
        <f>$D$212+(20*C217*fuel_flow!$C$2)</f>
        <v>690.1</v>
      </c>
      <c r="G217" s="45">
        <v>8</v>
      </c>
      <c r="H217" s="41">
        <v>2</v>
      </c>
      <c r="I217" s="41">
        <v>6</v>
      </c>
      <c r="J217" s="33">
        <f>$D$212+(20*I217*fuel_flow!$C$2)</f>
        <v>700.7</v>
      </c>
    </row>
    <row r="218" spans="1:10" x14ac:dyDescent="0.3">
      <c r="A218" s="45">
        <v>8</v>
      </c>
      <c r="B218" s="41">
        <v>2</v>
      </c>
      <c r="C218" s="41">
        <v>6</v>
      </c>
      <c r="D218" s="33">
        <f>$D$212+(20*C218*fuel_flow!$C$2)</f>
        <v>700.7</v>
      </c>
      <c r="G218" s="45">
        <v>8</v>
      </c>
      <c r="H218" s="41">
        <v>2</v>
      </c>
      <c r="I218" s="41">
        <v>7</v>
      </c>
      <c r="J218" s="33">
        <f>$D$212+(20*I218*fuel_flow!$C$2)</f>
        <v>711.30000000000007</v>
      </c>
    </row>
    <row r="219" spans="1:10" x14ac:dyDescent="0.3">
      <c r="A219" s="45">
        <v>8</v>
      </c>
      <c r="B219" s="41">
        <v>2</v>
      </c>
      <c r="C219" s="41">
        <v>7</v>
      </c>
      <c r="D219" s="33">
        <f>$D$212+(20*C219*fuel_flow!$C$2)</f>
        <v>711.30000000000007</v>
      </c>
      <c r="G219" s="45">
        <v>8</v>
      </c>
      <c r="H219" s="41">
        <v>2</v>
      </c>
      <c r="I219" s="41">
        <v>8</v>
      </c>
      <c r="J219" s="33">
        <f>$D$212+(20*I219*fuel_flow!$C$2)</f>
        <v>721.90000000000009</v>
      </c>
    </row>
    <row r="220" spans="1:10" x14ac:dyDescent="0.3">
      <c r="A220" s="45">
        <v>8</v>
      </c>
      <c r="B220" s="41">
        <v>2</v>
      </c>
      <c r="C220" s="41">
        <v>8</v>
      </c>
      <c r="D220" s="33">
        <f>$D$212+(20*C220*fuel_flow!$C$2)</f>
        <v>721.90000000000009</v>
      </c>
      <c r="G220" s="45">
        <v>8</v>
      </c>
      <c r="H220" s="41">
        <v>2</v>
      </c>
      <c r="I220" s="41">
        <v>9</v>
      </c>
      <c r="J220" s="33">
        <f>$D$212+(20*I220*fuel_flow!$C$2)</f>
        <v>732.5</v>
      </c>
    </row>
    <row r="221" spans="1:10" x14ac:dyDescent="0.3">
      <c r="A221" s="45">
        <v>8</v>
      </c>
      <c r="B221" s="41">
        <v>2</v>
      </c>
      <c r="C221" s="41">
        <v>9</v>
      </c>
      <c r="D221" s="33">
        <f>$D$212+(20*C221*fuel_flow!$C$2)</f>
        <v>732.5</v>
      </c>
      <c r="G221" s="45">
        <v>8</v>
      </c>
      <c r="H221" s="41">
        <v>2</v>
      </c>
      <c r="I221" s="41">
        <v>10</v>
      </c>
      <c r="J221" s="33">
        <f>$D$212+(20*I221*fuel_flow!$C$2)</f>
        <v>743.1</v>
      </c>
    </row>
    <row r="222" spans="1:10" x14ac:dyDescent="0.3">
      <c r="A222" s="45">
        <v>8</v>
      </c>
      <c r="B222" s="41">
        <v>2</v>
      </c>
      <c r="C222" s="41">
        <v>10</v>
      </c>
      <c r="D222" s="33">
        <f>$D$212+(20*C222*fuel_flow!$C$2)</f>
        <v>743.1</v>
      </c>
      <c r="G222" s="45">
        <v>8</v>
      </c>
      <c r="H222" s="41">
        <v>2</v>
      </c>
      <c r="I222" s="41">
        <v>11</v>
      </c>
      <c r="J222" s="33">
        <f>$D$212+(20*I222*fuel_flow!$C$2)</f>
        <v>753.7</v>
      </c>
    </row>
    <row r="223" spans="1:10" x14ac:dyDescent="0.3">
      <c r="A223" s="45">
        <v>8</v>
      </c>
      <c r="B223" s="41">
        <v>2</v>
      </c>
      <c r="C223" s="41">
        <v>11</v>
      </c>
      <c r="D223" s="33">
        <f>$D$212+(20*C223*fuel_flow!$C$2)</f>
        <v>753.7</v>
      </c>
      <c r="G223" s="45">
        <v>8</v>
      </c>
      <c r="H223" s="41">
        <v>2</v>
      </c>
      <c r="I223" s="41">
        <v>12</v>
      </c>
      <c r="J223" s="33">
        <f>$D$212+(20*I223*fuel_flow!$C$2)</f>
        <v>764.30000000000007</v>
      </c>
    </row>
    <row r="224" spans="1:10" x14ac:dyDescent="0.3">
      <c r="A224" s="45">
        <v>8</v>
      </c>
      <c r="B224" s="41">
        <v>2</v>
      </c>
      <c r="C224" s="41">
        <v>12</v>
      </c>
      <c r="D224" s="33">
        <f>$D$212+(20*C224*fuel_flow!$C$2)</f>
        <v>764.30000000000007</v>
      </c>
      <c r="G224" s="45">
        <v>8</v>
      </c>
      <c r="H224" s="41">
        <v>2</v>
      </c>
      <c r="I224" s="41">
        <v>13</v>
      </c>
      <c r="J224" s="33">
        <f>$D$212+(20*I224*fuel_flow!$C$2)</f>
        <v>774.90000000000009</v>
      </c>
    </row>
    <row r="225" spans="1:10" ht="15" thickBot="1" x14ac:dyDescent="0.35">
      <c r="A225" s="46">
        <v>8</v>
      </c>
      <c r="B225" s="42">
        <v>2</v>
      </c>
      <c r="C225" s="42">
        <v>13</v>
      </c>
      <c r="D225" s="44">
        <f>$D$212+(20*C225*fuel_flow!$C$2)</f>
        <v>774.90000000000009</v>
      </c>
      <c r="G225" s="34">
        <v>8</v>
      </c>
      <c r="H225" s="35">
        <v>2</v>
      </c>
      <c r="I225" s="35">
        <v>14</v>
      </c>
      <c r="J225" s="36">
        <f>D212</f>
        <v>637.1</v>
      </c>
    </row>
    <row r="226" spans="1:10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161.19999999999999</v>
      </c>
      <c r="G226" s="45">
        <v>9</v>
      </c>
      <c r="H226" s="41">
        <v>1</v>
      </c>
      <c r="I226" s="41">
        <v>1</v>
      </c>
      <c r="J226" s="33">
        <f>$D$226+(20*I226*fuel_flow!$B$2)</f>
        <v>165.6</v>
      </c>
    </row>
    <row r="227" spans="1:10" x14ac:dyDescent="0.3">
      <c r="A227" s="45">
        <v>9</v>
      </c>
      <c r="B227" s="41">
        <v>1</v>
      </c>
      <c r="C227" s="41">
        <v>1</v>
      </c>
      <c r="D227" s="33">
        <f>$D$226+(20*C227*fuel_flow!$B$2)</f>
        <v>165.6</v>
      </c>
      <c r="G227" s="45">
        <v>9</v>
      </c>
      <c r="H227" s="41">
        <v>1</v>
      </c>
      <c r="I227" s="41">
        <v>2</v>
      </c>
      <c r="J227" s="33">
        <f>$D$226+(20*I227*fuel_flow!$B$2)</f>
        <v>170</v>
      </c>
    </row>
    <row r="228" spans="1:10" x14ac:dyDescent="0.3">
      <c r="A228" s="45">
        <v>9</v>
      </c>
      <c r="B228" s="41">
        <v>1</v>
      </c>
      <c r="C228" s="41">
        <v>2</v>
      </c>
      <c r="D228" s="33">
        <f>$D$226+(20*C228*fuel_flow!$B$2)</f>
        <v>170</v>
      </c>
      <c r="G228" s="45">
        <v>9</v>
      </c>
      <c r="H228" s="41">
        <v>1</v>
      </c>
      <c r="I228" s="41">
        <v>3</v>
      </c>
      <c r="J228" s="33">
        <f>$D$226+(20*I228*fuel_flow!$B$2)</f>
        <v>174.39999999999998</v>
      </c>
    </row>
    <row r="229" spans="1:10" x14ac:dyDescent="0.3">
      <c r="A229" s="45">
        <v>9</v>
      </c>
      <c r="B229" s="41">
        <v>1</v>
      </c>
      <c r="C229" s="41">
        <v>3</v>
      </c>
      <c r="D229" s="33">
        <f>$D$226+(20*C229*fuel_flow!$B$2)</f>
        <v>174.39999999999998</v>
      </c>
      <c r="G229" s="45">
        <v>9</v>
      </c>
      <c r="H229" s="41">
        <v>1</v>
      </c>
      <c r="I229" s="41">
        <v>4</v>
      </c>
      <c r="J229" s="33">
        <f>$D$226+(20*I229*fuel_flow!$B$2)</f>
        <v>178.79999999999998</v>
      </c>
    </row>
    <row r="230" spans="1:10" x14ac:dyDescent="0.3">
      <c r="A230" s="45">
        <v>9</v>
      </c>
      <c r="B230" s="41">
        <v>1</v>
      </c>
      <c r="C230" s="41">
        <v>4</v>
      </c>
      <c r="D230" s="33">
        <f>$D$226+(20*C230*fuel_flow!$B$2)</f>
        <v>178.79999999999998</v>
      </c>
      <c r="G230" s="45">
        <v>9</v>
      </c>
      <c r="H230" s="41">
        <v>1</v>
      </c>
      <c r="I230" s="41">
        <v>5</v>
      </c>
      <c r="J230" s="33">
        <f>$D$226+(20*I230*fuel_flow!$B$2)</f>
        <v>183.2</v>
      </c>
    </row>
    <row r="231" spans="1:10" x14ac:dyDescent="0.3">
      <c r="A231" s="45">
        <v>9</v>
      </c>
      <c r="B231" s="41">
        <v>1</v>
      </c>
      <c r="C231" s="41">
        <v>5</v>
      </c>
      <c r="D231" s="33">
        <f>$D$226+(20*C231*fuel_flow!$B$2)</f>
        <v>183.2</v>
      </c>
      <c r="G231" s="45">
        <v>9</v>
      </c>
      <c r="H231" s="41">
        <v>1</v>
      </c>
      <c r="I231" s="41">
        <v>6</v>
      </c>
      <c r="J231" s="33">
        <f>$D$226+(20*I231*fuel_flow!$B$2)</f>
        <v>187.6</v>
      </c>
    </row>
    <row r="232" spans="1:10" x14ac:dyDescent="0.3">
      <c r="A232" s="45">
        <v>9</v>
      </c>
      <c r="B232" s="41">
        <v>1</v>
      </c>
      <c r="C232" s="41">
        <v>6</v>
      </c>
      <c r="D232" s="33">
        <f>$D$226+(20*C232*fuel_flow!$B$2)</f>
        <v>187.6</v>
      </c>
      <c r="G232" s="45">
        <v>9</v>
      </c>
      <c r="H232" s="41">
        <v>1</v>
      </c>
      <c r="I232" s="41">
        <v>7</v>
      </c>
      <c r="J232" s="33">
        <f>$D$226+(20*I232*fuel_flow!$B$2)</f>
        <v>192</v>
      </c>
    </row>
    <row r="233" spans="1:10" x14ac:dyDescent="0.3">
      <c r="A233" s="45">
        <v>9</v>
      </c>
      <c r="B233" s="41">
        <v>1</v>
      </c>
      <c r="C233" s="41">
        <v>7</v>
      </c>
      <c r="D233" s="33">
        <f>$D$226+(20*C233*fuel_flow!$B$2)</f>
        <v>192</v>
      </c>
      <c r="G233" s="45">
        <v>9</v>
      </c>
      <c r="H233" s="41">
        <v>1</v>
      </c>
      <c r="I233" s="41">
        <v>8</v>
      </c>
      <c r="J233" s="33">
        <f>$D$226+(20*I233*fuel_flow!$B$2)</f>
        <v>196.39999999999998</v>
      </c>
    </row>
    <row r="234" spans="1:10" x14ac:dyDescent="0.3">
      <c r="A234" s="45">
        <v>9</v>
      </c>
      <c r="B234" s="41">
        <v>1</v>
      </c>
      <c r="C234" s="41">
        <v>8</v>
      </c>
      <c r="D234" s="33">
        <f>$D$226+(20*C234*fuel_flow!$B$2)</f>
        <v>196.39999999999998</v>
      </c>
      <c r="G234" s="45">
        <v>9</v>
      </c>
      <c r="H234" s="41">
        <v>1</v>
      </c>
      <c r="I234" s="41">
        <v>9</v>
      </c>
      <c r="J234" s="33">
        <f>$D$226+(20*I234*fuel_flow!$B$2)</f>
        <v>200.79999999999998</v>
      </c>
    </row>
    <row r="235" spans="1:10" x14ac:dyDescent="0.3">
      <c r="A235" s="45">
        <v>9</v>
      </c>
      <c r="B235" s="41">
        <v>1</v>
      </c>
      <c r="C235" s="41">
        <v>9</v>
      </c>
      <c r="D235" s="33">
        <f>$D$226+(20*C235*fuel_flow!$B$2)</f>
        <v>200.79999999999998</v>
      </c>
      <c r="G235" s="45">
        <v>9</v>
      </c>
      <c r="H235" s="41">
        <v>1</v>
      </c>
      <c r="I235" s="41">
        <v>10</v>
      </c>
      <c r="J235" s="33">
        <f>$D$226+(20*I235*fuel_flow!$B$2)</f>
        <v>205.2</v>
      </c>
    </row>
    <row r="236" spans="1:10" x14ac:dyDescent="0.3">
      <c r="A236" s="45">
        <v>9</v>
      </c>
      <c r="B236" s="41">
        <v>1</v>
      </c>
      <c r="C236" s="41">
        <v>10</v>
      </c>
      <c r="D236" s="33">
        <f>$D$226+(20*C236*fuel_flow!$B$2)</f>
        <v>205.2</v>
      </c>
      <c r="G236" s="45">
        <v>9</v>
      </c>
      <c r="H236" s="41">
        <v>1</v>
      </c>
      <c r="I236" s="41">
        <v>11</v>
      </c>
      <c r="J236" s="33">
        <f>$D$226+(20*I236*fuel_flow!$B$2)</f>
        <v>209.6</v>
      </c>
    </row>
    <row r="237" spans="1:10" x14ac:dyDescent="0.3">
      <c r="A237" s="45">
        <v>9</v>
      </c>
      <c r="B237" s="41">
        <v>1</v>
      </c>
      <c r="C237" s="41">
        <v>11</v>
      </c>
      <c r="D237" s="33">
        <f>$D$226+(20*C237*fuel_flow!$B$2)</f>
        <v>209.6</v>
      </c>
      <c r="G237" s="45">
        <v>9</v>
      </c>
      <c r="H237" s="41">
        <v>1</v>
      </c>
      <c r="I237" s="41">
        <v>12</v>
      </c>
      <c r="J237" s="33">
        <f>$D$226+(20*I237*fuel_flow!$B$2)</f>
        <v>214</v>
      </c>
    </row>
    <row r="238" spans="1:10" x14ac:dyDescent="0.3">
      <c r="A238" s="45">
        <v>9</v>
      </c>
      <c r="B238" s="41">
        <v>1</v>
      </c>
      <c r="C238" s="41">
        <v>12</v>
      </c>
      <c r="D238" s="33">
        <f>$D$226+(20*C238*fuel_flow!$B$2)</f>
        <v>214</v>
      </c>
      <c r="G238" s="45">
        <v>9</v>
      </c>
      <c r="H238" s="41">
        <v>1</v>
      </c>
      <c r="I238" s="41">
        <v>13</v>
      </c>
      <c r="J238" s="33">
        <f>$D$226+(20*I238*fuel_flow!$B$2)</f>
        <v>218.39999999999998</v>
      </c>
    </row>
    <row r="239" spans="1:10" x14ac:dyDescent="0.3">
      <c r="A239" s="45">
        <v>9</v>
      </c>
      <c r="B239" s="41">
        <v>1</v>
      </c>
      <c r="C239" s="41">
        <v>13</v>
      </c>
      <c r="D239" s="33">
        <f>$D$226+(20*C239*fuel_flow!$B$2)</f>
        <v>218.39999999999998</v>
      </c>
      <c r="G239" s="43">
        <v>9</v>
      </c>
      <c r="H239" s="42">
        <v>1</v>
      </c>
      <c r="I239" s="42">
        <v>14</v>
      </c>
      <c r="J239" s="44">
        <f>D226</f>
        <v>161.19999999999999</v>
      </c>
    </row>
    <row r="240" spans="1:10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  <c r="G240" s="45">
        <v>9</v>
      </c>
      <c r="H240" s="41">
        <v>2</v>
      </c>
      <c r="I240" s="41">
        <v>1</v>
      </c>
      <c r="J240" s="33">
        <f>$D$240+(20*I240*fuel_flow!$B$2)</f>
        <v>237.88000000000002</v>
      </c>
    </row>
    <row r="241" spans="1:10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  <c r="G241" s="45">
        <v>9</v>
      </c>
      <c r="H241" s="41">
        <v>2</v>
      </c>
      <c r="I241" s="41">
        <v>2</v>
      </c>
      <c r="J241" s="33">
        <f>$D$240+(20*I241*fuel_flow!$B$2)</f>
        <v>242.28000000000003</v>
      </c>
    </row>
    <row r="242" spans="1:10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  <c r="G242" s="45">
        <v>9</v>
      </c>
      <c r="H242" s="41">
        <v>2</v>
      </c>
      <c r="I242" s="41">
        <v>3</v>
      </c>
      <c r="J242" s="33">
        <f>$D$240+(20*I242*fuel_flow!$B$2)</f>
        <v>246.68</v>
      </c>
    </row>
    <row r="243" spans="1:10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  <c r="G243" s="45">
        <v>9</v>
      </c>
      <c r="H243" s="41">
        <v>2</v>
      </c>
      <c r="I243" s="41">
        <v>4</v>
      </c>
      <c r="J243" s="33">
        <f>$D$240+(20*I243*fuel_flow!$B$2)</f>
        <v>251.08</v>
      </c>
    </row>
    <row r="244" spans="1:10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  <c r="G244" s="45">
        <v>9</v>
      </c>
      <c r="H244" s="41">
        <v>2</v>
      </c>
      <c r="I244" s="41">
        <v>5</v>
      </c>
      <c r="J244" s="33">
        <f>$D$240+(20*I244*fuel_flow!$B$2)</f>
        <v>255.48000000000002</v>
      </c>
    </row>
    <row r="245" spans="1:10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  <c r="G245" s="45">
        <v>9</v>
      </c>
      <c r="H245" s="41">
        <v>2</v>
      </c>
      <c r="I245" s="41">
        <v>6</v>
      </c>
      <c r="J245" s="33">
        <f>$D$240+(20*I245*fuel_flow!$B$2)</f>
        <v>259.88</v>
      </c>
    </row>
    <row r="246" spans="1:10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  <c r="G246" s="45">
        <v>9</v>
      </c>
      <c r="H246" s="41">
        <v>2</v>
      </c>
      <c r="I246" s="41">
        <v>7</v>
      </c>
      <c r="J246" s="33">
        <f>$D$240+(20*I246*fuel_flow!$B$2)</f>
        <v>264.28000000000003</v>
      </c>
    </row>
    <row r="247" spans="1:10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  <c r="G247" s="45">
        <v>9</v>
      </c>
      <c r="H247" s="41">
        <v>2</v>
      </c>
      <c r="I247" s="41">
        <v>8</v>
      </c>
      <c r="J247" s="33">
        <f>$D$240+(20*I247*fuel_flow!$B$2)</f>
        <v>268.68</v>
      </c>
    </row>
    <row r="248" spans="1:10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  <c r="G248" s="45">
        <v>9</v>
      </c>
      <c r="H248" s="41">
        <v>2</v>
      </c>
      <c r="I248" s="41">
        <v>9</v>
      </c>
      <c r="J248" s="33">
        <f>$D$240+(20*I248*fuel_flow!$B$2)</f>
        <v>273.08000000000004</v>
      </c>
    </row>
    <row r="249" spans="1:10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  <c r="G249" s="45">
        <v>9</v>
      </c>
      <c r="H249" s="41">
        <v>2</v>
      </c>
      <c r="I249" s="41">
        <v>10</v>
      </c>
      <c r="J249" s="33">
        <f>$D$240+(20*I249*fuel_flow!$B$2)</f>
        <v>277.48</v>
      </c>
    </row>
    <row r="250" spans="1:10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  <c r="G250" s="45">
        <v>9</v>
      </c>
      <c r="H250" s="41">
        <v>2</v>
      </c>
      <c r="I250" s="41">
        <v>11</v>
      </c>
      <c r="J250" s="33">
        <f>$D$240+(20*I250*fuel_flow!$B$2)</f>
        <v>281.88</v>
      </c>
    </row>
    <row r="251" spans="1:10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  <c r="G251" s="45">
        <v>9</v>
      </c>
      <c r="H251" s="41">
        <v>2</v>
      </c>
      <c r="I251" s="41">
        <v>12</v>
      </c>
      <c r="J251" s="33">
        <f>$D$240+(20*I251*fuel_flow!$B$2)</f>
        <v>286.28000000000003</v>
      </c>
    </row>
    <row r="252" spans="1:10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  <c r="G252" s="45">
        <v>9</v>
      </c>
      <c r="H252" s="41">
        <v>2</v>
      </c>
      <c r="I252" s="41">
        <v>13</v>
      </c>
      <c r="J252" s="33">
        <f>$D$240+(20*I252*fuel_flow!$B$2)</f>
        <v>290.68</v>
      </c>
    </row>
    <row r="253" spans="1:10" ht="15" thickBot="1" x14ac:dyDescent="0.35">
      <c r="A253" s="46">
        <v>9</v>
      </c>
      <c r="B253" s="42">
        <v>2</v>
      </c>
      <c r="C253" s="42">
        <v>13</v>
      </c>
      <c r="D253" s="44">
        <f>$D$240+(20*C253*fuel_flow!$B$2)</f>
        <v>290.68</v>
      </c>
      <c r="G253" s="34">
        <v>9</v>
      </c>
      <c r="H253" s="35">
        <v>2</v>
      </c>
      <c r="I253" s="35">
        <v>14</v>
      </c>
      <c r="J253" s="36">
        <f>D240</f>
        <v>233.48000000000002</v>
      </c>
    </row>
    <row r="254" spans="1:10" x14ac:dyDescent="0.3">
      <c r="A254" s="45">
        <v>10</v>
      </c>
      <c r="B254" s="41">
        <v>1</v>
      </c>
      <c r="C254" s="41">
        <v>0</v>
      </c>
      <c r="D254" s="33">
        <f>D30</f>
        <v>266.8</v>
      </c>
      <c r="G254" s="45">
        <v>10</v>
      </c>
      <c r="H254" s="41">
        <v>1</v>
      </c>
      <c r="I254" s="41">
        <v>1</v>
      </c>
      <c r="J254" s="33">
        <f t="shared" ref="J254:J280" si="30">J86</f>
        <v>271.2</v>
      </c>
    </row>
    <row r="255" spans="1:10" x14ac:dyDescent="0.3">
      <c r="A255" s="45">
        <v>10</v>
      </c>
      <c r="B255" s="41">
        <v>1</v>
      </c>
      <c r="C255" s="41">
        <v>1</v>
      </c>
      <c r="D255" s="33">
        <f t="shared" ref="D255:D281" si="31">D31</f>
        <v>271.2</v>
      </c>
      <c r="G255" s="45">
        <v>10</v>
      </c>
      <c r="H255" s="41">
        <v>1</v>
      </c>
      <c r="I255" s="41">
        <v>2</v>
      </c>
      <c r="J255" s="33">
        <f t="shared" si="30"/>
        <v>275.60000000000002</v>
      </c>
    </row>
    <row r="256" spans="1:10" x14ac:dyDescent="0.3">
      <c r="A256" s="45">
        <v>10</v>
      </c>
      <c r="B256" s="41">
        <v>1</v>
      </c>
      <c r="C256" s="41">
        <v>2</v>
      </c>
      <c r="D256" s="33">
        <f t="shared" si="31"/>
        <v>275.60000000000002</v>
      </c>
      <c r="G256" s="45">
        <v>10</v>
      </c>
      <c r="H256" s="41">
        <v>1</v>
      </c>
      <c r="I256" s="41">
        <v>3</v>
      </c>
      <c r="J256" s="33">
        <f t="shared" si="30"/>
        <v>280</v>
      </c>
    </row>
    <row r="257" spans="1:10" x14ac:dyDescent="0.3">
      <c r="A257" s="45">
        <v>10</v>
      </c>
      <c r="B257" s="41">
        <v>1</v>
      </c>
      <c r="C257" s="41">
        <v>3</v>
      </c>
      <c r="D257" s="33">
        <f t="shared" si="31"/>
        <v>280</v>
      </c>
      <c r="G257" s="45">
        <v>10</v>
      </c>
      <c r="H257" s="41">
        <v>1</v>
      </c>
      <c r="I257" s="41">
        <v>4</v>
      </c>
      <c r="J257" s="33">
        <f t="shared" si="30"/>
        <v>284.40000000000003</v>
      </c>
    </row>
    <row r="258" spans="1:10" x14ac:dyDescent="0.3">
      <c r="A258" s="45">
        <v>10</v>
      </c>
      <c r="B258" s="41">
        <v>1</v>
      </c>
      <c r="C258" s="41">
        <v>4</v>
      </c>
      <c r="D258" s="33">
        <f t="shared" si="31"/>
        <v>284.40000000000003</v>
      </c>
      <c r="G258" s="45">
        <v>10</v>
      </c>
      <c r="H258" s="41">
        <v>1</v>
      </c>
      <c r="I258" s="41">
        <v>5</v>
      </c>
      <c r="J258" s="33">
        <f t="shared" si="30"/>
        <v>288.8</v>
      </c>
    </row>
    <row r="259" spans="1:10" x14ac:dyDescent="0.3">
      <c r="A259" s="45">
        <v>10</v>
      </c>
      <c r="B259" s="41">
        <v>1</v>
      </c>
      <c r="C259" s="41">
        <v>5</v>
      </c>
      <c r="D259" s="33">
        <f t="shared" si="31"/>
        <v>288.8</v>
      </c>
      <c r="G259" s="45">
        <v>10</v>
      </c>
      <c r="H259" s="41">
        <v>1</v>
      </c>
      <c r="I259" s="41">
        <v>6</v>
      </c>
      <c r="J259" s="33">
        <f t="shared" si="30"/>
        <v>293.2</v>
      </c>
    </row>
    <row r="260" spans="1:10" x14ac:dyDescent="0.3">
      <c r="A260" s="45">
        <v>10</v>
      </c>
      <c r="B260" s="41">
        <v>1</v>
      </c>
      <c r="C260" s="41">
        <v>6</v>
      </c>
      <c r="D260" s="33">
        <f t="shared" si="31"/>
        <v>293.2</v>
      </c>
      <c r="G260" s="45">
        <v>10</v>
      </c>
      <c r="H260" s="41">
        <v>1</v>
      </c>
      <c r="I260" s="41">
        <v>7</v>
      </c>
      <c r="J260" s="33">
        <f t="shared" si="30"/>
        <v>297.60000000000002</v>
      </c>
    </row>
    <row r="261" spans="1:10" x14ac:dyDescent="0.3">
      <c r="A261" s="45">
        <v>10</v>
      </c>
      <c r="B261" s="41">
        <v>1</v>
      </c>
      <c r="C261" s="41">
        <v>7</v>
      </c>
      <c r="D261" s="33">
        <f t="shared" si="31"/>
        <v>297.60000000000002</v>
      </c>
      <c r="G261" s="45">
        <v>10</v>
      </c>
      <c r="H261" s="41">
        <v>1</v>
      </c>
      <c r="I261" s="41">
        <v>8</v>
      </c>
      <c r="J261" s="33">
        <f t="shared" si="30"/>
        <v>302</v>
      </c>
    </row>
    <row r="262" spans="1:10" x14ac:dyDescent="0.3">
      <c r="A262" s="45">
        <v>10</v>
      </c>
      <c r="B262" s="41">
        <v>1</v>
      </c>
      <c r="C262" s="41">
        <v>8</v>
      </c>
      <c r="D262" s="33">
        <f t="shared" si="31"/>
        <v>302</v>
      </c>
      <c r="G262" s="45">
        <v>10</v>
      </c>
      <c r="H262" s="41">
        <v>1</v>
      </c>
      <c r="I262" s="41">
        <v>9</v>
      </c>
      <c r="J262" s="33">
        <f t="shared" si="30"/>
        <v>306.40000000000003</v>
      </c>
    </row>
    <row r="263" spans="1:10" x14ac:dyDescent="0.3">
      <c r="A263" s="45">
        <v>10</v>
      </c>
      <c r="B263" s="41">
        <v>1</v>
      </c>
      <c r="C263" s="41">
        <v>9</v>
      </c>
      <c r="D263" s="33">
        <f t="shared" si="31"/>
        <v>306.40000000000003</v>
      </c>
      <c r="G263" s="45">
        <v>10</v>
      </c>
      <c r="H263" s="41">
        <v>1</v>
      </c>
      <c r="I263" s="41">
        <v>10</v>
      </c>
      <c r="J263" s="33">
        <f t="shared" si="30"/>
        <v>310.8</v>
      </c>
    </row>
    <row r="264" spans="1:10" x14ac:dyDescent="0.3">
      <c r="A264" s="45">
        <v>10</v>
      </c>
      <c r="B264" s="41">
        <v>1</v>
      </c>
      <c r="C264" s="41">
        <v>10</v>
      </c>
      <c r="D264" s="33">
        <f t="shared" si="31"/>
        <v>310.8</v>
      </c>
      <c r="G264" s="45">
        <v>10</v>
      </c>
      <c r="H264" s="41">
        <v>1</v>
      </c>
      <c r="I264" s="41">
        <v>11</v>
      </c>
      <c r="J264" s="33">
        <f t="shared" si="30"/>
        <v>315.2</v>
      </c>
    </row>
    <row r="265" spans="1:10" x14ac:dyDescent="0.3">
      <c r="A265" s="45">
        <v>10</v>
      </c>
      <c r="B265" s="41">
        <v>1</v>
      </c>
      <c r="C265" s="41">
        <v>11</v>
      </c>
      <c r="D265" s="33">
        <f t="shared" si="31"/>
        <v>315.2</v>
      </c>
      <c r="G265" s="45">
        <v>10</v>
      </c>
      <c r="H265" s="41">
        <v>1</v>
      </c>
      <c r="I265" s="41">
        <v>12</v>
      </c>
      <c r="J265" s="33">
        <f t="shared" si="30"/>
        <v>319.60000000000002</v>
      </c>
    </row>
    <row r="266" spans="1:10" x14ac:dyDescent="0.3">
      <c r="A266" s="45">
        <v>10</v>
      </c>
      <c r="B266" s="41">
        <v>1</v>
      </c>
      <c r="C266" s="41">
        <v>12</v>
      </c>
      <c r="D266" s="33">
        <f t="shared" si="31"/>
        <v>319.60000000000002</v>
      </c>
      <c r="G266" s="45">
        <v>10</v>
      </c>
      <c r="H266" s="41">
        <v>1</v>
      </c>
      <c r="I266" s="41">
        <v>13</v>
      </c>
      <c r="J266" s="33">
        <f t="shared" si="30"/>
        <v>324</v>
      </c>
    </row>
    <row r="267" spans="1:10" x14ac:dyDescent="0.3">
      <c r="A267" s="45">
        <v>10</v>
      </c>
      <c r="B267" s="41">
        <v>1</v>
      </c>
      <c r="C267" s="41">
        <v>13</v>
      </c>
      <c r="D267" s="33">
        <f t="shared" si="31"/>
        <v>324</v>
      </c>
      <c r="G267" s="43">
        <v>10</v>
      </c>
      <c r="H267" s="42">
        <v>1</v>
      </c>
      <c r="I267" s="42">
        <v>14</v>
      </c>
      <c r="J267" s="44">
        <f t="shared" si="30"/>
        <v>266.8</v>
      </c>
    </row>
    <row r="268" spans="1:10" x14ac:dyDescent="0.3">
      <c r="A268" s="45">
        <v>10</v>
      </c>
      <c r="B268" s="41">
        <v>2</v>
      </c>
      <c r="C268" s="41">
        <v>0</v>
      </c>
      <c r="D268" s="33">
        <f t="shared" si="31"/>
        <v>114.68</v>
      </c>
      <c r="G268" s="45">
        <v>10</v>
      </c>
      <c r="H268" s="41">
        <v>2</v>
      </c>
      <c r="I268" s="41">
        <v>1</v>
      </c>
      <c r="J268" s="33">
        <f t="shared" si="30"/>
        <v>119.08000000000001</v>
      </c>
    </row>
    <row r="269" spans="1:10" x14ac:dyDescent="0.3">
      <c r="A269" s="45">
        <v>10</v>
      </c>
      <c r="B269" s="41">
        <v>2</v>
      </c>
      <c r="C269" s="41">
        <v>1</v>
      </c>
      <c r="D269" s="33">
        <f t="shared" si="31"/>
        <v>119.08000000000001</v>
      </c>
      <c r="G269" s="45">
        <v>10</v>
      </c>
      <c r="H269" s="41">
        <v>2</v>
      </c>
      <c r="I269" s="41">
        <v>2</v>
      </c>
      <c r="J269" s="33">
        <f t="shared" si="30"/>
        <v>123.48</v>
      </c>
    </row>
    <row r="270" spans="1:10" x14ac:dyDescent="0.3">
      <c r="A270" s="45">
        <v>10</v>
      </c>
      <c r="B270" s="41">
        <v>2</v>
      </c>
      <c r="C270" s="41">
        <v>2</v>
      </c>
      <c r="D270" s="33">
        <f t="shared" si="31"/>
        <v>123.48</v>
      </c>
      <c r="G270" s="45">
        <v>10</v>
      </c>
      <c r="H270" s="41">
        <v>2</v>
      </c>
      <c r="I270" s="41">
        <v>3</v>
      </c>
      <c r="J270" s="33">
        <f t="shared" si="30"/>
        <v>127.88000000000001</v>
      </c>
    </row>
    <row r="271" spans="1:10" x14ac:dyDescent="0.3">
      <c r="A271" s="45">
        <v>10</v>
      </c>
      <c r="B271" s="41">
        <v>2</v>
      </c>
      <c r="C271" s="41">
        <v>3</v>
      </c>
      <c r="D271" s="33">
        <f t="shared" si="31"/>
        <v>127.88000000000001</v>
      </c>
      <c r="G271" s="45">
        <v>10</v>
      </c>
      <c r="H271" s="41">
        <v>2</v>
      </c>
      <c r="I271" s="41">
        <v>4</v>
      </c>
      <c r="J271" s="33">
        <f t="shared" si="30"/>
        <v>132.28</v>
      </c>
    </row>
    <row r="272" spans="1:10" x14ac:dyDescent="0.3">
      <c r="A272" s="45">
        <v>10</v>
      </c>
      <c r="B272" s="41">
        <v>2</v>
      </c>
      <c r="C272" s="41">
        <v>4</v>
      </c>
      <c r="D272" s="33">
        <f t="shared" si="31"/>
        <v>132.28</v>
      </c>
      <c r="G272" s="45">
        <v>10</v>
      </c>
      <c r="H272" s="41">
        <v>2</v>
      </c>
      <c r="I272" s="41">
        <v>5</v>
      </c>
      <c r="J272" s="33">
        <f t="shared" si="30"/>
        <v>136.68</v>
      </c>
    </row>
    <row r="273" spans="1:10" x14ac:dyDescent="0.3">
      <c r="A273" s="45">
        <v>10</v>
      </c>
      <c r="B273" s="41">
        <v>2</v>
      </c>
      <c r="C273" s="41">
        <v>5</v>
      </c>
      <c r="D273" s="33">
        <f t="shared" si="31"/>
        <v>136.68</v>
      </c>
      <c r="G273" s="45">
        <v>10</v>
      </c>
      <c r="H273" s="41">
        <v>2</v>
      </c>
      <c r="I273" s="41">
        <v>6</v>
      </c>
      <c r="J273" s="33">
        <f t="shared" si="30"/>
        <v>141.08000000000001</v>
      </c>
    </row>
    <row r="274" spans="1:10" x14ac:dyDescent="0.3">
      <c r="A274" s="45">
        <v>10</v>
      </c>
      <c r="B274" s="41">
        <v>2</v>
      </c>
      <c r="C274" s="41">
        <v>6</v>
      </c>
      <c r="D274" s="33">
        <f t="shared" si="31"/>
        <v>141.08000000000001</v>
      </c>
      <c r="G274" s="45">
        <v>10</v>
      </c>
      <c r="H274" s="41">
        <v>2</v>
      </c>
      <c r="I274" s="41">
        <v>7</v>
      </c>
      <c r="J274" s="33">
        <f t="shared" si="30"/>
        <v>145.48000000000002</v>
      </c>
    </row>
    <row r="275" spans="1:10" x14ac:dyDescent="0.3">
      <c r="A275" s="45">
        <v>10</v>
      </c>
      <c r="B275" s="41">
        <v>2</v>
      </c>
      <c r="C275" s="41">
        <v>7</v>
      </c>
      <c r="D275" s="33">
        <f t="shared" si="31"/>
        <v>145.48000000000002</v>
      </c>
      <c r="G275" s="45">
        <v>10</v>
      </c>
      <c r="H275" s="41">
        <v>2</v>
      </c>
      <c r="I275" s="41">
        <v>8</v>
      </c>
      <c r="J275" s="33">
        <f t="shared" si="30"/>
        <v>149.88</v>
      </c>
    </row>
    <row r="276" spans="1:10" x14ac:dyDescent="0.3">
      <c r="A276" s="45">
        <v>10</v>
      </c>
      <c r="B276" s="41">
        <v>2</v>
      </c>
      <c r="C276" s="41">
        <v>8</v>
      </c>
      <c r="D276" s="33">
        <f t="shared" si="31"/>
        <v>149.88</v>
      </c>
      <c r="G276" s="45">
        <v>10</v>
      </c>
      <c r="H276" s="41">
        <v>2</v>
      </c>
      <c r="I276" s="41">
        <v>9</v>
      </c>
      <c r="J276" s="33">
        <f t="shared" si="30"/>
        <v>154.28</v>
      </c>
    </row>
    <row r="277" spans="1:10" x14ac:dyDescent="0.3">
      <c r="A277" s="45">
        <v>10</v>
      </c>
      <c r="B277" s="41">
        <v>2</v>
      </c>
      <c r="C277" s="41">
        <v>9</v>
      </c>
      <c r="D277" s="33">
        <f t="shared" si="31"/>
        <v>154.28</v>
      </c>
      <c r="G277" s="45">
        <v>10</v>
      </c>
      <c r="H277" s="41">
        <v>2</v>
      </c>
      <c r="I277" s="41">
        <v>10</v>
      </c>
      <c r="J277" s="33">
        <f t="shared" si="30"/>
        <v>158.68</v>
      </c>
    </row>
    <row r="278" spans="1:10" x14ac:dyDescent="0.3">
      <c r="A278" s="45">
        <v>10</v>
      </c>
      <c r="B278" s="41">
        <v>2</v>
      </c>
      <c r="C278" s="41">
        <v>10</v>
      </c>
      <c r="D278" s="33">
        <f t="shared" si="31"/>
        <v>158.68</v>
      </c>
      <c r="G278" s="45">
        <v>10</v>
      </c>
      <c r="H278" s="41">
        <v>2</v>
      </c>
      <c r="I278" s="41">
        <v>11</v>
      </c>
      <c r="J278" s="33">
        <f t="shared" si="30"/>
        <v>163.08000000000001</v>
      </c>
    </row>
    <row r="279" spans="1:10" x14ac:dyDescent="0.3">
      <c r="A279" s="45">
        <v>10</v>
      </c>
      <c r="B279" s="41">
        <v>2</v>
      </c>
      <c r="C279" s="41">
        <v>11</v>
      </c>
      <c r="D279" s="33">
        <f t="shared" si="31"/>
        <v>163.08000000000001</v>
      </c>
      <c r="G279" s="45">
        <v>10</v>
      </c>
      <c r="H279" s="41">
        <v>2</v>
      </c>
      <c r="I279" s="41">
        <v>12</v>
      </c>
      <c r="J279" s="33">
        <f t="shared" si="30"/>
        <v>167.48000000000002</v>
      </c>
    </row>
    <row r="280" spans="1:10" x14ac:dyDescent="0.3">
      <c r="A280" s="45">
        <v>10</v>
      </c>
      <c r="B280" s="41">
        <v>2</v>
      </c>
      <c r="C280" s="41">
        <v>12</v>
      </c>
      <c r="D280" s="33">
        <f t="shared" si="31"/>
        <v>167.48000000000002</v>
      </c>
      <c r="G280" s="45">
        <v>10</v>
      </c>
      <c r="H280" s="41">
        <v>2</v>
      </c>
      <c r="I280" s="41">
        <v>13</v>
      </c>
      <c r="J280" s="33">
        <f t="shared" si="30"/>
        <v>171.88</v>
      </c>
    </row>
    <row r="281" spans="1:10" ht="15" thickBot="1" x14ac:dyDescent="0.35">
      <c r="A281" s="49">
        <v>10</v>
      </c>
      <c r="B281" s="50">
        <v>2</v>
      </c>
      <c r="C281" s="50">
        <v>13</v>
      </c>
      <c r="D281" s="36">
        <f t="shared" si="31"/>
        <v>171.88</v>
      </c>
      <c r="G281" s="34">
        <v>10</v>
      </c>
      <c r="H281" s="35">
        <v>2</v>
      </c>
      <c r="I281" s="35">
        <v>14</v>
      </c>
      <c r="J281" s="36">
        <f>D268</f>
        <v>114.68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A5A1-E880-4844-A90B-E2D712D9D7B7}">
  <dimension ref="A1:Z281"/>
  <sheetViews>
    <sheetView tabSelected="1" topLeftCell="D128" workbookViewId="0">
      <selection activeCell="N2" sqref="N2"/>
    </sheetView>
  </sheetViews>
  <sheetFormatPr defaultRowHeight="14.4" x14ac:dyDescent="0.3"/>
  <cols>
    <col min="8" max="8" width="8.88671875" style="57"/>
    <col min="20" max="20" width="8.88671875" style="57"/>
    <col min="26" max="26" width="8.88671875" style="57"/>
  </cols>
  <sheetData>
    <row r="1" spans="1:26" ht="15" thickBot="1" x14ac:dyDescent="0.35">
      <c r="A1" t="s">
        <v>22</v>
      </c>
      <c r="B1" t="s">
        <v>23</v>
      </c>
      <c r="E1" s="37" t="s">
        <v>17</v>
      </c>
      <c r="F1" s="38" t="s">
        <v>18</v>
      </c>
      <c r="G1" s="38" t="s">
        <v>19</v>
      </c>
      <c r="H1" s="58" t="s">
        <v>16</v>
      </c>
      <c r="K1" s="28" t="s">
        <v>17</v>
      </c>
      <c r="L1" s="29" t="s">
        <v>18</v>
      </c>
      <c r="M1" s="29" t="s">
        <v>19</v>
      </c>
      <c r="N1" s="30" t="s">
        <v>16</v>
      </c>
      <c r="Q1" s="37" t="s">
        <v>17</v>
      </c>
      <c r="R1" s="38" t="s">
        <v>18</v>
      </c>
      <c r="S1" s="38" t="s">
        <v>19</v>
      </c>
      <c r="T1" s="58" t="s">
        <v>16</v>
      </c>
      <c r="W1" s="28" t="s">
        <v>17</v>
      </c>
      <c r="X1" s="29" t="s">
        <v>18</v>
      </c>
      <c r="Y1" s="29" t="s">
        <v>19</v>
      </c>
      <c r="Z1" s="63" t="s">
        <v>16</v>
      </c>
    </row>
    <row r="2" spans="1:26" ht="15" thickBot="1" x14ac:dyDescent="0.35">
      <c r="A2" t="s">
        <v>24</v>
      </c>
      <c r="E2" s="28">
        <v>1</v>
      </c>
      <c r="F2" s="29">
        <v>1</v>
      </c>
      <c r="G2" s="29">
        <v>0</v>
      </c>
      <c r="H2" s="59">
        <f>testset!D2</f>
        <v>148</v>
      </c>
      <c r="K2" s="28">
        <v>1</v>
      </c>
      <c r="L2" s="29">
        <v>1</v>
      </c>
      <c r="M2" s="29">
        <v>1</v>
      </c>
      <c r="N2" s="30">
        <f>H3</f>
        <v>152.4</v>
      </c>
      <c r="Q2" s="28">
        <v>1</v>
      </c>
      <c r="R2" s="29">
        <v>1</v>
      </c>
      <c r="S2" s="29">
        <v>0</v>
      </c>
      <c r="T2" s="59">
        <f>testset!D30</f>
        <v>266.8</v>
      </c>
      <c r="W2" s="28">
        <v>1</v>
      </c>
      <c r="X2" s="29">
        <v>1</v>
      </c>
      <c r="Y2" s="29">
        <v>1</v>
      </c>
      <c r="Z2" s="63">
        <f>T3</f>
        <v>271.2</v>
      </c>
    </row>
    <row r="3" spans="1:26" ht="15" thickBot="1" x14ac:dyDescent="0.35">
      <c r="A3" s="37" t="s">
        <v>13</v>
      </c>
      <c r="B3" s="38" t="s">
        <v>14</v>
      </c>
      <c r="C3" s="39" t="s">
        <v>15</v>
      </c>
      <c r="E3" s="31">
        <v>1</v>
      </c>
      <c r="F3" s="32">
        <v>1</v>
      </c>
      <c r="G3" s="32">
        <v>1</v>
      </c>
      <c r="H3" s="59">
        <f>testset!D3</f>
        <v>152.4</v>
      </c>
      <c r="K3" s="31">
        <v>1</v>
      </c>
      <c r="L3" s="32">
        <v>1</v>
      </c>
      <c r="M3" s="32">
        <v>2</v>
      </c>
      <c r="N3" s="33">
        <f t="shared" ref="N3:N7" si="0">H4</f>
        <v>156.80000000000001</v>
      </c>
      <c r="Q3" s="31">
        <v>1</v>
      </c>
      <c r="R3" s="32">
        <v>1</v>
      </c>
      <c r="S3" s="32">
        <v>1</v>
      </c>
      <c r="T3" s="59">
        <f>testset!D31</f>
        <v>271.2</v>
      </c>
      <c r="W3" s="31">
        <v>1</v>
      </c>
      <c r="X3" s="32">
        <v>1</v>
      </c>
      <c r="Y3" s="32">
        <v>2</v>
      </c>
      <c r="Z3" s="59">
        <f t="shared" ref="Z3:Z7" si="1">T4</f>
        <v>275.60000000000002</v>
      </c>
    </row>
    <row r="4" spans="1:26" x14ac:dyDescent="0.3">
      <c r="A4" s="28">
        <v>220</v>
      </c>
      <c r="B4" s="29" t="s">
        <v>8</v>
      </c>
      <c r="C4" s="30" t="s">
        <v>9</v>
      </c>
      <c r="E4" s="31">
        <v>1</v>
      </c>
      <c r="F4" s="32">
        <v>1</v>
      </c>
      <c r="G4" s="32">
        <v>2</v>
      </c>
      <c r="H4" s="59">
        <f>testset!D4</f>
        <v>156.80000000000001</v>
      </c>
      <c r="K4" s="31">
        <v>1</v>
      </c>
      <c r="L4" s="32">
        <v>1</v>
      </c>
      <c r="M4" s="32">
        <v>3</v>
      </c>
      <c r="N4" s="33">
        <f t="shared" si="0"/>
        <v>161.19999999999999</v>
      </c>
      <c r="Q4" s="31">
        <v>1</v>
      </c>
      <c r="R4" s="32">
        <v>1</v>
      </c>
      <c r="S4" s="32">
        <v>2</v>
      </c>
      <c r="T4" s="59">
        <f>testset!D32</f>
        <v>275.60000000000002</v>
      </c>
      <c r="W4" s="31">
        <v>1</v>
      </c>
      <c r="X4" s="32">
        <v>1</v>
      </c>
      <c r="Y4" s="32">
        <v>3</v>
      </c>
      <c r="Z4" s="59">
        <f t="shared" si="1"/>
        <v>280</v>
      </c>
    </row>
    <row r="5" spans="1:26" x14ac:dyDescent="0.3">
      <c r="A5" s="31">
        <v>180</v>
      </c>
      <c r="B5" s="32" t="s">
        <v>8</v>
      </c>
      <c r="C5" s="33" t="s">
        <v>9</v>
      </c>
      <c r="E5" s="31">
        <v>1</v>
      </c>
      <c r="F5" s="32">
        <v>1</v>
      </c>
      <c r="G5" s="32">
        <v>3</v>
      </c>
      <c r="H5" s="59">
        <f>testset!D5</f>
        <v>161.19999999999999</v>
      </c>
      <c r="K5" s="31">
        <v>1</v>
      </c>
      <c r="L5" s="32">
        <v>1</v>
      </c>
      <c r="M5" s="32">
        <v>4</v>
      </c>
      <c r="N5" s="33">
        <f t="shared" si="0"/>
        <v>165.6</v>
      </c>
      <c r="Q5" s="31">
        <v>1</v>
      </c>
      <c r="R5" s="32">
        <v>1</v>
      </c>
      <c r="S5" s="32">
        <v>3</v>
      </c>
      <c r="T5" s="59">
        <f>testset!D33</f>
        <v>280</v>
      </c>
      <c r="W5" s="31">
        <v>1</v>
      </c>
      <c r="X5" s="32">
        <v>1</v>
      </c>
      <c r="Y5" s="32">
        <v>4</v>
      </c>
      <c r="Z5" s="59">
        <f t="shared" si="1"/>
        <v>284.40000000000003</v>
      </c>
    </row>
    <row r="6" spans="1:26" x14ac:dyDescent="0.3">
      <c r="A6" s="31">
        <v>140</v>
      </c>
      <c r="B6" s="32" t="s">
        <v>8</v>
      </c>
      <c r="C6" s="33" t="s">
        <v>10</v>
      </c>
      <c r="E6" s="31">
        <v>1</v>
      </c>
      <c r="F6" s="32">
        <v>1</v>
      </c>
      <c r="G6" s="32">
        <v>4</v>
      </c>
      <c r="H6" s="59">
        <f>testset!D6</f>
        <v>165.6</v>
      </c>
      <c r="K6" s="31">
        <v>1</v>
      </c>
      <c r="L6" s="32">
        <v>1</v>
      </c>
      <c r="M6" s="32">
        <v>5</v>
      </c>
      <c r="N6" s="33">
        <f t="shared" si="0"/>
        <v>170</v>
      </c>
      <c r="Q6" s="31">
        <v>1</v>
      </c>
      <c r="R6" s="32">
        <v>1</v>
      </c>
      <c r="S6" s="32">
        <v>4</v>
      </c>
      <c r="T6" s="59">
        <f>testset!D34</f>
        <v>284.40000000000003</v>
      </c>
      <c r="W6" s="31">
        <v>1</v>
      </c>
      <c r="X6" s="32">
        <v>1</v>
      </c>
      <c r="Y6" s="32">
        <v>5</v>
      </c>
      <c r="Z6" s="59">
        <f t="shared" si="1"/>
        <v>288.8</v>
      </c>
    </row>
    <row r="7" spans="1:26" x14ac:dyDescent="0.3">
      <c r="A7" s="31">
        <v>120</v>
      </c>
      <c r="B7" s="32" t="s">
        <v>8</v>
      </c>
      <c r="C7" s="33" t="s">
        <v>9</v>
      </c>
      <c r="E7" s="31">
        <v>1</v>
      </c>
      <c r="F7" s="32">
        <v>1</v>
      </c>
      <c r="G7" s="32">
        <v>5</v>
      </c>
      <c r="H7" s="59">
        <f>testset!D7</f>
        <v>170</v>
      </c>
      <c r="K7" s="31">
        <v>1</v>
      </c>
      <c r="L7" s="32">
        <v>1</v>
      </c>
      <c r="M7" s="32">
        <v>6</v>
      </c>
      <c r="N7" s="33">
        <f t="shared" si="0"/>
        <v>174.4</v>
      </c>
      <c r="Q7" s="31">
        <v>1</v>
      </c>
      <c r="R7" s="32">
        <v>1</v>
      </c>
      <c r="S7" s="32">
        <v>5</v>
      </c>
      <c r="T7" s="59">
        <f>testset!D35</f>
        <v>288.8</v>
      </c>
      <c r="W7" s="31">
        <v>1</v>
      </c>
      <c r="X7" s="32">
        <v>1</v>
      </c>
      <c r="Y7" s="32">
        <v>6</v>
      </c>
      <c r="Z7" s="59">
        <f t="shared" si="1"/>
        <v>293.2</v>
      </c>
    </row>
    <row r="8" spans="1:26" x14ac:dyDescent="0.3">
      <c r="A8" s="31">
        <v>180</v>
      </c>
      <c r="B8" s="32" t="s">
        <v>8</v>
      </c>
      <c r="C8" s="33" t="s">
        <v>10</v>
      </c>
      <c r="E8" s="31">
        <v>1</v>
      </c>
      <c r="F8" s="32">
        <v>1</v>
      </c>
      <c r="G8" s="32">
        <v>6</v>
      </c>
      <c r="H8" s="59">
        <f>testset!D8</f>
        <v>174.4</v>
      </c>
      <c r="K8" s="46">
        <v>1</v>
      </c>
      <c r="L8" s="42">
        <v>1</v>
      </c>
      <c r="M8" s="42">
        <v>7</v>
      </c>
      <c r="N8" s="62">
        <f>H2</f>
        <v>148</v>
      </c>
      <c r="Q8" s="31">
        <v>1</v>
      </c>
      <c r="R8" s="32">
        <v>1</v>
      </c>
      <c r="S8" s="32">
        <v>6</v>
      </c>
      <c r="T8" s="59">
        <f>testset!D36</f>
        <v>293.2</v>
      </c>
      <c r="W8" s="46">
        <v>1</v>
      </c>
      <c r="X8" s="42">
        <v>1</v>
      </c>
      <c r="Y8" s="42">
        <v>7</v>
      </c>
      <c r="Z8" s="61">
        <f>T2</f>
        <v>266.8</v>
      </c>
    </row>
    <row r="9" spans="1:26" x14ac:dyDescent="0.3">
      <c r="A9" s="31">
        <v>200</v>
      </c>
      <c r="B9" s="32" t="s">
        <v>8</v>
      </c>
      <c r="C9" s="33" t="s">
        <v>9</v>
      </c>
      <c r="E9" s="31">
        <v>1</v>
      </c>
      <c r="F9" s="32">
        <v>1</v>
      </c>
      <c r="G9" s="32">
        <v>7</v>
      </c>
      <c r="H9" s="59">
        <f>testset!D9</f>
        <v>178.8</v>
      </c>
      <c r="K9" s="31">
        <v>1</v>
      </c>
      <c r="L9" s="32">
        <v>2</v>
      </c>
      <c r="M9" s="32">
        <v>1</v>
      </c>
      <c r="N9" s="33">
        <f>H17</f>
        <v>268.68</v>
      </c>
      <c r="Q9" s="31">
        <v>1</v>
      </c>
      <c r="R9" s="32">
        <v>1</v>
      </c>
      <c r="S9" s="32">
        <v>7</v>
      </c>
      <c r="T9" s="59">
        <f>testset!D37</f>
        <v>297.60000000000002</v>
      </c>
      <c r="W9" s="31">
        <v>1</v>
      </c>
      <c r="X9" s="32">
        <v>2</v>
      </c>
      <c r="Y9" s="32">
        <v>1</v>
      </c>
      <c r="Z9" s="59">
        <f>T17</f>
        <v>119.08000000000001</v>
      </c>
    </row>
    <row r="10" spans="1:26" x14ac:dyDescent="0.3">
      <c r="A10" s="31">
        <v>80</v>
      </c>
      <c r="B10" s="32" t="s">
        <v>8</v>
      </c>
      <c r="C10" s="33" t="s">
        <v>10</v>
      </c>
      <c r="E10" s="31">
        <v>1</v>
      </c>
      <c r="F10" s="32">
        <v>1</v>
      </c>
      <c r="G10" s="32">
        <v>8</v>
      </c>
      <c r="H10" s="59">
        <f>testset!D10</f>
        <v>183.2</v>
      </c>
      <c r="K10" s="31">
        <v>1</v>
      </c>
      <c r="L10" s="32">
        <v>2</v>
      </c>
      <c r="M10" s="32">
        <v>2</v>
      </c>
      <c r="N10" s="33">
        <f t="shared" ref="N10:N14" si="2">H18</f>
        <v>273.08000000000004</v>
      </c>
      <c r="Q10" s="31">
        <v>1</v>
      </c>
      <c r="R10" s="32">
        <v>1</v>
      </c>
      <c r="S10" s="32">
        <v>8</v>
      </c>
      <c r="T10" s="59">
        <f>testset!D38</f>
        <v>302</v>
      </c>
      <c r="W10" s="31">
        <v>1</v>
      </c>
      <c r="X10" s="32">
        <v>2</v>
      </c>
      <c r="Y10" s="32">
        <v>2</v>
      </c>
      <c r="Z10" s="59">
        <f t="shared" ref="Z10:Z14" si="3">T18</f>
        <v>123.48</v>
      </c>
    </row>
    <row r="11" spans="1:26" x14ac:dyDescent="0.3">
      <c r="A11" s="31">
        <v>100</v>
      </c>
      <c r="B11" s="32" t="s">
        <v>8</v>
      </c>
      <c r="C11" s="33" t="s">
        <v>10</v>
      </c>
      <c r="E11" s="31">
        <v>1</v>
      </c>
      <c r="F11" s="32">
        <v>1</v>
      </c>
      <c r="G11" s="32">
        <v>9</v>
      </c>
      <c r="H11" s="59">
        <f>testset!D11</f>
        <v>187.6</v>
      </c>
      <c r="K11" s="31">
        <v>1</v>
      </c>
      <c r="L11" s="32">
        <v>2</v>
      </c>
      <c r="M11" s="32">
        <v>3</v>
      </c>
      <c r="N11" s="33">
        <f t="shared" si="2"/>
        <v>277.48</v>
      </c>
      <c r="Q11" s="31">
        <v>1</v>
      </c>
      <c r="R11" s="32">
        <v>1</v>
      </c>
      <c r="S11" s="32">
        <v>9</v>
      </c>
      <c r="T11" s="59">
        <f>testset!D39</f>
        <v>306.40000000000003</v>
      </c>
      <c r="W11" s="31">
        <v>1</v>
      </c>
      <c r="X11" s="32">
        <v>2</v>
      </c>
      <c r="Y11" s="32">
        <v>3</v>
      </c>
      <c r="Z11" s="59">
        <f t="shared" si="3"/>
        <v>127.88000000000001</v>
      </c>
    </row>
    <row r="12" spans="1:26" x14ac:dyDescent="0.3">
      <c r="A12" s="31">
        <v>240</v>
      </c>
      <c r="B12" s="32" t="s">
        <v>8</v>
      </c>
      <c r="C12" s="33" t="s">
        <v>9</v>
      </c>
      <c r="E12" s="31">
        <v>1</v>
      </c>
      <c r="F12" s="32">
        <v>1</v>
      </c>
      <c r="G12" s="32">
        <v>10</v>
      </c>
      <c r="H12" s="59">
        <f>testset!D12</f>
        <v>192</v>
      </c>
      <c r="K12" s="31">
        <v>1</v>
      </c>
      <c r="L12" s="32">
        <v>2</v>
      </c>
      <c r="M12" s="32">
        <v>4</v>
      </c>
      <c r="N12" s="33">
        <f t="shared" si="2"/>
        <v>281.88000000000005</v>
      </c>
      <c r="Q12" s="31">
        <v>1</v>
      </c>
      <c r="R12" s="32">
        <v>1</v>
      </c>
      <c r="S12" s="32">
        <v>10</v>
      </c>
      <c r="T12" s="59">
        <f>testset!D40</f>
        <v>310.8</v>
      </c>
      <c r="W12" s="31">
        <v>1</v>
      </c>
      <c r="X12" s="32">
        <v>2</v>
      </c>
      <c r="Y12" s="32">
        <v>4</v>
      </c>
      <c r="Z12" s="59">
        <f t="shared" si="3"/>
        <v>132.28</v>
      </c>
    </row>
    <row r="13" spans="1:26" ht="15" thickBot="1" x14ac:dyDescent="0.35">
      <c r="A13" s="34">
        <v>80</v>
      </c>
      <c r="B13" s="35" t="s">
        <v>8</v>
      </c>
      <c r="C13" s="36" t="s">
        <v>9</v>
      </c>
      <c r="E13" s="31">
        <v>1</v>
      </c>
      <c r="F13" s="32">
        <v>1</v>
      </c>
      <c r="G13" s="32">
        <v>11</v>
      </c>
      <c r="H13" s="59">
        <f>testset!D13</f>
        <v>196.4</v>
      </c>
      <c r="K13" s="31">
        <v>1</v>
      </c>
      <c r="L13" s="32">
        <v>2</v>
      </c>
      <c r="M13" s="32">
        <v>5</v>
      </c>
      <c r="N13" s="33">
        <f t="shared" si="2"/>
        <v>286.28000000000003</v>
      </c>
      <c r="Q13" s="31">
        <v>1</v>
      </c>
      <c r="R13" s="32">
        <v>1</v>
      </c>
      <c r="S13" s="32">
        <v>11</v>
      </c>
      <c r="T13" s="59">
        <f>testset!D41</f>
        <v>315.2</v>
      </c>
      <c r="W13" s="31">
        <v>1</v>
      </c>
      <c r="X13" s="32">
        <v>2</v>
      </c>
      <c r="Y13" s="32">
        <v>5</v>
      </c>
      <c r="Z13" s="59">
        <f t="shared" si="3"/>
        <v>136.68</v>
      </c>
    </row>
    <row r="14" spans="1:26" x14ac:dyDescent="0.3">
      <c r="E14" s="31">
        <v>1</v>
      </c>
      <c r="F14" s="32">
        <v>1</v>
      </c>
      <c r="G14" s="32">
        <v>12</v>
      </c>
      <c r="H14" s="59">
        <f>testset!D14</f>
        <v>200.8</v>
      </c>
      <c r="K14" s="31">
        <v>1</v>
      </c>
      <c r="L14" s="32">
        <v>2</v>
      </c>
      <c r="M14" s="32">
        <v>6</v>
      </c>
      <c r="N14" s="33">
        <f t="shared" si="2"/>
        <v>290.68</v>
      </c>
      <c r="Q14" s="31">
        <v>1</v>
      </c>
      <c r="R14" s="32">
        <v>1</v>
      </c>
      <c r="S14" s="32">
        <v>12</v>
      </c>
      <c r="T14" s="59">
        <f>testset!D42</f>
        <v>319.60000000000002</v>
      </c>
      <c r="W14" s="31">
        <v>1</v>
      </c>
      <c r="X14" s="32">
        <v>2</v>
      </c>
      <c r="Y14" s="32">
        <v>6</v>
      </c>
      <c r="Z14" s="59">
        <f t="shared" si="3"/>
        <v>141.08000000000001</v>
      </c>
    </row>
    <row r="15" spans="1:26" ht="15" thickBot="1" x14ac:dyDescent="0.35">
      <c r="A15" t="s">
        <v>25</v>
      </c>
      <c r="B15" t="s">
        <v>26</v>
      </c>
      <c r="E15" s="31">
        <v>1</v>
      </c>
      <c r="F15" s="32">
        <v>1</v>
      </c>
      <c r="G15" s="32">
        <v>13</v>
      </c>
      <c r="H15" s="59">
        <f>testset!D15</f>
        <v>205.2</v>
      </c>
      <c r="K15" s="49">
        <v>1</v>
      </c>
      <c r="L15" s="50">
        <v>2</v>
      </c>
      <c r="M15" s="50">
        <v>7</v>
      </c>
      <c r="N15" s="36">
        <f>H16</f>
        <v>264.28000000000003</v>
      </c>
      <c r="Q15" s="31">
        <v>1</v>
      </c>
      <c r="R15" s="32">
        <v>1</v>
      </c>
      <c r="S15" s="32">
        <v>13</v>
      </c>
      <c r="T15" s="59">
        <f>testset!D43</f>
        <v>324</v>
      </c>
      <c r="W15" s="49">
        <v>1</v>
      </c>
      <c r="X15" s="50">
        <v>2</v>
      </c>
      <c r="Y15" s="50">
        <v>7</v>
      </c>
      <c r="Z15" s="60">
        <f>T16</f>
        <v>114.68</v>
      </c>
    </row>
    <row r="16" spans="1:26" ht="15" thickBot="1" x14ac:dyDescent="0.35">
      <c r="A16" t="s">
        <v>24</v>
      </c>
      <c r="E16" s="31">
        <v>1</v>
      </c>
      <c r="F16" s="32">
        <v>2</v>
      </c>
      <c r="G16" s="32">
        <v>0</v>
      </c>
      <c r="H16" s="59">
        <f>testset!D16</f>
        <v>264.28000000000003</v>
      </c>
      <c r="K16" s="31">
        <v>2</v>
      </c>
      <c r="L16" s="32">
        <v>1</v>
      </c>
      <c r="M16" s="32">
        <v>1</v>
      </c>
      <c r="N16" s="33">
        <f>H31</f>
        <v>152.4</v>
      </c>
      <c r="Q16" s="31">
        <v>1</v>
      </c>
      <c r="R16" s="32">
        <v>2</v>
      </c>
      <c r="S16" s="32">
        <v>0</v>
      </c>
      <c r="T16" s="59">
        <f>testset!D44</f>
        <v>114.68</v>
      </c>
      <c r="W16" s="31">
        <v>2</v>
      </c>
      <c r="X16" s="32">
        <v>1</v>
      </c>
      <c r="Y16" s="32">
        <v>1</v>
      </c>
      <c r="Z16" s="59">
        <f>T31</f>
        <v>271.2</v>
      </c>
    </row>
    <row r="17" spans="1:26" ht="15" thickBot="1" x14ac:dyDescent="0.35">
      <c r="A17" s="37" t="s">
        <v>13</v>
      </c>
      <c r="B17" s="38" t="s">
        <v>14</v>
      </c>
      <c r="C17" s="39" t="s">
        <v>15</v>
      </c>
      <c r="E17" s="31">
        <v>1</v>
      </c>
      <c r="F17" s="32">
        <v>2</v>
      </c>
      <c r="G17" s="32">
        <v>1</v>
      </c>
      <c r="H17" s="59">
        <f>testset!D17</f>
        <v>268.68</v>
      </c>
      <c r="K17" s="31">
        <v>2</v>
      </c>
      <c r="L17" s="32">
        <v>1</v>
      </c>
      <c r="M17" s="32">
        <v>2</v>
      </c>
      <c r="N17" s="33">
        <f t="shared" ref="N17:N21" si="4">H32</f>
        <v>156.80000000000001</v>
      </c>
      <c r="Q17" s="31">
        <v>1</v>
      </c>
      <c r="R17" s="32">
        <v>2</v>
      </c>
      <c r="S17" s="32">
        <v>1</v>
      </c>
      <c r="T17" s="59">
        <f>testset!D45</f>
        <v>119.08000000000001</v>
      </c>
      <c r="W17" s="31">
        <v>2</v>
      </c>
      <c r="X17" s="32">
        <v>1</v>
      </c>
      <c r="Y17" s="32">
        <v>2</v>
      </c>
      <c r="Z17" s="59">
        <f t="shared" ref="Z17:Z21" si="5">T32</f>
        <v>275.60000000000002</v>
      </c>
    </row>
    <row r="18" spans="1:26" x14ac:dyDescent="0.3">
      <c r="A18" s="28">
        <v>220</v>
      </c>
      <c r="B18" s="29" t="s">
        <v>7</v>
      </c>
      <c r="C18" s="30" t="s">
        <v>9</v>
      </c>
      <c r="E18" s="31">
        <v>1</v>
      </c>
      <c r="F18" s="32">
        <v>2</v>
      </c>
      <c r="G18" s="32">
        <v>2</v>
      </c>
      <c r="H18" s="59">
        <f>testset!D18</f>
        <v>273.08000000000004</v>
      </c>
      <c r="K18" s="31">
        <v>2</v>
      </c>
      <c r="L18" s="32">
        <v>1</v>
      </c>
      <c r="M18" s="32">
        <v>3</v>
      </c>
      <c r="N18" s="33">
        <f t="shared" si="4"/>
        <v>161.19999999999999</v>
      </c>
      <c r="Q18" s="31">
        <v>1</v>
      </c>
      <c r="R18" s="32">
        <v>2</v>
      </c>
      <c r="S18" s="32">
        <v>2</v>
      </c>
      <c r="T18" s="59">
        <f>testset!D46</f>
        <v>123.48</v>
      </c>
      <c r="W18" s="31">
        <v>2</v>
      </c>
      <c r="X18" s="32">
        <v>1</v>
      </c>
      <c r="Y18" s="32">
        <v>3</v>
      </c>
      <c r="Z18" s="59">
        <f t="shared" si="5"/>
        <v>280</v>
      </c>
    </row>
    <row r="19" spans="1:26" x14ac:dyDescent="0.3">
      <c r="A19" s="31">
        <v>180</v>
      </c>
      <c r="B19" s="32" t="s">
        <v>7</v>
      </c>
      <c r="C19" s="33" t="s">
        <v>9</v>
      </c>
      <c r="E19" s="31">
        <v>1</v>
      </c>
      <c r="F19" s="32">
        <v>2</v>
      </c>
      <c r="G19" s="32">
        <v>3</v>
      </c>
      <c r="H19" s="59">
        <f>testset!D19</f>
        <v>277.48</v>
      </c>
      <c r="K19" s="31">
        <v>2</v>
      </c>
      <c r="L19" s="32">
        <v>1</v>
      </c>
      <c r="M19" s="32">
        <v>4</v>
      </c>
      <c r="N19" s="33">
        <f t="shared" si="4"/>
        <v>165.6</v>
      </c>
      <c r="Q19" s="31">
        <v>1</v>
      </c>
      <c r="R19" s="32">
        <v>2</v>
      </c>
      <c r="S19" s="32">
        <v>3</v>
      </c>
      <c r="T19" s="59">
        <f>testset!D47</f>
        <v>127.88000000000001</v>
      </c>
      <c r="W19" s="31">
        <v>2</v>
      </c>
      <c r="X19" s="32">
        <v>1</v>
      </c>
      <c r="Y19" s="32">
        <v>4</v>
      </c>
      <c r="Z19" s="59">
        <f t="shared" si="5"/>
        <v>284.40000000000003</v>
      </c>
    </row>
    <row r="20" spans="1:26" x14ac:dyDescent="0.3">
      <c r="A20" s="31">
        <v>140</v>
      </c>
      <c r="B20" s="32" t="s">
        <v>7</v>
      </c>
      <c r="C20" s="33" t="s">
        <v>10</v>
      </c>
      <c r="E20" s="31">
        <v>1</v>
      </c>
      <c r="F20" s="32">
        <v>2</v>
      </c>
      <c r="G20" s="32">
        <v>4</v>
      </c>
      <c r="H20" s="59">
        <f>testset!D20</f>
        <v>281.88000000000005</v>
      </c>
      <c r="K20" s="31">
        <v>2</v>
      </c>
      <c r="L20" s="32">
        <v>1</v>
      </c>
      <c r="M20" s="32">
        <v>5</v>
      </c>
      <c r="N20" s="33">
        <f t="shared" si="4"/>
        <v>170</v>
      </c>
      <c r="Q20" s="31">
        <v>1</v>
      </c>
      <c r="R20" s="32">
        <v>2</v>
      </c>
      <c r="S20" s="32">
        <v>4</v>
      </c>
      <c r="T20" s="59">
        <f>testset!D48</f>
        <v>132.28</v>
      </c>
      <c r="W20" s="31">
        <v>2</v>
      </c>
      <c r="X20" s="32">
        <v>1</v>
      </c>
      <c r="Y20" s="32">
        <v>5</v>
      </c>
      <c r="Z20" s="59">
        <f t="shared" si="5"/>
        <v>288.8</v>
      </c>
    </row>
    <row r="21" spans="1:26" x14ac:dyDescent="0.3">
      <c r="A21" s="31">
        <v>120</v>
      </c>
      <c r="B21" s="32" t="s">
        <v>7</v>
      </c>
      <c r="C21" s="33" t="s">
        <v>9</v>
      </c>
      <c r="E21" s="31">
        <v>1</v>
      </c>
      <c r="F21" s="32">
        <v>2</v>
      </c>
      <c r="G21" s="32">
        <v>5</v>
      </c>
      <c r="H21" s="59">
        <f>testset!D21</f>
        <v>286.28000000000003</v>
      </c>
      <c r="K21" s="31">
        <v>2</v>
      </c>
      <c r="L21" s="32">
        <v>1</v>
      </c>
      <c r="M21" s="32">
        <v>6</v>
      </c>
      <c r="N21" s="33">
        <f t="shared" si="4"/>
        <v>174.4</v>
      </c>
      <c r="Q21" s="31">
        <v>1</v>
      </c>
      <c r="R21" s="32">
        <v>2</v>
      </c>
      <c r="S21" s="32">
        <v>5</v>
      </c>
      <c r="T21" s="59">
        <f>testset!D49</f>
        <v>136.68</v>
      </c>
      <c r="W21" s="31">
        <v>2</v>
      </c>
      <c r="X21" s="32">
        <v>1</v>
      </c>
      <c r="Y21" s="32">
        <v>6</v>
      </c>
      <c r="Z21" s="59">
        <f t="shared" si="5"/>
        <v>293.2</v>
      </c>
    </row>
    <row r="22" spans="1:26" x14ac:dyDescent="0.3">
      <c r="A22" s="31">
        <v>180</v>
      </c>
      <c r="B22" s="32" t="s">
        <v>7</v>
      </c>
      <c r="C22" s="33" t="s">
        <v>10</v>
      </c>
      <c r="E22" s="31">
        <v>1</v>
      </c>
      <c r="F22" s="32">
        <v>2</v>
      </c>
      <c r="G22" s="32">
        <v>6</v>
      </c>
      <c r="H22" s="59">
        <f>testset!D22</f>
        <v>290.68</v>
      </c>
      <c r="K22" s="46">
        <v>2</v>
      </c>
      <c r="L22" s="42">
        <v>1</v>
      </c>
      <c r="M22" s="42">
        <v>7</v>
      </c>
      <c r="N22" s="44">
        <f>H30</f>
        <v>148</v>
      </c>
      <c r="Q22" s="31">
        <v>1</v>
      </c>
      <c r="R22" s="32">
        <v>2</v>
      </c>
      <c r="S22" s="32">
        <v>6</v>
      </c>
      <c r="T22" s="59">
        <f>testset!D50</f>
        <v>141.08000000000001</v>
      </c>
      <c r="W22" s="46">
        <v>2</v>
      </c>
      <c r="X22" s="42">
        <v>1</v>
      </c>
      <c r="Y22" s="42">
        <v>7</v>
      </c>
      <c r="Z22" s="61">
        <f>T30</f>
        <v>266.8</v>
      </c>
    </row>
    <row r="23" spans="1:26" x14ac:dyDescent="0.3">
      <c r="A23" s="31">
        <v>200</v>
      </c>
      <c r="B23" s="32" t="s">
        <v>7</v>
      </c>
      <c r="C23" s="33" t="s">
        <v>9</v>
      </c>
      <c r="E23" s="31">
        <v>1</v>
      </c>
      <c r="F23" s="32">
        <v>2</v>
      </c>
      <c r="G23" s="32">
        <v>7</v>
      </c>
      <c r="H23" s="59">
        <f>testset!D23</f>
        <v>295.08000000000004</v>
      </c>
      <c r="K23" s="31">
        <v>2</v>
      </c>
      <c r="L23" s="32">
        <v>2</v>
      </c>
      <c r="M23" s="32">
        <v>1</v>
      </c>
      <c r="N23" s="33">
        <f>H45</f>
        <v>268.68</v>
      </c>
      <c r="Q23" s="31">
        <v>1</v>
      </c>
      <c r="R23" s="32">
        <v>2</v>
      </c>
      <c r="S23" s="32">
        <v>7</v>
      </c>
      <c r="T23" s="59">
        <f>testset!D51</f>
        <v>145.48000000000002</v>
      </c>
      <c r="W23" s="31">
        <v>2</v>
      </c>
      <c r="X23" s="32">
        <v>2</v>
      </c>
      <c r="Y23" s="32">
        <v>1</v>
      </c>
      <c r="Z23" s="59">
        <f>T45</f>
        <v>119.08000000000001</v>
      </c>
    </row>
    <row r="24" spans="1:26" x14ac:dyDescent="0.3">
      <c r="A24" s="31">
        <v>80</v>
      </c>
      <c r="B24" s="32" t="s">
        <v>7</v>
      </c>
      <c r="C24" s="33" t="s">
        <v>10</v>
      </c>
      <c r="E24" s="31">
        <v>1</v>
      </c>
      <c r="F24" s="32">
        <v>2</v>
      </c>
      <c r="G24" s="32">
        <v>8</v>
      </c>
      <c r="H24" s="59">
        <f>testset!D24</f>
        <v>299.48</v>
      </c>
      <c r="K24" s="31">
        <v>2</v>
      </c>
      <c r="L24" s="32">
        <v>2</v>
      </c>
      <c r="M24" s="32">
        <v>2</v>
      </c>
      <c r="N24" s="33">
        <f t="shared" ref="N24:N28" si="6">H46</f>
        <v>273.08000000000004</v>
      </c>
      <c r="Q24" s="31">
        <v>1</v>
      </c>
      <c r="R24" s="32">
        <v>2</v>
      </c>
      <c r="S24" s="32">
        <v>8</v>
      </c>
      <c r="T24" s="59">
        <f>testset!D52</f>
        <v>149.88</v>
      </c>
      <c r="W24" s="31">
        <v>2</v>
      </c>
      <c r="X24" s="32">
        <v>2</v>
      </c>
      <c r="Y24" s="32">
        <v>2</v>
      </c>
      <c r="Z24" s="59">
        <f t="shared" ref="Z24:Z28" si="7">T46</f>
        <v>123.48</v>
      </c>
    </row>
    <row r="25" spans="1:26" x14ac:dyDescent="0.3">
      <c r="A25" s="31">
        <v>100</v>
      </c>
      <c r="B25" s="32" t="s">
        <v>7</v>
      </c>
      <c r="C25" s="33" t="s">
        <v>10</v>
      </c>
      <c r="E25" s="31">
        <v>1</v>
      </c>
      <c r="F25" s="32">
        <v>2</v>
      </c>
      <c r="G25" s="32">
        <v>9</v>
      </c>
      <c r="H25" s="59">
        <f>testset!D25</f>
        <v>303.88000000000005</v>
      </c>
      <c r="K25" s="31">
        <v>2</v>
      </c>
      <c r="L25" s="32">
        <v>2</v>
      </c>
      <c r="M25" s="32">
        <v>3</v>
      </c>
      <c r="N25" s="33">
        <f t="shared" si="6"/>
        <v>277.48</v>
      </c>
      <c r="Q25" s="31">
        <v>1</v>
      </c>
      <c r="R25" s="32">
        <v>2</v>
      </c>
      <c r="S25" s="32">
        <v>9</v>
      </c>
      <c r="T25" s="59">
        <f>testset!D53</f>
        <v>154.28</v>
      </c>
      <c r="W25" s="31">
        <v>2</v>
      </c>
      <c r="X25" s="32">
        <v>2</v>
      </c>
      <c r="Y25" s="32">
        <v>3</v>
      </c>
      <c r="Z25" s="59">
        <f t="shared" si="7"/>
        <v>127.88000000000001</v>
      </c>
    </row>
    <row r="26" spans="1:26" x14ac:dyDescent="0.3">
      <c r="A26" s="31">
        <v>240</v>
      </c>
      <c r="B26" s="32" t="s">
        <v>7</v>
      </c>
      <c r="C26" s="33" t="s">
        <v>9</v>
      </c>
      <c r="E26" s="31">
        <v>1</v>
      </c>
      <c r="F26" s="32">
        <v>2</v>
      </c>
      <c r="G26" s="32">
        <v>10</v>
      </c>
      <c r="H26" s="59">
        <f>testset!D26</f>
        <v>308.28000000000003</v>
      </c>
      <c r="K26" s="31">
        <v>2</v>
      </c>
      <c r="L26" s="32">
        <v>2</v>
      </c>
      <c r="M26" s="32">
        <v>4</v>
      </c>
      <c r="N26" s="33">
        <f t="shared" si="6"/>
        <v>281.88000000000005</v>
      </c>
      <c r="Q26" s="31">
        <v>1</v>
      </c>
      <c r="R26" s="32">
        <v>2</v>
      </c>
      <c r="S26" s="32">
        <v>10</v>
      </c>
      <c r="T26" s="59">
        <f>testset!D54</f>
        <v>158.68</v>
      </c>
      <c r="W26" s="31">
        <v>2</v>
      </c>
      <c r="X26" s="32">
        <v>2</v>
      </c>
      <c r="Y26" s="32">
        <v>4</v>
      </c>
      <c r="Z26" s="59">
        <f t="shared" si="7"/>
        <v>132.28</v>
      </c>
    </row>
    <row r="27" spans="1:26" ht="15" thickBot="1" x14ac:dyDescent="0.35">
      <c r="A27" s="34">
        <v>80</v>
      </c>
      <c r="B27" s="35" t="s">
        <v>7</v>
      </c>
      <c r="C27" s="36" t="s">
        <v>9</v>
      </c>
      <c r="E27" s="31">
        <v>1</v>
      </c>
      <c r="F27" s="32">
        <v>2</v>
      </c>
      <c r="G27" s="32">
        <v>11</v>
      </c>
      <c r="H27" s="59">
        <f>testset!D27</f>
        <v>312.68</v>
      </c>
      <c r="K27" s="31">
        <v>2</v>
      </c>
      <c r="L27" s="32">
        <v>2</v>
      </c>
      <c r="M27" s="32">
        <v>5</v>
      </c>
      <c r="N27" s="33">
        <f t="shared" si="6"/>
        <v>286.28000000000003</v>
      </c>
      <c r="Q27" s="31">
        <v>1</v>
      </c>
      <c r="R27" s="32">
        <v>2</v>
      </c>
      <c r="S27" s="32">
        <v>11</v>
      </c>
      <c r="T27" s="59">
        <f>testset!D55</f>
        <v>163.08000000000001</v>
      </c>
      <c r="W27" s="31">
        <v>2</v>
      </c>
      <c r="X27" s="32">
        <v>2</v>
      </c>
      <c r="Y27" s="32">
        <v>5</v>
      </c>
      <c r="Z27" s="59">
        <f t="shared" si="7"/>
        <v>136.68</v>
      </c>
    </row>
    <row r="28" spans="1:26" x14ac:dyDescent="0.3">
      <c r="E28" s="31">
        <v>1</v>
      </c>
      <c r="F28" s="32">
        <v>2</v>
      </c>
      <c r="G28" s="32">
        <v>12</v>
      </c>
      <c r="H28" s="59">
        <f>testset!D28</f>
        <v>317.08000000000004</v>
      </c>
      <c r="K28" s="31">
        <v>2</v>
      </c>
      <c r="L28" s="32">
        <v>2</v>
      </c>
      <c r="M28" s="32">
        <v>6</v>
      </c>
      <c r="N28" s="33">
        <f t="shared" si="6"/>
        <v>290.68</v>
      </c>
      <c r="Q28" s="31">
        <v>1</v>
      </c>
      <c r="R28" s="32">
        <v>2</v>
      </c>
      <c r="S28" s="32">
        <v>12</v>
      </c>
      <c r="T28" s="59">
        <f>testset!D56</f>
        <v>167.48000000000002</v>
      </c>
      <c r="W28" s="31">
        <v>2</v>
      </c>
      <c r="X28" s="32">
        <v>2</v>
      </c>
      <c r="Y28" s="32">
        <v>6</v>
      </c>
      <c r="Z28" s="59">
        <f t="shared" si="7"/>
        <v>141.08000000000001</v>
      </c>
    </row>
    <row r="29" spans="1:26" ht="15" thickBot="1" x14ac:dyDescent="0.35">
      <c r="E29" s="43">
        <v>1</v>
      </c>
      <c r="F29" s="40">
        <v>2</v>
      </c>
      <c r="G29" s="40">
        <v>13</v>
      </c>
      <c r="H29" s="61">
        <f>testset!D29</f>
        <v>321.48</v>
      </c>
      <c r="K29" s="45">
        <v>2</v>
      </c>
      <c r="L29" s="41">
        <v>2</v>
      </c>
      <c r="M29" s="41">
        <v>7</v>
      </c>
      <c r="N29" s="33">
        <f>H44</f>
        <v>264.28000000000003</v>
      </c>
      <c r="Q29" s="43">
        <v>1</v>
      </c>
      <c r="R29" s="40">
        <v>2</v>
      </c>
      <c r="S29" s="40">
        <v>13</v>
      </c>
      <c r="T29" s="61">
        <f>testset!D57</f>
        <v>171.88</v>
      </c>
      <c r="W29" s="45">
        <v>2</v>
      </c>
      <c r="X29" s="41">
        <v>2</v>
      </c>
      <c r="Y29" s="41">
        <v>7</v>
      </c>
      <c r="Z29" s="59">
        <f>T44</f>
        <v>114.68</v>
      </c>
    </row>
    <row r="30" spans="1:26" x14ac:dyDescent="0.3">
      <c r="E30" s="31">
        <v>2</v>
      </c>
      <c r="F30" s="32">
        <v>1</v>
      </c>
      <c r="G30" s="32">
        <v>0</v>
      </c>
      <c r="H30" s="59">
        <f>testset!D2</f>
        <v>148</v>
      </c>
      <c r="K30" s="28">
        <v>3</v>
      </c>
      <c r="L30" s="29">
        <v>1</v>
      </c>
      <c r="M30" s="29">
        <v>1</v>
      </c>
      <c r="N30" s="30">
        <f>H59</f>
        <v>367.80000000000007</v>
      </c>
      <c r="Q30" s="31">
        <v>2</v>
      </c>
      <c r="R30" s="32">
        <v>1</v>
      </c>
      <c r="S30" s="32">
        <v>0</v>
      </c>
      <c r="T30" s="59">
        <f>testset!D30</f>
        <v>266.8</v>
      </c>
      <c r="W30" s="28">
        <v>3</v>
      </c>
      <c r="X30" s="29">
        <v>1</v>
      </c>
      <c r="Y30" s="29">
        <v>1</v>
      </c>
      <c r="Z30" s="63">
        <f>T59</f>
        <v>654</v>
      </c>
    </row>
    <row r="31" spans="1:26" x14ac:dyDescent="0.3">
      <c r="E31" s="31">
        <v>2</v>
      </c>
      <c r="F31" s="32">
        <v>1</v>
      </c>
      <c r="G31" s="32">
        <v>1</v>
      </c>
      <c r="H31" s="59">
        <f>testset!D3</f>
        <v>152.4</v>
      </c>
      <c r="K31" s="31">
        <v>3</v>
      </c>
      <c r="L31" s="32">
        <v>1</v>
      </c>
      <c r="M31" s="32">
        <v>2</v>
      </c>
      <c r="N31" s="33">
        <f t="shared" ref="N31:N35" si="8">H60</f>
        <v>378.40000000000003</v>
      </c>
      <c r="Q31" s="31">
        <v>2</v>
      </c>
      <c r="R31" s="32">
        <v>1</v>
      </c>
      <c r="S31" s="32">
        <v>1</v>
      </c>
      <c r="T31" s="59">
        <f>testset!D31</f>
        <v>271.2</v>
      </c>
      <c r="W31" s="31">
        <v>3</v>
      </c>
      <c r="X31" s="32">
        <v>1</v>
      </c>
      <c r="Y31" s="32">
        <v>2</v>
      </c>
      <c r="Z31" s="59">
        <f t="shared" ref="Z31:Z35" si="9">T60</f>
        <v>664.6</v>
      </c>
    </row>
    <row r="32" spans="1:26" x14ac:dyDescent="0.3">
      <c r="E32" s="31">
        <v>2</v>
      </c>
      <c r="F32" s="32">
        <v>1</v>
      </c>
      <c r="G32" s="32">
        <v>2</v>
      </c>
      <c r="H32" s="59">
        <f>testset!D4</f>
        <v>156.80000000000001</v>
      </c>
      <c r="K32" s="31">
        <v>3</v>
      </c>
      <c r="L32" s="32">
        <v>1</v>
      </c>
      <c r="M32" s="32">
        <v>3</v>
      </c>
      <c r="N32" s="33">
        <f t="shared" si="8"/>
        <v>389.00000000000006</v>
      </c>
      <c r="Q32" s="31">
        <v>2</v>
      </c>
      <c r="R32" s="32">
        <v>1</v>
      </c>
      <c r="S32" s="32">
        <v>2</v>
      </c>
      <c r="T32" s="59">
        <f>testset!D32</f>
        <v>275.60000000000002</v>
      </c>
      <c r="W32" s="31">
        <v>3</v>
      </c>
      <c r="X32" s="32">
        <v>1</v>
      </c>
      <c r="Y32" s="32">
        <v>3</v>
      </c>
      <c r="Z32" s="59">
        <f t="shared" si="9"/>
        <v>675.19999999999993</v>
      </c>
    </row>
    <row r="33" spans="5:26" x14ac:dyDescent="0.3">
      <c r="E33" s="31">
        <v>2</v>
      </c>
      <c r="F33" s="32">
        <v>1</v>
      </c>
      <c r="G33" s="32">
        <v>3</v>
      </c>
      <c r="H33" s="59">
        <f>testset!D5</f>
        <v>161.19999999999999</v>
      </c>
      <c r="K33" s="31">
        <v>3</v>
      </c>
      <c r="L33" s="32">
        <v>1</v>
      </c>
      <c r="M33" s="32">
        <v>4</v>
      </c>
      <c r="N33" s="33">
        <f t="shared" si="8"/>
        <v>399.6</v>
      </c>
      <c r="Q33" s="31">
        <v>2</v>
      </c>
      <c r="R33" s="32">
        <v>1</v>
      </c>
      <c r="S33" s="32">
        <v>3</v>
      </c>
      <c r="T33" s="59">
        <f>testset!D33</f>
        <v>280</v>
      </c>
      <c r="W33" s="31">
        <v>3</v>
      </c>
      <c r="X33" s="32">
        <v>1</v>
      </c>
      <c r="Y33" s="32">
        <v>4</v>
      </c>
      <c r="Z33" s="59">
        <f t="shared" si="9"/>
        <v>685.8</v>
      </c>
    </row>
    <row r="34" spans="5:26" x14ac:dyDescent="0.3">
      <c r="E34" s="31">
        <v>2</v>
      </c>
      <c r="F34" s="32">
        <v>1</v>
      </c>
      <c r="G34" s="32">
        <v>4</v>
      </c>
      <c r="H34" s="59">
        <f>testset!D6</f>
        <v>165.6</v>
      </c>
      <c r="K34" s="31">
        <v>3</v>
      </c>
      <c r="L34" s="32">
        <v>1</v>
      </c>
      <c r="M34" s="32">
        <v>5</v>
      </c>
      <c r="N34" s="33">
        <f t="shared" si="8"/>
        <v>410.20000000000005</v>
      </c>
      <c r="Q34" s="31">
        <v>2</v>
      </c>
      <c r="R34" s="32">
        <v>1</v>
      </c>
      <c r="S34" s="32">
        <v>4</v>
      </c>
      <c r="T34" s="59">
        <f>testset!D34</f>
        <v>284.40000000000003</v>
      </c>
      <c r="W34" s="31">
        <v>3</v>
      </c>
      <c r="X34" s="32">
        <v>1</v>
      </c>
      <c r="Y34" s="32">
        <v>5</v>
      </c>
      <c r="Z34" s="59">
        <f t="shared" si="9"/>
        <v>696.4</v>
      </c>
    </row>
    <row r="35" spans="5:26" x14ac:dyDescent="0.3">
      <c r="E35" s="31">
        <v>2</v>
      </c>
      <c r="F35" s="32">
        <v>1</v>
      </c>
      <c r="G35" s="32">
        <v>5</v>
      </c>
      <c r="H35" s="59">
        <f>testset!D7</f>
        <v>170</v>
      </c>
      <c r="K35" s="31">
        <v>3</v>
      </c>
      <c r="L35" s="32">
        <v>1</v>
      </c>
      <c r="M35" s="32">
        <v>6</v>
      </c>
      <c r="N35" s="33">
        <f t="shared" si="8"/>
        <v>420.80000000000007</v>
      </c>
      <c r="Q35" s="31">
        <v>2</v>
      </c>
      <c r="R35" s="32">
        <v>1</v>
      </c>
      <c r="S35" s="32">
        <v>5</v>
      </c>
      <c r="T35" s="59">
        <f>testset!D35</f>
        <v>288.8</v>
      </c>
      <c r="W35" s="31">
        <v>3</v>
      </c>
      <c r="X35" s="32">
        <v>1</v>
      </c>
      <c r="Y35" s="32">
        <v>6</v>
      </c>
      <c r="Z35" s="59">
        <f t="shared" si="9"/>
        <v>707</v>
      </c>
    </row>
    <row r="36" spans="5:26" x14ac:dyDescent="0.3">
      <c r="E36" s="31">
        <v>2</v>
      </c>
      <c r="F36" s="32">
        <v>1</v>
      </c>
      <c r="G36" s="32">
        <v>6</v>
      </c>
      <c r="H36" s="59">
        <f>testset!D8</f>
        <v>174.4</v>
      </c>
      <c r="K36" s="46">
        <v>3</v>
      </c>
      <c r="L36" s="42">
        <v>1</v>
      </c>
      <c r="M36" s="42">
        <v>7</v>
      </c>
      <c r="N36" s="44">
        <f>H58</f>
        <v>357.20000000000005</v>
      </c>
      <c r="Q36" s="31">
        <v>2</v>
      </c>
      <c r="R36" s="32">
        <v>1</v>
      </c>
      <c r="S36" s="32">
        <v>6</v>
      </c>
      <c r="T36" s="59">
        <f>testset!D36</f>
        <v>293.2</v>
      </c>
      <c r="W36" s="46">
        <v>3</v>
      </c>
      <c r="X36" s="42">
        <v>1</v>
      </c>
      <c r="Y36" s="42">
        <v>7</v>
      </c>
      <c r="Z36" s="61">
        <f>T58</f>
        <v>643.4</v>
      </c>
    </row>
    <row r="37" spans="5:26" x14ac:dyDescent="0.3">
      <c r="E37" s="31">
        <v>2</v>
      </c>
      <c r="F37" s="32">
        <v>1</v>
      </c>
      <c r="G37" s="32">
        <v>7</v>
      </c>
      <c r="H37" s="59">
        <f>testset!D9</f>
        <v>178.8</v>
      </c>
      <c r="K37" s="31">
        <v>3</v>
      </c>
      <c r="L37" s="32">
        <v>2</v>
      </c>
      <c r="M37" s="32">
        <v>1</v>
      </c>
      <c r="N37" s="33">
        <f>H73</f>
        <v>647.70000000000005</v>
      </c>
      <c r="Q37" s="31">
        <v>2</v>
      </c>
      <c r="R37" s="32">
        <v>1</v>
      </c>
      <c r="S37" s="32">
        <v>7</v>
      </c>
      <c r="T37" s="59">
        <f>testset!D37</f>
        <v>297.60000000000002</v>
      </c>
      <c r="W37" s="31">
        <v>3</v>
      </c>
      <c r="X37" s="32">
        <v>2</v>
      </c>
      <c r="Y37" s="32">
        <v>1</v>
      </c>
      <c r="Z37" s="59">
        <f>T73</f>
        <v>287.3</v>
      </c>
    </row>
    <row r="38" spans="5:26" x14ac:dyDescent="0.3">
      <c r="E38" s="31">
        <v>2</v>
      </c>
      <c r="F38" s="32">
        <v>1</v>
      </c>
      <c r="G38" s="32">
        <v>8</v>
      </c>
      <c r="H38" s="59">
        <f>testset!D10</f>
        <v>183.2</v>
      </c>
      <c r="K38" s="31">
        <v>3</v>
      </c>
      <c r="L38" s="32">
        <v>2</v>
      </c>
      <c r="M38" s="32">
        <v>2</v>
      </c>
      <c r="N38" s="33">
        <f t="shared" ref="N38:N42" si="10">H74</f>
        <v>658.30000000000007</v>
      </c>
      <c r="Q38" s="31">
        <v>2</v>
      </c>
      <c r="R38" s="32">
        <v>1</v>
      </c>
      <c r="S38" s="32">
        <v>8</v>
      </c>
      <c r="T38" s="59">
        <f>testset!D38</f>
        <v>302</v>
      </c>
      <c r="W38" s="31">
        <v>3</v>
      </c>
      <c r="X38" s="32">
        <v>2</v>
      </c>
      <c r="Y38" s="32">
        <v>2</v>
      </c>
      <c r="Z38" s="59">
        <f t="shared" ref="Z38:Z42" si="11">T74</f>
        <v>297.89999999999998</v>
      </c>
    </row>
    <row r="39" spans="5:26" x14ac:dyDescent="0.3">
      <c r="E39" s="31">
        <v>2</v>
      </c>
      <c r="F39" s="32">
        <v>1</v>
      </c>
      <c r="G39" s="32">
        <v>9</v>
      </c>
      <c r="H39" s="59">
        <f>testset!D11</f>
        <v>187.6</v>
      </c>
      <c r="K39" s="31">
        <v>3</v>
      </c>
      <c r="L39" s="32">
        <v>2</v>
      </c>
      <c r="M39" s="32">
        <v>3</v>
      </c>
      <c r="N39" s="33">
        <f t="shared" si="10"/>
        <v>668.9</v>
      </c>
      <c r="Q39" s="31">
        <v>2</v>
      </c>
      <c r="R39" s="32">
        <v>1</v>
      </c>
      <c r="S39" s="32">
        <v>9</v>
      </c>
      <c r="T39" s="59">
        <f>testset!D39</f>
        <v>306.40000000000003</v>
      </c>
      <c r="W39" s="31">
        <v>3</v>
      </c>
      <c r="X39" s="32">
        <v>2</v>
      </c>
      <c r="Y39" s="32">
        <v>3</v>
      </c>
      <c r="Z39" s="59">
        <f t="shared" si="11"/>
        <v>308.5</v>
      </c>
    </row>
    <row r="40" spans="5:26" x14ac:dyDescent="0.3">
      <c r="E40" s="31">
        <v>2</v>
      </c>
      <c r="F40" s="32">
        <v>1</v>
      </c>
      <c r="G40" s="32">
        <v>10</v>
      </c>
      <c r="H40" s="59">
        <f>testset!D12</f>
        <v>192</v>
      </c>
      <c r="K40" s="31">
        <v>3</v>
      </c>
      <c r="L40" s="32">
        <v>2</v>
      </c>
      <c r="M40" s="32">
        <v>4</v>
      </c>
      <c r="N40" s="33">
        <f t="shared" si="10"/>
        <v>679.5</v>
      </c>
      <c r="Q40" s="31">
        <v>2</v>
      </c>
      <c r="R40" s="32">
        <v>1</v>
      </c>
      <c r="S40" s="32">
        <v>10</v>
      </c>
      <c r="T40" s="59">
        <f>testset!D40</f>
        <v>310.8</v>
      </c>
      <c r="W40" s="31">
        <v>3</v>
      </c>
      <c r="X40" s="32">
        <v>2</v>
      </c>
      <c r="Y40" s="32">
        <v>4</v>
      </c>
      <c r="Z40" s="59">
        <f t="shared" si="11"/>
        <v>319.10000000000002</v>
      </c>
    </row>
    <row r="41" spans="5:26" x14ac:dyDescent="0.3">
      <c r="E41" s="31">
        <v>2</v>
      </c>
      <c r="F41" s="32">
        <v>1</v>
      </c>
      <c r="G41" s="32">
        <v>11</v>
      </c>
      <c r="H41" s="59">
        <f>testset!D13</f>
        <v>196.4</v>
      </c>
      <c r="K41" s="31">
        <v>3</v>
      </c>
      <c r="L41" s="32">
        <v>2</v>
      </c>
      <c r="M41" s="32">
        <v>5</v>
      </c>
      <c r="N41" s="33">
        <f t="shared" si="10"/>
        <v>690.1</v>
      </c>
      <c r="Q41" s="31">
        <v>2</v>
      </c>
      <c r="R41" s="32">
        <v>1</v>
      </c>
      <c r="S41" s="32">
        <v>11</v>
      </c>
      <c r="T41" s="59">
        <f>testset!D41</f>
        <v>315.2</v>
      </c>
      <c r="W41" s="31">
        <v>3</v>
      </c>
      <c r="X41" s="32">
        <v>2</v>
      </c>
      <c r="Y41" s="32">
        <v>5</v>
      </c>
      <c r="Z41" s="59">
        <f t="shared" si="11"/>
        <v>329.7</v>
      </c>
    </row>
    <row r="42" spans="5:26" x14ac:dyDescent="0.3">
      <c r="E42" s="31">
        <v>2</v>
      </c>
      <c r="F42" s="32">
        <v>1</v>
      </c>
      <c r="G42" s="32">
        <v>12</v>
      </c>
      <c r="H42" s="59">
        <f>testset!D14</f>
        <v>200.8</v>
      </c>
      <c r="K42" s="31">
        <v>3</v>
      </c>
      <c r="L42" s="32">
        <v>2</v>
      </c>
      <c r="M42" s="32">
        <v>6</v>
      </c>
      <c r="N42" s="33">
        <f t="shared" si="10"/>
        <v>700.7</v>
      </c>
      <c r="Q42" s="31">
        <v>2</v>
      </c>
      <c r="R42" s="32">
        <v>1</v>
      </c>
      <c r="S42" s="32">
        <v>12</v>
      </c>
      <c r="T42" s="59">
        <f>testset!D42</f>
        <v>319.60000000000002</v>
      </c>
      <c r="W42" s="31">
        <v>3</v>
      </c>
      <c r="X42" s="32">
        <v>2</v>
      </c>
      <c r="Y42" s="32">
        <v>6</v>
      </c>
      <c r="Z42" s="59">
        <f t="shared" si="11"/>
        <v>340.3</v>
      </c>
    </row>
    <row r="43" spans="5:26" ht="15" thickBot="1" x14ac:dyDescent="0.35">
      <c r="E43" s="31">
        <v>2</v>
      </c>
      <c r="F43" s="32">
        <v>1</v>
      </c>
      <c r="G43" s="32">
        <v>13</v>
      </c>
      <c r="H43" s="59">
        <f>testset!D15</f>
        <v>205.2</v>
      </c>
      <c r="K43" s="49">
        <v>3</v>
      </c>
      <c r="L43" s="50">
        <v>2</v>
      </c>
      <c r="M43" s="50">
        <v>7</v>
      </c>
      <c r="N43" s="36">
        <f>H72</f>
        <v>637.1</v>
      </c>
      <c r="Q43" s="31">
        <v>2</v>
      </c>
      <c r="R43" s="32">
        <v>1</v>
      </c>
      <c r="S43" s="32">
        <v>13</v>
      </c>
      <c r="T43" s="59">
        <f>testset!D43</f>
        <v>324</v>
      </c>
      <c r="W43" s="49">
        <v>3</v>
      </c>
      <c r="X43" s="50">
        <v>2</v>
      </c>
      <c r="Y43" s="50">
        <v>7</v>
      </c>
      <c r="Z43" s="60">
        <f>T72</f>
        <v>276.7</v>
      </c>
    </row>
    <row r="44" spans="5:26" x14ac:dyDescent="0.3">
      <c r="E44" s="31">
        <v>2</v>
      </c>
      <c r="F44" s="32">
        <v>2</v>
      </c>
      <c r="G44" s="32">
        <v>0</v>
      </c>
      <c r="H44" s="59">
        <f>testset!D16</f>
        <v>264.28000000000003</v>
      </c>
      <c r="K44" s="51">
        <v>4</v>
      </c>
      <c r="L44" s="52">
        <v>1</v>
      </c>
      <c r="M44" s="52">
        <v>1</v>
      </c>
      <c r="N44" s="30">
        <f>H87</f>
        <v>152.4</v>
      </c>
      <c r="Q44" s="31">
        <v>2</v>
      </c>
      <c r="R44" s="32">
        <v>2</v>
      </c>
      <c r="S44" s="32">
        <v>0</v>
      </c>
      <c r="T44" s="59">
        <f>testset!D44</f>
        <v>114.68</v>
      </c>
      <c r="W44" s="51">
        <v>4</v>
      </c>
      <c r="X44" s="52">
        <v>1</v>
      </c>
      <c r="Y44" s="52">
        <v>1</v>
      </c>
      <c r="Z44" s="63">
        <f>T87</f>
        <v>271.2</v>
      </c>
    </row>
    <row r="45" spans="5:26" x14ac:dyDescent="0.3">
      <c r="E45" s="31">
        <v>2</v>
      </c>
      <c r="F45" s="32">
        <v>2</v>
      </c>
      <c r="G45" s="32">
        <v>1</v>
      </c>
      <c r="H45" s="59">
        <f>testset!D17</f>
        <v>268.68</v>
      </c>
      <c r="K45" s="45">
        <v>4</v>
      </c>
      <c r="L45" s="41">
        <v>1</v>
      </c>
      <c r="M45" s="41">
        <v>2</v>
      </c>
      <c r="N45" s="33">
        <f t="shared" ref="N45:N49" si="12">H88</f>
        <v>156.80000000000001</v>
      </c>
      <c r="Q45" s="31">
        <v>2</v>
      </c>
      <c r="R45" s="32">
        <v>2</v>
      </c>
      <c r="S45" s="32">
        <v>1</v>
      </c>
      <c r="T45" s="59">
        <f>testset!D45</f>
        <v>119.08000000000001</v>
      </c>
      <c r="W45" s="45">
        <v>4</v>
      </c>
      <c r="X45" s="41">
        <v>1</v>
      </c>
      <c r="Y45" s="41">
        <v>2</v>
      </c>
      <c r="Z45" s="59">
        <f t="shared" ref="Z45:Z49" si="13">T88</f>
        <v>275.60000000000002</v>
      </c>
    </row>
    <row r="46" spans="5:26" x14ac:dyDescent="0.3">
      <c r="E46" s="31">
        <v>2</v>
      </c>
      <c r="F46" s="32">
        <v>2</v>
      </c>
      <c r="G46" s="32">
        <v>2</v>
      </c>
      <c r="H46" s="59">
        <f>testset!D18</f>
        <v>273.08000000000004</v>
      </c>
      <c r="K46" s="45">
        <v>4</v>
      </c>
      <c r="L46" s="41">
        <v>1</v>
      </c>
      <c r="M46" s="41">
        <v>3</v>
      </c>
      <c r="N46" s="33">
        <f t="shared" si="12"/>
        <v>161.19999999999999</v>
      </c>
      <c r="Q46" s="31">
        <v>2</v>
      </c>
      <c r="R46" s="32">
        <v>2</v>
      </c>
      <c r="S46" s="32">
        <v>2</v>
      </c>
      <c r="T46" s="59">
        <f>testset!D46</f>
        <v>123.48</v>
      </c>
      <c r="W46" s="45">
        <v>4</v>
      </c>
      <c r="X46" s="41">
        <v>1</v>
      </c>
      <c r="Y46" s="41">
        <v>3</v>
      </c>
      <c r="Z46" s="59">
        <f t="shared" si="13"/>
        <v>280</v>
      </c>
    </row>
    <row r="47" spans="5:26" x14ac:dyDescent="0.3">
      <c r="E47" s="31">
        <v>2</v>
      </c>
      <c r="F47" s="32">
        <v>2</v>
      </c>
      <c r="G47" s="32">
        <v>3</v>
      </c>
      <c r="H47" s="59">
        <f>testset!D19</f>
        <v>277.48</v>
      </c>
      <c r="K47" s="45">
        <v>4</v>
      </c>
      <c r="L47" s="41">
        <v>1</v>
      </c>
      <c r="M47" s="41">
        <v>4</v>
      </c>
      <c r="N47" s="33">
        <f t="shared" si="12"/>
        <v>165.6</v>
      </c>
      <c r="Q47" s="31">
        <v>2</v>
      </c>
      <c r="R47" s="32">
        <v>2</v>
      </c>
      <c r="S47" s="32">
        <v>3</v>
      </c>
      <c r="T47" s="59">
        <f>testset!D47</f>
        <v>127.88000000000001</v>
      </c>
      <c r="W47" s="45">
        <v>4</v>
      </c>
      <c r="X47" s="41">
        <v>1</v>
      </c>
      <c r="Y47" s="41">
        <v>4</v>
      </c>
      <c r="Z47" s="59">
        <f t="shared" si="13"/>
        <v>284.40000000000003</v>
      </c>
    </row>
    <row r="48" spans="5:26" x14ac:dyDescent="0.3">
      <c r="E48" s="31">
        <v>2</v>
      </c>
      <c r="F48" s="32">
        <v>2</v>
      </c>
      <c r="G48" s="32">
        <v>4</v>
      </c>
      <c r="H48" s="59">
        <f>testset!D20</f>
        <v>281.88000000000005</v>
      </c>
      <c r="K48" s="45">
        <v>4</v>
      </c>
      <c r="L48" s="41">
        <v>1</v>
      </c>
      <c r="M48" s="41">
        <v>5</v>
      </c>
      <c r="N48" s="33">
        <f t="shared" si="12"/>
        <v>170</v>
      </c>
      <c r="Q48" s="31">
        <v>2</v>
      </c>
      <c r="R48" s="32">
        <v>2</v>
      </c>
      <c r="S48" s="32">
        <v>4</v>
      </c>
      <c r="T48" s="59">
        <f>testset!D48</f>
        <v>132.28</v>
      </c>
      <c r="W48" s="45">
        <v>4</v>
      </c>
      <c r="X48" s="41">
        <v>1</v>
      </c>
      <c r="Y48" s="41">
        <v>5</v>
      </c>
      <c r="Z48" s="59">
        <f t="shared" si="13"/>
        <v>288.8</v>
      </c>
    </row>
    <row r="49" spans="5:26" x14ac:dyDescent="0.3">
      <c r="E49" s="31">
        <v>2</v>
      </c>
      <c r="F49" s="32">
        <v>2</v>
      </c>
      <c r="G49" s="32">
        <v>5</v>
      </c>
      <c r="H49" s="59">
        <f>testset!D21</f>
        <v>286.28000000000003</v>
      </c>
      <c r="K49" s="45">
        <v>4</v>
      </c>
      <c r="L49" s="41">
        <v>1</v>
      </c>
      <c r="M49" s="41">
        <v>6</v>
      </c>
      <c r="N49" s="33">
        <f t="shared" si="12"/>
        <v>174.4</v>
      </c>
      <c r="Q49" s="31">
        <v>2</v>
      </c>
      <c r="R49" s="32">
        <v>2</v>
      </c>
      <c r="S49" s="32">
        <v>5</v>
      </c>
      <c r="T49" s="59">
        <f>testset!D49</f>
        <v>136.68</v>
      </c>
      <c r="W49" s="45">
        <v>4</v>
      </c>
      <c r="X49" s="41">
        <v>1</v>
      </c>
      <c r="Y49" s="41">
        <v>6</v>
      </c>
      <c r="Z49" s="59">
        <f t="shared" si="13"/>
        <v>293.2</v>
      </c>
    </row>
    <row r="50" spans="5:26" x14ac:dyDescent="0.3">
      <c r="E50" s="31">
        <v>2</v>
      </c>
      <c r="F50" s="32">
        <v>2</v>
      </c>
      <c r="G50" s="32">
        <v>6</v>
      </c>
      <c r="H50" s="59">
        <f>testset!D22</f>
        <v>290.68</v>
      </c>
      <c r="K50" s="43">
        <v>4</v>
      </c>
      <c r="L50" s="42">
        <v>1</v>
      </c>
      <c r="M50" s="42">
        <v>7</v>
      </c>
      <c r="N50" s="44">
        <f>H86</f>
        <v>148</v>
      </c>
      <c r="Q50" s="31">
        <v>2</v>
      </c>
      <c r="R50" s="32">
        <v>2</v>
      </c>
      <c r="S50" s="32">
        <v>6</v>
      </c>
      <c r="T50" s="59">
        <f>testset!D50</f>
        <v>141.08000000000001</v>
      </c>
      <c r="W50" s="43">
        <v>4</v>
      </c>
      <c r="X50" s="42">
        <v>1</v>
      </c>
      <c r="Y50" s="42">
        <v>7</v>
      </c>
      <c r="Z50" s="61">
        <f>T86</f>
        <v>266.8</v>
      </c>
    </row>
    <row r="51" spans="5:26" x14ac:dyDescent="0.3">
      <c r="E51" s="31">
        <v>2</v>
      </c>
      <c r="F51" s="32">
        <v>2</v>
      </c>
      <c r="G51" s="32">
        <v>7</v>
      </c>
      <c r="H51" s="59">
        <f>testset!D23</f>
        <v>295.08000000000004</v>
      </c>
      <c r="K51" s="45">
        <v>4</v>
      </c>
      <c r="L51" s="41">
        <v>2</v>
      </c>
      <c r="M51" s="41">
        <v>1</v>
      </c>
      <c r="N51" s="33">
        <f>H101</f>
        <v>268.68</v>
      </c>
      <c r="Q51" s="31">
        <v>2</v>
      </c>
      <c r="R51" s="32">
        <v>2</v>
      </c>
      <c r="S51" s="32">
        <v>7</v>
      </c>
      <c r="T51" s="59">
        <f>testset!D51</f>
        <v>145.48000000000002</v>
      </c>
      <c r="W51" s="45">
        <v>4</v>
      </c>
      <c r="X51" s="41">
        <v>2</v>
      </c>
      <c r="Y51" s="41">
        <v>1</v>
      </c>
      <c r="Z51" s="59">
        <f>T101</f>
        <v>119.08000000000001</v>
      </c>
    </row>
    <row r="52" spans="5:26" x14ac:dyDescent="0.3">
      <c r="E52" s="31">
        <v>2</v>
      </c>
      <c r="F52" s="32">
        <v>2</v>
      </c>
      <c r="G52" s="32">
        <v>8</v>
      </c>
      <c r="H52" s="59">
        <f>testset!D24</f>
        <v>299.48</v>
      </c>
      <c r="K52" s="45">
        <v>4</v>
      </c>
      <c r="L52" s="41">
        <v>2</v>
      </c>
      <c r="M52" s="41">
        <v>2</v>
      </c>
      <c r="N52" s="33">
        <f t="shared" ref="N52:N56" si="14">H102</f>
        <v>273.08000000000004</v>
      </c>
      <c r="Q52" s="31">
        <v>2</v>
      </c>
      <c r="R52" s="32">
        <v>2</v>
      </c>
      <c r="S52" s="32">
        <v>8</v>
      </c>
      <c r="T52" s="59">
        <f>testset!D52</f>
        <v>149.88</v>
      </c>
      <c r="W52" s="45">
        <v>4</v>
      </c>
      <c r="X52" s="41">
        <v>2</v>
      </c>
      <c r="Y52" s="41">
        <v>2</v>
      </c>
      <c r="Z52" s="59">
        <f t="shared" ref="Z52:Z56" si="15">T102</f>
        <v>123.48</v>
      </c>
    </row>
    <row r="53" spans="5:26" x14ac:dyDescent="0.3">
      <c r="E53" s="31">
        <v>2</v>
      </c>
      <c r="F53" s="32">
        <v>2</v>
      </c>
      <c r="G53" s="32">
        <v>9</v>
      </c>
      <c r="H53" s="59">
        <f>testset!D25</f>
        <v>303.88000000000005</v>
      </c>
      <c r="K53" s="45">
        <v>4</v>
      </c>
      <c r="L53" s="41">
        <v>2</v>
      </c>
      <c r="M53" s="41">
        <v>3</v>
      </c>
      <c r="N53" s="33">
        <f t="shared" si="14"/>
        <v>277.48</v>
      </c>
      <c r="Q53" s="31">
        <v>2</v>
      </c>
      <c r="R53" s="32">
        <v>2</v>
      </c>
      <c r="S53" s="32">
        <v>9</v>
      </c>
      <c r="T53" s="59">
        <f>testset!D53</f>
        <v>154.28</v>
      </c>
      <c r="W53" s="45">
        <v>4</v>
      </c>
      <c r="X53" s="41">
        <v>2</v>
      </c>
      <c r="Y53" s="41">
        <v>3</v>
      </c>
      <c r="Z53" s="59">
        <f t="shared" si="15"/>
        <v>127.88000000000001</v>
      </c>
    </row>
    <row r="54" spans="5:26" x14ac:dyDescent="0.3">
      <c r="E54" s="31">
        <v>2</v>
      </c>
      <c r="F54" s="32">
        <v>2</v>
      </c>
      <c r="G54" s="32">
        <v>10</v>
      </c>
      <c r="H54" s="59">
        <f>testset!D26</f>
        <v>308.28000000000003</v>
      </c>
      <c r="K54" s="45">
        <v>4</v>
      </c>
      <c r="L54" s="41">
        <v>2</v>
      </c>
      <c r="M54" s="41">
        <v>4</v>
      </c>
      <c r="N54" s="33">
        <f t="shared" si="14"/>
        <v>281.88000000000005</v>
      </c>
      <c r="Q54" s="31">
        <v>2</v>
      </c>
      <c r="R54" s="32">
        <v>2</v>
      </c>
      <c r="S54" s="32">
        <v>10</v>
      </c>
      <c r="T54" s="59">
        <f>testset!D54</f>
        <v>158.68</v>
      </c>
      <c r="W54" s="45">
        <v>4</v>
      </c>
      <c r="X54" s="41">
        <v>2</v>
      </c>
      <c r="Y54" s="41">
        <v>4</v>
      </c>
      <c r="Z54" s="59">
        <f t="shared" si="15"/>
        <v>132.28</v>
      </c>
    </row>
    <row r="55" spans="5:26" x14ac:dyDescent="0.3">
      <c r="E55" s="31">
        <v>2</v>
      </c>
      <c r="F55" s="32">
        <v>2</v>
      </c>
      <c r="G55" s="32">
        <v>11</v>
      </c>
      <c r="H55" s="59">
        <f>testset!D27</f>
        <v>312.68</v>
      </c>
      <c r="K55" s="45">
        <v>4</v>
      </c>
      <c r="L55" s="41">
        <v>2</v>
      </c>
      <c r="M55" s="41">
        <v>5</v>
      </c>
      <c r="N55" s="33">
        <f t="shared" si="14"/>
        <v>286.28000000000003</v>
      </c>
      <c r="Q55" s="31">
        <v>2</v>
      </c>
      <c r="R55" s="32">
        <v>2</v>
      </c>
      <c r="S55" s="32">
        <v>11</v>
      </c>
      <c r="T55" s="59">
        <f>testset!D55</f>
        <v>163.08000000000001</v>
      </c>
      <c r="W55" s="45">
        <v>4</v>
      </c>
      <c r="X55" s="41">
        <v>2</v>
      </c>
      <c r="Y55" s="41">
        <v>5</v>
      </c>
      <c r="Z55" s="59">
        <f t="shared" si="15"/>
        <v>136.68</v>
      </c>
    </row>
    <row r="56" spans="5:26" x14ac:dyDescent="0.3">
      <c r="E56" s="31">
        <v>2</v>
      </c>
      <c r="F56" s="32">
        <v>2</v>
      </c>
      <c r="G56" s="32">
        <v>12</v>
      </c>
      <c r="H56" s="59">
        <f>testset!D28</f>
        <v>317.08000000000004</v>
      </c>
      <c r="K56" s="45">
        <v>4</v>
      </c>
      <c r="L56" s="41">
        <v>2</v>
      </c>
      <c r="M56" s="41">
        <v>6</v>
      </c>
      <c r="N56" s="33">
        <f t="shared" si="14"/>
        <v>290.68</v>
      </c>
      <c r="Q56" s="31">
        <v>2</v>
      </c>
      <c r="R56" s="32">
        <v>2</v>
      </c>
      <c r="S56" s="32">
        <v>12</v>
      </c>
      <c r="T56" s="59">
        <f>testset!D56</f>
        <v>167.48000000000002</v>
      </c>
      <c r="W56" s="45">
        <v>4</v>
      </c>
      <c r="X56" s="41">
        <v>2</v>
      </c>
      <c r="Y56" s="41">
        <v>6</v>
      </c>
      <c r="Z56" s="59">
        <f t="shared" si="15"/>
        <v>141.08000000000001</v>
      </c>
    </row>
    <row r="57" spans="5:26" ht="15" thickBot="1" x14ac:dyDescent="0.35">
      <c r="E57" s="43">
        <v>2</v>
      </c>
      <c r="F57" s="40">
        <v>2</v>
      </c>
      <c r="G57" s="40">
        <v>13</v>
      </c>
      <c r="H57" s="61">
        <f>testset!D29</f>
        <v>321.48</v>
      </c>
      <c r="K57" s="31">
        <v>4</v>
      </c>
      <c r="L57" s="32">
        <v>2</v>
      </c>
      <c r="M57" s="41">
        <v>7</v>
      </c>
      <c r="N57" s="33">
        <f>H100</f>
        <v>264.28000000000003</v>
      </c>
      <c r="Q57" s="43">
        <v>2</v>
      </c>
      <c r="R57" s="40">
        <v>2</v>
      </c>
      <c r="S57" s="40">
        <v>13</v>
      </c>
      <c r="T57" s="61">
        <f>testset!D57</f>
        <v>171.88</v>
      </c>
      <c r="W57" s="31">
        <v>4</v>
      </c>
      <c r="X57" s="32">
        <v>2</v>
      </c>
      <c r="Y57" s="41">
        <v>7</v>
      </c>
      <c r="Z57" s="59">
        <f>T100</f>
        <v>114.68</v>
      </c>
    </row>
    <row r="58" spans="5:26" x14ac:dyDescent="0.3">
      <c r="E58" s="31">
        <v>3</v>
      </c>
      <c r="F58" s="32">
        <v>1</v>
      </c>
      <c r="G58" s="32">
        <v>0</v>
      </c>
      <c r="H58" s="59">
        <f>testset!D198</f>
        <v>357.20000000000005</v>
      </c>
      <c r="K58" s="51">
        <v>5</v>
      </c>
      <c r="L58" s="52">
        <v>1</v>
      </c>
      <c r="M58" s="52">
        <v>1</v>
      </c>
      <c r="N58" s="56">
        <f>H115</f>
        <v>367.80000000000007</v>
      </c>
      <c r="Q58" s="31">
        <v>3</v>
      </c>
      <c r="R58" s="32">
        <v>1</v>
      </c>
      <c r="S58" s="32">
        <v>0</v>
      </c>
      <c r="T58" s="59">
        <f>testset!D170</f>
        <v>643.4</v>
      </c>
      <c r="W58" s="51">
        <v>5</v>
      </c>
      <c r="X58" s="52">
        <v>1</v>
      </c>
      <c r="Y58" s="52">
        <v>1</v>
      </c>
      <c r="Z58" s="64">
        <f>T115</f>
        <v>654</v>
      </c>
    </row>
    <row r="59" spans="5:26" x14ac:dyDescent="0.3">
      <c r="E59" s="31">
        <v>3</v>
      </c>
      <c r="F59" s="32">
        <v>1</v>
      </c>
      <c r="G59" s="32">
        <v>1</v>
      </c>
      <c r="H59" s="59">
        <f>testset!D199</f>
        <v>367.80000000000007</v>
      </c>
      <c r="K59" s="45">
        <v>5</v>
      </c>
      <c r="L59" s="41">
        <v>1</v>
      </c>
      <c r="M59" s="41">
        <v>2</v>
      </c>
      <c r="N59" s="47">
        <f t="shared" ref="N59:N63" si="16">H116</f>
        <v>378.40000000000003</v>
      </c>
      <c r="Q59" s="31">
        <v>3</v>
      </c>
      <c r="R59" s="32">
        <v>1</v>
      </c>
      <c r="S59" s="32">
        <v>1</v>
      </c>
      <c r="T59" s="59">
        <f>testset!D171</f>
        <v>654</v>
      </c>
      <c r="W59" s="45">
        <v>5</v>
      </c>
      <c r="X59" s="41">
        <v>1</v>
      </c>
      <c r="Y59" s="41">
        <v>2</v>
      </c>
      <c r="Z59" s="54">
        <f t="shared" ref="Z59:Z63" si="17">T116</f>
        <v>664.6</v>
      </c>
    </row>
    <row r="60" spans="5:26" x14ac:dyDescent="0.3">
      <c r="E60" s="31">
        <v>3</v>
      </c>
      <c r="F60" s="32">
        <v>1</v>
      </c>
      <c r="G60" s="32">
        <v>2</v>
      </c>
      <c r="H60" s="59">
        <f>testset!D200</f>
        <v>378.40000000000003</v>
      </c>
      <c r="K60" s="45">
        <v>5</v>
      </c>
      <c r="L60" s="41">
        <v>1</v>
      </c>
      <c r="M60" s="41">
        <v>3</v>
      </c>
      <c r="N60" s="47">
        <f t="shared" si="16"/>
        <v>389.00000000000006</v>
      </c>
      <c r="Q60" s="31">
        <v>3</v>
      </c>
      <c r="R60" s="32">
        <v>1</v>
      </c>
      <c r="S60" s="32">
        <v>2</v>
      </c>
      <c r="T60" s="59">
        <f>testset!D172</f>
        <v>664.6</v>
      </c>
      <c r="W60" s="45">
        <v>5</v>
      </c>
      <c r="X60" s="41">
        <v>1</v>
      </c>
      <c r="Y60" s="41">
        <v>3</v>
      </c>
      <c r="Z60" s="54">
        <f t="shared" si="17"/>
        <v>675.19999999999993</v>
      </c>
    </row>
    <row r="61" spans="5:26" x14ac:dyDescent="0.3">
      <c r="E61" s="31">
        <v>3</v>
      </c>
      <c r="F61" s="32">
        <v>1</v>
      </c>
      <c r="G61" s="32">
        <v>3</v>
      </c>
      <c r="H61" s="59">
        <f>testset!D201</f>
        <v>389.00000000000006</v>
      </c>
      <c r="K61" s="45">
        <v>5</v>
      </c>
      <c r="L61" s="41">
        <v>1</v>
      </c>
      <c r="M61" s="41">
        <v>4</v>
      </c>
      <c r="N61" s="47">
        <f t="shared" si="16"/>
        <v>399.6</v>
      </c>
      <c r="Q61" s="31">
        <v>3</v>
      </c>
      <c r="R61" s="32">
        <v>1</v>
      </c>
      <c r="S61" s="32">
        <v>3</v>
      </c>
      <c r="T61" s="59">
        <f>testset!D173</f>
        <v>675.19999999999993</v>
      </c>
      <c r="W61" s="45">
        <v>5</v>
      </c>
      <c r="X61" s="41">
        <v>1</v>
      </c>
      <c r="Y61" s="41">
        <v>4</v>
      </c>
      <c r="Z61" s="54">
        <f t="shared" si="17"/>
        <v>685.8</v>
      </c>
    </row>
    <row r="62" spans="5:26" x14ac:dyDescent="0.3">
      <c r="E62" s="31">
        <v>3</v>
      </c>
      <c r="F62" s="32">
        <v>1</v>
      </c>
      <c r="G62" s="32">
        <v>4</v>
      </c>
      <c r="H62" s="59">
        <f>testset!D202</f>
        <v>399.6</v>
      </c>
      <c r="K62" s="45">
        <v>5</v>
      </c>
      <c r="L62" s="41">
        <v>1</v>
      </c>
      <c r="M62" s="41">
        <v>5</v>
      </c>
      <c r="N62" s="47">
        <f t="shared" si="16"/>
        <v>410.20000000000005</v>
      </c>
      <c r="Q62" s="31">
        <v>3</v>
      </c>
      <c r="R62" s="32">
        <v>1</v>
      </c>
      <c r="S62" s="32">
        <v>4</v>
      </c>
      <c r="T62" s="59">
        <f>testset!D174</f>
        <v>685.8</v>
      </c>
      <c r="W62" s="45">
        <v>5</v>
      </c>
      <c r="X62" s="41">
        <v>1</v>
      </c>
      <c r="Y62" s="41">
        <v>5</v>
      </c>
      <c r="Z62" s="54">
        <f t="shared" si="17"/>
        <v>696.4</v>
      </c>
    </row>
    <row r="63" spans="5:26" x14ac:dyDescent="0.3">
      <c r="E63" s="31">
        <v>3</v>
      </c>
      <c r="F63" s="32">
        <v>1</v>
      </c>
      <c r="G63" s="32">
        <v>5</v>
      </c>
      <c r="H63" s="59">
        <f>testset!D203</f>
        <v>410.20000000000005</v>
      </c>
      <c r="K63" s="45">
        <v>5</v>
      </c>
      <c r="L63" s="41">
        <v>1</v>
      </c>
      <c r="M63" s="41">
        <v>6</v>
      </c>
      <c r="N63" s="47">
        <f t="shared" si="16"/>
        <v>420.80000000000007</v>
      </c>
      <c r="Q63" s="31">
        <v>3</v>
      </c>
      <c r="R63" s="32">
        <v>1</v>
      </c>
      <c r="S63" s="32">
        <v>5</v>
      </c>
      <c r="T63" s="59">
        <f>testset!D175</f>
        <v>696.4</v>
      </c>
      <c r="W63" s="45">
        <v>5</v>
      </c>
      <c r="X63" s="41">
        <v>1</v>
      </c>
      <c r="Y63" s="41">
        <v>6</v>
      </c>
      <c r="Z63" s="54">
        <f t="shared" si="17"/>
        <v>707</v>
      </c>
    </row>
    <row r="64" spans="5:26" x14ac:dyDescent="0.3">
      <c r="E64" s="31">
        <v>3</v>
      </c>
      <c r="F64" s="32">
        <v>1</v>
      </c>
      <c r="G64" s="32">
        <v>6</v>
      </c>
      <c r="H64" s="59">
        <f>testset!D204</f>
        <v>420.80000000000007</v>
      </c>
      <c r="K64" s="43">
        <v>5</v>
      </c>
      <c r="L64" s="42">
        <v>1</v>
      </c>
      <c r="M64" s="42">
        <v>7</v>
      </c>
      <c r="N64" s="48">
        <f>H114</f>
        <v>357.20000000000005</v>
      </c>
      <c r="Q64" s="31">
        <v>3</v>
      </c>
      <c r="R64" s="32">
        <v>1</v>
      </c>
      <c r="S64" s="32">
        <v>6</v>
      </c>
      <c r="T64" s="59">
        <f>testset!D176</f>
        <v>707</v>
      </c>
      <c r="W64" s="43">
        <v>5</v>
      </c>
      <c r="X64" s="42">
        <v>1</v>
      </c>
      <c r="Y64" s="42">
        <v>7</v>
      </c>
      <c r="Z64" s="55">
        <f>T114</f>
        <v>643.4</v>
      </c>
    </row>
    <row r="65" spans="5:26" x14ac:dyDescent="0.3">
      <c r="E65" s="31">
        <v>3</v>
      </c>
      <c r="F65" s="32">
        <v>1</v>
      </c>
      <c r="G65" s="32">
        <v>7</v>
      </c>
      <c r="H65" s="59">
        <f>testset!D205</f>
        <v>431.40000000000003</v>
      </c>
      <c r="K65" s="45">
        <v>5</v>
      </c>
      <c r="L65" s="41">
        <v>2</v>
      </c>
      <c r="M65" s="41">
        <v>1</v>
      </c>
      <c r="N65" s="47">
        <f>H129</f>
        <v>647.70000000000005</v>
      </c>
      <c r="Q65" s="31">
        <v>3</v>
      </c>
      <c r="R65" s="32">
        <v>1</v>
      </c>
      <c r="S65" s="32">
        <v>7</v>
      </c>
      <c r="T65" s="59">
        <f>testset!D177</f>
        <v>717.6</v>
      </c>
      <c r="W65" s="45">
        <v>5</v>
      </c>
      <c r="X65" s="41">
        <v>2</v>
      </c>
      <c r="Y65" s="41">
        <v>1</v>
      </c>
      <c r="Z65" s="54">
        <f>T129</f>
        <v>287.3</v>
      </c>
    </row>
    <row r="66" spans="5:26" x14ac:dyDescent="0.3">
      <c r="E66" s="31">
        <v>3</v>
      </c>
      <c r="F66" s="32">
        <v>1</v>
      </c>
      <c r="G66" s="32">
        <v>8</v>
      </c>
      <c r="H66" s="59">
        <f>testset!D206</f>
        <v>442.00000000000006</v>
      </c>
      <c r="K66" s="45">
        <v>5</v>
      </c>
      <c r="L66" s="41">
        <v>2</v>
      </c>
      <c r="M66" s="41">
        <v>2</v>
      </c>
      <c r="N66" s="47">
        <f t="shared" ref="N66:N70" si="18">H130</f>
        <v>658.30000000000007</v>
      </c>
      <c r="Q66" s="31">
        <v>3</v>
      </c>
      <c r="R66" s="32">
        <v>1</v>
      </c>
      <c r="S66" s="32">
        <v>8</v>
      </c>
      <c r="T66" s="59">
        <f>testset!D178</f>
        <v>728.2</v>
      </c>
      <c r="W66" s="45">
        <v>5</v>
      </c>
      <c r="X66" s="41">
        <v>2</v>
      </c>
      <c r="Y66" s="41">
        <v>2</v>
      </c>
      <c r="Z66" s="54">
        <f t="shared" ref="Z66:Z70" si="19">T130</f>
        <v>297.89999999999998</v>
      </c>
    </row>
    <row r="67" spans="5:26" x14ac:dyDescent="0.3">
      <c r="E67" s="31">
        <v>3</v>
      </c>
      <c r="F67" s="32">
        <v>1</v>
      </c>
      <c r="G67" s="32">
        <v>9</v>
      </c>
      <c r="H67" s="59">
        <f>testset!D207</f>
        <v>452.6</v>
      </c>
      <c r="K67" s="45">
        <v>5</v>
      </c>
      <c r="L67" s="41">
        <v>2</v>
      </c>
      <c r="M67" s="41">
        <v>3</v>
      </c>
      <c r="N67" s="47">
        <f t="shared" si="18"/>
        <v>668.9</v>
      </c>
      <c r="Q67" s="31">
        <v>3</v>
      </c>
      <c r="R67" s="32">
        <v>1</v>
      </c>
      <c r="S67" s="32">
        <v>9</v>
      </c>
      <c r="T67" s="59">
        <f>testset!D179</f>
        <v>738.8</v>
      </c>
      <c r="W67" s="45">
        <v>5</v>
      </c>
      <c r="X67" s="41">
        <v>2</v>
      </c>
      <c r="Y67" s="41">
        <v>3</v>
      </c>
      <c r="Z67" s="54">
        <f t="shared" si="19"/>
        <v>308.5</v>
      </c>
    </row>
    <row r="68" spans="5:26" x14ac:dyDescent="0.3">
      <c r="E68" s="31">
        <v>3</v>
      </c>
      <c r="F68" s="32">
        <v>1</v>
      </c>
      <c r="G68" s="32">
        <v>10</v>
      </c>
      <c r="H68" s="59">
        <f>testset!D208</f>
        <v>463.20000000000005</v>
      </c>
      <c r="K68" s="45">
        <v>5</v>
      </c>
      <c r="L68" s="41">
        <v>2</v>
      </c>
      <c r="M68" s="41">
        <v>4</v>
      </c>
      <c r="N68" s="47">
        <f t="shared" si="18"/>
        <v>679.5</v>
      </c>
      <c r="Q68" s="31">
        <v>3</v>
      </c>
      <c r="R68" s="32">
        <v>1</v>
      </c>
      <c r="S68" s="32">
        <v>10</v>
      </c>
      <c r="T68" s="59">
        <f>testset!D180</f>
        <v>749.4</v>
      </c>
      <c r="W68" s="45">
        <v>5</v>
      </c>
      <c r="X68" s="41">
        <v>2</v>
      </c>
      <c r="Y68" s="41">
        <v>4</v>
      </c>
      <c r="Z68" s="54">
        <f t="shared" si="19"/>
        <v>319.10000000000002</v>
      </c>
    </row>
    <row r="69" spans="5:26" x14ac:dyDescent="0.3">
      <c r="E69" s="31">
        <v>3</v>
      </c>
      <c r="F69" s="32">
        <v>1</v>
      </c>
      <c r="G69" s="32">
        <v>11</v>
      </c>
      <c r="H69" s="59">
        <f>testset!D209</f>
        <v>473.80000000000007</v>
      </c>
      <c r="K69" s="45">
        <v>5</v>
      </c>
      <c r="L69" s="41">
        <v>2</v>
      </c>
      <c r="M69" s="41">
        <v>5</v>
      </c>
      <c r="N69" s="47">
        <f t="shared" si="18"/>
        <v>690.1</v>
      </c>
      <c r="Q69" s="31">
        <v>3</v>
      </c>
      <c r="R69" s="32">
        <v>1</v>
      </c>
      <c r="S69" s="32">
        <v>11</v>
      </c>
      <c r="T69" s="59">
        <f>testset!D181</f>
        <v>760</v>
      </c>
      <c r="W69" s="45">
        <v>5</v>
      </c>
      <c r="X69" s="41">
        <v>2</v>
      </c>
      <c r="Y69" s="41">
        <v>5</v>
      </c>
      <c r="Z69" s="54">
        <f t="shared" si="19"/>
        <v>329.7</v>
      </c>
    </row>
    <row r="70" spans="5:26" x14ac:dyDescent="0.3">
      <c r="E70" s="31">
        <v>3</v>
      </c>
      <c r="F70" s="32">
        <v>1</v>
      </c>
      <c r="G70" s="32">
        <v>12</v>
      </c>
      <c r="H70" s="59">
        <f>testset!D210</f>
        <v>484.40000000000003</v>
      </c>
      <c r="K70" s="45">
        <v>5</v>
      </c>
      <c r="L70" s="41">
        <v>2</v>
      </c>
      <c r="M70" s="41">
        <v>6</v>
      </c>
      <c r="N70" s="47">
        <f t="shared" si="18"/>
        <v>700.7</v>
      </c>
      <c r="Q70" s="31">
        <v>3</v>
      </c>
      <c r="R70" s="32">
        <v>1</v>
      </c>
      <c r="S70" s="32">
        <v>12</v>
      </c>
      <c r="T70" s="59">
        <f>testset!D182</f>
        <v>770.6</v>
      </c>
      <c r="W70" s="45">
        <v>5</v>
      </c>
      <c r="X70" s="41">
        <v>2</v>
      </c>
      <c r="Y70" s="41">
        <v>6</v>
      </c>
      <c r="Z70" s="54">
        <f t="shared" si="19"/>
        <v>340.3</v>
      </c>
    </row>
    <row r="71" spans="5:26" ht="15" thickBot="1" x14ac:dyDescent="0.35">
      <c r="E71" s="31">
        <v>3</v>
      </c>
      <c r="F71" s="32">
        <v>1</v>
      </c>
      <c r="G71" s="32">
        <v>13</v>
      </c>
      <c r="H71" s="59">
        <f>testset!D211</f>
        <v>495.00000000000006</v>
      </c>
      <c r="K71" s="34">
        <v>5</v>
      </c>
      <c r="L71" s="35">
        <v>2</v>
      </c>
      <c r="M71" s="50">
        <v>7</v>
      </c>
      <c r="N71" s="53">
        <f>H128</f>
        <v>637.1</v>
      </c>
      <c r="Q71" s="31">
        <v>3</v>
      </c>
      <c r="R71" s="32">
        <v>1</v>
      </c>
      <c r="S71" s="32">
        <v>13</v>
      </c>
      <c r="T71" s="59">
        <f>testset!D183</f>
        <v>781.2</v>
      </c>
      <c r="W71" s="34">
        <v>5</v>
      </c>
      <c r="X71" s="35">
        <v>2</v>
      </c>
      <c r="Y71" s="50">
        <v>7</v>
      </c>
      <c r="Z71" s="65">
        <f>T128</f>
        <v>276.7</v>
      </c>
    </row>
    <row r="72" spans="5:26" x14ac:dyDescent="0.3">
      <c r="E72" s="31">
        <v>3</v>
      </c>
      <c r="F72" s="32">
        <v>2</v>
      </c>
      <c r="G72" s="32">
        <v>0</v>
      </c>
      <c r="H72" s="59">
        <f>testset!D212</f>
        <v>637.1</v>
      </c>
      <c r="K72" s="51">
        <v>6</v>
      </c>
      <c r="L72" s="52">
        <v>1</v>
      </c>
      <c r="M72" s="52">
        <v>1</v>
      </c>
      <c r="N72" s="56">
        <f>H143</f>
        <v>152.4</v>
      </c>
      <c r="Q72" s="31">
        <v>3</v>
      </c>
      <c r="R72" s="32">
        <v>2</v>
      </c>
      <c r="S72" s="32">
        <v>0</v>
      </c>
      <c r="T72" s="59">
        <f>testset!D184</f>
        <v>276.7</v>
      </c>
      <c r="W72" s="51">
        <v>6</v>
      </c>
      <c r="X72" s="52">
        <v>1</v>
      </c>
      <c r="Y72" s="52">
        <v>1</v>
      </c>
      <c r="Z72" s="64">
        <f>T143</f>
        <v>271.2</v>
      </c>
    </row>
    <row r="73" spans="5:26" x14ac:dyDescent="0.3">
      <c r="E73" s="31">
        <v>3</v>
      </c>
      <c r="F73" s="32">
        <v>2</v>
      </c>
      <c r="G73" s="32">
        <v>1</v>
      </c>
      <c r="H73" s="59">
        <f>testset!D213</f>
        <v>647.70000000000005</v>
      </c>
      <c r="K73" s="45">
        <v>6</v>
      </c>
      <c r="L73" s="41">
        <v>1</v>
      </c>
      <c r="M73" s="41">
        <v>2</v>
      </c>
      <c r="N73" s="47">
        <f t="shared" ref="N73:N76" si="20">H144</f>
        <v>156.80000000000001</v>
      </c>
      <c r="Q73" s="31">
        <v>3</v>
      </c>
      <c r="R73" s="32">
        <v>2</v>
      </c>
      <c r="S73" s="32">
        <v>1</v>
      </c>
      <c r="T73" s="59">
        <f>testset!D185</f>
        <v>287.3</v>
      </c>
      <c r="W73" s="45">
        <v>6</v>
      </c>
      <c r="X73" s="41">
        <v>1</v>
      </c>
      <c r="Y73" s="41">
        <v>2</v>
      </c>
      <c r="Z73" s="54">
        <f t="shared" ref="Z73:Z76" si="21">T144</f>
        <v>275.60000000000002</v>
      </c>
    </row>
    <row r="74" spans="5:26" x14ac:dyDescent="0.3">
      <c r="E74" s="31">
        <v>3</v>
      </c>
      <c r="F74" s="32">
        <v>2</v>
      </c>
      <c r="G74" s="32">
        <v>2</v>
      </c>
      <c r="H74" s="59">
        <f>testset!D214</f>
        <v>658.30000000000007</v>
      </c>
      <c r="K74" s="45">
        <v>6</v>
      </c>
      <c r="L74" s="41">
        <v>1</v>
      </c>
      <c r="M74" s="41">
        <v>3</v>
      </c>
      <c r="N74" s="47">
        <f t="shared" si="20"/>
        <v>161.19999999999999</v>
      </c>
      <c r="Q74" s="31">
        <v>3</v>
      </c>
      <c r="R74" s="32">
        <v>2</v>
      </c>
      <c r="S74" s="32">
        <v>2</v>
      </c>
      <c r="T74" s="59">
        <f>testset!D186</f>
        <v>297.89999999999998</v>
      </c>
      <c r="W74" s="45">
        <v>6</v>
      </c>
      <c r="X74" s="41">
        <v>1</v>
      </c>
      <c r="Y74" s="41">
        <v>3</v>
      </c>
      <c r="Z74" s="54">
        <f t="shared" si="21"/>
        <v>280</v>
      </c>
    </row>
    <row r="75" spans="5:26" x14ac:dyDescent="0.3">
      <c r="E75" s="31">
        <v>3</v>
      </c>
      <c r="F75" s="32">
        <v>2</v>
      </c>
      <c r="G75" s="32">
        <v>3</v>
      </c>
      <c r="H75" s="59">
        <f>testset!D215</f>
        <v>668.9</v>
      </c>
      <c r="K75" s="45">
        <v>6</v>
      </c>
      <c r="L75" s="41">
        <v>1</v>
      </c>
      <c r="M75" s="41">
        <v>4</v>
      </c>
      <c r="N75" s="47">
        <f t="shared" si="20"/>
        <v>165.6</v>
      </c>
      <c r="Q75" s="31">
        <v>3</v>
      </c>
      <c r="R75" s="32">
        <v>2</v>
      </c>
      <c r="S75" s="32">
        <v>3</v>
      </c>
      <c r="T75" s="59">
        <f>testset!D187</f>
        <v>308.5</v>
      </c>
      <c r="W75" s="45">
        <v>6</v>
      </c>
      <c r="X75" s="41">
        <v>1</v>
      </c>
      <c r="Y75" s="41">
        <v>4</v>
      </c>
      <c r="Z75" s="54">
        <f t="shared" si="21"/>
        <v>284.40000000000003</v>
      </c>
    </row>
    <row r="76" spans="5:26" x14ac:dyDescent="0.3">
      <c r="E76" s="31">
        <v>3</v>
      </c>
      <c r="F76" s="32">
        <v>2</v>
      </c>
      <c r="G76" s="32">
        <v>4</v>
      </c>
      <c r="H76" s="59">
        <f>testset!D216</f>
        <v>679.5</v>
      </c>
      <c r="K76" s="45">
        <v>6</v>
      </c>
      <c r="L76" s="41">
        <v>1</v>
      </c>
      <c r="M76" s="41">
        <v>5</v>
      </c>
      <c r="N76" s="47">
        <f t="shared" si="20"/>
        <v>170</v>
      </c>
      <c r="Q76" s="31">
        <v>3</v>
      </c>
      <c r="R76" s="32">
        <v>2</v>
      </c>
      <c r="S76" s="32">
        <v>4</v>
      </c>
      <c r="T76" s="59">
        <f>testset!D188</f>
        <v>319.10000000000002</v>
      </c>
      <c r="W76" s="45">
        <v>6</v>
      </c>
      <c r="X76" s="41">
        <v>1</v>
      </c>
      <c r="Y76" s="41">
        <v>5</v>
      </c>
      <c r="Z76" s="54">
        <f t="shared" si="21"/>
        <v>288.8</v>
      </c>
    </row>
    <row r="77" spans="5:26" x14ac:dyDescent="0.3">
      <c r="E77" s="31">
        <v>3</v>
      </c>
      <c r="F77" s="32">
        <v>2</v>
      </c>
      <c r="G77" s="32">
        <v>5</v>
      </c>
      <c r="H77" s="59">
        <f>testset!D217</f>
        <v>690.1</v>
      </c>
      <c r="K77" s="45">
        <v>6</v>
      </c>
      <c r="L77" s="41">
        <v>1</v>
      </c>
      <c r="M77" s="41">
        <v>6</v>
      </c>
      <c r="N77" s="47">
        <f>H148</f>
        <v>174.4</v>
      </c>
      <c r="Q77" s="31">
        <v>3</v>
      </c>
      <c r="R77" s="32">
        <v>2</v>
      </c>
      <c r="S77" s="32">
        <v>5</v>
      </c>
      <c r="T77" s="59">
        <f>testset!D189</f>
        <v>329.7</v>
      </c>
      <c r="W77" s="45">
        <v>6</v>
      </c>
      <c r="X77" s="41">
        <v>1</v>
      </c>
      <c r="Y77" s="41">
        <v>6</v>
      </c>
      <c r="Z77" s="54">
        <f>T148</f>
        <v>293.2</v>
      </c>
    </row>
    <row r="78" spans="5:26" x14ac:dyDescent="0.3">
      <c r="E78" s="31">
        <v>3</v>
      </c>
      <c r="F78" s="32">
        <v>2</v>
      </c>
      <c r="G78" s="32">
        <v>6</v>
      </c>
      <c r="H78" s="59">
        <f>testset!D218</f>
        <v>700.7</v>
      </c>
      <c r="K78" s="43">
        <v>6</v>
      </c>
      <c r="L78" s="42">
        <v>1</v>
      </c>
      <c r="M78" s="42">
        <v>7</v>
      </c>
      <c r="N78" s="48">
        <f>H142</f>
        <v>148</v>
      </c>
      <c r="Q78" s="31">
        <v>3</v>
      </c>
      <c r="R78" s="32">
        <v>2</v>
      </c>
      <c r="S78" s="32">
        <v>6</v>
      </c>
      <c r="T78" s="59">
        <f>testset!D190</f>
        <v>340.3</v>
      </c>
      <c r="W78" s="43">
        <v>6</v>
      </c>
      <c r="X78" s="42">
        <v>1</v>
      </c>
      <c r="Y78" s="42">
        <v>7</v>
      </c>
      <c r="Z78" s="55">
        <f>T142</f>
        <v>266.8</v>
      </c>
    </row>
    <row r="79" spans="5:26" x14ac:dyDescent="0.3">
      <c r="E79" s="31">
        <v>3</v>
      </c>
      <c r="F79" s="32">
        <v>2</v>
      </c>
      <c r="G79" s="32">
        <v>7</v>
      </c>
      <c r="H79" s="59">
        <f>testset!D219</f>
        <v>711.30000000000007</v>
      </c>
      <c r="K79" s="45">
        <v>6</v>
      </c>
      <c r="L79" s="41">
        <v>2</v>
      </c>
      <c r="M79" s="41">
        <v>1</v>
      </c>
      <c r="N79" s="47">
        <f>H157</f>
        <v>268.68</v>
      </c>
      <c r="Q79" s="31">
        <v>3</v>
      </c>
      <c r="R79" s="32">
        <v>2</v>
      </c>
      <c r="S79" s="32">
        <v>7</v>
      </c>
      <c r="T79" s="59">
        <f>testset!D191</f>
        <v>350.9</v>
      </c>
      <c r="W79" s="45">
        <v>6</v>
      </c>
      <c r="X79" s="41">
        <v>2</v>
      </c>
      <c r="Y79" s="41">
        <v>1</v>
      </c>
      <c r="Z79" s="54">
        <f>T157</f>
        <v>119.08000000000001</v>
      </c>
    </row>
    <row r="80" spans="5:26" x14ac:dyDescent="0.3">
      <c r="E80" s="31">
        <v>3</v>
      </c>
      <c r="F80" s="32">
        <v>2</v>
      </c>
      <c r="G80" s="32">
        <v>8</v>
      </c>
      <c r="H80" s="59">
        <f>testset!D220</f>
        <v>721.90000000000009</v>
      </c>
      <c r="K80" s="45">
        <v>6</v>
      </c>
      <c r="L80" s="41">
        <v>2</v>
      </c>
      <c r="M80" s="41">
        <v>2</v>
      </c>
      <c r="N80" s="47">
        <f t="shared" ref="N80:N84" si="22">H158</f>
        <v>273.08000000000004</v>
      </c>
      <c r="Q80" s="31">
        <v>3</v>
      </c>
      <c r="R80" s="32">
        <v>2</v>
      </c>
      <c r="S80" s="32">
        <v>8</v>
      </c>
      <c r="T80" s="59">
        <f>testset!D192</f>
        <v>361.5</v>
      </c>
      <c r="W80" s="45">
        <v>6</v>
      </c>
      <c r="X80" s="41">
        <v>2</v>
      </c>
      <c r="Y80" s="41">
        <v>2</v>
      </c>
      <c r="Z80" s="54">
        <f t="shared" ref="Z80:Z84" si="23">T158</f>
        <v>123.48</v>
      </c>
    </row>
    <row r="81" spans="5:26" x14ac:dyDescent="0.3">
      <c r="E81" s="31">
        <v>3</v>
      </c>
      <c r="F81" s="32">
        <v>2</v>
      </c>
      <c r="G81" s="32">
        <v>9</v>
      </c>
      <c r="H81" s="59">
        <f>testset!D221</f>
        <v>732.5</v>
      </c>
      <c r="K81" s="45">
        <v>6</v>
      </c>
      <c r="L81" s="41">
        <v>2</v>
      </c>
      <c r="M81" s="41">
        <v>3</v>
      </c>
      <c r="N81" s="47">
        <f t="shared" si="22"/>
        <v>277.48</v>
      </c>
      <c r="Q81" s="31">
        <v>3</v>
      </c>
      <c r="R81" s="32">
        <v>2</v>
      </c>
      <c r="S81" s="32">
        <v>9</v>
      </c>
      <c r="T81" s="59">
        <f>testset!D193</f>
        <v>372.1</v>
      </c>
      <c r="W81" s="45">
        <v>6</v>
      </c>
      <c r="X81" s="41">
        <v>2</v>
      </c>
      <c r="Y81" s="41">
        <v>3</v>
      </c>
      <c r="Z81" s="54">
        <f t="shared" si="23"/>
        <v>127.88000000000001</v>
      </c>
    </row>
    <row r="82" spans="5:26" x14ac:dyDescent="0.3">
      <c r="E82" s="31">
        <v>3</v>
      </c>
      <c r="F82" s="32">
        <v>2</v>
      </c>
      <c r="G82" s="32">
        <v>10</v>
      </c>
      <c r="H82" s="59">
        <f>testset!D222</f>
        <v>743.1</v>
      </c>
      <c r="K82" s="45">
        <v>6</v>
      </c>
      <c r="L82" s="41">
        <v>2</v>
      </c>
      <c r="M82" s="41">
        <v>4</v>
      </c>
      <c r="N82" s="47">
        <f t="shared" si="22"/>
        <v>281.88000000000005</v>
      </c>
      <c r="Q82" s="31">
        <v>3</v>
      </c>
      <c r="R82" s="32">
        <v>2</v>
      </c>
      <c r="S82" s="32">
        <v>10</v>
      </c>
      <c r="T82" s="59">
        <f>testset!D194</f>
        <v>382.7</v>
      </c>
      <c r="W82" s="45">
        <v>6</v>
      </c>
      <c r="X82" s="41">
        <v>2</v>
      </c>
      <c r="Y82" s="41">
        <v>4</v>
      </c>
      <c r="Z82" s="54">
        <f t="shared" si="23"/>
        <v>132.28</v>
      </c>
    </row>
    <row r="83" spans="5:26" x14ac:dyDescent="0.3">
      <c r="E83" s="31">
        <v>3</v>
      </c>
      <c r="F83" s="32">
        <v>2</v>
      </c>
      <c r="G83" s="32">
        <v>11</v>
      </c>
      <c r="H83" s="59">
        <f>testset!D223</f>
        <v>753.7</v>
      </c>
      <c r="K83" s="45">
        <v>6</v>
      </c>
      <c r="L83" s="41">
        <v>2</v>
      </c>
      <c r="M83" s="41">
        <v>5</v>
      </c>
      <c r="N83" s="47">
        <f t="shared" si="22"/>
        <v>286.28000000000003</v>
      </c>
      <c r="Q83" s="31">
        <v>3</v>
      </c>
      <c r="R83" s="32">
        <v>2</v>
      </c>
      <c r="S83" s="32">
        <v>11</v>
      </c>
      <c r="T83" s="59">
        <f>testset!D195</f>
        <v>393.3</v>
      </c>
      <c r="W83" s="45">
        <v>6</v>
      </c>
      <c r="X83" s="41">
        <v>2</v>
      </c>
      <c r="Y83" s="41">
        <v>5</v>
      </c>
      <c r="Z83" s="54">
        <f t="shared" si="23"/>
        <v>136.68</v>
      </c>
    </row>
    <row r="84" spans="5:26" x14ac:dyDescent="0.3">
      <c r="E84" s="31">
        <v>3</v>
      </c>
      <c r="F84" s="32">
        <v>2</v>
      </c>
      <c r="G84" s="32">
        <v>12</v>
      </c>
      <c r="H84" s="59">
        <f>testset!D224</f>
        <v>764.30000000000007</v>
      </c>
      <c r="K84" s="45">
        <v>6</v>
      </c>
      <c r="L84" s="41">
        <v>2</v>
      </c>
      <c r="M84" s="41">
        <v>6</v>
      </c>
      <c r="N84" s="47">
        <f t="shared" si="22"/>
        <v>290.68</v>
      </c>
      <c r="Q84" s="31">
        <v>3</v>
      </c>
      <c r="R84" s="32">
        <v>2</v>
      </c>
      <c r="S84" s="32">
        <v>12</v>
      </c>
      <c r="T84" s="59">
        <f>testset!D196</f>
        <v>403.9</v>
      </c>
      <c r="W84" s="45">
        <v>6</v>
      </c>
      <c r="X84" s="41">
        <v>2</v>
      </c>
      <c r="Y84" s="41">
        <v>6</v>
      </c>
      <c r="Z84" s="54">
        <f t="shared" si="23"/>
        <v>141.08000000000001</v>
      </c>
    </row>
    <row r="85" spans="5:26" ht="15" thickBot="1" x14ac:dyDescent="0.35">
      <c r="E85" s="43">
        <v>3</v>
      </c>
      <c r="F85" s="40">
        <v>2</v>
      </c>
      <c r="G85" s="40">
        <v>13</v>
      </c>
      <c r="H85" s="61">
        <f>testset!D225</f>
        <v>774.90000000000009</v>
      </c>
      <c r="K85" s="34">
        <v>6</v>
      </c>
      <c r="L85" s="35">
        <v>2</v>
      </c>
      <c r="M85" s="50">
        <v>7</v>
      </c>
      <c r="N85" s="53">
        <f>H156</f>
        <v>264.28000000000003</v>
      </c>
      <c r="Q85" s="43">
        <v>3</v>
      </c>
      <c r="R85" s="40">
        <v>2</v>
      </c>
      <c r="S85" s="40">
        <v>13</v>
      </c>
      <c r="T85" s="61">
        <f>testset!D197</f>
        <v>414.5</v>
      </c>
      <c r="W85" s="34">
        <v>6</v>
      </c>
      <c r="X85" s="35">
        <v>2</v>
      </c>
      <c r="Y85" s="50">
        <v>7</v>
      </c>
      <c r="Z85" s="65">
        <f>T156</f>
        <v>114.68</v>
      </c>
    </row>
    <row r="86" spans="5:26" x14ac:dyDescent="0.3">
      <c r="E86" s="45">
        <v>4</v>
      </c>
      <c r="F86" s="41">
        <v>1</v>
      </c>
      <c r="G86" s="41">
        <v>0</v>
      </c>
      <c r="H86" s="59">
        <f>testset!D2</f>
        <v>148</v>
      </c>
      <c r="K86" s="51">
        <v>7</v>
      </c>
      <c r="L86" s="52">
        <v>1</v>
      </c>
      <c r="M86" s="52">
        <v>1</v>
      </c>
      <c r="N86" s="56">
        <f>H171</f>
        <v>367.80000000000007</v>
      </c>
      <c r="Q86" s="45">
        <v>4</v>
      </c>
      <c r="R86" s="41">
        <v>1</v>
      </c>
      <c r="S86" s="41">
        <v>0</v>
      </c>
      <c r="T86" s="59">
        <f>testset!D30</f>
        <v>266.8</v>
      </c>
      <c r="W86" s="51">
        <v>7</v>
      </c>
      <c r="X86" s="52">
        <v>1</v>
      </c>
      <c r="Y86" s="52">
        <v>1</v>
      </c>
      <c r="Z86" s="64">
        <f>T171</f>
        <v>654</v>
      </c>
    </row>
    <row r="87" spans="5:26" x14ac:dyDescent="0.3">
      <c r="E87" s="45">
        <v>4</v>
      </c>
      <c r="F87" s="41">
        <v>1</v>
      </c>
      <c r="G87" s="41">
        <v>1</v>
      </c>
      <c r="H87" s="59">
        <f>testset!D3</f>
        <v>152.4</v>
      </c>
      <c r="K87" s="45">
        <v>7</v>
      </c>
      <c r="L87" s="41">
        <v>1</v>
      </c>
      <c r="M87" s="41">
        <v>2</v>
      </c>
      <c r="N87" s="47">
        <f t="shared" ref="N87:N91" si="24">H172</f>
        <v>378.40000000000003</v>
      </c>
      <c r="Q87" s="45">
        <v>4</v>
      </c>
      <c r="R87" s="41">
        <v>1</v>
      </c>
      <c r="S87" s="41">
        <v>1</v>
      </c>
      <c r="T87" s="59">
        <f>testset!D31</f>
        <v>271.2</v>
      </c>
      <c r="W87" s="45">
        <v>7</v>
      </c>
      <c r="X87" s="41">
        <v>1</v>
      </c>
      <c r="Y87" s="41">
        <v>2</v>
      </c>
      <c r="Z87" s="54">
        <f t="shared" ref="Z87:Z91" si="25">T172</f>
        <v>664.6</v>
      </c>
    </row>
    <row r="88" spans="5:26" x14ac:dyDescent="0.3">
      <c r="E88" s="45">
        <v>4</v>
      </c>
      <c r="F88" s="41">
        <v>1</v>
      </c>
      <c r="G88" s="41">
        <v>2</v>
      </c>
      <c r="H88" s="59">
        <f>testset!D4</f>
        <v>156.80000000000001</v>
      </c>
      <c r="K88" s="45">
        <v>7</v>
      </c>
      <c r="L88" s="41">
        <v>1</v>
      </c>
      <c r="M88" s="41">
        <v>3</v>
      </c>
      <c r="N88" s="47">
        <f t="shared" si="24"/>
        <v>389.00000000000006</v>
      </c>
      <c r="Q88" s="45">
        <v>4</v>
      </c>
      <c r="R88" s="41">
        <v>1</v>
      </c>
      <c r="S88" s="41">
        <v>2</v>
      </c>
      <c r="T88" s="59">
        <f>testset!D32</f>
        <v>275.60000000000002</v>
      </c>
      <c r="W88" s="45">
        <v>7</v>
      </c>
      <c r="X88" s="41">
        <v>1</v>
      </c>
      <c r="Y88" s="41">
        <v>3</v>
      </c>
      <c r="Z88" s="54">
        <f t="shared" si="25"/>
        <v>675.19999999999993</v>
      </c>
    </row>
    <row r="89" spans="5:26" x14ac:dyDescent="0.3">
      <c r="E89" s="45">
        <v>4</v>
      </c>
      <c r="F89" s="41">
        <v>1</v>
      </c>
      <c r="G89" s="41">
        <v>3</v>
      </c>
      <c r="H89" s="59">
        <f>testset!D5</f>
        <v>161.19999999999999</v>
      </c>
      <c r="K89" s="45">
        <v>7</v>
      </c>
      <c r="L89" s="41">
        <v>1</v>
      </c>
      <c r="M89" s="41">
        <v>4</v>
      </c>
      <c r="N89" s="47">
        <f t="shared" si="24"/>
        <v>399.6</v>
      </c>
      <c r="Q89" s="45">
        <v>4</v>
      </c>
      <c r="R89" s="41">
        <v>1</v>
      </c>
      <c r="S89" s="41">
        <v>3</v>
      </c>
      <c r="T89" s="59">
        <f>testset!D33</f>
        <v>280</v>
      </c>
      <c r="W89" s="45">
        <v>7</v>
      </c>
      <c r="X89" s="41">
        <v>1</v>
      </c>
      <c r="Y89" s="41">
        <v>4</v>
      </c>
      <c r="Z89" s="54">
        <f t="shared" si="25"/>
        <v>685.8</v>
      </c>
    </row>
    <row r="90" spans="5:26" x14ac:dyDescent="0.3">
      <c r="E90" s="45">
        <v>4</v>
      </c>
      <c r="F90" s="41">
        <v>1</v>
      </c>
      <c r="G90" s="41">
        <v>4</v>
      </c>
      <c r="H90" s="59">
        <f>testset!D6</f>
        <v>165.6</v>
      </c>
      <c r="K90" s="45">
        <v>7</v>
      </c>
      <c r="L90" s="41">
        <v>1</v>
      </c>
      <c r="M90" s="41">
        <v>5</v>
      </c>
      <c r="N90" s="47">
        <f t="shared" si="24"/>
        <v>410.20000000000005</v>
      </c>
      <c r="Q90" s="45">
        <v>4</v>
      </c>
      <c r="R90" s="41">
        <v>1</v>
      </c>
      <c r="S90" s="41">
        <v>4</v>
      </c>
      <c r="T90" s="59">
        <f>testset!D34</f>
        <v>284.40000000000003</v>
      </c>
      <c r="W90" s="45">
        <v>7</v>
      </c>
      <c r="X90" s="41">
        <v>1</v>
      </c>
      <c r="Y90" s="41">
        <v>5</v>
      </c>
      <c r="Z90" s="54">
        <f t="shared" si="25"/>
        <v>696.4</v>
      </c>
    </row>
    <row r="91" spans="5:26" x14ac:dyDescent="0.3">
      <c r="E91" s="45">
        <v>4</v>
      </c>
      <c r="F91" s="41">
        <v>1</v>
      </c>
      <c r="G91" s="41">
        <v>5</v>
      </c>
      <c r="H91" s="59">
        <f>testset!D7</f>
        <v>170</v>
      </c>
      <c r="K91" s="45">
        <v>7</v>
      </c>
      <c r="L91" s="41">
        <v>1</v>
      </c>
      <c r="M91" s="41">
        <v>6</v>
      </c>
      <c r="N91" s="47">
        <f t="shared" si="24"/>
        <v>420.80000000000007</v>
      </c>
      <c r="Q91" s="45">
        <v>4</v>
      </c>
      <c r="R91" s="41">
        <v>1</v>
      </c>
      <c r="S91" s="41">
        <v>5</v>
      </c>
      <c r="T91" s="59">
        <f>testset!D35</f>
        <v>288.8</v>
      </c>
      <c r="W91" s="45">
        <v>7</v>
      </c>
      <c r="X91" s="41">
        <v>1</v>
      </c>
      <c r="Y91" s="41">
        <v>6</v>
      </c>
      <c r="Z91" s="54">
        <f t="shared" si="25"/>
        <v>707</v>
      </c>
    </row>
    <row r="92" spans="5:26" x14ac:dyDescent="0.3">
      <c r="E92" s="45">
        <v>4</v>
      </c>
      <c r="F92" s="41">
        <v>1</v>
      </c>
      <c r="G92" s="41">
        <v>6</v>
      </c>
      <c r="H92" s="59">
        <f>testset!D8</f>
        <v>174.4</v>
      </c>
      <c r="K92" s="43">
        <v>7</v>
      </c>
      <c r="L92" s="42">
        <v>1</v>
      </c>
      <c r="M92" s="42">
        <v>7</v>
      </c>
      <c r="N92" s="48">
        <f>H170</f>
        <v>357.20000000000005</v>
      </c>
      <c r="Q92" s="45">
        <v>4</v>
      </c>
      <c r="R92" s="41">
        <v>1</v>
      </c>
      <c r="S92" s="41">
        <v>6</v>
      </c>
      <c r="T92" s="59">
        <f>testset!D36</f>
        <v>293.2</v>
      </c>
      <c r="W92" s="43">
        <v>7</v>
      </c>
      <c r="X92" s="42">
        <v>1</v>
      </c>
      <c r="Y92" s="42">
        <v>7</v>
      </c>
      <c r="Z92" s="55">
        <f>T170</f>
        <v>643.4</v>
      </c>
    </row>
    <row r="93" spans="5:26" x14ac:dyDescent="0.3">
      <c r="E93" s="45">
        <v>4</v>
      </c>
      <c r="F93" s="41">
        <v>1</v>
      </c>
      <c r="G93" s="41">
        <v>7</v>
      </c>
      <c r="H93" s="59">
        <f>testset!D9</f>
        <v>178.8</v>
      </c>
      <c r="K93" s="45">
        <v>7</v>
      </c>
      <c r="L93" s="41">
        <v>2</v>
      </c>
      <c r="M93" s="41">
        <v>1</v>
      </c>
      <c r="N93" s="47">
        <f>H185</f>
        <v>647.70000000000005</v>
      </c>
      <c r="Q93" s="45">
        <v>4</v>
      </c>
      <c r="R93" s="41">
        <v>1</v>
      </c>
      <c r="S93" s="41">
        <v>7</v>
      </c>
      <c r="T93" s="59">
        <f>testset!D37</f>
        <v>297.60000000000002</v>
      </c>
      <c r="W93" s="45">
        <v>7</v>
      </c>
      <c r="X93" s="41">
        <v>2</v>
      </c>
      <c r="Y93" s="41">
        <v>1</v>
      </c>
      <c r="Z93" s="54">
        <f>T185</f>
        <v>287.3</v>
      </c>
    </row>
    <row r="94" spans="5:26" x14ac:dyDescent="0.3">
      <c r="E94" s="45">
        <v>4</v>
      </c>
      <c r="F94" s="41">
        <v>1</v>
      </c>
      <c r="G94" s="41">
        <v>8</v>
      </c>
      <c r="H94" s="59">
        <f>testset!D10</f>
        <v>183.2</v>
      </c>
      <c r="K94" s="45">
        <v>7</v>
      </c>
      <c r="L94" s="41">
        <v>2</v>
      </c>
      <c r="M94" s="41">
        <v>2</v>
      </c>
      <c r="N94" s="47">
        <f t="shared" ref="N94:N98" si="26">H186</f>
        <v>658.30000000000007</v>
      </c>
      <c r="Q94" s="45">
        <v>4</v>
      </c>
      <c r="R94" s="41">
        <v>1</v>
      </c>
      <c r="S94" s="41">
        <v>8</v>
      </c>
      <c r="T94" s="59">
        <f>testset!D38</f>
        <v>302</v>
      </c>
      <c r="W94" s="45">
        <v>7</v>
      </c>
      <c r="X94" s="41">
        <v>2</v>
      </c>
      <c r="Y94" s="41">
        <v>2</v>
      </c>
      <c r="Z94" s="54">
        <f t="shared" ref="Z94:Z98" si="27">T186</f>
        <v>297.89999999999998</v>
      </c>
    </row>
    <row r="95" spans="5:26" x14ac:dyDescent="0.3">
      <c r="E95" s="45">
        <v>4</v>
      </c>
      <c r="F95" s="41">
        <v>1</v>
      </c>
      <c r="G95" s="41">
        <v>9</v>
      </c>
      <c r="H95" s="59">
        <f>testset!D11</f>
        <v>187.6</v>
      </c>
      <c r="K95" s="45">
        <v>7</v>
      </c>
      <c r="L95" s="41">
        <v>2</v>
      </c>
      <c r="M95" s="41">
        <v>3</v>
      </c>
      <c r="N95" s="47">
        <f t="shared" si="26"/>
        <v>668.9</v>
      </c>
      <c r="Q95" s="45">
        <v>4</v>
      </c>
      <c r="R95" s="41">
        <v>1</v>
      </c>
      <c r="S95" s="41">
        <v>9</v>
      </c>
      <c r="T95" s="59">
        <f>testset!D39</f>
        <v>306.40000000000003</v>
      </c>
      <c r="W95" s="45">
        <v>7</v>
      </c>
      <c r="X95" s="41">
        <v>2</v>
      </c>
      <c r="Y95" s="41">
        <v>3</v>
      </c>
      <c r="Z95" s="54">
        <f t="shared" si="27"/>
        <v>308.5</v>
      </c>
    </row>
    <row r="96" spans="5:26" x14ac:dyDescent="0.3">
      <c r="E96" s="45">
        <v>4</v>
      </c>
      <c r="F96" s="41">
        <v>1</v>
      </c>
      <c r="G96" s="41">
        <v>10</v>
      </c>
      <c r="H96" s="59">
        <f>testset!D12</f>
        <v>192</v>
      </c>
      <c r="K96" s="45">
        <v>7</v>
      </c>
      <c r="L96" s="41">
        <v>2</v>
      </c>
      <c r="M96" s="41">
        <v>4</v>
      </c>
      <c r="N96" s="47">
        <f t="shared" si="26"/>
        <v>679.5</v>
      </c>
      <c r="Q96" s="45">
        <v>4</v>
      </c>
      <c r="R96" s="41">
        <v>1</v>
      </c>
      <c r="S96" s="41">
        <v>10</v>
      </c>
      <c r="T96" s="59">
        <f>testset!D40</f>
        <v>310.8</v>
      </c>
      <c r="W96" s="45">
        <v>7</v>
      </c>
      <c r="X96" s="41">
        <v>2</v>
      </c>
      <c r="Y96" s="41">
        <v>4</v>
      </c>
      <c r="Z96" s="54">
        <f t="shared" si="27"/>
        <v>319.10000000000002</v>
      </c>
    </row>
    <row r="97" spans="5:26" x14ac:dyDescent="0.3">
      <c r="E97" s="45">
        <v>4</v>
      </c>
      <c r="F97" s="41">
        <v>1</v>
      </c>
      <c r="G97" s="41">
        <v>11</v>
      </c>
      <c r="H97" s="59">
        <f>testset!D13</f>
        <v>196.4</v>
      </c>
      <c r="K97" s="45">
        <v>7</v>
      </c>
      <c r="L97" s="41">
        <v>2</v>
      </c>
      <c r="M97" s="41">
        <v>5</v>
      </c>
      <c r="N97" s="47">
        <f t="shared" si="26"/>
        <v>690.1</v>
      </c>
      <c r="Q97" s="45">
        <v>4</v>
      </c>
      <c r="R97" s="41">
        <v>1</v>
      </c>
      <c r="S97" s="41">
        <v>11</v>
      </c>
      <c r="T97" s="59">
        <f>testset!D41</f>
        <v>315.2</v>
      </c>
      <c r="W97" s="45">
        <v>7</v>
      </c>
      <c r="X97" s="41">
        <v>2</v>
      </c>
      <c r="Y97" s="41">
        <v>5</v>
      </c>
      <c r="Z97" s="54">
        <f t="shared" si="27"/>
        <v>329.7</v>
      </c>
    </row>
    <row r="98" spans="5:26" x14ac:dyDescent="0.3">
      <c r="E98" s="45">
        <v>4</v>
      </c>
      <c r="F98" s="41">
        <v>1</v>
      </c>
      <c r="G98" s="41">
        <v>12</v>
      </c>
      <c r="H98" s="59">
        <f>testset!D14</f>
        <v>200.8</v>
      </c>
      <c r="K98" s="45">
        <v>7</v>
      </c>
      <c r="L98" s="41">
        <v>2</v>
      </c>
      <c r="M98" s="41">
        <v>6</v>
      </c>
      <c r="N98" s="47">
        <f t="shared" si="26"/>
        <v>700.7</v>
      </c>
      <c r="Q98" s="45">
        <v>4</v>
      </c>
      <c r="R98" s="41">
        <v>1</v>
      </c>
      <c r="S98" s="41">
        <v>12</v>
      </c>
      <c r="T98" s="59">
        <f>testset!D42</f>
        <v>319.60000000000002</v>
      </c>
      <c r="W98" s="45">
        <v>7</v>
      </c>
      <c r="X98" s="41">
        <v>2</v>
      </c>
      <c r="Y98" s="41">
        <v>6</v>
      </c>
      <c r="Z98" s="54">
        <f t="shared" si="27"/>
        <v>340.3</v>
      </c>
    </row>
    <row r="99" spans="5:26" ht="15" thickBot="1" x14ac:dyDescent="0.35">
      <c r="E99" s="45">
        <v>4</v>
      </c>
      <c r="F99" s="41">
        <v>1</v>
      </c>
      <c r="G99" s="41">
        <v>13</v>
      </c>
      <c r="H99" s="59">
        <f>testset!D15</f>
        <v>205.2</v>
      </c>
      <c r="K99" s="34">
        <v>7</v>
      </c>
      <c r="L99" s="35">
        <v>2</v>
      </c>
      <c r="M99" s="50">
        <v>7</v>
      </c>
      <c r="N99" s="53">
        <f>H184</f>
        <v>637.1</v>
      </c>
      <c r="Q99" s="45">
        <v>4</v>
      </c>
      <c r="R99" s="41">
        <v>1</v>
      </c>
      <c r="S99" s="41">
        <v>13</v>
      </c>
      <c r="T99" s="59">
        <f>testset!D43</f>
        <v>324</v>
      </c>
      <c r="W99" s="34">
        <v>7</v>
      </c>
      <c r="X99" s="35">
        <v>2</v>
      </c>
      <c r="Y99" s="50">
        <v>7</v>
      </c>
      <c r="Z99" s="65">
        <f>T184</f>
        <v>276.7</v>
      </c>
    </row>
    <row r="100" spans="5:26" x14ac:dyDescent="0.3">
      <c r="E100" s="45">
        <v>4</v>
      </c>
      <c r="F100" s="41">
        <v>2</v>
      </c>
      <c r="G100" s="41">
        <v>0</v>
      </c>
      <c r="H100" s="59">
        <f>testset!D16</f>
        <v>264.28000000000003</v>
      </c>
      <c r="K100" s="51">
        <v>8</v>
      </c>
      <c r="L100" s="52">
        <v>1</v>
      </c>
      <c r="M100" s="52">
        <v>1</v>
      </c>
      <c r="N100" s="56">
        <f>H199</f>
        <v>367.80000000000007</v>
      </c>
      <c r="Q100" s="45">
        <v>4</v>
      </c>
      <c r="R100" s="41">
        <v>2</v>
      </c>
      <c r="S100" s="41">
        <v>0</v>
      </c>
      <c r="T100" s="59">
        <f>testset!D44</f>
        <v>114.68</v>
      </c>
      <c r="W100" s="51">
        <v>8</v>
      </c>
      <c r="X100" s="52">
        <v>1</v>
      </c>
      <c r="Y100" s="52">
        <v>1</v>
      </c>
      <c r="Z100" s="64">
        <f>T199</f>
        <v>654</v>
      </c>
    </row>
    <row r="101" spans="5:26" x14ac:dyDescent="0.3">
      <c r="E101" s="45">
        <v>4</v>
      </c>
      <c r="F101" s="41">
        <v>2</v>
      </c>
      <c r="G101" s="41">
        <v>1</v>
      </c>
      <c r="H101" s="59">
        <f>testset!D17</f>
        <v>268.68</v>
      </c>
      <c r="K101" s="45">
        <v>8</v>
      </c>
      <c r="L101" s="41">
        <v>1</v>
      </c>
      <c r="M101" s="41">
        <v>2</v>
      </c>
      <c r="N101" s="47">
        <f t="shared" ref="N101:N105" si="28">H200</f>
        <v>378.40000000000003</v>
      </c>
      <c r="Q101" s="45">
        <v>4</v>
      </c>
      <c r="R101" s="41">
        <v>2</v>
      </c>
      <c r="S101" s="41">
        <v>1</v>
      </c>
      <c r="T101" s="59">
        <f>testset!D45</f>
        <v>119.08000000000001</v>
      </c>
      <c r="W101" s="45">
        <v>8</v>
      </c>
      <c r="X101" s="41">
        <v>1</v>
      </c>
      <c r="Y101" s="41">
        <v>2</v>
      </c>
      <c r="Z101" s="54">
        <f t="shared" ref="Z101:Z105" si="29">T200</f>
        <v>664.6</v>
      </c>
    </row>
    <row r="102" spans="5:26" x14ac:dyDescent="0.3">
      <c r="E102" s="45">
        <v>4</v>
      </c>
      <c r="F102" s="41">
        <v>2</v>
      </c>
      <c r="G102" s="41">
        <v>2</v>
      </c>
      <c r="H102" s="59">
        <f>testset!D18</f>
        <v>273.08000000000004</v>
      </c>
      <c r="K102" s="45">
        <v>8</v>
      </c>
      <c r="L102" s="41">
        <v>1</v>
      </c>
      <c r="M102" s="41">
        <v>3</v>
      </c>
      <c r="N102" s="47">
        <f t="shared" si="28"/>
        <v>389.00000000000006</v>
      </c>
      <c r="Q102" s="45">
        <v>4</v>
      </c>
      <c r="R102" s="41">
        <v>2</v>
      </c>
      <c r="S102" s="41">
        <v>2</v>
      </c>
      <c r="T102" s="59">
        <f>testset!D46</f>
        <v>123.48</v>
      </c>
      <c r="W102" s="45">
        <v>8</v>
      </c>
      <c r="X102" s="41">
        <v>1</v>
      </c>
      <c r="Y102" s="41">
        <v>3</v>
      </c>
      <c r="Z102" s="54">
        <f t="shared" si="29"/>
        <v>675.19999999999993</v>
      </c>
    </row>
    <row r="103" spans="5:26" x14ac:dyDescent="0.3">
      <c r="E103" s="45">
        <v>4</v>
      </c>
      <c r="F103" s="41">
        <v>2</v>
      </c>
      <c r="G103" s="41">
        <v>3</v>
      </c>
      <c r="H103" s="59">
        <f>testset!D19</f>
        <v>277.48</v>
      </c>
      <c r="K103" s="45">
        <v>8</v>
      </c>
      <c r="L103" s="41">
        <v>1</v>
      </c>
      <c r="M103" s="41">
        <v>4</v>
      </c>
      <c r="N103" s="47">
        <f t="shared" si="28"/>
        <v>399.6</v>
      </c>
      <c r="Q103" s="45">
        <v>4</v>
      </c>
      <c r="R103" s="41">
        <v>2</v>
      </c>
      <c r="S103" s="41">
        <v>3</v>
      </c>
      <c r="T103" s="59">
        <f>testset!D47</f>
        <v>127.88000000000001</v>
      </c>
      <c r="W103" s="45">
        <v>8</v>
      </c>
      <c r="X103" s="41">
        <v>1</v>
      </c>
      <c r="Y103" s="41">
        <v>4</v>
      </c>
      <c r="Z103" s="54">
        <f t="shared" si="29"/>
        <v>685.8</v>
      </c>
    </row>
    <row r="104" spans="5:26" x14ac:dyDescent="0.3">
      <c r="E104" s="45">
        <v>4</v>
      </c>
      <c r="F104" s="41">
        <v>2</v>
      </c>
      <c r="G104" s="41">
        <v>4</v>
      </c>
      <c r="H104" s="59">
        <f>testset!D20</f>
        <v>281.88000000000005</v>
      </c>
      <c r="K104" s="45">
        <v>8</v>
      </c>
      <c r="L104" s="41">
        <v>1</v>
      </c>
      <c r="M104" s="41">
        <v>5</v>
      </c>
      <c r="N104" s="47">
        <f t="shared" si="28"/>
        <v>410.20000000000005</v>
      </c>
      <c r="Q104" s="45">
        <v>4</v>
      </c>
      <c r="R104" s="41">
        <v>2</v>
      </c>
      <c r="S104" s="41">
        <v>4</v>
      </c>
      <c r="T104" s="59">
        <f>testset!D48</f>
        <v>132.28</v>
      </c>
      <c r="W104" s="45">
        <v>8</v>
      </c>
      <c r="X104" s="41">
        <v>1</v>
      </c>
      <c r="Y104" s="41">
        <v>5</v>
      </c>
      <c r="Z104" s="54">
        <f t="shared" si="29"/>
        <v>696.4</v>
      </c>
    </row>
    <row r="105" spans="5:26" x14ac:dyDescent="0.3">
      <c r="E105" s="45">
        <v>4</v>
      </c>
      <c r="F105" s="41">
        <v>2</v>
      </c>
      <c r="G105" s="41">
        <v>5</v>
      </c>
      <c r="H105" s="59">
        <f>testset!D21</f>
        <v>286.28000000000003</v>
      </c>
      <c r="K105" s="45">
        <v>8</v>
      </c>
      <c r="L105" s="41">
        <v>1</v>
      </c>
      <c r="M105" s="41">
        <v>6</v>
      </c>
      <c r="N105" s="47">
        <f t="shared" si="28"/>
        <v>420.80000000000007</v>
      </c>
      <c r="Q105" s="45">
        <v>4</v>
      </c>
      <c r="R105" s="41">
        <v>2</v>
      </c>
      <c r="S105" s="41">
        <v>5</v>
      </c>
      <c r="T105" s="59">
        <f>testset!D49</f>
        <v>136.68</v>
      </c>
      <c r="W105" s="45">
        <v>8</v>
      </c>
      <c r="X105" s="41">
        <v>1</v>
      </c>
      <c r="Y105" s="41">
        <v>6</v>
      </c>
      <c r="Z105" s="54">
        <f t="shared" si="29"/>
        <v>707</v>
      </c>
    </row>
    <row r="106" spans="5:26" x14ac:dyDescent="0.3">
      <c r="E106" s="45">
        <v>4</v>
      </c>
      <c r="F106" s="41">
        <v>2</v>
      </c>
      <c r="G106" s="41">
        <v>6</v>
      </c>
      <c r="H106" s="59">
        <f>testset!D22</f>
        <v>290.68</v>
      </c>
      <c r="K106" s="43">
        <v>8</v>
      </c>
      <c r="L106" s="42">
        <v>1</v>
      </c>
      <c r="M106" s="42">
        <v>7</v>
      </c>
      <c r="N106" s="48">
        <f>H198</f>
        <v>357.20000000000005</v>
      </c>
      <c r="Q106" s="45">
        <v>4</v>
      </c>
      <c r="R106" s="41">
        <v>2</v>
      </c>
      <c r="S106" s="41">
        <v>6</v>
      </c>
      <c r="T106" s="59">
        <f>testset!D50</f>
        <v>141.08000000000001</v>
      </c>
      <c r="W106" s="43">
        <v>8</v>
      </c>
      <c r="X106" s="42">
        <v>1</v>
      </c>
      <c r="Y106" s="42">
        <v>7</v>
      </c>
      <c r="Z106" s="55">
        <f>T198</f>
        <v>643.4</v>
      </c>
    </row>
    <row r="107" spans="5:26" x14ac:dyDescent="0.3">
      <c r="E107" s="45">
        <v>4</v>
      </c>
      <c r="F107" s="41">
        <v>2</v>
      </c>
      <c r="G107" s="41">
        <v>7</v>
      </c>
      <c r="H107" s="59">
        <f>testset!D23</f>
        <v>295.08000000000004</v>
      </c>
      <c r="K107" s="45">
        <v>8</v>
      </c>
      <c r="L107" s="41">
        <v>2</v>
      </c>
      <c r="M107" s="41">
        <v>1</v>
      </c>
      <c r="N107" s="33">
        <f>H213</f>
        <v>647.70000000000005</v>
      </c>
      <c r="Q107" s="45">
        <v>4</v>
      </c>
      <c r="R107" s="41">
        <v>2</v>
      </c>
      <c r="S107" s="41">
        <v>7</v>
      </c>
      <c r="T107" s="59">
        <f>testset!D51</f>
        <v>145.48000000000002</v>
      </c>
      <c r="W107" s="45">
        <v>8</v>
      </c>
      <c r="X107" s="41">
        <v>2</v>
      </c>
      <c r="Y107" s="41">
        <v>1</v>
      </c>
      <c r="Z107" s="59">
        <f>T213</f>
        <v>287.3</v>
      </c>
    </row>
    <row r="108" spans="5:26" x14ac:dyDescent="0.3">
      <c r="E108" s="45">
        <v>4</v>
      </c>
      <c r="F108" s="41">
        <v>2</v>
      </c>
      <c r="G108" s="41">
        <v>8</v>
      </c>
      <c r="H108" s="59">
        <f>testset!D24</f>
        <v>299.48</v>
      </c>
      <c r="K108" s="45">
        <v>8</v>
      </c>
      <c r="L108" s="41">
        <v>2</v>
      </c>
      <c r="M108" s="41">
        <v>2</v>
      </c>
      <c r="N108" s="33">
        <f t="shared" ref="N108:N112" si="30">H214</f>
        <v>658.30000000000007</v>
      </c>
      <c r="Q108" s="45">
        <v>4</v>
      </c>
      <c r="R108" s="41">
        <v>2</v>
      </c>
      <c r="S108" s="41">
        <v>8</v>
      </c>
      <c r="T108" s="59">
        <f>testset!D52</f>
        <v>149.88</v>
      </c>
      <c r="W108" s="45">
        <v>8</v>
      </c>
      <c r="X108" s="41">
        <v>2</v>
      </c>
      <c r="Y108" s="41">
        <v>2</v>
      </c>
      <c r="Z108" s="59">
        <f t="shared" ref="Z108:Z112" si="31">T214</f>
        <v>297.89999999999998</v>
      </c>
    </row>
    <row r="109" spans="5:26" x14ac:dyDescent="0.3">
      <c r="E109" s="45">
        <v>4</v>
      </c>
      <c r="F109" s="41">
        <v>2</v>
      </c>
      <c r="G109" s="41">
        <v>9</v>
      </c>
      <c r="H109" s="59">
        <f>testset!D25</f>
        <v>303.88000000000005</v>
      </c>
      <c r="K109" s="45">
        <v>8</v>
      </c>
      <c r="L109" s="41">
        <v>2</v>
      </c>
      <c r="M109" s="41">
        <v>3</v>
      </c>
      <c r="N109" s="33">
        <f t="shared" si="30"/>
        <v>668.9</v>
      </c>
      <c r="Q109" s="45">
        <v>4</v>
      </c>
      <c r="R109" s="41">
        <v>2</v>
      </c>
      <c r="S109" s="41">
        <v>9</v>
      </c>
      <c r="T109" s="59">
        <f>testset!D53</f>
        <v>154.28</v>
      </c>
      <c r="W109" s="45">
        <v>8</v>
      </c>
      <c r="X109" s="41">
        <v>2</v>
      </c>
      <c r="Y109" s="41">
        <v>3</v>
      </c>
      <c r="Z109" s="59">
        <f t="shared" si="31"/>
        <v>308.5</v>
      </c>
    </row>
    <row r="110" spans="5:26" x14ac:dyDescent="0.3">
      <c r="E110" s="45">
        <v>4</v>
      </c>
      <c r="F110" s="41">
        <v>2</v>
      </c>
      <c r="G110" s="41">
        <v>10</v>
      </c>
      <c r="H110" s="59">
        <f>testset!D26</f>
        <v>308.28000000000003</v>
      </c>
      <c r="K110" s="45">
        <v>8</v>
      </c>
      <c r="L110" s="41">
        <v>2</v>
      </c>
      <c r="M110" s="41">
        <v>4</v>
      </c>
      <c r="N110" s="33">
        <f t="shared" si="30"/>
        <v>679.5</v>
      </c>
      <c r="Q110" s="45">
        <v>4</v>
      </c>
      <c r="R110" s="41">
        <v>2</v>
      </c>
      <c r="S110" s="41">
        <v>10</v>
      </c>
      <c r="T110" s="59">
        <f>testset!D54</f>
        <v>158.68</v>
      </c>
      <c r="W110" s="45">
        <v>8</v>
      </c>
      <c r="X110" s="41">
        <v>2</v>
      </c>
      <c r="Y110" s="41">
        <v>4</v>
      </c>
      <c r="Z110" s="59">
        <f t="shared" si="31"/>
        <v>319.10000000000002</v>
      </c>
    </row>
    <row r="111" spans="5:26" x14ac:dyDescent="0.3">
      <c r="E111" s="45">
        <v>4</v>
      </c>
      <c r="F111" s="41">
        <v>2</v>
      </c>
      <c r="G111" s="41">
        <v>11</v>
      </c>
      <c r="H111" s="59">
        <f>testset!D27</f>
        <v>312.68</v>
      </c>
      <c r="K111" s="45">
        <v>8</v>
      </c>
      <c r="L111" s="41">
        <v>2</v>
      </c>
      <c r="M111" s="41">
        <v>5</v>
      </c>
      <c r="N111" s="33">
        <f t="shared" si="30"/>
        <v>690.1</v>
      </c>
      <c r="Q111" s="45">
        <v>4</v>
      </c>
      <c r="R111" s="41">
        <v>2</v>
      </c>
      <c r="S111" s="41">
        <v>11</v>
      </c>
      <c r="T111" s="59">
        <f>testset!D55</f>
        <v>163.08000000000001</v>
      </c>
      <c r="W111" s="45">
        <v>8</v>
      </c>
      <c r="X111" s="41">
        <v>2</v>
      </c>
      <c r="Y111" s="41">
        <v>5</v>
      </c>
      <c r="Z111" s="59">
        <f t="shared" si="31"/>
        <v>329.7</v>
      </c>
    </row>
    <row r="112" spans="5:26" x14ac:dyDescent="0.3">
      <c r="E112" s="45">
        <v>4</v>
      </c>
      <c r="F112" s="41">
        <v>2</v>
      </c>
      <c r="G112" s="41">
        <v>12</v>
      </c>
      <c r="H112" s="59">
        <f>testset!D28</f>
        <v>317.08000000000004</v>
      </c>
      <c r="K112" s="45">
        <v>8</v>
      </c>
      <c r="L112" s="41">
        <v>2</v>
      </c>
      <c r="M112" s="41">
        <v>6</v>
      </c>
      <c r="N112" s="33">
        <f t="shared" si="30"/>
        <v>700.7</v>
      </c>
      <c r="Q112" s="45">
        <v>4</v>
      </c>
      <c r="R112" s="41">
        <v>2</v>
      </c>
      <c r="S112" s="41">
        <v>12</v>
      </c>
      <c r="T112" s="59">
        <f>testset!D56</f>
        <v>167.48000000000002</v>
      </c>
      <c r="W112" s="45">
        <v>8</v>
      </c>
      <c r="X112" s="41">
        <v>2</v>
      </c>
      <c r="Y112" s="41">
        <v>6</v>
      </c>
      <c r="Z112" s="59">
        <f t="shared" si="31"/>
        <v>340.3</v>
      </c>
    </row>
    <row r="113" spans="5:26" ht="15" thickBot="1" x14ac:dyDescent="0.35">
      <c r="E113" s="46">
        <v>4</v>
      </c>
      <c r="F113" s="42">
        <v>2</v>
      </c>
      <c r="G113" s="42">
        <v>13</v>
      </c>
      <c r="H113" s="61">
        <f>testset!D29</f>
        <v>321.48</v>
      </c>
      <c r="K113" s="34">
        <v>8</v>
      </c>
      <c r="L113" s="35">
        <v>2</v>
      </c>
      <c r="M113" s="50">
        <v>7</v>
      </c>
      <c r="N113" s="36">
        <f>H212</f>
        <v>637.1</v>
      </c>
      <c r="Q113" s="46">
        <v>4</v>
      </c>
      <c r="R113" s="42">
        <v>2</v>
      </c>
      <c r="S113" s="42">
        <v>13</v>
      </c>
      <c r="T113" s="61">
        <f>testset!D57</f>
        <v>171.88</v>
      </c>
      <c r="W113" s="34">
        <v>8</v>
      </c>
      <c r="X113" s="35">
        <v>2</v>
      </c>
      <c r="Y113" s="50">
        <v>7</v>
      </c>
      <c r="Z113" s="60">
        <f>T212</f>
        <v>276.7</v>
      </c>
    </row>
    <row r="114" spans="5:26" x14ac:dyDescent="0.3">
      <c r="E114" s="45">
        <v>5</v>
      </c>
      <c r="F114" s="41">
        <v>1</v>
      </c>
      <c r="G114" s="41">
        <v>0</v>
      </c>
      <c r="H114" s="59">
        <f>testset!D198</f>
        <v>357.20000000000005</v>
      </c>
      <c r="K114" s="51">
        <v>9</v>
      </c>
      <c r="L114" s="52">
        <v>1</v>
      </c>
      <c r="M114" s="52">
        <v>1</v>
      </c>
      <c r="N114" s="30">
        <f>H227</f>
        <v>152.4</v>
      </c>
      <c r="Q114" s="45">
        <v>5</v>
      </c>
      <c r="R114" s="41">
        <v>1</v>
      </c>
      <c r="S114" s="41">
        <v>0</v>
      </c>
      <c r="T114" s="59">
        <f>testset!D170</f>
        <v>643.4</v>
      </c>
      <c r="W114" s="51">
        <v>9</v>
      </c>
      <c r="X114" s="52">
        <v>1</v>
      </c>
      <c r="Y114" s="52">
        <v>1</v>
      </c>
      <c r="Z114" s="63">
        <f>T227</f>
        <v>271.2</v>
      </c>
    </row>
    <row r="115" spans="5:26" x14ac:dyDescent="0.3">
      <c r="E115" s="45">
        <v>5</v>
      </c>
      <c r="F115" s="41">
        <v>1</v>
      </c>
      <c r="G115" s="41">
        <v>1</v>
      </c>
      <c r="H115" s="59">
        <f>testset!D199</f>
        <v>367.80000000000007</v>
      </c>
      <c r="K115" s="45">
        <v>9</v>
      </c>
      <c r="L115" s="41">
        <v>1</v>
      </c>
      <c r="M115" s="41">
        <v>2</v>
      </c>
      <c r="N115" s="33">
        <f t="shared" ref="N115:N119" si="32">H228</f>
        <v>156.80000000000001</v>
      </c>
      <c r="Q115" s="45">
        <v>5</v>
      </c>
      <c r="R115" s="41">
        <v>1</v>
      </c>
      <c r="S115" s="41">
        <v>1</v>
      </c>
      <c r="T115" s="59">
        <f>testset!D171</f>
        <v>654</v>
      </c>
      <c r="W115" s="45">
        <v>9</v>
      </c>
      <c r="X115" s="41">
        <v>1</v>
      </c>
      <c r="Y115" s="41">
        <v>2</v>
      </c>
      <c r="Z115" s="59">
        <f t="shared" ref="Z115:Z119" si="33">T228</f>
        <v>275.60000000000002</v>
      </c>
    </row>
    <row r="116" spans="5:26" x14ac:dyDescent="0.3">
      <c r="E116" s="45">
        <v>5</v>
      </c>
      <c r="F116" s="41">
        <v>1</v>
      </c>
      <c r="G116" s="41">
        <v>2</v>
      </c>
      <c r="H116" s="59">
        <f>testset!D200</f>
        <v>378.40000000000003</v>
      </c>
      <c r="K116" s="45">
        <v>9</v>
      </c>
      <c r="L116" s="41">
        <v>1</v>
      </c>
      <c r="M116" s="41">
        <v>3</v>
      </c>
      <c r="N116" s="33">
        <f t="shared" si="32"/>
        <v>161.19999999999999</v>
      </c>
      <c r="Q116" s="45">
        <v>5</v>
      </c>
      <c r="R116" s="41">
        <v>1</v>
      </c>
      <c r="S116" s="41">
        <v>2</v>
      </c>
      <c r="T116" s="59">
        <f>testset!D172</f>
        <v>664.6</v>
      </c>
      <c r="W116" s="45">
        <v>9</v>
      </c>
      <c r="X116" s="41">
        <v>1</v>
      </c>
      <c r="Y116" s="41">
        <v>3</v>
      </c>
      <c r="Z116" s="59">
        <f t="shared" si="33"/>
        <v>280</v>
      </c>
    </row>
    <row r="117" spans="5:26" x14ac:dyDescent="0.3">
      <c r="E117" s="45">
        <v>5</v>
      </c>
      <c r="F117" s="41">
        <v>1</v>
      </c>
      <c r="G117" s="41">
        <v>3</v>
      </c>
      <c r="H117" s="59">
        <f>testset!D201</f>
        <v>389.00000000000006</v>
      </c>
      <c r="K117" s="45">
        <v>9</v>
      </c>
      <c r="L117" s="41">
        <v>1</v>
      </c>
      <c r="M117" s="41">
        <v>4</v>
      </c>
      <c r="N117" s="33">
        <f t="shared" si="32"/>
        <v>165.6</v>
      </c>
      <c r="Q117" s="45">
        <v>5</v>
      </c>
      <c r="R117" s="41">
        <v>1</v>
      </c>
      <c r="S117" s="41">
        <v>3</v>
      </c>
      <c r="T117" s="59">
        <f>testset!D173</f>
        <v>675.19999999999993</v>
      </c>
      <c r="W117" s="45">
        <v>9</v>
      </c>
      <c r="X117" s="41">
        <v>1</v>
      </c>
      <c r="Y117" s="41">
        <v>4</v>
      </c>
      <c r="Z117" s="59">
        <f t="shared" si="33"/>
        <v>284.40000000000003</v>
      </c>
    </row>
    <row r="118" spans="5:26" x14ac:dyDescent="0.3">
      <c r="E118" s="45">
        <v>5</v>
      </c>
      <c r="F118" s="41">
        <v>1</v>
      </c>
      <c r="G118" s="41">
        <v>4</v>
      </c>
      <c r="H118" s="59">
        <f>testset!D202</f>
        <v>399.6</v>
      </c>
      <c r="K118" s="45">
        <v>9</v>
      </c>
      <c r="L118" s="41">
        <v>1</v>
      </c>
      <c r="M118" s="41">
        <v>5</v>
      </c>
      <c r="N118" s="33">
        <f t="shared" si="32"/>
        <v>170</v>
      </c>
      <c r="Q118" s="45">
        <v>5</v>
      </c>
      <c r="R118" s="41">
        <v>1</v>
      </c>
      <c r="S118" s="41">
        <v>4</v>
      </c>
      <c r="T118" s="59">
        <f>testset!D174</f>
        <v>685.8</v>
      </c>
      <c r="W118" s="45">
        <v>9</v>
      </c>
      <c r="X118" s="41">
        <v>1</v>
      </c>
      <c r="Y118" s="41">
        <v>5</v>
      </c>
      <c r="Z118" s="59">
        <f t="shared" si="33"/>
        <v>288.8</v>
      </c>
    </row>
    <row r="119" spans="5:26" x14ac:dyDescent="0.3">
      <c r="E119" s="45">
        <v>5</v>
      </c>
      <c r="F119" s="41">
        <v>1</v>
      </c>
      <c r="G119" s="41">
        <v>5</v>
      </c>
      <c r="H119" s="59">
        <f>testset!D203</f>
        <v>410.20000000000005</v>
      </c>
      <c r="K119" s="45">
        <v>9</v>
      </c>
      <c r="L119" s="41">
        <v>1</v>
      </c>
      <c r="M119" s="41">
        <v>6</v>
      </c>
      <c r="N119" s="33">
        <f t="shared" si="32"/>
        <v>174.4</v>
      </c>
      <c r="Q119" s="45">
        <v>5</v>
      </c>
      <c r="R119" s="41">
        <v>1</v>
      </c>
      <c r="S119" s="41">
        <v>5</v>
      </c>
      <c r="T119" s="59">
        <f>testset!D175</f>
        <v>696.4</v>
      </c>
      <c r="W119" s="45">
        <v>9</v>
      </c>
      <c r="X119" s="41">
        <v>1</v>
      </c>
      <c r="Y119" s="41">
        <v>6</v>
      </c>
      <c r="Z119" s="59">
        <f t="shared" si="33"/>
        <v>293.2</v>
      </c>
    </row>
    <row r="120" spans="5:26" x14ac:dyDescent="0.3">
      <c r="E120" s="45">
        <v>5</v>
      </c>
      <c r="F120" s="41">
        <v>1</v>
      </c>
      <c r="G120" s="41">
        <v>6</v>
      </c>
      <c r="H120" s="59">
        <f>testset!D204</f>
        <v>420.80000000000007</v>
      </c>
      <c r="K120" s="43">
        <v>9</v>
      </c>
      <c r="L120" s="42">
        <v>1</v>
      </c>
      <c r="M120" s="42">
        <v>7</v>
      </c>
      <c r="N120" s="44">
        <f>H226</f>
        <v>148</v>
      </c>
      <c r="Q120" s="45">
        <v>5</v>
      </c>
      <c r="R120" s="41">
        <v>1</v>
      </c>
      <c r="S120" s="41">
        <v>6</v>
      </c>
      <c r="T120" s="59">
        <f>testset!D176</f>
        <v>707</v>
      </c>
      <c r="W120" s="43">
        <v>9</v>
      </c>
      <c r="X120" s="42">
        <v>1</v>
      </c>
      <c r="Y120" s="42">
        <v>7</v>
      </c>
      <c r="Z120" s="61">
        <f>T226</f>
        <v>266.8</v>
      </c>
    </row>
    <row r="121" spans="5:26" x14ac:dyDescent="0.3">
      <c r="E121" s="45">
        <v>5</v>
      </c>
      <c r="F121" s="41">
        <v>1</v>
      </c>
      <c r="G121" s="41">
        <v>7</v>
      </c>
      <c r="H121" s="59">
        <f>testset!D205</f>
        <v>431.40000000000003</v>
      </c>
      <c r="K121" s="45">
        <v>9</v>
      </c>
      <c r="L121" s="41">
        <v>2</v>
      </c>
      <c r="M121" s="41">
        <v>1</v>
      </c>
      <c r="N121" s="33">
        <f>H241</f>
        <v>268.68</v>
      </c>
      <c r="Q121" s="45">
        <v>5</v>
      </c>
      <c r="R121" s="41">
        <v>1</v>
      </c>
      <c r="S121" s="41">
        <v>7</v>
      </c>
      <c r="T121" s="59">
        <f>testset!D177</f>
        <v>717.6</v>
      </c>
      <c r="W121" s="45">
        <v>9</v>
      </c>
      <c r="X121" s="41">
        <v>2</v>
      </c>
      <c r="Y121" s="41">
        <v>1</v>
      </c>
      <c r="Z121" s="59">
        <f>T241</f>
        <v>119.08000000000001</v>
      </c>
    </row>
    <row r="122" spans="5:26" x14ac:dyDescent="0.3">
      <c r="E122" s="45">
        <v>5</v>
      </c>
      <c r="F122" s="41">
        <v>1</v>
      </c>
      <c r="G122" s="41">
        <v>8</v>
      </c>
      <c r="H122" s="59">
        <f>testset!D206</f>
        <v>442.00000000000006</v>
      </c>
      <c r="K122" s="45">
        <v>9</v>
      </c>
      <c r="L122" s="41">
        <v>2</v>
      </c>
      <c r="M122" s="41">
        <v>2</v>
      </c>
      <c r="N122" s="33">
        <f t="shared" ref="N122:N126" si="34">H242</f>
        <v>273.08000000000004</v>
      </c>
      <c r="Q122" s="45">
        <v>5</v>
      </c>
      <c r="R122" s="41">
        <v>1</v>
      </c>
      <c r="S122" s="41">
        <v>8</v>
      </c>
      <c r="T122" s="59">
        <f>testset!D178</f>
        <v>728.2</v>
      </c>
      <c r="W122" s="45">
        <v>9</v>
      </c>
      <c r="X122" s="41">
        <v>2</v>
      </c>
      <c r="Y122" s="41">
        <v>2</v>
      </c>
      <c r="Z122" s="59">
        <f t="shared" ref="Z122:Z126" si="35">T242</f>
        <v>123.48</v>
      </c>
    </row>
    <row r="123" spans="5:26" x14ac:dyDescent="0.3">
      <c r="E123" s="45">
        <v>5</v>
      </c>
      <c r="F123" s="41">
        <v>1</v>
      </c>
      <c r="G123" s="41">
        <v>9</v>
      </c>
      <c r="H123" s="59">
        <f>testset!D207</f>
        <v>452.6</v>
      </c>
      <c r="K123" s="45">
        <v>9</v>
      </c>
      <c r="L123" s="41">
        <v>2</v>
      </c>
      <c r="M123" s="41">
        <v>3</v>
      </c>
      <c r="N123" s="33">
        <f t="shared" si="34"/>
        <v>277.48</v>
      </c>
      <c r="Q123" s="45">
        <v>5</v>
      </c>
      <c r="R123" s="41">
        <v>1</v>
      </c>
      <c r="S123" s="41">
        <v>9</v>
      </c>
      <c r="T123" s="59">
        <f>testset!D179</f>
        <v>738.8</v>
      </c>
      <c r="W123" s="45">
        <v>9</v>
      </c>
      <c r="X123" s="41">
        <v>2</v>
      </c>
      <c r="Y123" s="41">
        <v>3</v>
      </c>
      <c r="Z123" s="59">
        <f t="shared" si="35"/>
        <v>127.88000000000001</v>
      </c>
    </row>
    <row r="124" spans="5:26" x14ac:dyDescent="0.3">
      <c r="E124" s="45">
        <v>5</v>
      </c>
      <c r="F124" s="41">
        <v>1</v>
      </c>
      <c r="G124" s="41">
        <v>10</v>
      </c>
      <c r="H124" s="59">
        <f>testset!D208</f>
        <v>463.20000000000005</v>
      </c>
      <c r="K124" s="45">
        <v>9</v>
      </c>
      <c r="L124" s="41">
        <v>2</v>
      </c>
      <c r="M124" s="41">
        <v>4</v>
      </c>
      <c r="N124" s="33">
        <f t="shared" si="34"/>
        <v>281.88000000000005</v>
      </c>
      <c r="Q124" s="45">
        <v>5</v>
      </c>
      <c r="R124" s="41">
        <v>1</v>
      </c>
      <c r="S124" s="41">
        <v>10</v>
      </c>
      <c r="T124" s="59">
        <f>testset!D180</f>
        <v>749.4</v>
      </c>
      <c r="W124" s="45">
        <v>9</v>
      </c>
      <c r="X124" s="41">
        <v>2</v>
      </c>
      <c r="Y124" s="41">
        <v>4</v>
      </c>
      <c r="Z124" s="59">
        <f t="shared" si="35"/>
        <v>132.28</v>
      </c>
    </row>
    <row r="125" spans="5:26" x14ac:dyDescent="0.3">
      <c r="E125" s="45">
        <v>5</v>
      </c>
      <c r="F125" s="41">
        <v>1</v>
      </c>
      <c r="G125" s="41">
        <v>11</v>
      </c>
      <c r="H125" s="59">
        <f>testset!D209</f>
        <v>473.80000000000007</v>
      </c>
      <c r="K125" s="45">
        <v>9</v>
      </c>
      <c r="L125" s="41">
        <v>2</v>
      </c>
      <c r="M125" s="41">
        <v>5</v>
      </c>
      <c r="N125" s="33">
        <f t="shared" si="34"/>
        <v>286.28000000000003</v>
      </c>
      <c r="Q125" s="45">
        <v>5</v>
      </c>
      <c r="R125" s="41">
        <v>1</v>
      </c>
      <c r="S125" s="41">
        <v>11</v>
      </c>
      <c r="T125" s="59">
        <f>testset!D181</f>
        <v>760</v>
      </c>
      <c r="W125" s="45">
        <v>9</v>
      </c>
      <c r="X125" s="41">
        <v>2</v>
      </c>
      <c r="Y125" s="41">
        <v>5</v>
      </c>
      <c r="Z125" s="59">
        <f t="shared" si="35"/>
        <v>136.68</v>
      </c>
    </row>
    <row r="126" spans="5:26" x14ac:dyDescent="0.3">
      <c r="E126" s="45">
        <v>5</v>
      </c>
      <c r="F126" s="41">
        <v>1</v>
      </c>
      <c r="G126" s="41">
        <v>12</v>
      </c>
      <c r="H126" s="59">
        <f>testset!D210</f>
        <v>484.40000000000003</v>
      </c>
      <c r="K126" s="45">
        <v>9</v>
      </c>
      <c r="L126" s="41">
        <v>2</v>
      </c>
      <c r="M126" s="41">
        <v>6</v>
      </c>
      <c r="N126" s="33">
        <f t="shared" si="34"/>
        <v>290.68</v>
      </c>
      <c r="Q126" s="45">
        <v>5</v>
      </c>
      <c r="R126" s="41">
        <v>1</v>
      </c>
      <c r="S126" s="41">
        <v>12</v>
      </c>
      <c r="T126" s="59">
        <f>testset!D182</f>
        <v>770.6</v>
      </c>
      <c r="W126" s="45">
        <v>9</v>
      </c>
      <c r="X126" s="41">
        <v>2</v>
      </c>
      <c r="Y126" s="41">
        <v>6</v>
      </c>
      <c r="Z126" s="59">
        <f t="shared" si="35"/>
        <v>141.08000000000001</v>
      </c>
    </row>
    <row r="127" spans="5:26" ht="15" thickBot="1" x14ac:dyDescent="0.35">
      <c r="E127" s="45">
        <v>5</v>
      </c>
      <c r="F127" s="41">
        <v>1</v>
      </c>
      <c r="G127" s="41">
        <v>13</v>
      </c>
      <c r="H127" s="59">
        <f>testset!D211</f>
        <v>495.00000000000006</v>
      </c>
      <c r="K127" s="34">
        <v>9</v>
      </c>
      <c r="L127" s="35">
        <v>2</v>
      </c>
      <c r="M127" s="50">
        <v>7</v>
      </c>
      <c r="N127" s="36">
        <f>H240</f>
        <v>264.28000000000003</v>
      </c>
      <c r="Q127" s="45">
        <v>5</v>
      </c>
      <c r="R127" s="41">
        <v>1</v>
      </c>
      <c r="S127" s="41">
        <v>13</v>
      </c>
      <c r="T127" s="59">
        <f>testset!D183</f>
        <v>781.2</v>
      </c>
      <c r="W127" s="34">
        <v>9</v>
      </c>
      <c r="X127" s="35">
        <v>2</v>
      </c>
      <c r="Y127" s="50">
        <v>7</v>
      </c>
      <c r="Z127" s="60">
        <f>T240</f>
        <v>114.68</v>
      </c>
    </row>
    <row r="128" spans="5:26" x14ac:dyDescent="0.3">
      <c r="E128" s="45">
        <v>5</v>
      </c>
      <c r="F128" s="41">
        <v>2</v>
      </c>
      <c r="G128" s="41">
        <v>0</v>
      </c>
      <c r="H128" s="59">
        <f>testset!D212</f>
        <v>637.1</v>
      </c>
      <c r="K128" s="51">
        <v>10</v>
      </c>
      <c r="L128" s="52">
        <v>1</v>
      </c>
      <c r="M128" s="52">
        <v>1</v>
      </c>
      <c r="N128" s="30">
        <f>H255</f>
        <v>152.4</v>
      </c>
      <c r="Q128" s="45">
        <v>5</v>
      </c>
      <c r="R128" s="41">
        <v>2</v>
      </c>
      <c r="S128" s="41">
        <v>0</v>
      </c>
      <c r="T128" s="59">
        <f>testset!D184</f>
        <v>276.7</v>
      </c>
      <c r="W128" s="51">
        <v>10</v>
      </c>
      <c r="X128" s="52">
        <v>1</v>
      </c>
      <c r="Y128" s="52">
        <v>1</v>
      </c>
      <c r="Z128" s="63">
        <f>T255</f>
        <v>271.2</v>
      </c>
    </row>
    <row r="129" spans="5:26" x14ac:dyDescent="0.3">
      <c r="E129" s="45">
        <v>5</v>
      </c>
      <c r="F129" s="41">
        <v>2</v>
      </c>
      <c r="G129" s="41">
        <v>1</v>
      </c>
      <c r="H129" s="59">
        <f>testset!D213</f>
        <v>647.70000000000005</v>
      </c>
      <c r="K129" s="45">
        <v>10</v>
      </c>
      <c r="L129" s="41">
        <v>1</v>
      </c>
      <c r="M129" s="41">
        <v>2</v>
      </c>
      <c r="N129" s="33">
        <f t="shared" ref="N129:N133" si="36">H256</f>
        <v>156.80000000000001</v>
      </c>
      <c r="Q129" s="45">
        <v>5</v>
      </c>
      <c r="R129" s="41">
        <v>2</v>
      </c>
      <c r="S129" s="41">
        <v>1</v>
      </c>
      <c r="T129" s="59">
        <f>testset!D185</f>
        <v>287.3</v>
      </c>
      <c r="W129" s="45">
        <v>10</v>
      </c>
      <c r="X129" s="41">
        <v>1</v>
      </c>
      <c r="Y129" s="41">
        <v>2</v>
      </c>
      <c r="Z129" s="59">
        <f t="shared" ref="Z129:Z133" si="37">T256</f>
        <v>275.60000000000002</v>
      </c>
    </row>
    <row r="130" spans="5:26" x14ac:dyDescent="0.3">
      <c r="E130" s="45">
        <v>5</v>
      </c>
      <c r="F130" s="41">
        <v>2</v>
      </c>
      <c r="G130" s="41">
        <v>2</v>
      </c>
      <c r="H130" s="59">
        <f>testset!D214</f>
        <v>658.30000000000007</v>
      </c>
      <c r="K130" s="45">
        <v>10</v>
      </c>
      <c r="L130" s="41">
        <v>1</v>
      </c>
      <c r="M130" s="41">
        <v>3</v>
      </c>
      <c r="N130" s="33">
        <f t="shared" si="36"/>
        <v>161.19999999999999</v>
      </c>
      <c r="Q130" s="45">
        <v>5</v>
      </c>
      <c r="R130" s="41">
        <v>2</v>
      </c>
      <c r="S130" s="41">
        <v>2</v>
      </c>
      <c r="T130" s="59">
        <f>testset!D186</f>
        <v>297.89999999999998</v>
      </c>
      <c r="W130" s="45">
        <v>10</v>
      </c>
      <c r="X130" s="41">
        <v>1</v>
      </c>
      <c r="Y130" s="41">
        <v>3</v>
      </c>
      <c r="Z130" s="59">
        <f t="shared" si="37"/>
        <v>280</v>
      </c>
    </row>
    <row r="131" spans="5:26" x14ac:dyDescent="0.3">
      <c r="E131" s="45">
        <v>5</v>
      </c>
      <c r="F131" s="41">
        <v>2</v>
      </c>
      <c r="G131" s="41">
        <v>3</v>
      </c>
      <c r="H131" s="59">
        <f>testset!D215</f>
        <v>668.9</v>
      </c>
      <c r="K131" s="45">
        <v>10</v>
      </c>
      <c r="L131" s="41">
        <v>1</v>
      </c>
      <c r="M131" s="41">
        <v>4</v>
      </c>
      <c r="N131" s="33">
        <f t="shared" si="36"/>
        <v>165.6</v>
      </c>
      <c r="Q131" s="45">
        <v>5</v>
      </c>
      <c r="R131" s="41">
        <v>2</v>
      </c>
      <c r="S131" s="41">
        <v>3</v>
      </c>
      <c r="T131" s="59">
        <f>testset!D187</f>
        <v>308.5</v>
      </c>
      <c r="W131" s="45">
        <v>10</v>
      </c>
      <c r="X131" s="41">
        <v>1</v>
      </c>
      <c r="Y131" s="41">
        <v>4</v>
      </c>
      <c r="Z131" s="59">
        <f t="shared" si="37"/>
        <v>284.40000000000003</v>
      </c>
    </row>
    <row r="132" spans="5:26" x14ac:dyDescent="0.3">
      <c r="E132" s="45">
        <v>5</v>
      </c>
      <c r="F132" s="41">
        <v>2</v>
      </c>
      <c r="G132" s="41">
        <v>4</v>
      </c>
      <c r="H132" s="59">
        <f>testset!D216</f>
        <v>679.5</v>
      </c>
      <c r="K132" s="45">
        <v>10</v>
      </c>
      <c r="L132" s="41">
        <v>1</v>
      </c>
      <c r="M132" s="41">
        <v>5</v>
      </c>
      <c r="N132" s="33">
        <f t="shared" si="36"/>
        <v>170</v>
      </c>
      <c r="Q132" s="45">
        <v>5</v>
      </c>
      <c r="R132" s="41">
        <v>2</v>
      </c>
      <c r="S132" s="41">
        <v>4</v>
      </c>
      <c r="T132" s="59">
        <f>testset!D188</f>
        <v>319.10000000000002</v>
      </c>
      <c r="W132" s="45">
        <v>10</v>
      </c>
      <c r="X132" s="41">
        <v>1</v>
      </c>
      <c r="Y132" s="41">
        <v>5</v>
      </c>
      <c r="Z132" s="59">
        <f t="shared" si="37"/>
        <v>288.8</v>
      </c>
    </row>
    <row r="133" spans="5:26" x14ac:dyDescent="0.3">
      <c r="E133" s="45">
        <v>5</v>
      </c>
      <c r="F133" s="41">
        <v>2</v>
      </c>
      <c r="G133" s="41">
        <v>5</v>
      </c>
      <c r="H133" s="59">
        <f>testset!D217</f>
        <v>690.1</v>
      </c>
      <c r="K133" s="45">
        <v>10</v>
      </c>
      <c r="L133" s="41">
        <v>1</v>
      </c>
      <c r="M133" s="41">
        <v>6</v>
      </c>
      <c r="N133" s="33">
        <f t="shared" si="36"/>
        <v>174.4</v>
      </c>
      <c r="Q133" s="45">
        <v>5</v>
      </c>
      <c r="R133" s="41">
        <v>2</v>
      </c>
      <c r="S133" s="41">
        <v>5</v>
      </c>
      <c r="T133" s="59">
        <f>testset!D189</f>
        <v>329.7</v>
      </c>
      <c r="W133" s="45">
        <v>10</v>
      </c>
      <c r="X133" s="41">
        <v>1</v>
      </c>
      <c r="Y133" s="41">
        <v>6</v>
      </c>
      <c r="Z133" s="59">
        <f t="shared" si="37"/>
        <v>293.2</v>
      </c>
    </row>
    <row r="134" spans="5:26" x14ac:dyDescent="0.3">
      <c r="E134" s="45">
        <v>5</v>
      </c>
      <c r="F134" s="41">
        <v>2</v>
      </c>
      <c r="G134" s="41">
        <v>6</v>
      </c>
      <c r="H134" s="59">
        <f>testset!D218</f>
        <v>700.7</v>
      </c>
      <c r="K134" s="43">
        <v>10</v>
      </c>
      <c r="L134" s="42">
        <v>1</v>
      </c>
      <c r="M134" s="42">
        <v>7</v>
      </c>
      <c r="N134" s="44">
        <f>H254</f>
        <v>148</v>
      </c>
      <c r="Q134" s="45">
        <v>5</v>
      </c>
      <c r="R134" s="41">
        <v>2</v>
      </c>
      <c r="S134" s="41">
        <v>6</v>
      </c>
      <c r="T134" s="59">
        <f>testset!D190</f>
        <v>340.3</v>
      </c>
      <c r="W134" s="43">
        <v>10</v>
      </c>
      <c r="X134" s="42">
        <v>1</v>
      </c>
      <c r="Y134" s="42">
        <v>7</v>
      </c>
      <c r="Z134" s="61">
        <f>T254</f>
        <v>266.8</v>
      </c>
    </row>
    <row r="135" spans="5:26" x14ac:dyDescent="0.3">
      <c r="E135" s="45">
        <v>5</v>
      </c>
      <c r="F135" s="41">
        <v>2</v>
      </c>
      <c r="G135" s="41">
        <v>7</v>
      </c>
      <c r="H135" s="59">
        <f>testset!D219</f>
        <v>711.30000000000007</v>
      </c>
      <c r="K135" s="45">
        <v>10</v>
      </c>
      <c r="L135" s="41">
        <v>2</v>
      </c>
      <c r="M135" s="41">
        <v>1</v>
      </c>
      <c r="N135" s="33">
        <f>H269</f>
        <v>268.68</v>
      </c>
      <c r="Q135" s="45">
        <v>5</v>
      </c>
      <c r="R135" s="41">
        <v>2</v>
      </c>
      <c r="S135" s="41">
        <v>7</v>
      </c>
      <c r="T135" s="59">
        <f>testset!D191</f>
        <v>350.9</v>
      </c>
      <c r="W135" s="45">
        <v>10</v>
      </c>
      <c r="X135" s="41">
        <v>2</v>
      </c>
      <c r="Y135" s="41">
        <v>1</v>
      </c>
      <c r="Z135" s="59">
        <f>T269</f>
        <v>119.08000000000001</v>
      </c>
    </row>
    <row r="136" spans="5:26" x14ac:dyDescent="0.3">
      <c r="E136" s="45">
        <v>5</v>
      </c>
      <c r="F136" s="41">
        <v>2</v>
      </c>
      <c r="G136" s="41">
        <v>8</v>
      </c>
      <c r="H136" s="59">
        <f>testset!D220</f>
        <v>721.90000000000009</v>
      </c>
      <c r="K136" s="45">
        <v>10</v>
      </c>
      <c r="L136" s="41">
        <v>2</v>
      </c>
      <c r="M136" s="41">
        <v>2</v>
      </c>
      <c r="N136" s="33">
        <f t="shared" ref="N136:N140" si="38">H270</f>
        <v>273.08000000000004</v>
      </c>
      <c r="Q136" s="45">
        <v>5</v>
      </c>
      <c r="R136" s="41">
        <v>2</v>
      </c>
      <c r="S136" s="41">
        <v>8</v>
      </c>
      <c r="T136" s="59">
        <f>testset!D192</f>
        <v>361.5</v>
      </c>
      <c r="W136" s="45">
        <v>10</v>
      </c>
      <c r="X136" s="41">
        <v>2</v>
      </c>
      <c r="Y136" s="41">
        <v>2</v>
      </c>
      <c r="Z136" s="59">
        <f t="shared" ref="Z136:Z140" si="39">T270</f>
        <v>123.48</v>
      </c>
    </row>
    <row r="137" spans="5:26" x14ac:dyDescent="0.3">
      <c r="E137" s="45">
        <v>5</v>
      </c>
      <c r="F137" s="41">
        <v>2</v>
      </c>
      <c r="G137" s="41">
        <v>9</v>
      </c>
      <c r="H137" s="59">
        <f>testset!D221</f>
        <v>732.5</v>
      </c>
      <c r="K137" s="45">
        <v>10</v>
      </c>
      <c r="L137" s="41">
        <v>2</v>
      </c>
      <c r="M137" s="41">
        <v>3</v>
      </c>
      <c r="N137" s="33">
        <f t="shared" si="38"/>
        <v>277.48</v>
      </c>
      <c r="Q137" s="45">
        <v>5</v>
      </c>
      <c r="R137" s="41">
        <v>2</v>
      </c>
      <c r="S137" s="41">
        <v>9</v>
      </c>
      <c r="T137" s="59">
        <f>testset!D193</f>
        <v>372.1</v>
      </c>
      <c r="W137" s="45">
        <v>10</v>
      </c>
      <c r="X137" s="41">
        <v>2</v>
      </c>
      <c r="Y137" s="41">
        <v>3</v>
      </c>
      <c r="Z137" s="59">
        <f t="shared" si="39"/>
        <v>127.88000000000001</v>
      </c>
    </row>
    <row r="138" spans="5:26" x14ac:dyDescent="0.3">
      <c r="E138" s="45">
        <v>5</v>
      </c>
      <c r="F138" s="41">
        <v>2</v>
      </c>
      <c r="G138" s="41">
        <v>10</v>
      </c>
      <c r="H138" s="59">
        <f>testset!D222</f>
        <v>743.1</v>
      </c>
      <c r="K138" s="45">
        <v>10</v>
      </c>
      <c r="L138" s="41">
        <v>2</v>
      </c>
      <c r="M138" s="41">
        <v>4</v>
      </c>
      <c r="N138" s="33">
        <f t="shared" si="38"/>
        <v>281.88000000000005</v>
      </c>
      <c r="Q138" s="45">
        <v>5</v>
      </c>
      <c r="R138" s="41">
        <v>2</v>
      </c>
      <c r="S138" s="41">
        <v>10</v>
      </c>
      <c r="T138" s="59">
        <f>testset!D194</f>
        <v>382.7</v>
      </c>
      <c r="W138" s="45">
        <v>10</v>
      </c>
      <c r="X138" s="41">
        <v>2</v>
      </c>
      <c r="Y138" s="41">
        <v>4</v>
      </c>
      <c r="Z138" s="59">
        <f t="shared" si="39"/>
        <v>132.28</v>
      </c>
    </row>
    <row r="139" spans="5:26" x14ac:dyDescent="0.3">
      <c r="E139" s="45">
        <v>5</v>
      </c>
      <c r="F139" s="41">
        <v>2</v>
      </c>
      <c r="G139" s="41">
        <v>11</v>
      </c>
      <c r="H139" s="59">
        <f>testset!D223</f>
        <v>753.7</v>
      </c>
      <c r="K139" s="45">
        <v>10</v>
      </c>
      <c r="L139" s="41">
        <v>2</v>
      </c>
      <c r="M139" s="41">
        <v>5</v>
      </c>
      <c r="N139" s="33">
        <f t="shared" si="38"/>
        <v>286.28000000000003</v>
      </c>
      <c r="Q139" s="45">
        <v>5</v>
      </c>
      <c r="R139" s="41">
        <v>2</v>
      </c>
      <c r="S139" s="41">
        <v>11</v>
      </c>
      <c r="T139" s="59">
        <f>testset!D195</f>
        <v>393.3</v>
      </c>
      <c r="W139" s="45">
        <v>10</v>
      </c>
      <c r="X139" s="41">
        <v>2</v>
      </c>
      <c r="Y139" s="41">
        <v>5</v>
      </c>
      <c r="Z139" s="59">
        <f t="shared" si="39"/>
        <v>136.68</v>
      </c>
    </row>
    <row r="140" spans="5:26" x14ac:dyDescent="0.3">
      <c r="E140" s="45">
        <v>5</v>
      </c>
      <c r="F140" s="41">
        <v>2</v>
      </c>
      <c r="G140" s="41">
        <v>12</v>
      </c>
      <c r="H140" s="59">
        <f>testset!D224</f>
        <v>764.30000000000007</v>
      </c>
      <c r="K140" s="45">
        <v>10</v>
      </c>
      <c r="L140" s="41">
        <v>2</v>
      </c>
      <c r="M140" s="41">
        <v>6</v>
      </c>
      <c r="N140" s="33">
        <f t="shared" si="38"/>
        <v>290.68</v>
      </c>
      <c r="Q140" s="45">
        <v>5</v>
      </c>
      <c r="R140" s="41">
        <v>2</v>
      </c>
      <c r="S140" s="41">
        <v>12</v>
      </c>
      <c r="T140" s="59">
        <f>testset!D196</f>
        <v>403.9</v>
      </c>
      <c r="W140" s="45">
        <v>10</v>
      </c>
      <c r="X140" s="41">
        <v>2</v>
      </c>
      <c r="Y140" s="41">
        <v>6</v>
      </c>
      <c r="Z140" s="59">
        <f t="shared" si="39"/>
        <v>141.08000000000001</v>
      </c>
    </row>
    <row r="141" spans="5:26" ht="15" thickBot="1" x14ac:dyDescent="0.35">
      <c r="E141" s="46">
        <v>5</v>
      </c>
      <c r="F141" s="42">
        <v>2</v>
      </c>
      <c r="G141" s="42">
        <v>13</v>
      </c>
      <c r="H141" s="61">
        <f>testset!D225</f>
        <v>774.90000000000009</v>
      </c>
      <c r="K141" s="34">
        <v>10</v>
      </c>
      <c r="L141" s="35">
        <v>2</v>
      </c>
      <c r="M141" s="50">
        <v>7</v>
      </c>
      <c r="N141" s="36">
        <f>H268</f>
        <v>264.28000000000003</v>
      </c>
      <c r="Q141" s="46">
        <v>5</v>
      </c>
      <c r="R141" s="42">
        <v>2</v>
      </c>
      <c r="S141" s="42">
        <v>13</v>
      </c>
      <c r="T141" s="61">
        <f>testset!D197</f>
        <v>414.5</v>
      </c>
      <c r="W141" s="34">
        <v>10</v>
      </c>
      <c r="X141" s="35">
        <v>2</v>
      </c>
      <c r="Y141" s="50">
        <v>7</v>
      </c>
      <c r="Z141" s="60">
        <f>T268</f>
        <v>114.68</v>
      </c>
    </row>
    <row r="142" spans="5:26" x14ac:dyDescent="0.3">
      <c r="E142" s="45">
        <v>6</v>
      </c>
      <c r="F142" s="41">
        <v>1</v>
      </c>
      <c r="G142" s="41">
        <v>0</v>
      </c>
      <c r="H142" s="59">
        <f>testset!D2</f>
        <v>148</v>
      </c>
      <c r="Q142" s="45">
        <v>6</v>
      </c>
      <c r="R142" s="41">
        <v>1</v>
      </c>
      <c r="S142" s="41">
        <v>0</v>
      </c>
      <c r="T142" s="59">
        <f>testset!D30</f>
        <v>266.8</v>
      </c>
    </row>
    <row r="143" spans="5:26" x14ac:dyDescent="0.3">
      <c r="E143" s="45">
        <v>6</v>
      </c>
      <c r="F143" s="41">
        <v>1</v>
      </c>
      <c r="G143" s="41">
        <v>1</v>
      </c>
      <c r="H143" s="59">
        <f>testset!D3</f>
        <v>152.4</v>
      </c>
      <c r="Q143" s="45">
        <v>6</v>
      </c>
      <c r="R143" s="41">
        <v>1</v>
      </c>
      <c r="S143" s="41">
        <v>1</v>
      </c>
      <c r="T143" s="59">
        <f>testset!D31</f>
        <v>271.2</v>
      </c>
    </row>
    <row r="144" spans="5:26" x14ac:dyDescent="0.3">
      <c r="E144" s="45">
        <v>6</v>
      </c>
      <c r="F144" s="41">
        <v>1</v>
      </c>
      <c r="G144" s="41">
        <v>2</v>
      </c>
      <c r="H144" s="59">
        <f>testset!D4</f>
        <v>156.80000000000001</v>
      </c>
      <c r="Q144" s="45">
        <v>6</v>
      </c>
      <c r="R144" s="41">
        <v>1</v>
      </c>
      <c r="S144" s="41">
        <v>2</v>
      </c>
      <c r="T144" s="59">
        <f>testset!D32</f>
        <v>275.60000000000002</v>
      </c>
    </row>
    <row r="145" spans="5:20" x14ac:dyDescent="0.3">
      <c r="E145" s="45">
        <v>6</v>
      </c>
      <c r="F145" s="41">
        <v>1</v>
      </c>
      <c r="G145" s="41">
        <v>3</v>
      </c>
      <c r="H145" s="59">
        <f>testset!D5</f>
        <v>161.19999999999999</v>
      </c>
      <c r="Q145" s="45">
        <v>6</v>
      </c>
      <c r="R145" s="41">
        <v>1</v>
      </c>
      <c r="S145" s="41">
        <v>3</v>
      </c>
      <c r="T145" s="59">
        <f>testset!D33</f>
        <v>280</v>
      </c>
    </row>
    <row r="146" spans="5:20" x14ac:dyDescent="0.3">
      <c r="E146" s="45">
        <v>6</v>
      </c>
      <c r="F146" s="41">
        <v>1</v>
      </c>
      <c r="G146" s="41">
        <v>4</v>
      </c>
      <c r="H146" s="59">
        <f>testset!D6</f>
        <v>165.6</v>
      </c>
      <c r="Q146" s="45">
        <v>6</v>
      </c>
      <c r="R146" s="41">
        <v>1</v>
      </c>
      <c r="S146" s="41">
        <v>4</v>
      </c>
      <c r="T146" s="59">
        <f>testset!D34</f>
        <v>284.40000000000003</v>
      </c>
    </row>
    <row r="147" spans="5:20" x14ac:dyDescent="0.3">
      <c r="E147" s="45">
        <v>6</v>
      </c>
      <c r="F147" s="41">
        <v>1</v>
      </c>
      <c r="G147" s="41">
        <v>5</v>
      </c>
      <c r="H147" s="59">
        <f>testset!D7</f>
        <v>170</v>
      </c>
      <c r="Q147" s="45">
        <v>6</v>
      </c>
      <c r="R147" s="41">
        <v>1</v>
      </c>
      <c r="S147" s="41">
        <v>5</v>
      </c>
      <c r="T147" s="59">
        <f>testset!D35</f>
        <v>288.8</v>
      </c>
    </row>
    <row r="148" spans="5:20" x14ac:dyDescent="0.3">
      <c r="E148" s="45">
        <v>6</v>
      </c>
      <c r="F148" s="41">
        <v>1</v>
      </c>
      <c r="G148" s="41">
        <v>6</v>
      </c>
      <c r="H148" s="59">
        <f>testset!D8</f>
        <v>174.4</v>
      </c>
      <c r="Q148" s="45">
        <v>6</v>
      </c>
      <c r="R148" s="41">
        <v>1</v>
      </c>
      <c r="S148" s="41">
        <v>6</v>
      </c>
      <c r="T148" s="59">
        <f>testset!D36</f>
        <v>293.2</v>
      </c>
    </row>
    <row r="149" spans="5:20" x14ac:dyDescent="0.3">
      <c r="E149" s="45">
        <v>6</v>
      </c>
      <c r="F149" s="41">
        <v>1</v>
      </c>
      <c r="G149" s="41">
        <v>7</v>
      </c>
      <c r="H149" s="59">
        <f>testset!D9</f>
        <v>178.8</v>
      </c>
      <c r="Q149" s="45">
        <v>6</v>
      </c>
      <c r="R149" s="41">
        <v>1</v>
      </c>
      <c r="S149" s="41">
        <v>7</v>
      </c>
      <c r="T149" s="59">
        <f>testset!D37</f>
        <v>297.60000000000002</v>
      </c>
    </row>
    <row r="150" spans="5:20" x14ac:dyDescent="0.3">
      <c r="E150" s="45">
        <v>6</v>
      </c>
      <c r="F150" s="41">
        <v>1</v>
      </c>
      <c r="G150" s="41">
        <v>8</v>
      </c>
      <c r="H150" s="59">
        <f>testset!D10</f>
        <v>183.2</v>
      </c>
      <c r="Q150" s="45">
        <v>6</v>
      </c>
      <c r="R150" s="41">
        <v>1</v>
      </c>
      <c r="S150" s="41">
        <v>8</v>
      </c>
      <c r="T150" s="59">
        <f>testset!D38</f>
        <v>302</v>
      </c>
    </row>
    <row r="151" spans="5:20" x14ac:dyDescent="0.3">
      <c r="E151" s="45">
        <v>6</v>
      </c>
      <c r="F151" s="41">
        <v>1</v>
      </c>
      <c r="G151" s="41">
        <v>9</v>
      </c>
      <c r="H151" s="59">
        <f>testset!D11</f>
        <v>187.6</v>
      </c>
      <c r="Q151" s="45">
        <v>6</v>
      </c>
      <c r="R151" s="41">
        <v>1</v>
      </c>
      <c r="S151" s="41">
        <v>9</v>
      </c>
      <c r="T151" s="59">
        <f>testset!D39</f>
        <v>306.40000000000003</v>
      </c>
    </row>
    <row r="152" spans="5:20" x14ac:dyDescent="0.3">
      <c r="E152" s="45">
        <v>6</v>
      </c>
      <c r="F152" s="41">
        <v>1</v>
      </c>
      <c r="G152" s="41">
        <v>10</v>
      </c>
      <c r="H152" s="59">
        <f>testset!D12</f>
        <v>192</v>
      </c>
      <c r="Q152" s="45">
        <v>6</v>
      </c>
      <c r="R152" s="41">
        <v>1</v>
      </c>
      <c r="S152" s="41">
        <v>10</v>
      </c>
      <c r="T152" s="59">
        <f>testset!D40</f>
        <v>310.8</v>
      </c>
    </row>
    <row r="153" spans="5:20" x14ac:dyDescent="0.3">
      <c r="E153" s="45">
        <v>6</v>
      </c>
      <c r="F153" s="41">
        <v>1</v>
      </c>
      <c r="G153" s="41">
        <v>11</v>
      </c>
      <c r="H153" s="59">
        <f>testset!D13</f>
        <v>196.4</v>
      </c>
      <c r="Q153" s="45">
        <v>6</v>
      </c>
      <c r="R153" s="41">
        <v>1</v>
      </c>
      <c r="S153" s="41">
        <v>11</v>
      </c>
      <c r="T153" s="59">
        <f>testset!D41</f>
        <v>315.2</v>
      </c>
    </row>
    <row r="154" spans="5:20" x14ac:dyDescent="0.3">
      <c r="E154" s="45">
        <v>6</v>
      </c>
      <c r="F154" s="41">
        <v>1</v>
      </c>
      <c r="G154" s="41">
        <v>12</v>
      </c>
      <c r="H154" s="59">
        <f>testset!D14</f>
        <v>200.8</v>
      </c>
      <c r="Q154" s="45">
        <v>6</v>
      </c>
      <c r="R154" s="41">
        <v>1</v>
      </c>
      <c r="S154" s="41">
        <v>12</v>
      </c>
      <c r="T154" s="59">
        <f>testset!D42</f>
        <v>319.60000000000002</v>
      </c>
    </row>
    <row r="155" spans="5:20" x14ac:dyDescent="0.3">
      <c r="E155" s="45">
        <v>6</v>
      </c>
      <c r="F155" s="41">
        <v>1</v>
      </c>
      <c r="G155" s="41">
        <v>13</v>
      </c>
      <c r="H155" s="59">
        <f>testset!D15</f>
        <v>205.2</v>
      </c>
      <c r="Q155" s="45">
        <v>6</v>
      </c>
      <c r="R155" s="41">
        <v>1</v>
      </c>
      <c r="S155" s="41">
        <v>13</v>
      </c>
      <c r="T155" s="59">
        <f>testset!D43</f>
        <v>324</v>
      </c>
    </row>
    <row r="156" spans="5:20" x14ac:dyDescent="0.3">
      <c r="E156" s="45">
        <v>6</v>
      </c>
      <c r="F156" s="41">
        <v>2</v>
      </c>
      <c r="G156" s="41">
        <v>0</v>
      </c>
      <c r="H156" s="59">
        <f>testset!D16</f>
        <v>264.28000000000003</v>
      </c>
      <c r="Q156" s="45">
        <v>6</v>
      </c>
      <c r="R156" s="41">
        <v>2</v>
      </c>
      <c r="S156" s="41">
        <v>0</v>
      </c>
      <c r="T156" s="59">
        <f>testset!D44</f>
        <v>114.68</v>
      </c>
    </row>
    <row r="157" spans="5:20" x14ac:dyDescent="0.3">
      <c r="E157" s="45">
        <v>6</v>
      </c>
      <c r="F157" s="41">
        <v>2</v>
      </c>
      <c r="G157" s="41">
        <v>1</v>
      </c>
      <c r="H157" s="59">
        <f>testset!D17</f>
        <v>268.68</v>
      </c>
      <c r="Q157" s="45">
        <v>6</v>
      </c>
      <c r="R157" s="41">
        <v>2</v>
      </c>
      <c r="S157" s="41">
        <v>1</v>
      </c>
      <c r="T157" s="59">
        <f>testset!D45</f>
        <v>119.08000000000001</v>
      </c>
    </row>
    <row r="158" spans="5:20" x14ac:dyDescent="0.3">
      <c r="E158" s="45">
        <v>6</v>
      </c>
      <c r="F158" s="41">
        <v>2</v>
      </c>
      <c r="G158" s="41">
        <v>2</v>
      </c>
      <c r="H158" s="59">
        <f>testset!D18</f>
        <v>273.08000000000004</v>
      </c>
      <c r="Q158" s="45">
        <v>6</v>
      </c>
      <c r="R158" s="41">
        <v>2</v>
      </c>
      <c r="S158" s="41">
        <v>2</v>
      </c>
      <c r="T158" s="59">
        <f>testset!D46</f>
        <v>123.48</v>
      </c>
    </row>
    <row r="159" spans="5:20" x14ac:dyDescent="0.3">
      <c r="E159" s="45">
        <v>6</v>
      </c>
      <c r="F159" s="41">
        <v>2</v>
      </c>
      <c r="G159" s="41">
        <v>3</v>
      </c>
      <c r="H159" s="59">
        <f>testset!D19</f>
        <v>277.48</v>
      </c>
      <c r="Q159" s="45">
        <v>6</v>
      </c>
      <c r="R159" s="41">
        <v>2</v>
      </c>
      <c r="S159" s="41">
        <v>3</v>
      </c>
      <c r="T159" s="59">
        <f>testset!D47</f>
        <v>127.88000000000001</v>
      </c>
    </row>
    <row r="160" spans="5:20" x14ac:dyDescent="0.3">
      <c r="E160" s="45">
        <v>6</v>
      </c>
      <c r="F160" s="41">
        <v>2</v>
      </c>
      <c r="G160" s="41">
        <v>4</v>
      </c>
      <c r="H160" s="59">
        <f>testset!D20</f>
        <v>281.88000000000005</v>
      </c>
      <c r="Q160" s="45">
        <v>6</v>
      </c>
      <c r="R160" s="41">
        <v>2</v>
      </c>
      <c r="S160" s="41">
        <v>4</v>
      </c>
      <c r="T160" s="59">
        <f>testset!D48</f>
        <v>132.28</v>
      </c>
    </row>
    <row r="161" spans="5:20" x14ac:dyDescent="0.3">
      <c r="E161" s="45">
        <v>6</v>
      </c>
      <c r="F161" s="41">
        <v>2</v>
      </c>
      <c r="G161" s="41">
        <v>5</v>
      </c>
      <c r="H161" s="59">
        <f>testset!D21</f>
        <v>286.28000000000003</v>
      </c>
      <c r="Q161" s="45">
        <v>6</v>
      </c>
      <c r="R161" s="41">
        <v>2</v>
      </c>
      <c r="S161" s="41">
        <v>5</v>
      </c>
      <c r="T161" s="59">
        <f>testset!D49</f>
        <v>136.68</v>
      </c>
    </row>
    <row r="162" spans="5:20" x14ac:dyDescent="0.3">
      <c r="E162" s="45">
        <v>6</v>
      </c>
      <c r="F162" s="41">
        <v>2</v>
      </c>
      <c r="G162" s="41">
        <v>6</v>
      </c>
      <c r="H162" s="59">
        <f>testset!D22</f>
        <v>290.68</v>
      </c>
      <c r="Q162" s="45">
        <v>6</v>
      </c>
      <c r="R162" s="41">
        <v>2</v>
      </c>
      <c r="S162" s="41">
        <v>6</v>
      </c>
      <c r="T162" s="59">
        <f>testset!D50</f>
        <v>141.08000000000001</v>
      </c>
    </row>
    <row r="163" spans="5:20" x14ac:dyDescent="0.3">
      <c r="E163" s="45">
        <v>6</v>
      </c>
      <c r="F163" s="41">
        <v>2</v>
      </c>
      <c r="G163" s="41">
        <v>7</v>
      </c>
      <c r="H163" s="59">
        <f>testset!D23</f>
        <v>295.08000000000004</v>
      </c>
      <c r="Q163" s="45">
        <v>6</v>
      </c>
      <c r="R163" s="41">
        <v>2</v>
      </c>
      <c r="S163" s="41">
        <v>7</v>
      </c>
      <c r="T163" s="59">
        <f>testset!D51</f>
        <v>145.48000000000002</v>
      </c>
    </row>
    <row r="164" spans="5:20" x14ac:dyDescent="0.3">
      <c r="E164" s="45">
        <v>6</v>
      </c>
      <c r="F164" s="41">
        <v>2</v>
      </c>
      <c r="G164" s="41">
        <v>8</v>
      </c>
      <c r="H164" s="59">
        <f>testset!D24</f>
        <v>299.48</v>
      </c>
      <c r="Q164" s="45">
        <v>6</v>
      </c>
      <c r="R164" s="41">
        <v>2</v>
      </c>
      <c r="S164" s="41">
        <v>8</v>
      </c>
      <c r="T164" s="59">
        <f>testset!D52</f>
        <v>149.88</v>
      </c>
    </row>
    <row r="165" spans="5:20" x14ac:dyDescent="0.3">
      <c r="E165" s="45">
        <v>6</v>
      </c>
      <c r="F165" s="41">
        <v>2</v>
      </c>
      <c r="G165" s="41">
        <v>9</v>
      </c>
      <c r="H165" s="59">
        <f>testset!D25</f>
        <v>303.88000000000005</v>
      </c>
      <c r="Q165" s="45">
        <v>6</v>
      </c>
      <c r="R165" s="41">
        <v>2</v>
      </c>
      <c r="S165" s="41">
        <v>9</v>
      </c>
      <c r="T165" s="59">
        <f>testset!D53</f>
        <v>154.28</v>
      </c>
    </row>
    <row r="166" spans="5:20" x14ac:dyDescent="0.3">
      <c r="E166" s="45">
        <v>6</v>
      </c>
      <c r="F166" s="41">
        <v>2</v>
      </c>
      <c r="G166" s="41">
        <v>10</v>
      </c>
      <c r="H166" s="59">
        <f>testset!D26</f>
        <v>308.28000000000003</v>
      </c>
      <c r="Q166" s="45">
        <v>6</v>
      </c>
      <c r="R166" s="41">
        <v>2</v>
      </c>
      <c r="S166" s="41">
        <v>10</v>
      </c>
      <c r="T166" s="59">
        <f>testset!D54</f>
        <v>158.68</v>
      </c>
    </row>
    <row r="167" spans="5:20" x14ac:dyDescent="0.3">
      <c r="E167" s="45">
        <v>6</v>
      </c>
      <c r="F167" s="41">
        <v>2</v>
      </c>
      <c r="G167" s="41">
        <v>11</v>
      </c>
      <c r="H167" s="59">
        <f>testset!D27</f>
        <v>312.68</v>
      </c>
      <c r="Q167" s="45">
        <v>6</v>
      </c>
      <c r="R167" s="41">
        <v>2</v>
      </c>
      <c r="S167" s="41">
        <v>11</v>
      </c>
      <c r="T167" s="59">
        <f>testset!D55</f>
        <v>163.08000000000001</v>
      </c>
    </row>
    <row r="168" spans="5:20" x14ac:dyDescent="0.3">
      <c r="E168" s="45">
        <v>6</v>
      </c>
      <c r="F168" s="41">
        <v>2</v>
      </c>
      <c r="G168" s="41">
        <v>12</v>
      </c>
      <c r="H168" s="59">
        <f>testset!D28</f>
        <v>317.08000000000004</v>
      </c>
      <c r="Q168" s="45">
        <v>6</v>
      </c>
      <c r="R168" s="41">
        <v>2</v>
      </c>
      <c r="S168" s="41">
        <v>12</v>
      </c>
      <c r="T168" s="59">
        <f>testset!D56</f>
        <v>167.48000000000002</v>
      </c>
    </row>
    <row r="169" spans="5:20" x14ac:dyDescent="0.3">
      <c r="E169" s="46">
        <v>6</v>
      </c>
      <c r="F169" s="42">
        <v>2</v>
      </c>
      <c r="G169" s="42">
        <v>13</v>
      </c>
      <c r="H169" s="61">
        <f>testset!D29</f>
        <v>321.48</v>
      </c>
      <c r="Q169" s="46">
        <v>6</v>
      </c>
      <c r="R169" s="42">
        <v>2</v>
      </c>
      <c r="S169" s="42">
        <v>13</v>
      </c>
      <c r="T169" s="61">
        <f>testset!D57</f>
        <v>171.88</v>
      </c>
    </row>
    <row r="170" spans="5:20" x14ac:dyDescent="0.3">
      <c r="E170" s="45">
        <v>7</v>
      </c>
      <c r="F170" s="41">
        <v>1</v>
      </c>
      <c r="G170" s="41">
        <v>0</v>
      </c>
      <c r="H170" s="59">
        <f>testset!D198</f>
        <v>357.20000000000005</v>
      </c>
      <c r="Q170" s="45">
        <v>7</v>
      </c>
      <c r="R170" s="41">
        <v>1</v>
      </c>
      <c r="S170" s="41">
        <v>0</v>
      </c>
      <c r="T170" s="59">
        <f>testset!D170</f>
        <v>643.4</v>
      </c>
    </row>
    <row r="171" spans="5:20" x14ac:dyDescent="0.3">
      <c r="E171" s="45">
        <v>7</v>
      </c>
      <c r="F171" s="41">
        <v>1</v>
      </c>
      <c r="G171" s="41">
        <v>1</v>
      </c>
      <c r="H171" s="59">
        <f>testset!D199</f>
        <v>367.80000000000007</v>
      </c>
      <c r="Q171" s="45">
        <v>7</v>
      </c>
      <c r="R171" s="41">
        <v>1</v>
      </c>
      <c r="S171" s="41">
        <v>1</v>
      </c>
      <c r="T171" s="59">
        <f>testset!D171</f>
        <v>654</v>
      </c>
    </row>
    <row r="172" spans="5:20" x14ac:dyDescent="0.3">
      <c r="E172" s="45">
        <v>7</v>
      </c>
      <c r="F172" s="41">
        <v>1</v>
      </c>
      <c r="G172" s="41">
        <v>2</v>
      </c>
      <c r="H172" s="59">
        <f>testset!D200</f>
        <v>378.40000000000003</v>
      </c>
      <c r="Q172" s="45">
        <v>7</v>
      </c>
      <c r="R172" s="41">
        <v>1</v>
      </c>
      <c r="S172" s="41">
        <v>2</v>
      </c>
      <c r="T172" s="59">
        <f>testset!D172</f>
        <v>664.6</v>
      </c>
    </row>
    <row r="173" spans="5:20" x14ac:dyDescent="0.3">
      <c r="E173" s="45">
        <v>7</v>
      </c>
      <c r="F173" s="41">
        <v>1</v>
      </c>
      <c r="G173" s="41">
        <v>3</v>
      </c>
      <c r="H173" s="59">
        <f>testset!D201</f>
        <v>389.00000000000006</v>
      </c>
      <c r="Q173" s="45">
        <v>7</v>
      </c>
      <c r="R173" s="41">
        <v>1</v>
      </c>
      <c r="S173" s="41">
        <v>3</v>
      </c>
      <c r="T173" s="59">
        <f>testset!D173</f>
        <v>675.19999999999993</v>
      </c>
    </row>
    <row r="174" spans="5:20" x14ac:dyDescent="0.3">
      <c r="E174" s="45">
        <v>7</v>
      </c>
      <c r="F174" s="41">
        <v>1</v>
      </c>
      <c r="G174" s="41">
        <v>4</v>
      </c>
      <c r="H174" s="59">
        <f>testset!D202</f>
        <v>399.6</v>
      </c>
      <c r="Q174" s="45">
        <v>7</v>
      </c>
      <c r="R174" s="41">
        <v>1</v>
      </c>
      <c r="S174" s="41">
        <v>4</v>
      </c>
      <c r="T174" s="59">
        <f>testset!D174</f>
        <v>685.8</v>
      </c>
    </row>
    <row r="175" spans="5:20" x14ac:dyDescent="0.3">
      <c r="E175" s="45">
        <v>7</v>
      </c>
      <c r="F175" s="41">
        <v>1</v>
      </c>
      <c r="G175" s="41">
        <v>5</v>
      </c>
      <c r="H175" s="59">
        <f>testset!D203</f>
        <v>410.20000000000005</v>
      </c>
      <c r="Q175" s="45">
        <v>7</v>
      </c>
      <c r="R175" s="41">
        <v>1</v>
      </c>
      <c r="S175" s="41">
        <v>5</v>
      </c>
      <c r="T175" s="59">
        <f>testset!D175</f>
        <v>696.4</v>
      </c>
    </row>
    <row r="176" spans="5:20" x14ac:dyDescent="0.3">
      <c r="E176" s="45">
        <v>7</v>
      </c>
      <c r="F176" s="41">
        <v>1</v>
      </c>
      <c r="G176" s="41">
        <v>6</v>
      </c>
      <c r="H176" s="59">
        <f>testset!D204</f>
        <v>420.80000000000007</v>
      </c>
      <c r="Q176" s="45">
        <v>7</v>
      </c>
      <c r="R176" s="41">
        <v>1</v>
      </c>
      <c r="S176" s="41">
        <v>6</v>
      </c>
      <c r="T176" s="59">
        <f>testset!D176</f>
        <v>707</v>
      </c>
    </row>
    <row r="177" spans="5:20" x14ac:dyDescent="0.3">
      <c r="E177" s="45">
        <v>7</v>
      </c>
      <c r="F177" s="41">
        <v>1</v>
      </c>
      <c r="G177" s="41">
        <v>7</v>
      </c>
      <c r="H177" s="59">
        <f>testset!D205</f>
        <v>431.40000000000003</v>
      </c>
      <c r="Q177" s="45">
        <v>7</v>
      </c>
      <c r="R177" s="41">
        <v>1</v>
      </c>
      <c r="S177" s="41">
        <v>7</v>
      </c>
      <c r="T177" s="59">
        <f>testset!D177</f>
        <v>717.6</v>
      </c>
    </row>
    <row r="178" spans="5:20" x14ac:dyDescent="0.3">
      <c r="E178" s="45">
        <v>7</v>
      </c>
      <c r="F178" s="41">
        <v>1</v>
      </c>
      <c r="G178" s="41">
        <v>8</v>
      </c>
      <c r="H178" s="59">
        <f>testset!D206</f>
        <v>442.00000000000006</v>
      </c>
      <c r="Q178" s="45">
        <v>7</v>
      </c>
      <c r="R178" s="41">
        <v>1</v>
      </c>
      <c r="S178" s="41">
        <v>8</v>
      </c>
      <c r="T178" s="59">
        <f>testset!D178</f>
        <v>728.2</v>
      </c>
    </row>
    <row r="179" spans="5:20" x14ac:dyDescent="0.3">
      <c r="E179" s="45">
        <v>7</v>
      </c>
      <c r="F179" s="41">
        <v>1</v>
      </c>
      <c r="G179" s="41">
        <v>9</v>
      </c>
      <c r="H179" s="59">
        <f>testset!D207</f>
        <v>452.6</v>
      </c>
      <c r="Q179" s="45">
        <v>7</v>
      </c>
      <c r="R179" s="41">
        <v>1</v>
      </c>
      <c r="S179" s="41">
        <v>9</v>
      </c>
      <c r="T179" s="59">
        <f>testset!D179</f>
        <v>738.8</v>
      </c>
    </row>
    <row r="180" spans="5:20" x14ac:dyDescent="0.3">
      <c r="E180" s="45">
        <v>7</v>
      </c>
      <c r="F180" s="41">
        <v>1</v>
      </c>
      <c r="G180" s="41">
        <v>10</v>
      </c>
      <c r="H180" s="59">
        <f>testset!D208</f>
        <v>463.20000000000005</v>
      </c>
      <c r="Q180" s="45">
        <v>7</v>
      </c>
      <c r="R180" s="41">
        <v>1</v>
      </c>
      <c r="S180" s="41">
        <v>10</v>
      </c>
      <c r="T180" s="59">
        <f>testset!D180</f>
        <v>749.4</v>
      </c>
    </row>
    <row r="181" spans="5:20" x14ac:dyDescent="0.3">
      <c r="E181" s="45">
        <v>7</v>
      </c>
      <c r="F181" s="41">
        <v>1</v>
      </c>
      <c r="G181" s="41">
        <v>11</v>
      </c>
      <c r="H181" s="59">
        <f>testset!D209</f>
        <v>473.80000000000007</v>
      </c>
      <c r="Q181" s="45">
        <v>7</v>
      </c>
      <c r="R181" s="41">
        <v>1</v>
      </c>
      <c r="S181" s="41">
        <v>11</v>
      </c>
      <c r="T181" s="59">
        <f>testset!D181</f>
        <v>760</v>
      </c>
    </row>
    <row r="182" spans="5:20" x14ac:dyDescent="0.3">
      <c r="E182" s="45">
        <v>7</v>
      </c>
      <c r="F182" s="41">
        <v>1</v>
      </c>
      <c r="G182" s="41">
        <v>12</v>
      </c>
      <c r="H182" s="59">
        <f>testset!D210</f>
        <v>484.40000000000003</v>
      </c>
      <c r="Q182" s="45">
        <v>7</v>
      </c>
      <c r="R182" s="41">
        <v>1</v>
      </c>
      <c r="S182" s="41">
        <v>12</v>
      </c>
      <c r="T182" s="59">
        <f>testset!D182</f>
        <v>770.6</v>
      </c>
    </row>
    <row r="183" spans="5:20" x14ac:dyDescent="0.3">
      <c r="E183" s="45">
        <v>7</v>
      </c>
      <c r="F183" s="41">
        <v>1</v>
      </c>
      <c r="G183" s="41">
        <v>13</v>
      </c>
      <c r="H183" s="59">
        <f>testset!D211</f>
        <v>495.00000000000006</v>
      </c>
      <c r="Q183" s="45">
        <v>7</v>
      </c>
      <c r="R183" s="41">
        <v>1</v>
      </c>
      <c r="S183" s="41">
        <v>13</v>
      </c>
      <c r="T183" s="59">
        <f>testset!D183</f>
        <v>781.2</v>
      </c>
    </row>
    <row r="184" spans="5:20" x14ac:dyDescent="0.3">
      <c r="E184" s="45">
        <v>7</v>
      </c>
      <c r="F184" s="41">
        <v>2</v>
      </c>
      <c r="G184" s="41">
        <v>0</v>
      </c>
      <c r="H184" s="59">
        <f>testset!D212</f>
        <v>637.1</v>
      </c>
      <c r="Q184" s="45">
        <v>7</v>
      </c>
      <c r="R184" s="41">
        <v>2</v>
      </c>
      <c r="S184" s="41">
        <v>0</v>
      </c>
      <c r="T184" s="59">
        <f>testset!D184</f>
        <v>276.7</v>
      </c>
    </row>
    <row r="185" spans="5:20" x14ac:dyDescent="0.3">
      <c r="E185" s="45">
        <v>7</v>
      </c>
      <c r="F185" s="41">
        <v>2</v>
      </c>
      <c r="G185" s="41">
        <v>1</v>
      </c>
      <c r="H185" s="59">
        <f>testset!D213</f>
        <v>647.70000000000005</v>
      </c>
      <c r="Q185" s="45">
        <v>7</v>
      </c>
      <c r="R185" s="41">
        <v>2</v>
      </c>
      <c r="S185" s="41">
        <v>1</v>
      </c>
      <c r="T185" s="59">
        <f>testset!D185</f>
        <v>287.3</v>
      </c>
    </row>
    <row r="186" spans="5:20" x14ac:dyDescent="0.3">
      <c r="E186" s="45">
        <v>7</v>
      </c>
      <c r="F186" s="41">
        <v>2</v>
      </c>
      <c r="G186" s="41">
        <v>2</v>
      </c>
      <c r="H186" s="59">
        <f>testset!D214</f>
        <v>658.30000000000007</v>
      </c>
      <c r="Q186" s="45">
        <v>7</v>
      </c>
      <c r="R186" s="41">
        <v>2</v>
      </c>
      <c r="S186" s="41">
        <v>2</v>
      </c>
      <c r="T186" s="59">
        <f>testset!D186</f>
        <v>297.89999999999998</v>
      </c>
    </row>
    <row r="187" spans="5:20" x14ac:dyDescent="0.3">
      <c r="E187" s="45">
        <v>7</v>
      </c>
      <c r="F187" s="41">
        <v>2</v>
      </c>
      <c r="G187" s="41">
        <v>3</v>
      </c>
      <c r="H187" s="59">
        <f>testset!D215</f>
        <v>668.9</v>
      </c>
      <c r="Q187" s="45">
        <v>7</v>
      </c>
      <c r="R187" s="41">
        <v>2</v>
      </c>
      <c r="S187" s="41">
        <v>3</v>
      </c>
      <c r="T187" s="59">
        <f>testset!D187</f>
        <v>308.5</v>
      </c>
    </row>
    <row r="188" spans="5:20" x14ac:dyDescent="0.3">
      <c r="E188" s="45">
        <v>7</v>
      </c>
      <c r="F188" s="41">
        <v>2</v>
      </c>
      <c r="G188" s="41">
        <v>4</v>
      </c>
      <c r="H188" s="59">
        <f>testset!D216</f>
        <v>679.5</v>
      </c>
      <c r="Q188" s="45">
        <v>7</v>
      </c>
      <c r="R188" s="41">
        <v>2</v>
      </c>
      <c r="S188" s="41">
        <v>4</v>
      </c>
      <c r="T188" s="59">
        <f>testset!D188</f>
        <v>319.10000000000002</v>
      </c>
    </row>
    <row r="189" spans="5:20" x14ac:dyDescent="0.3">
      <c r="E189" s="45">
        <v>7</v>
      </c>
      <c r="F189" s="41">
        <v>2</v>
      </c>
      <c r="G189" s="41">
        <v>5</v>
      </c>
      <c r="H189" s="59">
        <f>testset!D217</f>
        <v>690.1</v>
      </c>
      <c r="Q189" s="45">
        <v>7</v>
      </c>
      <c r="R189" s="41">
        <v>2</v>
      </c>
      <c r="S189" s="41">
        <v>5</v>
      </c>
      <c r="T189" s="59">
        <f>testset!D189</f>
        <v>329.7</v>
      </c>
    </row>
    <row r="190" spans="5:20" x14ac:dyDescent="0.3">
      <c r="E190" s="45">
        <v>7</v>
      </c>
      <c r="F190" s="41">
        <v>2</v>
      </c>
      <c r="G190" s="41">
        <v>6</v>
      </c>
      <c r="H190" s="59">
        <f>testset!D218</f>
        <v>700.7</v>
      </c>
      <c r="Q190" s="45">
        <v>7</v>
      </c>
      <c r="R190" s="41">
        <v>2</v>
      </c>
      <c r="S190" s="41">
        <v>6</v>
      </c>
      <c r="T190" s="59">
        <f>testset!D190</f>
        <v>340.3</v>
      </c>
    </row>
    <row r="191" spans="5:20" x14ac:dyDescent="0.3">
      <c r="E191" s="45">
        <v>7</v>
      </c>
      <c r="F191" s="41">
        <v>2</v>
      </c>
      <c r="G191" s="41">
        <v>7</v>
      </c>
      <c r="H191" s="59">
        <f>testset!D219</f>
        <v>711.30000000000007</v>
      </c>
      <c r="Q191" s="45">
        <v>7</v>
      </c>
      <c r="R191" s="41">
        <v>2</v>
      </c>
      <c r="S191" s="41">
        <v>7</v>
      </c>
      <c r="T191" s="59">
        <f>testset!D191</f>
        <v>350.9</v>
      </c>
    </row>
    <row r="192" spans="5:20" x14ac:dyDescent="0.3">
      <c r="E192" s="45">
        <v>7</v>
      </c>
      <c r="F192" s="41">
        <v>2</v>
      </c>
      <c r="G192" s="41">
        <v>8</v>
      </c>
      <c r="H192" s="59">
        <f>testset!D220</f>
        <v>721.90000000000009</v>
      </c>
      <c r="Q192" s="45">
        <v>7</v>
      </c>
      <c r="R192" s="41">
        <v>2</v>
      </c>
      <c r="S192" s="41">
        <v>8</v>
      </c>
      <c r="T192" s="59">
        <f>testset!D192</f>
        <v>361.5</v>
      </c>
    </row>
    <row r="193" spans="5:20" x14ac:dyDescent="0.3">
      <c r="E193" s="45">
        <v>7</v>
      </c>
      <c r="F193" s="41">
        <v>2</v>
      </c>
      <c r="G193" s="41">
        <v>9</v>
      </c>
      <c r="H193" s="59">
        <f>testset!D221</f>
        <v>732.5</v>
      </c>
      <c r="Q193" s="45">
        <v>7</v>
      </c>
      <c r="R193" s="41">
        <v>2</v>
      </c>
      <c r="S193" s="41">
        <v>9</v>
      </c>
      <c r="T193" s="59">
        <f>testset!D193</f>
        <v>372.1</v>
      </c>
    </row>
    <row r="194" spans="5:20" x14ac:dyDescent="0.3">
      <c r="E194" s="45">
        <v>7</v>
      </c>
      <c r="F194" s="41">
        <v>2</v>
      </c>
      <c r="G194" s="41">
        <v>10</v>
      </c>
      <c r="H194" s="59">
        <f>testset!D222</f>
        <v>743.1</v>
      </c>
      <c r="Q194" s="45">
        <v>7</v>
      </c>
      <c r="R194" s="41">
        <v>2</v>
      </c>
      <c r="S194" s="41">
        <v>10</v>
      </c>
      <c r="T194" s="59">
        <f>testset!D194</f>
        <v>382.7</v>
      </c>
    </row>
    <row r="195" spans="5:20" x14ac:dyDescent="0.3">
      <c r="E195" s="45">
        <v>7</v>
      </c>
      <c r="F195" s="41">
        <v>2</v>
      </c>
      <c r="G195" s="41">
        <v>11</v>
      </c>
      <c r="H195" s="59">
        <f>testset!D223</f>
        <v>753.7</v>
      </c>
      <c r="Q195" s="45">
        <v>7</v>
      </c>
      <c r="R195" s="41">
        <v>2</v>
      </c>
      <c r="S195" s="41">
        <v>11</v>
      </c>
      <c r="T195" s="59">
        <f>testset!D195</f>
        <v>393.3</v>
      </c>
    </row>
    <row r="196" spans="5:20" x14ac:dyDescent="0.3">
      <c r="E196" s="45">
        <v>7</v>
      </c>
      <c r="F196" s="41">
        <v>2</v>
      </c>
      <c r="G196" s="41">
        <v>12</v>
      </c>
      <c r="H196" s="59">
        <f>testset!D224</f>
        <v>764.30000000000007</v>
      </c>
      <c r="Q196" s="45">
        <v>7</v>
      </c>
      <c r="R196" s="41">
        <v>2</v>
      </c>
      <c r="S196" s="41">
        <v>12</v>
      </c>
      <c r="T196" s="59">
        <f>testset!D196</f>
        <v>403.9</v>
      </c>
    </row>
    <row r="197" spans="5:20" x14ac:dyDescent="0.3">
      <c r="E197" s="46">
        <v>7</v>
      </c>
      <c r="F197" s="42">
        <v>2</v>
      </c>
      <c r="G197" s="42">
        <v>13</v>
      </c>
      <c r="H197" s="61">
        <f>testset!D225</f>
        <v>774.90000000000009</v>
      </c>
      <c r="Q197" s="46">
        <v>7</v>
      </c>
      <c r="R197" s="42">
        <v>2</v>
      </c>
      <c r="S197" s="42">
        <v>13</v>
      </c>
      <c r="T197" s="61">
        <f>testset!D197</f>
        <v>414.5</v>
      </c>
    </row>
    <row r="198" spans="5:20" x14ac:dyDescent="0.3">
      <c r="E198" s="45">
        <v>8</v>
      </c>
      <c r="F198" s="41">
        <v>1</v>
      </c>
      <c r="G198" s="41">
        <v>0</v>
      </c>
      <c r="H198" s="59">
        <f>testset!D198</f>
        <v>357.20000000000005</v>
      </c>
      <c r="Q198" s="45">
        <v>8</v>
      </c>
      <c r="R198" s="41">
        <v>1</v>
      </c>
      <c r="S198" s="41">
        <v>0</v>
      </c>
      <c r="T198" s="59">
        <f>testset!D170</f>
        <v>643.4</v>
      </c>
    </row>
    <row r="199" spans="5:20" x14ac:dyDescent="0.3">
      <c r="E199" s="45">
        <v>8</v>
      </c>
      <c r="F199" s="41">
        <v>1</v>
      </c>
      <c r="G199" s="41">
        <v>1</v>
      </c>
      <c r="H199" s="59">
        <f>testset!D199</f>
        <v>367.80000000000007</v>
      </c>
      <c r="Q199" s="45">
        <v>8</v>
      </c>
      <c r="R199" s="41">
        <v>1</v>
      </c>
      <c r="S199" s="41">
        <v>1</v>
      </c>
      <c r="T199" s="59">
        <f>testset!D171</f>
        <v>654</v>
      </c>
    </row>
    <row r="200" spans="5:20" x14ac:dyDescent="0.3">
      <c r="E200" s="45">
        <v>8</v>
      </c>
      <c r="F200" s="41">
        <v>1</v>
      </c>
      <c r="G200" s="41">
        <v>2</v>
      </c>
      <c r="H200" s="59">
        <f>testset!D200</f>
        <v>378.40000000000003</v>
      </c>
      <c r="Q200" s="45">
        <v>8</v>
      </c>
      <c r="R200" s="41">
        <v>1</v>
      </c>
      <c r="S200" s="41">
        <v>2</v>
      </c>
      <c r="T200" s="59">
        <f>testset!D172</f>
        <v>664.6</v>
      </c>
    </row>
    <row r="201" spans="5:20" x14ac:dyDescent="0.3">
      <c r="E201" s="45">
        <v>8</v>
      </c>
      <c r="F201" s="41">
        <v>1</v>
      </c>
      <c r="G201" s="41">
        <v>3</v>
      </c>
      <c r="H201" s="59">
        <f>testset!D201</f>
        <v>389.00000000000006</v>
      </c>
      <c r="Q201" s="45">
        <v>8</v>
      </c>
      <c r="R201" s="41">
        <v>1</v>
      </c>
      <c r="S201" s="41">
        <v>3</v>
      </c>
      <c r="T201" s="59">
        <f>testset!D173</f>
        <v>675.19999999999993</v>
      </c>
    </row>
    <row r="202" spans="5:20" x14ac:dyDescent="0.3">
      <c r="E202" s="45">
        <v>8</v>
      </c>
      <c r="F202" s="41">
        <v>1</v>
      </c>
      <c r="G202" s="41">
        <v>4</v>
      </c>
      <c r="H202" s="59">
        <f>testset!D202</f>
        <v>399.6</v>
      </c>
      <c r="Q202" s="45">
        <v>8</v>
      </c>
      <c r="R202" s="41">
        <v>1</v>
      </c>
      <c r="S202" s="41">
        <v>4</v>
      </c>
      <c r="T202" s="59">
        <f>testset!D174</f>
        <v>685.8</v>
      </c>
    </row>
    <row r="203" spans="5:20" x14ac:dyDescent="0.3">
      <c r="E203" s="45">
        <v>8</v>
      </c>
      <c r="F203" s="41">
        <v>1</v>
      </c>
      <c r="G203" s="41">
        <v>5</v>
      </c>
      <c r="H203" s="59">
        <f>testset!D203</f>
        <v>410.20000000000005</v>
      </c>
      <c r="Q203" s="45">
        <v>8</v>
      </c>
      <c r="R203" s="41">
        <v>1</v>
      </c>
      <c r="S203" s="41">
        <v>5</v>
      </c>
      <c r="T203" s="59">
        <f>testset!D175</f>
        <v>696.4</v>
      </c>
    </row>
    <row r="204" spans="5:20" x14ac:dyDescent="0.3">
      <c r="E204" s="45">
        <v>8</v>
      </c>
      <c r="F204" s="41">
        <v>1</v>
      </c>
      <c r="G204" s="41">
        <v>6</v>
      </c>
      <c r="H204" s="59">
        <f>testset!D204</f>
        <v>420.80000000000007</v>
      </c>
      <c r="Q204" s="45">
        <v>8</v>
      </c>
      <c r="R204" s="41">
        <v>1</v>
      </c>
      <c r="S204" s="41">
        <v>6</v>
      </c>
      <c r="T204" s="59">
        <f>testset!D176</f>
        <v>707</v>
      </c>
    </row>
    <row r="205" spans="5:20" x14ac:dyDescent="0.3">
      <c r="E205" s="45">
        <v>8</v>
      </c>
      <c r="F205" s="41">
        <v>1</v>
      </c>
      <c r="G205" s="41">
        <v>7</v>
      </c>
      <c r="H205" s="59">
        <f>testset!D205</f>
        <v>431.40000000000003</v>
      </c>
      <c r="Q205" s="45">
        <v>8</v>
      </c>
      <c r="R205" s="41">
        <v>1</v>
      </c>
      <c r="S205" s="41">
        <v>7</v>
      </c>
      <c r="T205" s="59">
        <f>testset!D177</f>
        <v>717.6</v>
      </c>
    </row>
    <row r="206" spans="5:20" x14ac:dyDescent="0.3">
      <c r="E206" s="45">
        <v>8</v>
      </c>
      <c r="F206" s="41">
        <v>1</v>
      </c>
      <c r="G206" s="41">
        <v>8</v>
      </c>
      <c r="H206" s="59">
        <f>testset!D206</f>
        <v>442.00000000000006</v>
      </c>
      <c r="Q206" s="45">
        <v>8</v>
      </c>
      <c r="R206" s="41">
        <v>1</v>
      </c>
      <c r="S206" s="41">
        <v>8</v>
      </c>
      <c r="T206" s="59">
        <f>testset!D178</f>
        <v>728.2</v>
      </c>
    </row>
    <row r="207" spans="5:20" x14ac:dyDescent="0.3">
      <c r="E207" s="45">
        <v>8</v>
      </c>
      <c r="F207" s="41">
        <v>1</v>
      </c>
      <c r="G207" s="41">
        <v>9</v>
      </c>
      <c r="H207" s="59">
        <f>testset!D207</f>
        <v>452.6</v>
      </c>
      <c r="Q207" s="45">
        <v>8</v>
      </c>
      <c r="R207" s="41">
        <v>1</v>
      </c>
      <c r="S207" s="41">
        <v>9</v>
      </c>
      <c r="T207" s="59">
        <f>testset!D179</f>
        <v>738.8</v>
      </c>
    </row>
    <row r="208" spans="5:20" x14ac:dyDescent="0.3">
      <c r="E208" s="45">
        <v>8</v>
      </c>
      <c r="F208" s="41">
        <v>1</v>
      </c>
      <c r="G208" s="41">
        <v>10</v>
      </c>
      <c r="H208" s="59">
        <f>testset!D208</f>
        <v>463.20000000000005</v>
      </c>
      <c r="Q208" s="45">
        <v>8</v>
      </c>
      <c r="R208" s="41">
        <v>1</v>
      </c>
      <c r="S208" s="41">
        <v>10</v>
      </c>
      <c r="T208" s="59">
        <f>testset!D180</f>
        <v>749.4</v>
      </c>
    </row>
    <row r="209" spans="5:20" x14ac:dyDescent="0.3">
      <c r="E209" s="45">
        <v>8</v>
      </c>
      <c r="F209" s="41">
        <v>1</v>
      </c>
      <c r="G209" s="41">
        <v>11</v>
      </c>
      <c r="H209" s="59">
        <f>testset!D209</f>
        <v>473.80000000000007</v>
      </c>
      <c r="Q209" s="45">
        <v>8</v>
      </c>
      <c r="R209" s="41">
        <v>1</v>
      </c>
      <c r="S209" s="41">
        <v>11</v>
      </c>
      <c r="T209" s="59">
        <f>testset!D181</f>
        <v>760</v>
      </c>
    </row>
    <row r="210" spans="5:20" x14ac:dyDescent="0.3">
      <c r="E210" s="45">
        <v>8</v>
      </c>
      <c r="F210" s="41">
        <v>1</v>
      </c>
      <c r="G210" s="41">
        <v>12</v>
      </c>
      <c r="H210" s="59">
        <f>testset!D210</f>
        <v>484.40000000000003</v>
      </c>
      <c r="Q210" s="45">
        <v>8</v>
      </c>
      <c r="R210" s="41">
        <v>1</v>
      </c>
      <c r="S210" s="41">
        <v>12</v>
      </c>
      <c r="T210" s="59">
        <f>testset!D182</f>
        <v>770.6</v>
      </c>
    </row>
    <row r="211" spans="5:20" x14ac:dyDescent="0.3">
      <c r="E211" s="45">
        <v>8</v>
      </c>
      <c r="F211" s="41">
        <v>1</v>
      </c>
      <c r="G211" s="41">
        <v>13</v>
      </c>
      <c r="H211" s="59">
        <f>testset!D211</f>
        <v>495.00000000000006</v>
      </c>
      <c r="Q211" s="45">
        <v>8</v>
      </c>
      <c r="R211" s="41">
        <v>1</v>
      </c>
      <c r="S211" s="41">
        <v>13</v>
      </c>
      <c r="T211" s="59">
        <f>testset!D183</f>
        <v>781.2</v>
      </c>
    </row>
    <row r="212" spans="5:20" x14ac:dyDescent="0.3">
      <c r="E212" s="45">
        <v>8</v>
      </c>
      <c r="F212" s="41">
        <v>2</v>
      </c>
      <c r="G212" s="41">
        <v>0</v>
      </c>
      <c r="H212" s="59">
        <f>testset!D212</f>
        <v>637.1</v>
      </c>
      <c r="Q212" s="45">
        <v>8</v>
      </c>
      <c r="R212" s="41">
        <v>2</v>
      </c>
      <c r="S212" s="41">
        <v>0</v>
      </c>
      <c r="T212" s="59">
        <f>testset!D184</f>
        <v>276.7</v>
      </c>
    </row>
    <row r="213" spans="5:20" x14ac:dyDescent="0.3">
      <c r="E213" s="45">
        <v>8</v>
      </c>
      <c r="F213" s="41">
        <v>2</v>
      </c>
      <c r="G213" s="41">
        <v>1</v>
      </c>
      <c r="H213" s="59">
        <f>testset!D213</f>
        <v>647.70000000000005</v>
      </c>
      <c r="Q213" s="45">
        <v>8</v>
      </c>
      <c r="R213" s="41">
        <v>2</v>
      </c>
      <c r="S213" s="41">
        <v>1</v>
      </c>
      <c r="T213" s="59">
        <f>testset!D185</f>
        <v>287.3</v>
      </c>
    </row>
    <row r="214" spans="5:20" x14ac:dyDescent="0.3">
      <c r="E214" s="45">
        <v>8</v>
      </c>
      <c r="F214" s="41">
        <v>2</v>
      </c>
      <c r="G214" s="41">
        <v>2</v>
      </c>
      <c r="H214" s="59">
        <f>testset!D214</f>
        <v>658.30000000000007</v>
      </c>
      <c r="Q214" s="45">
        <v>8</v>
      </c>
      <c r="R214" s="41">
        <v>2</v>
      </c>
      <c r="S214" s="41">
        <v>2</v>
      </c>
      <c r="T214" s="59">
        <f>testset!D186</f>
        <v>297.89999999999998</v>
      </c>
    </row>
    <row r="215" spans="5:20" x14ac:dyDescent="0.3">
      <c r="E215" s="45">
        <v>8</v>
      </c>
      <c r="F215" s="41">
        <v>2</v>
      </c>
      <c r="G215" s="41">
        <v>3</v>
      </c>
      <c r="H215" s="59">
        <f>testset!D215</f>
        <v>668.9</v>
      </c>
      <c r="Q215" s="45">
        <v>8</v>
      </c>
      <c r="R215" s="41">
        <v>2</v>
      </c>
      <c r="S215" s="41">
        <v>3</v>
      </c>
      <c r="T215" s="59">
        <f>testset!D187</f>
        <v>308.5</v>
      </c>
    </row>
    <row r="216" spans="5:20" x14ac:dyDescent="0.3">
      <c r="E216" s="45">
        <v>8</v>
      </c>
      <c r="F216" s="41">
        <v>2</v>
      </c>
      <c r="G216" s="41">
        <v>4</v>
      </c>
      <c r="H216" s="59">
        <f>testset!D216</f>
        <v>679.5</v>
      </c>
      <c r="Q216" s="45">
        <v>8</v>
      </c>
      <c r="R216" s="41">
        <v>2</v>
      </c>
      <c r="S216" s="41">
        <v>4</v>
      </c>
      <c r="T216" s="59">
        <f>testset!D188</f>
        <v>319.10000000000002</v>
      </c>
    </row>
    <row r="217" spans="5:20" x14ac:dyDescent="0.3">
      <c r="E217" s="45">
        <v>8</v>
      </c>
      <c r="F217" s="41">
        <v>2</v>
      </c>
      <c r="G217" s="41">
        <v>5</v>
      </c>
      <c r="H217" s="59">
        <f>testset!D217</f>
        <v>690.1</v>
      </c>
      <c r="Q217" s="45">
        <v>8</v>
      </c>
      <c r="R217" s="41">
        <v>2</v>
      </c>
      <c r="S217" s="41">
        <v>5</v>
      </c>
      <c r="T217" s="59">
        <f>testset!D189</f>
        <v>329.7</v>
      </c>
    </row>
    <row r="218" spans="5:20" x14ac:dyDescent="0.3">
      <c r="E218" s="45">
        <v>8</v>
      </c>
      <c r="F218" s="41">
        <v>2</v>
      </c>
      <c r="G218" s="41">
        <v>6</v>
      </c>
      <c r="H218" s="59">
        <f>testset!D218</f>
        <v>700.7</v>
      </c>
      <c r="Q218" s="45">
        <v>8</v>
      </c>
      <c r="R218" s="41">
        <v>2</v>
      </c>
      <c r="S218" s="41">
        <v>6</v>
      </c>
      <c r="T218" s="59">
        <f>testset!D190</f>
        <v>340.3</v>
      </c>
    </row>
    <row r="219" spans="5:20" x14ac:dyDescent="0.3">
      <c r="E219" s="45">
        <v>8</v>
      </c>
      <c r="F219" s="41">
        <v>2</v>
      </c>
      <c r="G219" s="41">
        <v>7</v>
      </c>
      <c r="H219" s="59">
        <f>testset!D219</f>
        <v>711.30000000000007</v>
      </c>
      <c r="Q219" s="45">
        <v>8</v>
      </c>
      <c r="R219" s="41">
        <v>2</v>
      </c>
      <c r="S219" s="41">
        <v>7</v>
      </c>
      <c r="T219" s="59">
        <f>testset!D191</f>
        <v>350.9</v>
      </c>
    </row>
    <row r="220" spans="5:20" x14ac:dyDescent="0.3">
      <c r="E220" s="45">
        <v>8</v>
      </c>
      <c r="F220" s="41">
        <v>2</v>
      </c>
      <c r="G220" s="41">
        <v>8</v>
      </c>
      <c r="H220" s="59">
        <f>testset!D220</f>
        <v>721.90000000000009</v>
      </c>
      <c r="Q220" s="45">
        <v>8</v>
      </c>
      <c r="R220" s="41">
        <v>2</v>
      </c>
      <c r="S220" s="41">
        <v>8</v>
      </c>
      <c r="T220" s="59">
        <f>testset!D192</f>
        <v>361.5</v>
      </c>
    </row>
    <row r="221" spans="5:20" x14ac:dyDescent="0.3">
      <c r="E221" s="45">
        <v>8</v>
      </c>
      <c r="F221" s="41">
        <v>2</v>
      </c>
      <c r="G221" s="41">
        <v>9</v>
      </c>
      <c r="H221" s="59">
        <f>testset!D221</f>
        <v>732.5</v>
      </c>
      <c r="Q221" s="45">
        <v>8</v>
      </c>
      <c r="R221" s="41">
        <v>2</v>
      </c>
      <c r="S221" s="41">
        <v>9</v>
      </c>
      <c r="T221" s="59">
        <f>testset!D193</f>
        <v>372.1</v>
      </c>
    </row>
    <row r="222" spans="5:20" x14ac:dyDescent="0.3">
      <c r="E222" s="45">
        <v>8</v>
      </c>
      <c r="F222" s="41">
        <v>2</v>
      </c>
      <c r="G222" s="41">
        <v>10</v>
      </c>
      <c r="H222" s="59">
        <f>testset!D222</f>
        <v>743.1</v>
      </c>
      <c r="Q222" s="45">
        <v>8</v>
      </c>
      <c r="R222" s="41">
        <v>2</v>
      </c>
      <c r="S222" s="41">
        <v>10</v>
      </c>
      <c r="T222" s="59">
        <f>testset!D194</f>
        <v>382.7</v>
      </c>
    </row>
    <row r="223" spans="5:20" x14ac:dyDescent="0.3">
      <c r="E223" s="45">
        <v>8</v>
      </c>
      <c r="F223" s="41">
        <v>2</v>
      </c>
      <c r="G223" s="41">
        <v>11</v>
      </c>
      <c r="H223" s="59">
        <f>testset!D223</f>
        <v>753.7</v>
      </c>
      <c r="Q223" s="45">
        <v>8</v>
      </c>
      <c r="R223" s="41">
        <v>2</v>
      </c>
      <c r="S223" s="41">
        <v>11</v>
      </c>
      <c r="T223" s="59">
        <f>testset!D195</f>
        <v>393.3</v>
      </c>
    </row>
    <row r="224" spans="5:20" x14ac:dyDescent="0.3">
      <c r="E224" s="45">
        <v>8</v>
      </c>
      <c r="F224" s="41">
        <v>2</v>
      </c>
      <c r="G224" s="41">
        <v>12</v>
      </c>
      <c r="H224" s="59">
        <f>testset!D224</f>
        <v>764.30000000000007</v>
      </c>
      <c r="Q224" s="45">
        <v>8</v>
      </c>
      <c r="R224" s="41">
        <v>2</v>
      </c>
      <c r="S224" s="41">
        <v>12</v>
      </c>
      <c r="T224" s="59">
        <f>testset!D196</f>
        <v>403.9</v>
      </c>
    </row>
    <row r="225" spans="5:20" x14ac:dyDescent="0.3">
      <c r="E225" s="46">
        <v>8</v>
      </c>
      <c r="F225" s="42">
        <v>2</v>
      </c>
      <c r="G225" s="42">
        <v>13</v>
      </c>
      <c r="H225" s="61">
        <f>testset!D225</f>
        <v>774.90000000000009</v>
      </c>
      <c r="Q225" s="46">
        <v>8</v>
      </c>
      <c r="R225" s="42">
        <v>2</v>
      </c>
      <c r="S225" s="42">
        <v>13</v>
      </c>
      <c r="T225" s="61">
        <f>testset!D197</f>
        <v>414.5</v>
      </c>
    </row>
    <row r="226" spans="5:20" x14ac:dyDescent="0.3">
      <c r="E226" s="45">
        <v>9</v>
      </c>
      <c r="F226" s="41">
        <v>1</v>
      </c>
      <c r="G226" s="41">
        <v>0</v>
      </c>
      <c r="H226" s="59">
        <f>testset!D2</f>
        <v>148</v>
      </c>
      <c r="Q226" s="45">
        <v>9</v>
      </c>
      <c r="R226" s="41">
        <v>1</v>
      </c>
      <c r="S226" s="41">
        <v>0</v>
      </c>
      <c r="T226" s="59">
        <f>testset!D30</f>
        <v>266.8</v>
      </c>
    </row>
    <row r="227" spans="5:20" x14ac:dyDescent="0.3">
      <c r="E227" s="45">
        <v>9</v>
      </c>
      <c r="F227" s="41">
        <v>1</v>
      </c>
      <c r="G227" s="41">
        <v>1</v>
      </c>
      <c r="H227" s="59">
        <f>testset!D3</f>
        <v>152.4</v>
      </c>
      <c r="Q227" s="45">
        <v>9</v>
      </c>
      <c r="R227" s="41">
        <v>1</v>
      </c>
      <c r="S227" s="41">
        <v>1</v>
      </c>
      <c r="T227" s="59">
        <f>testset!D31</f>
        <v>271.2</v>
      </c>
    </row>
    <row r="228" spans="5:20" x14ac:dyDescent="0.3">
      <c r="E228" s="45">
        <v>9</v>
      </c>
      <c r="F228" s="41">
        <v>1</v>
      </c>
      <c r="G228" s="41">
        <v>2</v>
      </c>
      <c r="H228" s="59">
        <f>testset!D4</f>
        <v>156.80000000000001</v>
      </c>
      <c r="Q228" s="45">
        <v>9</v>
      </c>
      <c r="R228" s="41">
        <v>1</v>
      </c>
      <c r="S228" s="41">
        <v>2</v>
      </c>
      <c r="T228" s="59">
        <f>testset!D32</f>
        <v>275.60000000000002</v>
      </c>
    </row>
    <row r="229" spans="5:20" x14ac:dyDescent="0.3">
      <c r="E229" s="45">
        <v>9</v>
      </c>
      <c r="F229" s="41">
        <v>1</v>
      </c>
      <c r="G229" s="41">
        <v>3</v>
      </c>
      <c r="H229" s="59">
        <f>testset!D5</f>
        <v>161.19999999999999</v>
      </c>
      <c r="Q229" s="45">
        <v>9</v>
      </c>
      <c r="R229" s="41">
        <v>1</v>
      </c>
      <c r="S229" s="41">
        <v>3</v>
      </c>
      <c r="T229" s="59">
        <f>testset!D33</f>
        <v>280</v>
      </c>
    </row>
    <row r="230" spans="5:20" x14ac:dyDescent="0.3">
      <c r="E230" s="45">
        <v>9</v>
      </c>
      <c r="F230" s="41">
        <v>1</v>
      </c>
      <c r="G230" s="41">
        <v>4</v>
      </c>
      <c r="H230" s="59">
        <f>testset!D6</f>
        <v>165.6</v>
      </c>
      <c r="Q230" s="45">
        <v>9</v>
      </c>
      <c r="R230" s="41">
        <v>1</v>
      </c>
      <c r="S230" s="41">
        <v>4</v>
      </c>
      <c r="T230" s="59">
        <f>testset!D34</f>
        <v>284.40000000000003</v>
      </c>
    </row>
    <row r="231" spans="5:20" x14ac:dyDescent="0.3">
      <c r="E231" s="45">
        <v>9</v>
      </c>
      <c r="F231" s="41">
        <v>1</v>
      </c>
      <c r="G231" s="41">
        <v>5</v>
      </c>
      <c r="H231" s="59">
        <f>testset!D7</f>
        <v>170</v>
      </c>
      <c r="Q231" s="45">
        <v>9</v>
      </c>
      <c r="R231" s="41">
        <v>1</v>
      </c>
      <c r="S231" s="41">
        <v>5</v>
      </c>
      <c r="T231" s="59">
        <f>testset!D35</f>
        <v>288.8</v>
      </c>
    </row>
    <row r="232" spans="5:20" x14ac:dyDescent="0.3">
      <c r="E232" s="45">
        <v>9</v>
      </c>
      <c r="F232" s="41">
        <v>1</v>
      </c>
      <c r="G232" s="41">
        <v>6</v>
      </c>
      <c r="H232" s="59">
        <f>testset!D8</f>
        <v>174.4</v>
      </c>
      <c r="Q232" s="45">
        <v>9</v>
      </c>
      <c r="R232" s="41">
        <v>1</v>
      </c>
      <c r="S232" s="41">
        <v>6</v>
      </c>
      <c r="T232" s="59">
        <f>testset!D36</f>
        <v>293.2</v>
      </c>
    </row>
    <row r="233" spans="5:20" x14ac:dyDescent="0.3">
      <c r="E233" s="45">
        <v>9</v>
      </c>
      <c r="F233" s="41">
        <v>1</v>
      </c>
      <c r="G233" s="41">
        <v>7</v>
      </c>
      <c r="H233" s="59">
        <f>testset!D9</f>
        <v>178.8</v>
      </c>
      <c r="Q233" s="45">
        <v>9</v>
      </c>
      <c r="R233" s="41">
        <v>1</v>
      </c>
      <c r="S233" s="41">
        <v>7</v>
      </c>
      <c r="T233" s="59">
        <f>testset!D37</f>
        <v>297.60000000000002</v>
      </c>
    </row>
    <row r="234" spans="5:20" x14ac:dyDescent="0.3">
      <c r="E234" s="45">
        <v>9</v>
      </c>
      <c r="F234" s="41">
        <v>1</v>
      </c>
      <c r="G234" s="41">
        <v>8</v>
      </c>
      <c r="H234" s="59">
        <f>testset!D10</f>
        <v>183.2</v>
      </c>
      <c r="Q234" s="45">
        <v>9</v>
      </c>
      <c r="R234" s="41">
        <v>1</v>
      </c>
      <c r="S234" s="41">
        <v>8</v>
      </c>
      <c r="T234" s="59">
        <f>testset!D38</f>
        <v>302</v>
      </c>
    </row>
    <row r="235" spans="5:20" x14ac:dyDescent="0.3">
      <c r="E235" s="45">
        <v>9</v>
      </c>
      <c r="F235" s="41">
        <v>1</v>
      </c>
      <c r="G235" s="41">
        <v>9</v>
      </c>
      <c r="H235" s="59">
        <f>testset!D11</f>
        <v>187.6</v>
      </c>
      <c r="Q235" s="45">
        <v>9</v>
      </c>
      <c r="R235" s="41">
        <v>1</v>
      </c>
      <c r="S235" s="41">
        <v>9</v>
      </c>
      <c r="T235" s="59">
        <f>testset!D39</f>
        <v>306.40000000000003</v>
      </c>
    </row>
    <row r="236" spans="5:20" x14ac:dyDescent="0.3">
      <c r="E236" s="45">
        <v>9</v>
      </c>
      <c r="F236" s="41">
        <v>1</v>
      </c>
      <c r="G236" s="41">
        <v>10</v>
      </c>
      <c r="H236" s="59">
        <f>testset!D12</f>
        <v>192</v>
      </c>
      <c r="Q236" s="45">
        <v>9</v>
      </c>
      <c r="R236" s="41">
        <v>1</v>
      </c>
      <c r="S236" s="41">
        <v>10</v>
      </c>
      <c r="T236" s="59">
        <f>testset!D40</f>
        <v>310.8</v>
      </c>
    </row>
    <row r="237" spans="5:20" x14ac:dyDescent="0.3">
      <c r="E237" s="45">
        <v>9</v>
      </c>
      <c r="F237" s="41">
        <v>1</v>
      </c>
      <c r="G237" s="41">
        <v>11</v>
      </c>
      <c r="H237" s="59">
        <f>testset!D13</f>
        <v>196.4</v>
      </c>
      <c r="Q237" s="45">
        <v>9</v>
      </c>
      <c r="R237" s="41">
        <v>1</v>
      </c>
      <c r="S237" s="41">
        <v>11</v>
      </c>
      <c r="T237" s="59">
        <f>testset!D41</f>
        <v>315.2</v>
      </c>
    </row>
    <row r="238" spans="5:20" x14ac:dyDescent="0.3">
      <c r="E238" s="45">
        <v>9</v>
      </c>
      <c r="F238" s="41">
        <v>1</v>
      </c>
      <c r="G238" s="41">
        <v>12</v>
      </c>
      <c r="H238" s="59">
        <f>testset!D14</f>
        <v>200.8</v>
      </c>
      <c r="Q238" s="45">
        <v>9</v>
      </c>
      <c r="R238" s="41">
        <v>1</v>
      </c>
      <c r="S238" s="41">
        <v>12</v>
      </c>
      <c r="T238" s="59">
        <f>testset!D42</f>
        <v>319.60000000000002</v>
      </c>
    </row>
    <row r="239" spans="5:20" x14ac:dyDescent="0.3">
      <c r="E239" s="45">
        <v>9</v>
      </c>
      <c r="F239" s="41">
        <v>1</v>
      </c>
      <c r="G239" s="41">
        <v>13</v>
      </c>
      <c r="H239" s="59">
        <f>testset!D15</f>
        <v>205.2</v>
      </c>
      <c r="Q239" s="45">
        <v>9</v>
      </c>
      <c r="R239" s="41">
        <v>1</v>
      </c>
      <c r="S239" s="41">
        <v>13</v>
      </c>
      <c r="T239" s="59">
        <f>testset!D43</f>
        <v>324</v>
      </c>
    </row>
    <row r="240" spans="5:20" x14ac:dyDescent="0.3">
      <c r="E240" s="45">
        <v>9</v>
      </c>
      <c r="F240" s="41">
        <v>2</v>
      </c>
      <c r="G240" s="41">
        <v>0</v>
      </c>
      <c r="H240" s="59">
        <f>testset!D16</f>
        <v>264.28000000000003</v>
      </c>
      <c r="Q240" s="45">
        <v>9</v>
      </c>
      <c r="R240" s="41">
        <v>2</v>
      </c>
      <c r="S240" s="41">
        <v>0</v>
      </c>
      <c r="T240" s="59">
        <f>testset!D44</f>
        <v>114.68</v>
      </c>
    </row>
    <row r="241" spans="5:20" x14ac:dyDescent="0.3">
      <c r="E241" s="45">
        <v>9</v>
      </c>
      <c r="F241" s="41">
        <v>2</v>
      </c>
      <c r="G241" s="41">
        <v>1</v>
      </c>
      <c r="H241" s="59">
        <f>testset!D17</f>
        <v>268.68</v>
      </c>
      <c r="Q241" s="45">
        <v>9</v>
      </c>
      <c r="R241" s="41">
        <v>2</v>
      </c>
      <c r="S241" s="41">
        <v>1</v>
      </c>
      <c r="T241" s="59">
        <f>testset!D45</f>
        <v>119.08000000000001</v>
      </c>
    </row>
    <row r="242" spans="5:20" x14ac:dyDescent="0.3">
      <c r="E242" s="45">
        <v>9</v>
      </c>
      <c r="F242" s="41">
        <v>2</v>
      </c>
      <c r="G242" s="41">
        <v>2</v>
      </c>
      <c r="H242" s="59">
        <f>testset!D18</f>
        <v>273.08000000000004</v>
      </c>
      <c r="Q242" s="45">
        <v>9</v>
      </c>
      <c r="R242" s="41">
        <v>2</v>
      </c>
      <c r="S242" s="41">
        <v>2</v>
      </c>
      <c r="T242" s="59">
        <f>testset!D46</f>
        <v>123.48</v>
      </c>
    </row>
    <row r="243" spans="5:20" x14ac:dyDescent="0.3">
      <c r="E243" s="45">
        <v>9</v>
      </c>
      <c r="F243" s="41">
        <v>2</v>
      </c>
      <c r="G243" s="41">
        <v>3</v>
      </c>
      <c r="H243" s="59">
        <f>testset!D19</f>
        <v>277.48</v>
      </c>
      <c r="Q243" s="45">
        <v>9</v>
      </c>
      <c r="R243" s="41">
        <v>2</v>
      </c>
      <c r="S243" s="41">
        <v>3</v>
      </c>
      <c r="T243" s="59">
        <f>testset!D47</f>
        <v>127.88000000000001</v>
      </c>
    </row>
    <row r="244" spans="5:20" x14ac:dyDescent="0.3">
      <c r="E244" s="45">
        <v>9</v>
      </c>
      <c r="F244" s="41">
        <v>2</v>
      </c>
      <c r="G244" s="41">
        <v>4</v>
      </c>
      <c r="H244" s="59">
        <f>testset!D20</f>
        <v>281.88000000000005</v>
      </c>
      <c r="Q244" s="45">
        <v>9</v>
      </c>
      <c r="R244" s="41">
        <v>2</v>
      </c>
      <c r="S244" s="41">
        <v>4</v>
      </c>
      <c r="T244" s="59">
        <f>testset!D48</f>
        <v>132.28</v>
      </c>
    </row>
    <row r="245" spans="5:20" x14ac:dyDescent="0.3">
      <c r="E245" s="45">
        <v>9</v>
      </c>
      <c r="F245" s="41">
        <v>2</v>
      </c>
      <c r="G245" s="41">
        <v>5</v>
      </c>
      <c r="H245" s="59">
        <f>testset!D21</f>
        <v>286.28000000000003</v>
      </c>
      <c r="Q245" s="45">
        <v>9</v>
      </c>
      <c r="R245" s="41">
        <v>2</v>
      </c>
      <c r="S245" s="41">
        <v>5</v>
      </c>
      <c r="T245" s="59">
        <f>testset!D49</f>
        <v>136.68</v>
      </c>
    </row>
    <row r="246" spans="5:20" x14ac:dyDescent="0.3">
      <c r="E246" s="45">
        <v>9</v>
      </c>
      <c r="F246" s="41">
        <v>2</v>
      </c>
      <c r="G246" s="41">
        <v>6</v>
      </c>
      <c r="H246" s="59">
        <f>testset!D22</f>
        <v>290.68</v>
      </c>
      <c r="Q246" s="45">
        <v>9</v>
      </c>
      <c r="R246" s="41">
        <v>2</v>
      </c>
      <c r="S246" s="41">
        <v>6</v>
      </c>
      <c r="T246" s="59">
        <f>testset!D50</f>
        <v>141.08000000000001</v>
      </c>
    </row>
    <row r="247" spans="5:20" x14ac:dyDescent="0.3">
      <c r="E247" s="45">
        <v>9</v>
      </c>
      <c r="F247" s="41">
        <v>2</v>
      </c>
      <c r="G247" s="41">
        <v>7</v>
      </c>
      <c r="H247" s="59">
        <f>testset!D23</f>
        <v>295.08000000000004</v>
      </c>
      <c r="Q247" s="45">
        <v>9</v>
      </c>
      <c r="R247" s="41">
        <v>2</v>
      </c>
      <c r="S247" s="41">
        <v>7</v>
      </c>
      <c r="T247" s="59">
        <f>testset!D51</f>
        <v>145.48000000000002</v>
      </c>
    </row>
    <row r="248" spans="5:20" x14ac:dyDescent="0.3">
      <c r="E248" s="45">
        <v>9</v>
      </c>
      <c r="F248" s="41">
        <v>2</v>
      </c>
      <c r="G248" s="41">
        <v>8</v>
      </c>
      <c r="H248" s="59">
        <f>testset!D24</f>
        <v>299.48</v>
      </c>
      <c r="Q248" s="45">
        <v>9</v>
      </c>
      <c r="R248" s="41">
        <v>2</v>
      </c>
      <c r="S248" s="41">
        <v>8</v>
      </c>
      <c r="T248" s="59">
        <f>testset!D52</f>
        <v>149.88</v>
      </c>
    </row>
    <row r="249" spans="5:20" x14ac:dyDescent="0.3">
      <c r="E249" s="45">
        <v>9</v>
      </c>
      <c r="F249" s="41">
        <v>2</v>
      </c>
      <c r="G249" s="41">
        <v>9</v>
      </c>
      <c r="H249" s="59">
        <f>testset!D25</f>
        <v>303.88000000000005</v>
      </c>
      <c r="Q249" s="45">
        <v>9</v>
      </c>
      <c r="R249" s="41">
        <v>2</v>
      </c>
      <c r="S249" s="41">
        <v>9</v>
      </c>
      <c r="T249" s="59">
        <f>testset!D53</f>
        <v>154.28</v>
      </c>
    </row>
    <row r="250" spans="5:20" x14ac:dyDescent="0.3">
      <c r="E250" s="45">
        <v>9</v>
      </c>
      <c r="F250" s="41">
        <v>2</v>
      </c>
      <c r="G250" s="41">
        <v>10</v>
      </c>
      <c r="H250" s="59">
        <f>testset!D26</f>
        <v>308.28000000000003</v>
      </c>
      <c r="Q250" s="45">
        <v>9</v>
      </c>
      <c r="R250" s="41">
        <v>2</v>
      </c>
      <c r="S250" s="41">
        <v>10</v>
      </c>
      <c r="T250" s="59">
        <f>testset!D54</f>
        <v>158.68</v>
      </c>
    </row>
    <row r="251" spans="5:20" x14ac:dyDescent="0.3">
      <c r="E251" s="45">
        <v>9</v>
      </c>
      <c r="F251" s="41">
        <v>2</v>
      </c>
      <c r="G251" s="41">
        <v>11</v>
      </c>
      <c r="H251" s="59">
        <f>testset!D27</f>
        <v>312.68</v>
      </c>
      <c r="Q251" s="45">
        <v>9</v>
      </c>
      <c r="R251" s="41">
        <v>2</v>
      </c>
      <c r="S251" s="41">
        <v>11</v>
      </c>
      <c r="T251" s="59">
        <f>testset!D55</f>
        <v>163.08000000000001</v>
      </c>
    </row>
    <row r="252" spans="5:20" x14ac:dyDescent="0.3">
      <c r="E252" s="45">
        <v>9</v>
      </c>
      <c r="F252" s="41">
        <v>2</v>
      </c>
      <c r="G252" s="41">
        <v>12</v>
      </c>
      <c r="H252" s="59">
        <f>testset!D28</f>
        <v>317.08000000000004</v>
      </c>
      <c r="Q252" s="45">
        <v>9</v>
      </c>
      <c r="R252" s="41">
        <v>2</v>
      </c>
      <c r="S252" s="41">
        <v>12</v>
      </c>
      <c r="T252" s="59">
        <f>testset!D56</f>
        <v>167.48000000000002</v>
      </c>
    </row>
    <row r="253" spans="5:20" x14ac:dyDescent="0.3">
      <c r="E253" s="46">
        <v>9</v>
      </c>
      <c r="F253" s="42">
        <v>2</v>
      </c>
      <c r="G253" s="42">
        <v>13</v>
      </c>
      <c r="H253" s="61">
        <f>testset!D29</f>
        <v>321.48</v>
      </c>
      <c r="Q253" s="46">
        <v>9</v>
      </c>
      <c r="R253" s="42">
        <v>2</v>
      </c>
      <c r="S253" s="42">
        <v>13</v>
      </c>
      <c r="T253" s="61">
        <f>testset!D57</f>
        <v>171.88</v>
      </c>
    </row>
    <row r="254" spans="5:20" x14ac:dyDescent="0.3">
      <c r="E254" s="45">
        <v>10</v>
      </c>
      <c r="F254" s="41">
        <v>1</v>
      </c>
      <c r="G254" s="41">
        <v>0</v>
      </c>
      <c r="H254" s="59">
        <f>testset!D2</f>
        <v>148</v>
      </c>
      <c r="Q254" s="45">
        <v>10</v>
      </c>
      <c r="R254" s="41">
        <v>1</v>
      </c>
      <c r="S254" s="41">
        <v>0</v>
      </c>
      <c r="T254" s="59">
        <f>testset!D30</f>
        <v>266.8</v>
      </c>
    </row>
    <row r="255" spans="5:20" x14ac:dyDescent="0.3">
      <c r="E255" s="45">
        <v>10</v>
      </c>
      <c r="F255" s="41">
        <v>1</v>
      </c>
      <c r="G255" s="41">
        <v>1</v>
      </c>
      <c r="H255" s="59">
        <f>testset!D3</f>
        <v>152.4</v>
      </c>
      <c r="Q255" s="45">
        <v>10</v>
      </c>
      <c r="R255" s="41">
        <v>1</v>
      </c>
      <c r="S255" s="41">
        <v>1</v>
      </c>
      <c r="T255" s="59">
        <f>testset!D31</f>
        <v>271.2</v>
      </c>
    </row>
    <row r="256" spans="5:20" x14ac:dyDescent="0.3">
      <c r="E256" s="45">
        <v>10</v>
      </c>
      <c r="F256" s="41">
        <v>1</v>
      </c>
      <c r="G256" s="41">
        <v>2</v>
      </c>
      <c r="H256" s="59">
        <f>testset!D4</f>
        <v>156.80000000000001</v>
      </c>
      <c r="Q256" s="45">
        <v>10</v>
      </c>
      <c r="R256" s="41">
        <v>1</v>
      </c>
      <c r="S256" s="41">
        <v>2</v>
      </c>
      <c r="T256" s="59">
        <f>testset!D32</f>
        <v>275.60000000000002</v>
      </c>
    </row>
    <row r="257" spans="5:20" x14ac:dyDescent="0.3">
      <c r="E257" s="45">
        <v>10</v>
      </c>
      <c r="F257" s="41">
        <v>1</v>
      </c>
      <c r="G257" s="41">
        <v>3</v>
      </c>
      <c r="H257" s="59">
        <f>testset!D5</f>
        <v>161.19999999999999</v>
      </c>
      <c r="Q257" s="45">
        <v>10</v>
      </c>
      <c r="R257" s="41">
        <v>1</v>
      </c>
      <c r="S257" s="41">
        <v>3</v>
      </c>
      <c r="T257" s="59">
        <f>testset!D33</f>
        <v>280</v>
      </c>
    </row>
    <row r="258" spans="5:20" x14ac:dyDescent="0.3">
      <c r="E258" s="45">
        <v>10</v>
      </c>
      <c r="F258" s="41">
        <v>1</v>
      </c>
      <c r="G258" s="41">
        <v>4</v>
      </c>
      <c r="H258" s="59">
        <f>testset!D6</f>
        <v>165.6</v>
      </c>
      <c r="Q258" s="45">
        <v>10</v>
      </c>
      <c r="R258" s="41">
        <v>1</v>
      </c>
      <c r="S258" s="41">
        <v>4</v>
      </c>
      <c r="T258" s="59">
        <f>testset!D34</f>
        <v>284.40000000000003</v>
      </c>
    </row>
    <row r="259" spans="5:20" x14ac:dyDescent="0.3">
      <c r="E259" s="45">
        <v>10</v>
      </c>
      <c r="F259" s="41">
        <v>1</v>
      </c>
      <c r="G259" s="41">
        <v>5</v>
      </c>
      <c r="H259" s="59">
        <f>testset!D7</f>
        <v>170</v>
      </c>
      <c r="Q259" s="45">
        <v>10</v>
      </c>
      <c r="R259" s="41">
        <v>1</v>
      </c>
      <c r="S259" s="41">
        <v>5</v>
      </c>
      <c r="T259" s="59">
        <f>testset!D35</f>
        <v>288.8</v>
      </c>
    </row>
    <row r="260" spans="5:20" x14ac:dyDescent="0.3">
      <c r="E260" s="45">
        <v>10</v>
      </c>
      <c r="F260" s="41">
        <v>1</v>
      </c>
      <c r="G260" s="41">
        <v>6</v>
      </c>
      <c r="H260" s="59">
        <f>testset!D8</f>
        <v>174.4</v>
      </c>
      <c r="Q260" s="45">
        <v>10</v>
      </c>
      <c r="R260" s="41">
        <v>1</v>
      </c>
      <c r="S260" s="41">
        <v>6</v>
      </c>
      <c r="T260" s="59">
        <f>testset!D36</f>
        <v>293.2</v>
      </c>
    </row>
    <row r="261" spans="5:20" x14ac:dyDescent="0.3">
      <c r="E261" s="45">
        <v>10</v>
      </c>
      <c r="F261" s="41">
        <v>1</v>
      </c>
      <c r="G261" s="41">
        <v>7</v>
      </c>
      <c r="H261" s="59">
        <f>testset!D9</f>
        <v>178.8</v>
      </c>
      <c r="Q261" s="45">
        <v>10</v>
      </c>
      <c r="R261" s="41">
        <v>1</v>
      </c>
      <c r="S261" s="41">
        <v>7</v>
      </c>
      <c r="T261" s="59">
        <f>testset!D37</f>
        <v>297.60000000000002</v>
      </c>
    </row>
    <row r="262" spans="5:20" x14ac:dyDescent="0.3">
      <c r="E262" s="45">
        <v>10</v>
      </c>
      <c r="F262" s="41">
        <v>1</v>
      </c>
      <c r="G262" s="41">
        <v>8</v>
      </c>
      <c r="H262" s="59">
        <f>testset!D10</f>
        <v>183.2</v>
      </c>
      <c r="Q262" s="45">
        <v>10</v>
      </c>
      <c r="R262" s="41">
        <v>1</v>
      </c>
      <c r="S262" s="41">
        <v>8</v>
      </c>
      <c r="T262" s="59">
        <f>testset!D38</f>
        <v>302</v>
      </c>
    </row>
    <row r="263" spans="5:20" x14ac:dyDescent="0.3">
      <c r="E263" s="45">
        <v>10</v>
      </c>
      <c r="F263" s="41">
        <v>1</v>
      </c>
      <c r="G263" s="41">
        <v>9</v>
      </c>
      <c r="H263" s="59">
        <f>testset!D11</f>
        <v>187.6</v>
      </c>
      <c r="Q263" s="45">
        <v>10</v>
      </c>
      <c r="R263" s="41">
        <v>1</v>
      </c>
      <c r="S263" s="41">
        <v>9</v>
      </c>
      <c r="T263" s="59">
        <f>testset!D39</f>
        <v>306.40000000000003</v>
      </c>
    </row>
    <row r="264" spans="5:20" x14ac:dyDescent="0.3">
      <c r="E264" s="45">
        <v>10</v>
      </c>
      <c r="F264" s="41">
        <v>1</v>
      </c>
      <c r="G264" s="41">
        <v>10</v>
      </c>
      <c r="H264" s="59">
        <f>testset!D12</f>
        <v>192</v>
      </c>
      <c r="Q264" s="45">
        <v>10</v>
      </c>
      <c r="R264" s="41">
        <v>1</v>
      </c>
      <c r="S264" s="41">
        <v>10</v>
      </c>
      <c r="T264" s="59">
        <f>testset!D40</f>
        <v>310.8</v>
      </c>
    </row>
    <row r="265" spans="5:20" x14ac:dyDescent="0.3">
      <c r="E265" s="45">
        <v>10</v>
      </c>
      <c r="F265" s="41">
        <v>1</v>
      </c>
      <c r="G265" s="41">
        <v>11</v>
      </c>
      <c r="H265" s="59">
        <f>testset!D13</f>
        <v>196.4</v>
      </c>
      <c r="Q265" s="45">
        <v>10</v>
      </c>
      <c r="R265" s="41">
        <v>1</v>
      </c>
      <c r="S265" s="41">
        <v>11</v>
      </c>
      <c r="T265" s="59">
        <f>testset!D41</f>
        <v>315.2</v>
      </c>
    </row>
    <row r="266" spans="5:20" x14ac:dyDescent="0.3">
      <c r="E266" s="45">
        <v>10</v>
      </c>
      <c r="F266" s="41">
        <v>1</v>
      </c>
      <c r="G266" s="41">
        <v>12</v>
      </c>
      <c r="H266" s="59">
        <f>testset!D14</f>
        <v>200.8</v>
      </c>
      <c r="Q266" s="45">
        <v>10</v>
      </c>
      <c r="R266" s="41">
        <v>1</v>
      </c>
      <c r="S266" s="41">
        <v>12</v>
      </c>
      <c r="T266" s="59">
        <f>testset!D42</f>
        <v>319.60000000000002</v>
      </c>
    </row>
    <row r="267" spans="5:20" x14ac:dyDescent="0.3">
      <c r="E267" s="45">
        <v>10</v>
      </c>
      <c r="F267" s="41">
        <v>1</v>
      </c>
      <c r="G267" s="41">
        <v>13</v>
      </c>
      <c r="H267" s="59">
        <f>testset!D15</f>
        <v>205.2</v>
      </c>
      <c r="Q267" s="45">
        <v>10</v>
      </c>
      <c r="R267" s="41">
        <v>1</v>
      </c>
      <c r="S267" s="41">
        <v>13</v>
      </c>
      <c r="T267" s="59">
        <f>testset!D43</f>
        <v>324</v>
      </c>
    </row>
    <row r="268" spans="5:20" x14ac:dyDescent="0.3">
      <c r="E268" s="45">
        <v>10</v>
      </c>
      <c r="F268" s="41">
        <v>2</v>
      </c>
      <c r="G268" s="41">
        <v>0</v>
      </c>
      <c r="H268" s="59">
        <f>testset!D16</f>
        <v>264.28000000000003</v>
      </c>
      <c r="Q268" s="45">
        <v>10</v>
      </c>
      <c r="R268" s="41">
        <v>2</v>
      </c>
      <c r="S268" s="41">
        <v>0</v>
      </c>
      <c r="T268" s="59">
        <f>testset!D44</f>
        <v>114.68</v>
      </c>
    </row>
    <row r="269" spans="5:20" x14ac:dyDescent="0.3">
      <c r="E269" s="45">
        <v>10</v>
      </c>
      <c r="F269" s="41">
        <v>2</v>
      </c>
      <c r="G269" s="41">
        <v>1</v>
      </c>
      <c r="H269" s="59">
        <f>testset!D17</f>
        <v>268.68</v>
      </c>
      <c r="Q269" s="45">
        <v>10</v>
      </c>
      <c r="R269" s="41">
        <v>2</v>
      </c>
      <c r="S269" s="41">
        <v>1</v>
      </c>
      <c r="T269" s="59">
        <f>testset!D45</f>
        <v>119.08000000000001</v>
      </c>
    </row>
    <row r="270" spans="5:20" x14ac:dyDescent="0.3">
      <c r="E270" s="45">
        <v>10</v>
      </c>
      <c r="F270" s="41">
        <v>2</v>
      </c>
      <c r="G270" s="41">
        <v>2</v>
      </c>
      <c r="H270" s="59">
        <f>testset!D18</f>
        <v>273.08000000000004</v>
      </c>
      <c r="Q270" s="45">
        <v>10</v>
      </c>
      <c r="R270" s="41">
        <v>2</v>
      </c>
      <c r="S270" s="41">
        <v>2</v>
      </c>
      <c r="T270" s="59">
        <f>testset!D46</f>
        <v>123.48</v>
      </c>
    </row>
    <row r="271" spans="5:20" x14ac:dyDescent="0.3">
      <c r="E271" s="45">
        <v>10</v>
      </c>
      <c r="F271" s="41">
        <v>2</v>
      </c>
      <c r="G271" s="41">
        <v>3</v>
      </c>
      <c r="H271" s="59">
        <f>testset!D19</f>
        <v>277.48</v>
      </c>
      <c r="Q271" s="45">
        <v>10</v>
      </c>
      <c r="R271" s="41">
        <v>2</v>
      </c>
      <c r="S271" s="41">
        <v>3</v>
      </c>
      <c r="T271" s="59">
        <f>testset!D47</f>
        <v>127.88000000000001</v>
      </c>
    </row>
    <row r="272" spans="5:20" x14ac:dyDescent="0.3">
      <c r="E272" s="45">
        <v>10</v>
      </c>
      <c r="F272" s="41">
        <v>2</v>
      </c>
      <c r="G272" s="41">
        <v>4</v>
      </c>
      <c r="H272" s="59">
        <f>testset!D20</f>
        <v>281.88000000000005</v>
      </c>
      <c r="Q272" s="45">
        <v>10</v>
      </c>
      <c r="R272" s="41">
        <v>2</v>
      </c>
      <c r="S272" s="41">
        <v>4</v>
      </c>
      <c r="T272" s="59">
        <f>testset!D48</f>
        <v>132.28</v>
      </c>
    </row>
    <row r="273" spans="5:20" x14ac:dyDescent="0.3">
      <c r="E273" s="45">
        <v>10</v>
      </c>
      <c r="F273" s="41">
        <v>2</v>
      </c>
      <c r="G273" s="41">
        <v>5</v>
      </c>
      <c r="H273" s="59">
        <f>testset!D21</f>
        <v>286.28000000000003</v>
      </c>
      <c r="Q273" s="45">
        <v>10</v>
      </c>
      <c r="R273" s="41">
        <v>2</v>
      </c>
      <c r="S273" s="41">
        <v>5</v>
      </c>
      <c r="T273" s="59">
        <f>testset!D49</f>
        <v>136.68</v>
      </c>
    </row>
    <row r="274" spans="5:20" x14ac:dyDescent="0.3">
      <c r="E274" s="45">
        <v>10</v>
      </c>
      <c r="F274" s="41">
        <v>2</v>
      </c>
      <c r="G274" s="41">
        <v>6</v>
      </c>
      <c r="H274" s="59">
        <f>testset!D22</f>
        <v>290.68</v>
      </c>
      <c r="Q274" s="45">
        <v>10</v>
      </c>
      <c r="R274" s="41">
        <v>2</v>
      </c>
      <c r="S274" s="41">
        <v>6</v>
      </c>
      <c r="T274" s="59">
        <f>testset!D50</f>
        <v>141.08000000000001</v>
      </c>
    </row>
    <row r="275" spans="5:20" x14ac:dyDescent="0.3">
      <c r="E275" s="45">
        <v>10</v>
      </c>
      <c r="F275" s="41">
        <v>2</v>
      </c>
      <c r="G275" s="41">
        <v>7</v>
      </c>
      <c r="H275" s="59">
        <f>testset!D23</f>
        <v>295.08000000000004</v>
      </c>
      <c r="Q275" s="45">
        <v>10</v>
      </c>
      <c r="R275" s="41">
        <v>2</v>
      </c>
      <c r="S275" s="41">
        <v>7</v>
      </c>
      <c r="T275" s="59">
        <f>testset!D51</f>
        <v>145.48000000000002</v>
      </c>
    </row>
    <row r="276" spans="5:20" x14ac:dyDescent="0.3">
      <c r="E276" s="45">
        <v>10</v>
      </c>
      <c r="F276" s="41">
        <v>2</v>
      </c>
      <c r="G276" s="41">
        <v>8</v>
      </c>
      <c r="H276" s="59">
        <f>testset!D24</f>
        <v>299.48</v>
      </c>
      <c r="Q276" s="45">
        <v>10</v>
      </c>
      <c r="R276" s="41">
        <v>2</v>
      </c>
      <c r="S276" s="41">
        <v>8</v>
      </c>
      <c r="T276" s="59">
        <f>testset!D52</f>
        <v>149.88</v>
      </c>
    </row>
    <row r="277" spans="5:20" x14ac:dyDescent="0.3">
      <c r="E277" s="45">
        <v>10</v>
      </c>
      <c r="F277" s="41">
        <v>2</v>
      </c>
      <c r="G277" s="41">
        <v>9</v>
      </c>
      <c r="H277" s="59">
        <f>testset!D25</f>
        <v>303.88000000000005</v>
      </c>
      <c r="Q277" s="45">
        <v>10</v>
      </c>
      <c r="R277" s="41">
        <v>2</v>
      </c>
      <c r="S277" s="41">
        <v>9</v>
      </c>
      <c r="T277" s="59">
        <f>testset!D53</f>
        <v>154.28</v>
      </c>
    </row>
    <row r="278" spans="5:20" x14ac:dyDescent="0.3">
      <c r="E278" s="45">
        <v>10</v>
      </c>
      <c r="F278" s="41">
        <v>2</v>
      </c>
      <c r="G278" s="41">
        <v>10</v>
      </c>
      <c r="H278" s="59">
        <f>testset!D26</f>
        <v>308.28000000000003</v>
      </c>
      <c r="Q278" s="45">
        <v>10</v>
      </c>
      <c r="R278" s="41">
        <v>2</v>
      </c>
      <c r="S278" s="41">
        <v>10</v>
      </c>
      <c r="T278" s="59">
        <f>testset!D54</f>
        <v>158.68</v>
      </c>
    </row>
    <row r="279" spans="5:20" x14ac:dyDescent="0.3">
      <c r="E279" s="45">
        <v>10</v>
      </c>
      <c r="F279" s="41">
        <v>2</v>
      </c>
      <c r="G279" s="41">
        <v>11</v>
      </c>
      <c r="H279" s="59">
        <f>testset!D27</f>
        <v>312.68</v>
      </c>
      <c r="Q279" s="45">
        <v>10</v>
      </c>
      <c r="R279" s="41">
        <v>2</v>
      </c>
      <c r="S279" s="41">
        <v>11</v>
      </c>
      <c r="T279" s="59">
        <f>testset!D55</f>
        <v>163.08000000000001</v>
      </c>
    </row>
    <row r="280" spans="5:20" x14ac:dyDescent="0.3">
      <c r="E280" s="45">
        <v>10</v>
      </c>
      <c r="F280" s="41">
        <v>2</v>
      </c>
      <c r="G280" s="41">
        <v>12</v>
      </c>
      <c r="H280" s="59">
        <f>testset!D28</f>
        <v>317.08000000000004</v>
      </c>
      <c r="Q280" s="45">
        <v>10</v>
      </c>
      <c r="R280" s="41">
        <v>2</v>
      </c>
      <c r="S280" s="41">
        <v>12</v>
      </c>
      <c r="T280" s="59">
        <f>testset!D56</f>
        <v>167.48000000000002</v>
      </c>
    </row>
    <row r="281" spans="5:20" ht="15" thickBot="1" x14ac:dyDescent="0.35">
      <c r="E281" s="49">
        <v>10</v>
      </c>
      <c r="F281" s="50">
        <v>2</v>
      </c>
      <c r="G281" s="50">
        <v>13</v>
      </c>
      <c r="H281" s="60">
        <f>testset!D29</f>
        <v>321.48</v>
      </c>
      <c r="Q281" s="49">
        <v>10</v>
      </c>
      <c r="R281" s="50">
        <v>2</v>
      </c>
      <c r="S281" s="50">
        <v>13</v>
      </c>
      <c r="T281" s="60">
        <f>testset!D57</f>
        <v>171.88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C3" sqref="C3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700</v>
      </c>
      <c r="C2" s="8">
        <v>1040</v>
      </c>
    </row>
    <row r="3" spans="1:3" x14ac:dyDescent="0.3">
      <c r="A3" s="9" t="s">
        <v>7</v>
      </c>
      <c r="B3" s="10">
        <v>1180</v>
      </c>
      <c r="C3" s="12">
        <v>500</v>
      </c>
    </row>
    <row r="4" spans="1:3" ht="15" thickBot="1" x14ac:dyDescent="0.35">
      <c r="A4" s="13" t="s">
        <v>8</v>
      </c>
      <c r="B4" s="14">
        <v>640</v>
      </c>
      <c r="C4" s="16">
        <v>1180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I11"/>
  <sheetViews>
    <sheetView workbookViewId="0">
      <selection activeCell="E3" sqref="E3"/>
    </sheetView>
  </sheetViews>
  <sheetFormatPr defaultRowHeight="14.4" x14ac:dyDescent="0.3"/>
  <sheetData>
    <row r="1" spans="1:9" ht="15" thickBot="1" x14ac:dyDescent="0.35">
      <c r="A1" s="37" t="s">
        <v>13</v>
      </c>
      <c r="B1" s="38" t="s">
        <v>14</v>
      </c>
      <c r="C1" s="39" t="s">
        <v>15</v>
      </c>
      <c r="E1" t="s">
        <v>20</v>
      </c>
      <c r="F1" t="s">
        <v>21</v>
      </c>
    </row>
    <row r="2" spans="1:9" x14ac:dyDescent="0.3">
      <c r="A2" s="31">
        <v>220</v>
      </c>
      <c r="B2" s="32" t="s">
        <v>8</v>
      </c>
      <c r="C2" s="33" t="s">
        <v>9</v>
      </c>
      <c r="E2">
        <f>t_to_RWY!B4</f>
        <v>640</v>
      </c>
      <c r="F2">
        <f>t_to_RWY!C4</f>
        <v>1180</v>
      </c>
      <c r="H2" t="s">
        <v>27</v>
      </c>
      <c r="I2">
        <f>MIN(E2:F11)</f>
        <v>640</v>
      </c>
    </row>
    <row r="3" spans="1:9" x14ac:dyDescent="0.3">
      <c r="A3" s="31">
        <v>180</v>
      </c>
      <c r="B3" s="32" t="s">
        <v>7</v>
      </c>
      <c r="C3" s="33" t="s">
        <v>9</v>
      </c>
      <c r="D3">
        <f>$A3</f>
        <v>180</v>
      </c>
      <c r="E3">
        <f>t_to_RWY!B3+$D3</f>
        <v>1360</v>
      </c>
      <c r="F3">
        <f>t_to_RWY!C3+$D3</f>
        <v>680</v>
      </c>
      <c r="H3" t="s">
        <v>28</v>
      </c>
      <c r="I3">
        <f>MAX(E2:F11)</f>
        <v>2500</v>
      </c>
    </row>
    <row r="4" spans="1:9" x14ac:dyDescent="0.3">
      <c r="A4" s="31">
        <v>140</v>
      </c>
      <c r="B4" s="32" t="s">
        <v>6</v>
      </c>
      <c r="C4" s="33" t="s">
        <v>10</v>
      </c>
      <c r="D4">
        <f>$D3+$A4</f>
        <v>320</v>
      </c>
      <c r="E4">
        <f>$D4+t_to_RWY!B2</f>
        <v>1020</v>
      </c>
      <c r="F4">
        <f>$D4+t_to_RWY!C2</f>
        <v>1360</v>
      </c>
    </row>
    <row r="5" spans="1:9" x14ac:dyDescent="0.3">
      <c r="A5" s="31">
        <v>120</v>
      </c>
      <c r="B5" s="32" t="s">
        <v>7</v>
      </c>
      <c r="C5" s="33" t="s">
        <v>9</v>
      </c>
      <c r="D5">
        <f>$D4+A5</f>
        <v>440</v>
      </c>
      <c r="E5">
        <f>$D5+t_to_RWY!B3</f>
        <v>1620</v>
      </c>
      <c r="F5">
        <f>$D5+t_to_RWY!C3</f>
        <v>940</v>
      </c>
    </row>
    <row r="6" spans="1:9" x14ac:dyDescent="0.3">
      <c r="A6" s="31">
        <v>180</v>
      </c>
      <c r="B6" s="32" t="s">
        <v>6</v>
      </c>
      <c r="C6" s="33" t="s">
        <v>10</v>
      </c>
      <c r="D6">
        <f>$D5+$A6</f>
        <v>620</v>
      </c>
      <c r="E6">
        <f>$D6+t_to_RWY!B2</f>
        <v>1320</v>
      </c>
      <c r="F6">
        <f>$D6+t_to_RWY!C2</f>
        <v>1660</v>
      </c>
    </row>
    <row r="7" spans="1:9" x14ac:dyDescent="0.3">
      <c r="A7" s="31">
        <v>200</v>
      </c>
      <c r="B7" s="32" t="s">
        <v>8</v>
      </c>
      <c r="C7" s="33" t="s">
        <v>9</v>
      </c>
      <c r="D7">
        <f t="shared" ref="D7" si="0">$D6+$A7</f>
        <v>820</v>
      </c>
      <c r="E7">
        <f>$D7+t_to_RWY!B3</f>
        <v>2000</v>
      </c>
      <c r="F7">
        <f>$D7+t_to_RWY!C3</f>
        <v>1320</v>
      </c>
    </row>
    <row r="8" spans="1:9" x14ac:dyDescent="0.3">
      <c r="A8" s="31">
        <v>80</v>
      </c>
      <c r="B8" s="32" t="s">
        <v>7</v>
      </c>
      <c r="C8" s="33" t="s">
        <v>10</v>
      </c>
      <c r="D8">
        <f t="shared" ref="D8" si="1">$D7+A8</f>
        <v>900</v>
      </c>
      <c r="E8">
        <f>$D8+t_to_RWY!B2</f>
        <v>1600</v>
      </c>
      <c r="F8">
        <f>$D8+t_to_RWY!C2</f>
        <v>1940</v>
      </c>
    </row>
    <row r="9" spans="1:9" x14ac:dyDescent="0.3">
      <c r="A9" s="31">
        <v>100</v>
      </c>
      <c r="B9" s="32" t="s">
        <v>8</v>
      </c>
      <c r="C9" s="33" t="s">
        <v>10</v>
      </c>
      <c r="D9">
        <f t="shared" ref="D9:D10" si="2">$D8+$A9</f>
        <v>1000</v>
      </c>
      <c r="E9">
        <f>$D9+t_to_RWY!B4</f>
        <v>1640</v>
      </c>
      <c r="F9">
        <f>$D9+t_to_RWY!C4</f>
        <v>2180</v>
      </c>
    </row>
    <row r="10" spans="1:9" x14ac:dyDescent="0.3">
      <c r="A10" s="31">
        <v>240</v>
      </c>
      <c r="B10" s="32" t="s">
        <v>6</v>
      </c>
      <c r="C10" s="33" t="s">
        <v>9</v>
      </c>
      <c r="D10">
        <f t="shared" si="2"/>
        <v>1240</v>
      </c>
      <c r="E10">
        <f>$D10+t_to_RWY!B2</f>
        <v>1940</v>
      </c>
      <c r="F10">
        <f>$D10+t_to_RWY!C2</f>
        <v>2280</v>
      </c>
    </row>
    <row r="11" spans="1:9" ht="15" thickBot="1" x14ac:dyDescent="0.35">
      <c r="A11" s="34">
        <v>80</v>
      </c>
      <c r="B11" s="35" t="s">
        <v>7</v>
      </c>
      <c r="C11" s="36" t="s">
        <v>9</v>
      </c>
      <c r="D11">
        <f t="shared" ref="D11" si="3">$D10+A11</f>
        <v>1320</v>
      </c>
      <c r="E11">
        <f>$D11+t_to_RWY!B3</f>
        <v>2500</v>
      </c>
      <c r="F11">
        <f>$D11+t_to_RWY!C3</f>
        <v>1820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Sam Hofman</cp:lastModifiedBy>
  <dcterms:created xsi:type="dcterms:W3CDTF">2018-06-20T10:09:18Z</dcterms:created>
  <dcterms:modified xsi:type="dcterms:W3CDTF">2018-07-23T14:54:44Z</dcterms:modified>
</cp:coreProperties>
</file>