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en\"/>
    </mc:Choice>
  </mc:AlternateContent>
  <xr:revisionPtr revIDLastSave="0" documentId="13_ncr:1_{6EC3924D-B2F4-4904-8766-4306CE17A7C8}" xr6:coauthVersionLast="47" xr6:coauthVersionMax="47" xr10:uidLastSave="{00000000-0000-0000-0000-000000000000}"/>
  <bookViews>
    <workbookView minimized="1" xWindow="5140" yWindow="1700" windowWidth="14400" windowHeight="7270" xr2:uid="{00000000-000D-0000-FFFF-FFFF00000000}"/>
  </bookViews>
  <sheets>
    <sheet name="RMCE-Table" sheetId="1" r:id="rId1"/>
    <sheet name="Coeffic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B21" i="2"/>
  <c r="AG20" i="2"/>
  <c r="C19" i="2"/>
  <c r="C20" i="2" s="1"/>
  <c r="D19" i="2"/>
  <c r="D20" i="2" s="1"/>
  <c r="E19" i="2"/>
  <c r="E20" i="2" s="1"/>
  <c r="F19" i="2"/>
  <c r="P20" i="2" s="1"/>
  <c r="G19" i="2"/>
  <c r="Y20" i="2" s="1"/>
  <c r="H19" i="2"/>
  <c r="I19" i="2"/>
  <c r="I20" i="2" s="1"/>
  <c r="J19" i="2"/>
  <c r="J20" i="2" s="1"/>
  <c r="K19" i="2"/>
  <c r="K20" i="2" s="1"/>
  <c r="L19" i="2"/>
  <c r="L20" i="2" s="1"/>
  <c r="M19" i="2"/>
  <c r="M20" i="2" s="1"/>
  <c r="N19" i="2"/>
  <c r="N20" i="2" s="1"/>
  <c r="O19" i="2"/>
  <c r="AW20" i="2" s="1"/>
  <c r="P19" i="2"/>
  <c r="Q19" i="2"/>
  <c r="R19" i="2"/>
  <c r="R20" i="2" s="1"/>
  <c r="S19" i="2"/>
  <c r="S20" i="2" s="1"/>
  <c r="T19" i="2"/>
  <c r="T20" i="2" s="1"/>
  <c r="U19" i="2"/>
  <c r="U20" i="2" s="1"/>
  <c r="V19" i="2"/>
  <c r="V20" i="2" s="1"/>
  <c r="W19" i="2"/>
  <c r="W20" i="2" s="1"/>
  <c r="X19" i="2"/>
  <c r="Y19" i="2"/>
  <c r="Z19" i="2"/>
  <c r="Z20" i="2" s="1"/>
  <c r="AA19" i="2"/>
  <c r="AA20" i="2" s="1"/>
  <c r="AB19" i="2"/>
  <c r="AB20" i="2" s="1"/>
  <c r="AC19" i="2"/>
  <c r="AC20" i="2" s="1"/>
  <c r="AD19" i="2"/>
  <c r="AD20" i="2" s="1"/>
  <c r="AE19" i="2"/>
  <c r="AE20" i="2" s="1"/>
  <c r="AF19" i="2"/>
  <c r="AG19" i="2"/>
  <c r="AH19" i="2"/>
  <c r="AH20" i="2" s="1"/>
  <c r="AI19" i="2"/>
  <c r="AI20" i="2" s="1"/>
  <c r="AJ19" i="2"/>
  <c r="AJ20" i="2" s="1"/>
  <c r="AK19" i="2"/>
  <c r="AK20" i="2" s="1"/>
  <c r="AL19" i="2"/>
  <c r="AL20" i="2" s="1"/>
  <c r="AM19" i="2"/>
  <c r="AM20" i="2" s="1"/>
  <c r="AN19" i="2"/>
  <c r="AO19" i="2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U20" i="2" s="1"/>
  <c r="AV19" i="2"/>
  <c r="AW19" i="2"/>
  <c r="AX19" i="2"/>
  <c r="AX20" i="2" s="1"/>
  <c r="AY19" i="2"/>
  <c r="AY20" i="2" s="1"/>
  <c r="B19" i="2"/>
  <c r="H20" i="2" s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20" i="2" l="1"/>
  <c r="Q20" i="2"/>
  <c r="X20" i="2"/>
  <c r="O20" i="2"/>
  <c r="G20" i="2"/>
  <c r="AO20" i="2"/>
  <c r="AN20" i="2"/>
  <c r="F20" i="2"/>
  <c r="AV20" i="2"/>
  <c r="AF20" i="2"/>
</calcChain>
</file>

<file path=xl/sharedStrings.xml><?xml version="1.0" encoding="utf-8"?>
<sst xmlns="http://schemas.openxmlformats.org/spreadsheetml/2006/main" count="66" uniqueCount="51">
  <si>
    <t>Insample Paper</t>
  </si>
  <si>
    <t>OOS.Paper</t>
  </si>
  <si>
    <t>Insample avg Weights 20</t>
  </si>
  <si>
    <t>OOS avg weights 20</t>
  </si>
  <si>
    <t>Insample weighted 20</t>
  </si>
  <si>
    <t>OOS weightet 20</t>
  </si>
  <si>
    <t>Insample avg 10</t>
  </si>
  <si>
    <t>OOS avg 10</t>
  </si>
  <si>
    <t>Insample weighted 10</t>
  </si>
  <si>
    <t>OOS weighted 10</t>
  </si>
  <si>
    <t>Time over time</t>
  </si>
  <si>
    <t>Upgedated (moving average 1)</t>
  </si>
  <si>
    <t>Insample Comps</t>
  </si>
  <si>
    <t>Outsample Comps</t>
  </si>
  <si>
    <t>Insample Ranks</t>
  </si>
  <si>
    <t>Outsample Ranks</t>
  </si>
  <si>
    <t>Updated (moving average c() Time scale set to predict the Inflation x months from point y</t>
  </si>
  <si>
    <t>Updated(Moving average c() Time scale set to predict the Inflation at point y)</t>
  </si>
  <si>
    <t>OOS Ranks</t>
  </si>
  <si>
    <t>OOS Comps</t>
  </si>
  <si>
    <t xml:space="preserve">comps </t>
  </si>
  <si>
    <t>ranks</t>
  </si>
  <si>
    <t>comps</t>
  </si>
  <si>
    <t>lvl 2</t>
  </si>
  <si>
    <t>lvl3</t>
  </si>
  <si>
    <t>lvl6</t>
  </si>
  <si>
    <t>h</t>
  </si>
  <si>
    <t>2010_1 - 2019-12</t>
  </si>
  <si>
    <t>2020_1 - 2023_12</t>
  </si>
  <si>
    <t>Motor vehicles and parts</t>
  </si>
  <si>
    <t>Furnishings and durable household equipment</t>
  </si>
  <si>
    <t>Recreational goods and vehicles</t>
  </si>
  <si>
    <t>Other durable goods</t>
  </si>
  <si>
    <t>Food and beverages purchased for off-premises consumption</t>
  </si>
  <si>
    <t>Clothing and footwear</t>
  </si>
  <si>
    <t>Gasoline and other energy goods</t>
  </si>
  <si>
    <t>Other nondurable goods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</si>
  <si>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</si>
  <si>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</si>
  <si>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</si>
  <si>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</si>
  <si>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</si>
  <si>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</si>
  <si>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Other services</t>
  </si>
  <si>
    <t>Comp_lvl2</t>
  </si>
  <si>
    <t>Ranks _lvl3</t>
  </si>
  <si>
    <t>AVG:</t>
  </si>
  <si>
    <t>drei</t>
  </si>
  <si>
    <t>Average von allen</t>
  </si>
  <si>
    <t>3 Month Prediction</t>
  </si>
  <si>
    <t>falscher Zeitrahmen, weil 20 Jahre genutzt, weil Balkendiagramm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</si>
</sst>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4" fillId="0" borderId="0" xfId="0" applyFont="1" applyAlignment="1">
      <alignment vertical="center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Coefficients!$B$20:$AY$20</c:f>
              <c:numCache>
                <c:formatCode>0%</c:formatCode>
                <c:ptCount val="50"/>
                <c:pt idx="0">
                  <c:v>6.0476695422126085E-3</c:v>
                </c:pt>
                <c:pt idx="1">
                  <c:v>1.2473526188476448E-3</c:v>
                </c:pt>
                <c:pt idx="2">
                  <c:v>3.7401532399282083E-3</c:v>
                </c:pt>
                <c:pt idx="3">
                  <c:v>2.1551561249017648E-3</c:v>
                </c:pt>
                <c:pt idx="4">
                  <c:v>3.4685842303962952E-3</c:v>
                </c:pt>
                <c:pt idx="5">
                  <c:v>1.5995584945557549E-2</c:v>
                </c:pt>
                <c:pt idx="6">
                  <c:v>7.017832628935039E-2</c:v>
                </c:pt>
                <c:pt idx="7">
                  <c:v>4.358613613411666E-2</c:v>
                </c:pt>
                <c:pt idx="8">
                  <c:v>7.6761658036212918E-2</c:v>
                </c:pt>
                <c:pt idx="9">
                  <c:v>0.10318040076029839</c:v>
                </c:pt>
                <c:pt idx="10">
                  <c:v>6.0040902013159488E-2</c:v>
                </c:pt>
                <c:pt idx="11">
                  <c:v>2.196939451268853E-2</c:v>
                </c:pt>
                <c:pt idx="12">
                  <c:v>2.3543681314601324E-2</c:v>
                </c:pt>
                <c:pt idx="13">
                  <c:v>2.4950286842376872E-2</c:v>
                </c:pt>
                <c:pt idx="14">
                  <c:v>2.5203600739895513E-2</c:v>
                </c:pt>
                <c:pt idx="15">
                  <c:v>2.492094619622184E-2</c:v>
                </c:pt>
                <c:pt idx="16">
                  <c:v>2.4359689644787404E-2</c:v>
                </c:pt>
                <c:pt idx="17">
                  <c:v>2.6367455431986507E-2</c:v>
                </c:pt>
                <c:pt idx="18">
                  <c:v>2.3129929201395266E-2</c:v>
                </c:pt>
                <c:pt idx="19">
                  <c:v>2.0935096496510083E-2</c:v>
                </c:pt>
                <c:pt idx="20">
                  <c:v>0.24935678726092747</c:v>
                </c:pt>
                <c:pt idx="21">
                  <c:v>1.5822706195749464E-2</c:v>
                </c:pt>
                <c:pt idx="22">
                  <c:v>7.4650762542509019E-2</c:v>
                </c:pt>
                <c:pt idx="23">
                  <c:v>1.2027794247232134E-2</c:v>
                </c:pt>
                <c:pt idx="24">
                  <c:v>9.3571215744270696E-3</c:v>
                </c:pt>
                <c:pt idx="25">
                  <c:v>6.8817779134874718E-3</c:v>
                </c:pt>
                <c:pt idx="26">
                  <c:v>4.8979567833187564E-3</c:v>
                </c:pt>
                <c:pt idx="27">
                  <c:v>3.5537481474175606E-3</c:v>
                </c:pt>
                <c:pt idx="28">
                  <c:v>2.7547264882853448E-3</c:v>
                </c:pt>
                <c:pt idx="29">
                  <c:v>2.0022621358229266E-3</c:v>
                </c:pt>
                <c:pt idx="30">
                  <c:v>1.3659739371224542E-3</c:v>
                </c:pt>
                <c:pt idx="31">
                  <c:v>8.230156762646276E-4</c:v>
                </c:pt>
                <c:pt idx="32">
                  <c:v>4.1564067363150068E-4</c:v>
                </c:pt>
                <c:pt idx="33">
                  <c:v>1.4114685708710442E-4</c:v>
                </c:pt>
                <c:pt idx="34">
                  <c:v>2.9694751234800163E-6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3.0345991511900486E-3</c:v>
                </c:pt>
                <c:pt idx="49">
                  <c:v>1.1129006624957982E-2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2-4380-96E3-AA26FB7D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39600"/>
        <c:axId val="367740080"/>
      </c:lineChart>
      <c:catAx>
        <c:axId val="36773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740080"/>
        <c:crosses val="autoZero"/>
        <c:auto val="1"/>
        <c:lblAlgn val="ctr"/>
        <c:lblOffset val="100"/>
        <c:noMultiLvlLbl val="0"/>
      </c:catAx>
      <c:valAx>
        <c:axId val="367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7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Coefficients!$B$8:$P$8</c:f>
              <c:numCache>
                <c:formatCode>0%</c:formatCode>
                <c:ptCount val="15"/>
                <c:pt idx="0">
                  <c:v>3.5420036000000002E-2</c:v>
                </c:pt>
                <c:pt idx="1">
                  <c:v>8.1786980000000016E-3</c:v>
                </c:pt>
                <c:pt idx="2">
                  <c:v>5.3804198000000004E-2</c:v>
                </c:pt>
                <c:pt idx="3">
                  <c:v>6.572746E-3</c:v>
                </c:pt>
                <c:pt idx="4">
                  <c:v>0</c:v>
                </c:pt>
                <c:pt idx="5">
                  <c:v>3.6700379999999996E-3</c:v>
                </c:pt>
                <c:pt idx="6">
                  <c:v>5.2068319999999998E-3</c:v>
                </c:pt>
                <c:pt idx="7">
                  <c:v>0.17476170600000002</c:v>
                </c:pt>
                <c:pt idx="8">
                  <c:v>7.0244576000000003E-2</c:v>
                </c:pt>
                <c:pt idx="9">
                  <c:v>0.25317606000000004</c:v>
                </c:pt>
                <c:pt idx="10">
                  <c:v>1.2107358E-2</c:v>
                </c:pt>
                <c:pt idx="11">
                  <c:v>2.0853028199999998E-2</c:v>
                </c:pt>
                <c:pt idx="12">
                  <c:v>0.18650262000000001</c:v>
                </c:pt>
                <c:pt idx="13">
                  <c:v>4.9330190000000003E-2</c:v>
                </c:pt>
                <c:pt idx="14">
                  <c:v>0.12017191999999999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5-48D3-9D66-A202D04FE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0195712"/>
        <c:axId val="1360196192"/>
      </c:barChart>
      <c:catAx>
        <c:axId val="13601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196192"/>
        <c:crosses val="autoZero"/>
        <c:auto val="1"/>
        <c:lblAlgn val="ctr"/>
        <c:lblOffset val="100"/>
        <c:noMultiLvlLbl val="0"/>
      </c:catAx>
      <c:valAx>
        <c:axId val="13601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1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Coefficients!$B$21:$AY$21</c:f>
              <c:numCache>
                <c:formatCode>General</c:formatCode>
                <c:ptCount val="50"/>
                <c:pt idx="0">
                  <c:v>0.16027227311391004</c:v>
                </c:pt>
                <c:pt idx="1">
                  <c:v>0.29054186657142361</c:v>
                </c:pt>
                <c:pt idx="2">
                  <c:v>0.61081018358587436</c:v>
                </c:pt>
                <c:pt idx="3">
                  <c:v>1.1143383484000926</c:v>
                </c:pt>
                <c:pt idx="4">
                  <c:v>1.6230348993932202</c:v>
                </c:pt>
                <c:pt idx="5">
                  <c:v>2.3091789443311534</c:v>
                </c:pt>
                <c:pt idx="6">
                  <c:v>2.9096649316080234</c:v>
                </c:pt>
                <c:pt idx="7">
                  <c:v>3.1970553883000861</c:v>
                </c:pt>
                <c:pt idx="8">
                  <c:v>3.7777618399785022</c:v>
                </c:pt>
                <c:pt idx="9">
                  <c:v>4.1138179067442158</c:v>
                </c:pt>
                <c:pt idx="10">
                  <c:v>4.402956064337685</c:v>
                </c:pt>
                <c:pt idx="11">
                  <c:v>4.6096693184667439</c:v>
                </c:pt>
                <c:pt idx="12">
                  <c:v>4.756533526172098</c:v>
                </c:pt>
                <c:pt idx="13">
                  <c:v>4.9574673461033862</c:v>
                </c:pt>
                <c:pt idx="14">
                  <c:v>4.9766791100862502</c:v>
                </c:pt>
                <c:pt idx="15">
                  <c:v>4.9663870936668593</c:v>
                </c:pt>
                <c:pt idx="16">
                  <c:v>4.975536169179299</c:v>
                </c:pt>
                <c:pt idx="17">
                  <c:v>5.0571528765654916</c:v>
                </c:pt>
                <c:pt idx="18">
                  <c:v>5.134330978487796</c:v>
                </c:pt>
                <c:pt idx="19">
                  <c:v>4.9675170886412072</c:v>
                </c:pt>
                <c:pt idx="20">
                  <c:v>4.7661172151362114</c:v>
                </c:pt>
                <c:pt idx="21">
                  <c:v>4.3780887772262504</c:v>
                </c:pt>
                <c:pt idx="22">
                  <c:v>4.166108377946709</c:v>
                </c:pt>
                <c:pt idx="23">
                  <c:v>3.7271691353659473</c:v>
                </c:pt>
                <c:pt idx="24">
                  <c:v>3.2264112151868778</c:v>
                </c:pt>
                <c:pt idx="25">
                  <c:v>2.7712914062712994</c:v>
                </c:pt>
                <c:pt idx="26">
                  <c:v>2.3357255038430931</c:v>
                </c:pt>
                <c:pt idx="27">
                  <c:v>1.8374900061607733</c:v>
                </c:pt>
                <c:pt idx="28">
                  <c:v>1.4243503427807573</c:v>
                </c:pt>
                <c:pt idx="29">
                  <c:v>1.0352834561341406</c:v>
                </c:pt>
                <c:pt idx="30">
                  <c:v>0.70628625159116465</c:v>
                </c:pt>
                <c:pt idx="31">
                  <c:v>0.42554593553537279</c:v>
                </c:pt>
                <c:pt idx="32">
                  <c:v>0.2149098788857072</c:v>
                </c:pt>
                <c:pt idx="33">
                  <c:v>7.2980956595651333E-2</c:v>
                </c:pt>
                <c:pt idx="34">
                  <c:v>1.5353876067167574E-3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D-4B18-977E-AD381C56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99904"/>
        <c:axId val="372400384"/>
      </c:lineChart>
      <c:catAx>
        <c:axId val="3723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400384"/>
        <c:crosses val="autoZero"/>
        <c:auto val="1"/>
        <c:lblAlgn val="ctr"/>
        <c:lblOffset val="100"/>
        <c:noMultiLvlLbl val="0"/>
      </c:catAx>
      <c:valAx>
        <c:axId val="372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3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83224</xdr:colOff>
      <xdr:row>26</xdr:row>
      <xdr:rowOff>26617</xdr:rowOff>
    </xdr:from>
    <xdr:to>
      <xdr:col>11</xdr:col>
      <xdr:colOff>483948</xdr:colOff>
      <xdr:row>37</xdr:row>
      <xdr:rowOff>111381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1C02F-8BFB-4561-D4D9-E306948E1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110644</xdr:colOff>
      <xdr:row>26</xdr:row>
      <xdr:rowOff>46822</xdr:rowOff>
    </xdr:from>
    <xdr:to>
      <xdr:col>18</xdr:col>
      <xdr:colOff>526281</xdr:colOff>
      <xdr:row>37</xdr:row>
      <xdr:rowOff>142649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1400B-CE6D-A3DE-DF48-7F63461F7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215516</xdr:colOff>
      <xdr:row>40</xdr:row>
      <xdr:rowOff>167794</xdr:rowOff>
    </xdr:from>
    <xdr:to>
      <xdr:col>12</xdr:col>
      <xdr:colOff>230909</xdr:colOff>
      <xdr:row>52</xdr:row>
      <xdr:rowOff>134697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1B13E-2E42-573C-EB68-B9E10250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6468C5-6E85-4D00-8B8C-9D824A7B4A69}" name="Table3" displayName="Table3" ref="A1:K6" totalsRowShown="0">
  <autoFilter ref="A1:K6" xr:uid="{866468C5-6E85-4D00-8B8C-9D824A7B4A69}"/>
  <tableColumns count="11">
    <tableColumn id="1" xr3:uid="{CCD076FC-B339-470D-8E67-DA2E45F8BE0E}" name="Time over time"/>
    <tableColumn id="2" xr3:uid="{A0B6C82C-3D68-4304-AB2D-F17892841D52}" name="Insample Paper"/>
    <tableColumn id="3" xr3:uid="{AD3F9614-C83A-47BA-BADA-D6B43C4AFFBE}" name="OOS.Paper"/>
    <tableColumn id="4" xr3:uid="{C4A8B504-7476-496E-A55A-6C867BC55A0B}" name="Insample avg Weights 20"/>
    <tableColumn id="5" xr3:uid="{6A0DAD98-E1CF-4419-920E-907C87086879}" name="OOS avg weights 20"/>
    <tableColumn id="6" xr3:uid="{18D2A818-28B7-488C-B8C5-97A0A6F3B3B2}" name="Insample weighted 20"/>
    <tableColumn id="7" xr3:uid="{587EE5FF-991F-48E8-9B5F-4BE6DD402CB2}" name="OOS weightet 20"/>
    <tableColumn id="8" xr3:uid="{9D916955-183F-438D-A0F4-CAD250CA553D}" name="Insample avg 10"/>
    <tableColumn id="9" xr3:uid="{92B08D34-834F-4F99-8049-AA208CB9F1D8}" name="OOS avg 10"/>
    <tableColumn id="10" xr3:uid="{9AC00B37-B54D-442D-B96F-58EA73D124B8}" name="Insample weighted 10"/>
    <tableColumn id="11" xr3:uid="{25587AF9-97AC-43B1-A4E0-AAD3F70B1183}" name="OOS weighted 1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46" workbookViewId="0">
      <selection activeCell="H34" sqref="H34"/>
    </sheetView>
  </sheetViews>
  <sheetFormatPr defaultRowHeight="14.5"/>
  <cols>
    <col min="1" max="1" width="15.26953125" customWidth="1"/>
    <col min="2" max="2" width="15.7265625" customWidth="1"/>
    <col min="3" max="3" width="29.26953125" customWidth="1"/>
    <col min="4" max="4" width="23.36328125" customWidth="1"/>
    <col min="5" max="5" width="19" customWidth="1"/>
    <col min="6" max="6" width="21" customWidth="1"/>
    <col min="7" max="7" width="16.54296875" customWidth="1"/>
    <col min="8" max="8" width="16.1796875" customWidth="1"/>
    <col min="9" max="9" width="24.1796875" customWidth="1"/>
    <col min="10" max="10" width="21" customWidth="1"/>
    <col min="11" max="11" width="17" customWidth="1"/>
  </cols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1.02</v>
      </c>
      <c r="C2">
        <v>0.9</v>
      </c>
      <c r="D2">
        <v>0.98</v>
      </c>
      <c r="E2">
        <v>0.89</v>
      </c>
      <c r="F2">
        <v>0.99</v>
      </c>
      <c r="G2">
        <v>0.88</v>
      </c>
      <c r="H2">
        <v>0.96</v>
      </c>
      <c r="I2">
        <v>0.84</v>
      </c>
      <c r="J2">
        <v>0.96</v>
      </c>
      <c r="K2">
        <v>0.85</v>
      </c>
    </row>
    <row r="3" spans="1:11">
      <c r="A3">
        <v>3</v>
      </c>
      <c r="B3">
        <v>1.01</v>
      </c>
      <c r="C3">
        <v>0.86</v>
      </c>
      <c r="D3">
        <v>1.01</v>
      </c>
      <c r="E3">
        <v>0.61</v>
      </c>
      <c r="F3">
        <v>1.02</v>
      </c>
      <c r="G3">
        <v>0.62</v>
      </c>
      <c r="H3">
        <v>1</v>
      </c>
      <c r="I3">
        <v>0.78</v>
      </c>
      <c r="J3">
        <v>1</v>
      </c>
      <c r="K3">
        <v>0.79</v>
      </c>
    </row>
    <row r="4" spans="1:11">
      <c r="A4">
        <v>6</v>
      </c>
      <c r="B4">
        <v>1.08</v>
      </c>
      <c r="C4">
        <v>0.7</v>
      </c>
      <c r="D4">
        <v>0.97</v>
      </c>
      <c r="E4">
        <v>0.68</v>
      </c>
      <c r="F4">
        <v>0.97</v>
      </c>
      <c r="G4">
        <v>0.69</v>
      </c>
      <c r="H4">
        <v>1.04</v>
      </c>
      <c r="I4">
        <v>0.73</v>
      </c>
      <c r="J4">
        <v>1.04</v>
      </c>
      <c r="K4">
        <v>0.73</v>
      </c>
    </row>
    <row r="5" spans="1:11">
      <c r="A5">
        <v>12</v>
      </c>
      <c r="B5">
        <v>1.1299999999999999</v>
      </c>
      <c r="C5">
        <v>0.63</v>
      </c>
      <c r="D5">
        <v>1.02</v>
      </c>
      <c r="E5">
        <v>0.75</v>
      </c>
      <c r="F5">
        <v>1.02</v>
      </c>
      <c r="G5">
        <v>0.75</v>
      </c>
      <c r="H5">
        <v>0.99</v>
      </c>
      <c r="I5">
        <v>0.88</v>
      </c>
      <c r="J5">
        <v>0.99</v>
      </c>
      <c r="K5">
        <v>0.9</v>
      </c>
    </row>
    <row r="6" spans="1:11">
      <c r="A6">
        <v>24</v>
      </c>
      <c r="B6">
        <v>1.1200000000000001</v>
      </c>
      <c r="C6">
        <v>0.88</v>
      </c>
      <c r="D6">
        <v>1.02</v>
      </c>
      <c r="E6">
        <v>2.0099999999999998</v>
      </c>
      <c r="F6">
        <v>1.02</v>
      </c>
      <c r="G6">
        <v>2.12</v>
      </c>
      <c r="H6">
        <v>1</v>
      </c>
      <c r="I6">
        <v>1.31</v>
      </c>
      <c r="J6">
        <v>1</v>
      </c>
      <c r="K6">
        <v>1.32</v>
      </c>
    </row>
    <row r="8" spans="1:11">
      <c r="A8" t="s">
        <v>11</v>
      </c>
    </row>
    <row r="9" spans="1:11" ht="15" thickBot="1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</row>
    <row r="10" spans="1:11">
      <c r="A10" s="2">
        <v>1.02</v>
      </c>
      <c r="B10" s="2">
        <v>0.9</v>
      </c>
      <c r="C10" s="2">
        <v>1.03</v>
      </c>
      <c r="D10" s="2">
        <v>0.96</v>
      </c>
      <c r="E10" s="2">
        <v>1.03</v>
      </c>
      <c r="F10" s="2">
        <v>0.95</v>
      </c>
      <c r="G10" s="2">
        <v>0.99</v>
      </c>
      <c r="H10" s="2">
        <v>0.88</v>
      </c>
      <c r="I10" s="2">
        <v>0.99</v>
      </c>
      <c r="J10" s="2">
        <v>0.88</v>
      </c>
    </row>
    <row r="11" spans="1:11">
      <c r="A11" s="3">
        <v>1.01</v>
      </c>
      <c r="B11" s="3">
        <v>0.86</v>
      </c>
      <c r="C11" s="3">
        <v>1.01</v>
      </c>
      <c r="D11" s="3">
        <v>0.61</v>
      </c>
      <c r="E11" s="3">
        <v>1.02</v>
      </c>
      <c r="F11" s="3">
        <v>0.62</v>
      </c>
      <c r="G11" s="3">
        <v>1</v>
      </c>
      <c r="H11" s="3">
        <v>0.78</v>
      </c>
      <c r="I11" s="3">
        <v>1</v>
      </c>
      <c r="J11" s="3">
        <v>0.79</v>
      </c>
    </row>
    <row r="12" spans="1:11">
      <c r="A12" s="2">
        <v>1.08</v>
      </c>
      <c r="B12" s="2">
        <v>0.7</v>
      </c>
      <c r="C12" s="2">
        <v>0.97</v>
      </c>
      <c r="D12" s="2">
        <v>0.68</v>
      </c>
      <c r="E12" s="2">
        <v>0.97</v>
      </c>
      <c r="F12" s="2">
        <v>0.69</v>
      </c>
      <c r="G12" s="2">
        <v>1.04</v>
      </c>
      <c r="H12" s="2">
        <v>0.73</v>
      </c>
      <c r="I12" s="2">
        <v>1.04</v>
      </c>
      <c r="J12" s="2">
        <v>0.73</v>
      </c>
    </row>
    <row r="13" spans="1:11">
      <c r="A13" s="3">
        <v>1.1299999999999999</v>
      </c>
      <c r="B13" s="3">
        <v>0.63</v>
      </c>
      <c r="C13" s="3">
        <v>1.02</v>
      </c>
      <c r="D13" s="3">
        <v>0.75</v>
      </c>
      <c r="E13" s="3">
        <v>1.02</v>
      </c>
      <c r="F13" s="3">
        <v>0.75</v>
      </c>
      <c r="G13" s="3">
        <v>0.99</v>
      </c>
      <c r="H13" s="3">
        <v>0.88</v>
      </c>
      <c r="I13" s="3">
        <v>0.99</v>
      </c>
      <c r="J13" s="3">
        <v>0.9</v>
      </c>
    </row>
    <row r="14" spans="1:11">
      <c r="A14" s="2">
        <v>1.1200000000000001</v>
      </c>
      <c r="B14" s="2">
        <v>0.88</v>
      </c>
      <c r="C14" s="2">
        <v>1.02</v>
      </c>
      <c r="D14" s="2">
        <v>2.0099999999999998</v>
      </c>
      <c r="E14" s="2">
        <v>1.02</v>
      </c>
      <c r="F14" s="2">
        <v>2.12</v>
      </c>
      <c r="G14" s="2">
        <v>1</v>
      </c>
      <c r="H14" s="2">
        <v>1.31</v>
      </c>
      <c r="I14" s="2">
        <v>1</v>
      </c>
      <c r="J14" s="2">
        <v>1.32</v>
      </c>
    </row>
    <row r="17" spans="1:22">
      <c r="J17" s="7" t="s">
        <v>27</v>
      </c>
      <c r="K17" s="7"/>
      <c r="L17" s="7"/>
      <c r="M17" s="7"/>
      <c r="N17" s="7"/>
      <c r="P17" s="7" t="s">
        <v>28</v>
      </c>
      <c r="Q17" s="7"/>
      <c r="R17" s="7"/>
      <c r="S17" s="7"/>
      <c r="T17" s="7"/>
    </row>
    <row r="18" spans="1:22">
      <c r="A18" t="s">
        <v>16</v>
      </c>
      <c r="I18" t="s">
        <v>26</v>
      </c>
      <c r="J18">
        <v>1</v>
      </c>
      <c r="K18">
        <v>3</v>
      </c>
      <c r="L18">
        <v>6</v>
      </c>
      <c r="M18">
        <v>12</v>
      </c>
      <c r="N18">
        <v>24</v>
      </c>
      <c r="P18">
        <v>1</v>
      </c>
      <c r="Q18">
        <v>3</v>
      </c>
      <c r="R18">
        <v>6</v>
      </c>
      <c r="S18">
        <v>12</v>
      </c>
      <c r="T18">
        <v>24</v>
      </c>
    </row>
    <row r="19" spans="1:22">
      <c r="B19" t="s">
        <v>12</v>
      </c>
      <c r="C19" t="s">
        <v>13</v>
      </c>
      <c r="D19" t="s">
        <v>14</v>
      </c>
      <c r="E19" t="s">
        <v>15</v>
      </c>
      <c r="I19" s="4" t="s">
        <v>23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2">
      <c r="A20">
        <v>1</v>
      </c>
      <c r="B20">
        <v>0.99</v>
      </c>
      <c r="C20">
        <v>0.95</v>
      </c>
      <c r="D20">
        <v>1.04</v>
      </c>
      <c r="E20">
        <v>0.91</v>
      </c>
      <c r="I20" t="s">
        <v>20</v>
      </c>
      <c r="J20">
        <v>0.98</v>
      </c>
      <c r="K20">
        <v>0.99</v>
      </c>
      <c r="L20">
        <v>1.08</v>
      </c>
      <c r="M20">
        <v>0.97</v>
      </c>
      <c r="N20">
        <v>0.93</v>
      </c>
      <c r="P20">
        <v>0.93</v>
      </c>
      <c r="Q20">
        <v>0.79</v>
      </c>
      <c r="R20">
        <v>0.86</v>
      </c>
      <c r="S20">
        <v>0.88</v>
      </c>
      <c r="T20">
        <v>1.1499999999999999</v>
      </c>
    </row>
    <row r="21" spans="1:22">
      <c r="A21">
        <v>3</v>
      </c>
      <c r="B21">
        <v>1</v>
      </c>
      <c r="C21">
        <v>0.75</v>
      </c>
      <c r="D21">
        <v>1.03</v>
      </c>
      <c r="E21">
        <v>0.62</v>
      </c>
      <c r="I21" t="s">
        <v>21</v>
      </c>
      <c r="J21">
        <v>1.03</v>
      </c>
      <c r="K21">
        <v>1.01</v>
      </c>
      <c r="L21">
        <v>1.1299999999999999</v>
      </c>
      <c r="M21">
        <v>1.07</v>
      </c>
      <c r="N21">
        <v>1.18</v>
      </c>
      <c r="P21">
        <v>0.96</v>
      </c>
      <c r="Q21">
        <v>0.63</v>
      </c>
      <c r="R21">
        <v>0.59</v>
      </c>
      <c r="S21">
        <v>0.83</v>
      </c>
      <c r="T21">
        <v>1.07</v>
      </c>
    </row>
    <row r="22" spans="1:22">
      <c r="A22">
        <v>6</v>
      </c>
      <c r="B22">
        <v>1.06</v>
      </c>
      <c r="C22">
        <v>0.83</v>
      </c>
      <c r="D22">
        <v>1.08</v>
      </c>
      <c r="E22">
        <v>0.56000000000000005</v>
      </c>
      <c r="I22" s="4" t="s">
        <v>24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2">
      <c r="A23">
        <v>12</v>
      </c>
      <c r="B23">
        <v>1</v>
      </c>
      <c r="C23">
        <v>0.84</v>
      </c>
      <c r="D23">
        <v>1.06</v>
      </c>
      <c r="E23">
        <v>0.8</v>
      </c>
      <c r="I23" t="s">
        <v>22</v>
      </c>
      <c r="J23">
        <v>0.8</v>
      </c>
      <c r="K23">
        <v>0.84</v>
      </c>
      <c r="L23">
        <v>0.92</v>
      </c>
      <c r="M23">
        <v>0.87</v>
      </c>
      <c r="N23">
        <v>0.9</v>
      </c>
      <c r="P23">
        <v>1.01</v>
      </c>
      <c r="Q23">
        <v>0.74</v>
      </c>
      <c r="R23">
        <v>0.74</v>
      </c>
      <c r="S23">
        <v>0.94</v>
      </c>
      <c r="T23">
        <v>1.28</v>
      </c>
    </row>
    <row r="24" spans="1:22">
      <c r="A24">
        <v>24</v>
      </c>
      <c r="B24">
        <v>0.99</v>
      </c>
      <c r="C24">
        <v>1.2</v>
      </c>
      <c r="D24">
        <v>1.08</v>
      </c>
      <c r="E24">
        <v>1.26</v>
      </c>
      <c r="I24" t="s">
        <v>21</v>
      </c>
      <c r="J24">
        <v>1.01</v>
      </c>
      <c r="K24">
        <v>0.99</v>
      </c>
      <c r="L24">
        <v>1.08</v>
      </c>
      <c r="M24">
        <v>0.97</v>
      </c>
      <c r="N24">
        <v>1.0900000000000001</v>
      </c>
      <c r="P24">
        <v>0.99</v>
      </c>
      <c r="Q24">
        <v>0.63</v>
      </c>
      <c r="R24">
        <v>0.62</v>
      </c>
      <c r="S24">
        <v>0.75</v>
      </c>
      <c r="T24">
        <v>0.99</v>
      </c>
    </row>
    <row r="25" spans="1:22">
      <c r="I25" s="4" t="s">
        <v>25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2">
      <c r="I26" t="s">
        <v>22</v>
      </c>
      <c r="J26">
        <v>0.87</v>
      </c>
      <c r="K26">
        <v>0.8</v>
      </c>
      <c r="L26">
        <v>0.9</v>
      </c>
      <c r="M26">
        <v>0.56999999999999995</v>
      </c>
      <c r="N26">
        <v>1.4</v>
      </c>
      <c r="P26">
        <v>0.96</v>
      </c>
      <c r="Q26">
        <v>0.72</v>
      </c>
      <c r="R26">
        <v>0.7</v>
      </c>
      <c r="S26">
        <v>1.02</v>
      </c>
      <c r="T26">
        <v>1.26</v>
      </c>
      <c r="V26" t="s">
        <v>50</v>
      </c>
    </row>
    <row r="27" spans="1:22">
      <c r="A27" t="s">
        <v>17</v>
      </c>
      <c r="I27" t="s">
        <v>21</v>
      </c>
      <c r="J27">
        <v>1.03</v>
      </c>
      <c r="K27">
        <v>0.96</v>
      </c>
      <c r="L27">
        <v>1.01</v>
      </c>
      <c r="M27">
        <v>0.99</v>
      </c>
      <c r="N27">
        <v>1.1000000000000001</v>
      </c>
      <c r="P27">
        <v>1.1299999999999999</v>
      </c>
      <c r="Q27">
        <v>0.71</v>
      </c>
      <c r="R27">
        <v>0.69</v>
      </c>
      <c r="S27">
        <v>0.76</v>
      </c>
      <c r="T27">
        <v>0.95</v>
      </c>
    </row>
    <row r="28" spans="1:22">
      <c r="B28" t="s">
        <v>18</v>
      </c>
      <c r="C28" t="s">
        <v>19</v>
      </c>
      <c r="D28" t="s">
        <v>14</v>
      </c>
      <c r="E28" t="s">
        <v>12</v>
      </c>
    </row>
    <row r="29" spans="1:22">
      <c r="A29">
        <v>1</v>
      </c>
      <c r="B29">
        <v>0.96</v>
      </c>
      <c r="C29">
        <v>0.94</v>
      </c>
      <c r="D29">
        <v>1.03</v>
      </c>
      <c r="E29">
        <v>0.98</v>
      </c>
    </row>
    <row r="30" spans="1:22">
      <c r="A30">
        <v>3</v>
      </c>
      <c r="B30">
        <v>0.64</v>
      </c>
      <c r="C30">
        <v>0.81</v>
      </c>
      <c r="D30">
        <v>1.01</v>
      </c>
      <c r="E30">
        <v>0.98</v>
      </c>
    </row>
    <row r="31" spans="1:22">
      <c r="A31">
        <v>6</v>
      </c>
      <c r="B31">
        <v>0.57999999999999996</v>
      </c>
      <c r="C31">
        <v>0.88</v>
      </c>
      <c r="D31">
        <v>1.1499999999999999</v>
      </c>
      <c r="E31">
        <v>1.04</v>
      </c>
    </row>
    <row r="32" spans="1:22">
      <c r="A32">
        <v>12</v>
      </c>
      <c r="B32">
        <v>0.82</v>
      </c>
      <c r="C32">
        <v>0.79</v>
      </c>
      <c r="D32">
        <v>1.04</v>
      </c>
      <c r="E32">
        <v>1.07</v>
      </c>
    </row>
    <row r="33" spans="1:1">
      <c r="A33">
        <v>24</v>
      </c>
    </row>
  </sheetData>
  <mergeCells count="2">
    <mergeCell ref="J17:N17"/>
    <mergeCell ref="P17:T1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639F-6744-4719-9C71-E5D244A11550}">
  <dimension ref="A1:AY21"/>
  <sheetViews>
    <sheetView topLeftCell="A7" zoomScale="86" workbookViewId="0">
      <selection activeCell="A22" sqref="A22"/>
    </sheetView>
  </sheetViews>
  <sheetFormatPr defaultRowHeight="14.5"/>
  <sheetData>
    <row r="1" spans="1:51">
      <c r="B1" t="s">
        <v>44</v>
      </c>
    </row>
    <row r="2" spans="1:51"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</row>
    <row r="3" spans="1:51">
      <c r="A3">
        <v>1</v>
      </c>
      <c r="B3" s="5">
        <v>5.7213809999999997E-2</v>
      </c>
      <c r="C3">
        <v>0</v>
      </c>
      <c r="D3" s="5">
        <v>6.410913E-2</v>
      </c>
      <c r="E3" s="5">
        <v>1.366741E-2</v>
      </c>
      <c r="F3">
        <v>0</v>
      </c>
      <c r="G3" s="5">
        <v>1.8350189999999999E-2</v>
      </c>
      <c r="H3" s="5">
        <v>2.6034160000000001E-2</v>
      </c>
      <c r="I3" s="5">
        <v>0.11250250000000001</v>
      </c>
      <c r="J3" s="5">
        <v>0.1461674</v>
      </c>
      <c r="K3" s="5">
        <v>0.1454638</v>
      </c>
      <c r="L3">
        <v>0</v>
      </c>
      <c r="M3" s="5">
        <v>9.8762699999999995E-2</v>
      </c>
      <c r="N3" s="5">
        <v>0.13205729999999999</v>
      </c>
      <c r="O3" s="5">
        <v>6.6978060000000006E-2</v>
      </c>
      <c r="P3" s="5">
        <v>0.11869349999999999</v>
      </c>
    </row>
    <row r="4" spans="1:51">
      <c r="A4">
        <v>3</v>
      </c>
      <c r="B4" s="5">
        <v>7.269436E-2</v>
      </c>
      <c r="C4">
        <v>0</v>
      </c>
      <c r="D4" s="5">
        <v>3.3567010000000001E-2</v>
      </c>
      <c r="E4" s="5">
        <v>1.9196319999999999E-2</v>
      </c>
      <c r="F4">
        <v>0</v>
      </c>
      <c r="G4">
        <v>0</v>
      </c>
      <c r="H4">
        <v>0</v>
      </c>
      <c r="I4" s="5">
        <v>0.19020010000000001</v>
      </c>
      <c r="J4" s="5">
        <v>0.1854112</v>
      </c>
      <c r="K4" s="5">
        <v>0.34033459999999999</v>
      </c>
      <c r="L4" s="5">
        <v>0</v>
      </c>
      <c r="M4" s="5">
        <v>0</v>
      </c>
      <c r="N4">
        <v>0</v>
      </c>
      <c r="O4" s="5">
        <v>9.3690190000000007E-2</v>
      </c>
      <c r="P4" s="5">
        <v>6.4906199999999997E-2</v>
      </c>
    </row>
    <row r="5" spans="1:51">
      <c r="A5">
        <v>6</v>
      </c>
      <c r="B5" s="5">
        <v>4.719201E-2</v>
      </c>
      <c r="C5" s="5">
        <v>3.0362960000000001E-2</v>
      </c>
      <c r="D5" s="5">
        <v>3.5605770000000002E-2</v>
      </c>
      <c r="E5">
        <v>0</v>
      </c>
      <c r="F5">
        <v>0</v>
      </c>
      <c r="G5">
        <v>0</v>
      </c>
      <c r="H5">
        <v>0</v>
      </c>
      <c r="I5" s="5">
        <v>0.1608627</v>
      </c>
      <c r="J5">
        <v>0</v>
      </c>
      <c r="K5" s="5">
        <v>0.46636650000000002</v>
      </c>
      <c r="L5">
        <v>0</v>
      </c>
      <c r="M5" s="5">
        <v>5.5024410000000003E-3</v>
      </c>
      <c r="N5" s="5">
        <v>0.21528069999999999</v>
      </c>
      <c r="O5" s="5">
        <v>3.8826920000000001E-2</v>
      </c>
      <c r="P5">
        <v>0</v>
      </c>
    </row>
    <row r="6" spans="1:51">
      <c r="A6">
        <v>12</v>
      </c>
      <c r="B6">
        <v>0</v>
      </c>
      <c r="C6" s="5">
        <v>1.053053E-2</v>
      </c>
      <c r="D6" s="5">
        <v>7.4808520000000003E-2</v>
      </c>
      <c r="E6">
        <v>0</v>
      </c>
      <c r="F6">
        <v>0</v>
      </c>
      <c r="G6">
        <v>0</v>
      </c>
      <c r="H6">
        <v>0</v>
      </c>
      <c r="I6" s="5">
        <v>7.9800629999999997E-2</v>
      </c>
      <c r="J6">
        <v>0</v>
      </c>
      <c r="K6" s="5">
        <v>0.1662179</v>
      </c>
      <c r="L6" s="5">
        <v>0</v>
      </c>
      <c r="M6" s="5">
        <v>0</v>
      </c>
      <c r="N6" s="5">
        <v>0.3870382</v>
      </c>
      <c r="O6" s="5">
        <v>3.2469930000000001E-2</v>
      </c>
      <c r="P6" s="5">
        <v>0.2491343</v>
      </c>
    </row>
    <row r="7" spans="1:51">
      <c r="A7">
        <v>24</v>
      </c>
      <c r="B7">
        <v>0</v>
      </c>
      <c r="C7">
        <v>0</v>
      </c>
      <c r="D7" s="5">
        <v>6.0930560000000002E-2</v>
      </c>
      <c r="E7">
        <v>0</v>
      </c>
      <c r="F7">
        <v>0</v>
      </c>
      <c r="G7">
        <v>0</v>
      </c>
      <c r="H7">
        <v>0</v>
      </c>
      <c r="I7" s="5">
        <v>0.33044259999999998</v>
      </c>
      <c r="J7" s="5">
        <v>1.964428E-2</v>
      </c>
      <c r="K7" s="5">
        <v>0.1474975</v>
      </c>
      <c r="L7" s="5">
        <v>6.053679E-2</v>
      </c>
      <c r="M7">
        <v>0</v>
      </c>
      <c r="N7" s="5">
        <v>0.1981369</v>
      </c>
      <c r="O7" s="5">
        <v>1.468585E-2</v>
      </c>
      <c r="P7" s="5">
        <v>0.16812559999999999</v>
      </c>
    </row>
    <row r="8" spans="1:51">
      <c r="A8" t="s">
        <v>46</v>
      </c>
      <c r="B8" s="6">
        <f>(B3+B4+B5+B6+B7)/5</f>
        <v>3.5420036000000002E-2</v>
      </c>
      <c r="C8" s="6">
        <f t="shared" ref="C8:P8" si="0">AVERAGE(C3:C7)</f>
        <v>8.1786980000000016E-3</v>
      </c>
      <c r="D8" s="6">
        <f t="shared" si="0"/>
        <v>5.3804198000000004E-2</v>
      </c>
      <c r="E8" s="6">
        <f t="shared" si="0"/>
        <v>6.572746E-3</v>
      </c>
      <c r="F8" s="6">
        <f t="shared" si="0"/>
        <v>0</v>
      </c>
      <c r="G8" s="6">
        <f t="shared" si="0"/>
        <v>3.6700379999999996E-3</v>
      </c>
      <c r="H8" s="6">
        <f t="shared" si="0"/>
        <v>5.2068319999999998E-3</v>
      </c>
      <c r="I8" s="6">
        <f t="shared" si="0"/>
        <v>0.17476170600000002</v>
      </c>
      <c r="J8" s="6">
        <f t="shared" si="0"/>
        <v>7.0244576000000003E-2</v>
      </c>
      <c r="K8" s="6">
        <f t="shared" si="0"/>
        <v>0.25317606000000004</v>
      </c>
      <c r="L8" s="6">
        <f t="shared" si="0"/>
        <v>1.2107358E-2</v>
      </c>
      <c r="M8" s="6">
        <f t="shared" si="0"/>
        <v>2.0853028199999998E-2</v>
      </c>
      <c r="N8" s="6">
        <f t="shared" si="0"/>
        <v>0.18650262000000001</v>
      </c>
      <c r="O8" s="6">
        <f t="shared" si="0"/>
        <v>4.9330190000000003E-2</v>
      </c>
      <c r="P8" s="6">
        <f t="shared" si="0"/>
        <v>0.12017191999999999</v>
      </c>
    </row>
    <row r="12" spans="1:51">
      <c r="A12" t="s">
        <v>45</v>
      </c>
    </row>
    <row r="13" spans="1:51">
      <c r="B13">
        <v>50</v>
      </c>
      <c r="C13">
        <v>49</v>
      </c>
      <c r="D13">
        <v>48</v>
      </c>
      <c r="E13">
        <v>47</v>
      </c>
      <c r="F13">
        <v>46</v>
      </c>
      <c r="G13">
        <v>45</v>
      </c>
      <c r="H13">
        <v>44</v>
      </c>
      <c r="I13">
        <v>43</v>
      </c>
      <c r="J13">
        <v>42</v>
      </c>
      <c r="K13">
        <v>41</v>
      </c>
      <c r="L13">
        <v>40</v>
      </c>
      <c r="M13">
        <v>39</v>
      </c>
      <c r="N13">
        <v>38</v>
      </c>
      <c r="O13">
        <v>37</v>
      </c>
      <c r="P13">
        <v>36</v>
      </c>
      <c r="Q13">
        <v>35</v>
      </c>
      <c r="R13">
        <v>34</v>
      </c>
      <c r="S13">
        <v>33</v>
      </c>
      <c r="T13">
        <v>32</v>
      </c>
      <c r="U13">
        <v>31</v>
      </c>
      <c r="V13">
        <v>30</v>
      </c>
      <c r="W13">
        <v>29</v>
      </c>
      <c r="X13">
        <v>28</v>
      </c>
      <c r="Y13">
        <v>27</v>
      </c>
      <c r="Z13">
        <v>26</v>
      </c>
      <c r="AA13">
        <v>25</v>
      </c>
      <c r="AB13">
        <v>24</v>
      </c>
      <c r="AC13">
        <v>23</v>
      </c>
      <c r="AD13">
        <v>22</v>
      </c>
      <c r="AE13">
        <v>21</v>
      </c>
      <c r="AF13">
        <v>20</v>
      </c>
      <c r="AG13">
        <v>19</v>
      </c>
      <c r="AH13">
        <v>18</v>
      </c>
      <c r="AI13">
        <v>17</v>
      </c>
      <c r="AJ13">
        <v>16</v>
      </c>
      <c r="AK13">
        <v>15</v>
      </c>
      <c r="AL13">
        <v>14</v>
      </c>
      <c r="AM13">
        <v>13</v>
      </c>
      <c r="AN13">
        <v>12</v>
      </c>
      <c r="AO13">
        <v>11</v>
      </c>
      <c r="AP13">
        <v>10</v>
      </c>
      <c r="AQ13">
        <v>9</v>
      </c>
      <c r="AR13">
        <v>8</v>
      </c>
      <c r="AS13">
        <v>7</v>
      </c>
      <c r="AT13">
        <v>6</v>
      </c>
      <c r="AU13">
        <v>5</v>
      </c>
      <c r="AV13">
        <v>4</v>
      </c>
      <c r="AW13">
        <v>3</v>
      </c>
      <c r="AX13">
        <v>2</v>
      </c>
      <c r="AY13">
        <v>1</v>
      </c>
    </row>
    <row r="14" spans="1:51">
      <c r="A14">
        <v>1</v>
      </c>
      <c r="B14">
        <v>1.6041346462009099E-2</v>
      </c>
      <c r="C14">
        <v>1.91633385726714E-3</v>
      </c>
      <c r="D14">
        <v>7.15393268222399E-3</v>
      </c>
      <c r="E14">
        <v>0</v>
      </c>
      <c r="F14">
        <v>0</v>
      </c>
      <c r="G14">
        <v>0</v>
      </c>
      <c r="H14">
        <v>0.113109269908078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0.64556853916526402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8.4840724725974703E-3</v>
      </c>
      <c r="AY14">
        <v>3.11142572873697E-2</v>
      </c>
    </row>
    <row r="15" spans="1:51">
      <c r="A15" t="s">
        <v>47</v>
      </c>
      <c r="B15">
        <v>8.666088E-4</v>
      </c>
      <c r="C15">
        <v>1.57099E-3</v>
      </c>
      <c r="D15">
        <v>3.302714E-3</v>
      </c>
      <c r="E15">
        <v>6.0253429999999998E-3</v>
      </c>
      <c r="F15">
        <v>8.7759180000000006E-3</v>
      </c>
      <c r="G15">
        <v>1.2485970000000001E-2</v>
      </c>
      <c r="H15">
        <v>1.5732860000000001E-2</v>
      </c>
      <c r="I15">
        <v>1.728681E-2</v>
      </c>
      <c r="J15">
        <v>2.042675E-2</v>
      </c>
      <c r="K15">
        <v>2.2243840000000001E-2</v>
      </c>
      <c r="L15">
        <v>2.380724E-2</v>
      </c>
      <c r="M15">
        <v>2.4924959999999999E-2</v>
      </c>
      <c r="N15">
        <v>2.571907E-2</v>
      </c>
      <c r="O15">
        <v>2.6805539999999999E-2</v>
      </c>
      <c r="P15">
        <v>2.690942E-2</v>
      </c>
      <c r="Q15">
        <v>2.6853769999999999E-2</v>
      </c>
      <c r="R15">
        <v>2.6903239999999998E-2</v>
      </c>
      <c r="S15">
        <v>2.7344549999999999E-2</v>
      </c>
      <c r="T15">
        <v>2.7761859999999999E-2</v>
      </c>
      <c r="U15">
        <v>2.6859879999999999E-2</v>
      </c>
      <c r="V15">
        <v>2.5770890000000001E-2</v>
      </c>
      <c r="W15">
        <v>2.3672780000000001E-2</v>
      </c>
      <c r="X15">
        <v>2.2526580000000001E-2</v>
      </c>
      <c r="Y15">
        <v>2.0153190000000001E-2</v>
      </c>
      <c r="Z15">
        <v>1.7445539999999999E-2</v>
      </c>
      <c r="AA15">
        <v>1.498466E-2</v>
      </c>
      <c r="AB15">
        <v>1.262951E-2</v>
      </c>
      <c r="AC15">
        <v>9.9354990000000004E-3</v>
      </c>
      <c r="AD15">
        <v>7.7016100000000002E-3</v>
      </c>
      <c r="AE15">
        <v>5.5978850000000004E-3</v>
      </c>
      <c r="AF15">
        <v>3.8189629999999999E-3</v>
      </c>
      <c r="AG15">
        <v>2.3009710000000002E-3</v>
      </c>
      <c r="AH15">
        <v>1.16204E-3</v>
      </c>
      <c r="AI15">
        <v>3.946156E-4</v>
      </c>
      <c r="AJ15">
        <v>8.3019999999999995E-6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>
      <c r="A16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9.0311939999999993E-2</v>
      </c>
      <c r="K16">
        <v>0.16350790000000001</v>
      </c>
      <c r="L16">
        <v>7.8825629999999994E-2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0.16911329999999999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2.832492E-2</v>
      </c>
      <c r="H17">
        <v>5.8956059999999998E-2</v>
      </c>
      <c r="I17">
        <v>9.1327720000000001E-2</v>
      </c>
      <c r="J17">
        <v>8.3226590000000003E-2</v>
      </c>
      <c r="K17">
        <v>7.5633800000000001E-2</v>
      </c>
      <c r="L17">
        <v>3.3178010000000001E-2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6.6857119999999999E-3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>
      <c r="A18">
        <v>24</v>
      </c>
      <c r="B18">
        <v>0</v>
      </c>
      <c r="C18">
        <v>0</v>
      </c>
      <c r="D18">
        <v>0</v>
      </c>
      <c r="E18">
        <v>0</v>
      </c>
      <c r="F18">
        <v>9.2148139999999996E-4</v>
      </c>
      <c r="G18">
        <v>3.9092509999999999E-3</v>
      </c>
      <c r="H18">
        <v>8.4049910000000005E-3</v>
      </c>
      <c r="I18">
        <v>1.3242729999999999E-2</v>
      </c>
      <c r="J18">
        <v>2.0643450000000001E-2</v>
      </c>
      <c r="K18">
        <v>2.7084190000000001E-2</v>
      </c>
      <c r="L18">
        <v>3.2050290000000002E-2</v>
      </c>
      <c r="M18">
        <v>3.6496639999999997E-2</v>
      </c>
      <c r="N18">
        <v>4.0103890000000003E-2</v>
      </c>
      <c r="O18">
        <v>4.2949979999999999E-2</v>
      </c>
      <c r="P18">
        <v>4.3554309999999999E-2</v>
      </c>
      <c r="Q18">
        <v>4.2819719999999999E-2</v>
      </c>
      <c r="R18">
        <v>4.1201099999999997E-2</v>
      </c>
      <c r="S18">
        <v>3.9687350000000003E-2</v>
      </c>
      <c r="T18">
        <v>3.6904340000000001E-2</v>
      </c>
      <c r="U18">
        <v>3.1670049999999998E-2</v>
      </c>
      <c r="V18">
        <v>2.5807360000000001E-2</v>
      </c>
      <c r="W18">
        <v>2.0564030000000001E-2</v>
      </c>
      <c r="X18">
        <v>1.7067249999999999E-2</v>
      </c>
      <c r="Y18">
        <v>1.3473880000000001E-2</v>
      </c>
      <c r="Z18">
        <v>8.7149159999999996E-3</v>
      </c>
      <c r="AA18">
        <v>4.2552789999999998E-3</v>
      </c>
      <c r="AB18">
        <v>1.064101E-3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>
      <c r="B19">
        <f>AVERAGE(B14:B18)</f>
        <v>3.3815910524018201E-3</v>
      </c>
      <c r="C19">
        <f t="shared" ref="C19:AY19" si="1">AVERAGE(C14:C18)</f>
        <v>6.974647714534279E-4</v>
      </c>
      <c r="D19">
        <f t="shared" si="1"/>
        <v>2.0913293364447976E-3</v>
      </c>
      <c r="E19">
        <f t="shared" si="1"/>
        <v>1.2050685999999999E-3</v>
      </c>
      <c r="F19">
        <f t="shared" si="1"/>
        <v>1.9394798800000002E-3</v>
      </c>
      <c r="G19">
        <f t="shared" si="1"/>
        <v>8.9440282000000006E-3</v>
      </c>
      <c r="H19">
        <f t="shared" si="1"/>
        <v>3.92406361816156E-2</v>
      </c>
      <c r="I19">
        <f t="shared" si="1"/>
        <v>2.4371451999999998E-2</v>
      </c>
      <c r="J19">
        <f t="shared" si="1"/>
        <v>4.2921746000000004E-2</v>
      </c>
      <c r="K19">
        <f t="shared" si="1"/>
        <v>5.769394600000001E-2</v>
      </c>
      <c r="L19">
        <f t="shared" si="1"/>
        <v>3.3572233999999999E-2</v>
      </c>
      <c r="M19">
        <f t="shared" si="1"/>
        <v>1.2284319999999998E-2</v>
      </c>
      <c r="N19">
        <f t="shared" si="1"/>
        <v>1.3164591999999999E-2</v>
      </c>
      <c r="O19">
        <f t="shared" si="1"/>
        <v>1.3951104000000001E-2</v>
      </c>
      <c r="P19">
        <f t="shared" si="1"/>
        <v>1.4092746E-2</v>
      </c>
      <c r="Q19">
        <f t="shared" si="1"/>
        <v>1.3934698000000001E-2</v>
      </c>
      <c r="R19">
        <f t="shared" si="1"/>
        <v>1.3620868E-2</v>
      </c>
      <c r="S19">
        <f t="shared" si="1"/>
        <v>1.47435224E-2</v>
      </c>
      <c r="T19">
        <f t="shared" si="1"/>
        <v>1.2933240000000002E-2</v>
      </c>
      <c r="U19">
        <f t="shared" si="1"/>
        <v>1.1705985999999998E-2</v>
      </c>
      <c r="V19">
        <f t="shared" si="1"/>
        <v>0.13942935783305282</v>
      </c>
      <c r="W19">
        <f t="shared" si="1"/>
        <v>8.847362000000001E-3</v>
      </c>
      <c r="X19">
        <f t="shared" si="1"/>
        <v>4.1741425999999998E-2</v>
      </c>
      <c r="Y19">
        <f t="shared" si="1"/>
        <v>6.7254140000000007E-3</v>
      </c>
      <c r="Z19">
        <f t="shared" si="1"/>
        <v>5.2320911999999995E-3</v>
      </c>
      <c r="AA19">
        <f t="shared" si="1"/>
        <v>3.8479878E-3</v>
      </c>
      <c r="AB19">
        <f t="shared" si="1"/>
        <v>2.7387221999999999E-3</v>
      </c>
      <c r="AC19">
        <f t="shared" si="1"/>
        <v>1.9870998000000003E-3</v>
      </c>
      <c r="AD19">
        <f t="shared" si="1"/>
        <v>1.540322E-3</v>
      </c>
      <c r="AE19">
        <f t="shared" si="1"/>
        <v>1.1195770000000001E-3</v>
      </c>
      <c r="AF19">
        <f t="shared" si="1"/>
        <v>7.637926E-4</v>
      </c>
      <c r="AG19">
        <f t="shared" si="1"/>
        <v>4.6019420000000005E-4</v>
      </c>
      <c r="AH19">
        <f t="shared" si="1"/>
        <v>2.32408E-4</v>
      </c>
      <c r="AI19">
        <f t="shared" si="1"/>
        <v>7.8923119999999998E-5</v>
      </c>
      <c r="AJ19">
        <f t="shared" si="1"/>
        <v>1.6603999999999998E-6</v>
      </c>
      <c r="AK19">
        <f t="shared" si="1"/>
        <v>0</v>
      </c>
      <c r="AL19">
        <f t="shared" si="1"/>
        <v>0</v>
      </c>
      <c r="AM19">
        <f t="shared" si="1"/>
        <v>0</v>
      </c>
      <c r="AN19">
        <f t="shared" si="1"/>
        <v>0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1"/>
        <v>0</v>
      </c>
      <c r="AS19">
        <f t="shared" si="1"/>
        <v>0</v>
      </c>
      <c r="AT19">
        <f t="shared" si="1"/>
        <v>0</v>
      </c>
      <c r="AU19">
        <f t="shared" si="1"/>
        <v>0</v>
      </c>
      <c r="AV19">
        <f t="shared" si="1"/>
        <v>0</v>
      </c>
      <c r="AW19">
        <f t="shared" si="1"/>
        <v>0</v>
      </c>
      <c r="AX19">
        <f t="shared" si="1"/>
        <v>1.696814494519494E-3</v>
      </c>
      <c r="AY19">
        <f t="shared" si="1"/>
        <v>6.2228514574739404E-3</v>
      </c>
    </row>
    <row r="20" spans="1:51">
      <c r="A20" t="s">
        <v>48</v>
      </c>
      <c r="B20" s="6">
        <f t="shared" ref="B20:AG20" si="2">B19/SUM(19:19)</f>
        <v>6.0476695422126085E-3</v>
      </c>
      <c r="C20" s="6">
        <f t="shared" si="2"/>
        <v>1.2473526188476448E-3</v>
      </c>
      <c r="D20" s="6">
        <f t="shared" si="2"/>
        <v>3.7401532399282083E-3</v>
      </c>
      <c r="E20" s="6">
        <f t="shared" si="2"/>
        <v>2.1551561249017648E-3</v>
      </c>
      <c r="F20" s="6">
        <f t="shared" si="2"/>
        <v>3.4685842303962952E-3</v>
      </c>
      <c r="G20" s="6">
        <f t="shared" si="2"/>
        <v>1.5995584945557549E-2</v>
      </c>
      <c r="H20" s="6">
        <f t="shared" si="2"/>
        <v>7.017832628935039E-2</v>
      </c>
      <c r="I20" s="6">
        <f t="shared" si="2"/>
        <v>4.358613613411666E-2</v>
      </c>
      <c r="J20" s="6">
        <f t="shared" si="2"/>
        <v>7.6761658036212918E-2</v>
      </c>
      <c r="K20" s="6">
        <f t="shared" si="2"/>
        <v>0.10318040076029839</v>
      </c>
      <c r="L20" s="6">
        <f t="shared" si="2"/>
        <v>6.0040902013159488E-2</v>
      </c>
      <c r="M20" s="6">
        <f t="shared" si="2"/>
        <v>2.196939451268853E-2</v>
      </c>
      <c r="N20" s="6">
        <f t="shared" si="2"/>
        <v>2.3543681314601324E-2</v>
      </c>
      <c r="O20" s="6">
        <f t="shared" si="2"/>
        <v>2.4950286842376872E-2</v>
      </c>
      <c r="P20" s="6">
        <f t="shared" si="2"/>
        <v>2.5203600739895513E-2</v>
      </c>
      <c r="Q20" s="6">
        <f t="shared" si="2"/>
        <v>2.492094619622184E-2</v>
      </c>
      <c r="R20" s="6">
        <f t="shared" si="2"/>
        <v>2.4359689644787404E-2</v>
      </c>
      <c r="S20" s="6">
        <f t="shared" si="2"/>
        <v>2.6367455431986507E-2</v>
      </c>
      <c r="T20" s="6">
        <f t="shared" si="2"/>
        <v>2.3129929201395266E-2</v>
      </c>
      <c r="U20" s="6">
        <f t="shared" si="2"/>
        <v>2.0935096496510083E-2</v>
      </c>
      <c r="V20" s="6">
        <f t="shared" si="2"/>
        <v>0.24935678726092747</v>
      </c>
      <c r="W20" s="6">
        <f t="shared" si="2"/>
        <v>1.5822706195749464E-2</v>
      </c>
      <c r="X20" s="6">
        <f t="shared" si="2"/>
        <v>7.4650762542509019E-2</v>
      </c>
      <c r="Y20" s="6">
        <f t="shared" si="2"/>
        <v>1.2027794247232134E-2</v>
      </c>
      <c r="Z20" s="6">
        <f t="shared" si="2"/>
        <v>9.3571215744270696E-3</v>
      </c>
      <c r="AA20" s="6">
        <f t="shared" si="2"/>
        <v>6.8817779134874718E-3</v>
      </c>
      <c r="AB20" s="6">
        <f t="shared" si="2"/>
        <v>4.8979567833187564E-3</v>
      </c>
      <c r="AC20" s="6">
        <f t="shared" si="2"/>
        <v>3.5537481474175606E-3</v>
      </c>
      <c r="AD20" s="6">
        <f t="shared" si="2"/>
        <v>2.7547264882853448E-3</v>
      </c>
      <c r="AE20" s="6">
        <f t="shared" si="2"/>
        <v>2.0022621358229266E-3</v>
      </c>
      <c r="AF20" s="6">
        <f t="shared" si="2"/>
        <v>1.3659739371224542E-3</v>
      </c>
      <c r="AG20" s="6">
        <f t="shared" si="2"/>
        <v>8.230156762646276E-4</v>
      </c>
      <c r="AH20" s="6">
        <f t="shared" ref="AH20:AY20" si="3">AH19/SUM(19:19)</f>
        <v>4.1564067363150068E-4</v>
      </c>
      <c r="AI20" s="6">
        <f t="shared" si="3"/>
        <v>1.4114685708710442E-4</v>
      </c>
      <c r="AJ20" s="6">
        <f t="shared" si="3"/>
        <v>2.9694751234800163E-6</v>
      </c>
      <c r="AK20" s="6">
        <f t="shared" si="3"/>
        <v>0</v>
      </c>
      <c r="AL20" s="6">
        <f t="shared" si="3"/>
        <v>0</v>
      </c>
      <c r="AM20" s="6">
        <f t="shared" si="3"/>
        <v>0</v>
      </c>
      <c r="AN20" s="6">
        <f t="shared" si="3"/>
        <v>0</v>
      </c>
      <c r="AO20" s="6">
        <f t="shared" si="3"/>
        <v>0</v>
      </c>
      <c r="AP20" s="6">
        <f t="shared" si="3"/>
        <v>0</v>
      </c>
      <c r="AQ20" s="6">
        <f t="shared" si="3"/>
        <v>0</v>
      </c>
      <c r="AR20" s="6">
        <f t="shared" si="3"/>
        <v>0</v>
      </c>
      <c r="AS20" s="6">
        <f t="shared" si="3"/>
        <v>0</v>
      </c>
      <c r="AT20" s="6">
        <f t="shared" si="3"/>
        <v>0</v>
      </c>
      <c r="AU20" s="6">
        <f t="shared" si="3"/>
        <v>0</v>
      </c>
      <c r="AV20" s="6">
        <f t="shared" si="3"/>
        <v>0</v>
      </c>
      <c r="AW20" s="6">
        <f t="shared" si="3"/>
        <v>0</v>
      </c>
      <c r="AX20" s="6">
        <f t="shared" si="3"/>
        <v>3.0345991511900486E-3</v>
      </c>
      <c r="AY20" s="6">
        <f t="shared" si="3"/>
        <v>1.1129006624957982E-2</v>
      </c>
    </row>
    <row r="21" spans="1:51">
      <c r="A21" t="s">
        <v>49</v>
      </c>
      <c r="B21">
        <f>B15/SUM(15:15)*100</f>
        <v>0.16027227311391004</v>
      </c>
      <c r="C21">
        <f t="shared" ref="C21:AY21" si="4">C15/SUM(15:15)*100</f>
        <v>0.29054186657142361</v>
      </c>
      <c r="D21">
        <f t="shared" si="4"/>
        <v>0.61081018358587436</v>
      </c>
      <c r="E21">
        <f t="shared" si="4"/>
        <v>1.1143383484000926</v>
      </c>
      <c r="F21">
        <f t="shared" si="4"/>
        <v>1.6230348993932202</v>
      </c>
      <c r="G21">
        <f t="shared" si="4"/>
        <v>2.3091789443311534</v>
      </c>
      <c r="H21">
        <f t="shared" si="4"/>
        <v>2.9096649316080234</v>
      </c>
      <c r="I21">
        <f t="shared" si="4"/>
        <v>3.1970553883000861</v>
      </c>
      <c r="J21">
        <f t="shared" si="4"/>
        <v>3.7777618399785022</v>
      </c>
      <c r="K21">
        <f t="shared" si="4"/>
        <v>4.1138179067442158</v>
      </c>
      <c r="L21">
        <f t="shared" si="4"/>
        <v>4.402956064337685</v>
      </c>
      <c r="M21">
        <f t="shared" si="4"/>
        <v>4.6096693184667439</v>
      </c>
      <c r="N21">
        <f t="shared" si="4"/>
        <v>4.756533526172098</v>
      </c>
      <c r="O21">
        <f t="shared" si="4"/>
        <v>4.9574673461033862</v>
      </c>
      <c r="P21">
        <f t="shared" si="4"/>
        <v>4.9766791100862502</v>
      </c>
      <c r="Q21">
        <f t="shared" si="4"/>
        <v>4.9663870936668593</v>
      </c>
      <c r="R21">
        <f t="shared" si="4"/>
        <v>4.975536169179299</v>
      </c>
      <c r="S21">
        <f t="shared" si="4"/>
        <v>5.0571528765654916</v>
      </c>
      <c r="T21">
        <f t="shared" si="4"/>
        <v>5.134330978487796</v>
      </c>
      <c r="U21">
        <f t="shared" si="4"/>
        <v>4.9675170886412072</v>
      </c>
      <c r="V21">
        <f t="shared" si="4"/>
        <v>4.7661172151362114</v>
      </c>
      <c r="W21">
        <f t="shared" si="4"/>
        <v>4.3780887772262504</v>
      </c>
      <c r="X21">
        <f t="shared" si="4"/>
        <v>4.166108377946709</v>
      </c>
      <c r="Y21">
        <f t="shared" si="4"/>
        <v>3.7271691353659473</v>
      </c>
      <c r="Z21">
        <f t="shared" si="4"/>
        <v>3.2264112151868778</v>
      </c>
      <c r="AA21">
        <f t="shared" si="4"/>
        <v>2.7712914062712994</v>
      </c>
      <c r="AB21">
        <f t="shared" si="4"/>
        <v>2.3357255038430931</v>
      </c>
      <c r="AC21">
        <f t="shared" si="4"/>
        <v>1.8374900061607733</v>
      </c>
      <c r="AD21">
        <f t="shared" si="4"/>
        <v>1.4243503427807573</v>
      </c>
      <c r="AE21">
        <f t="shared" si="4"/>
        <v>1.0352834561341406</v>
      </c>
      <c r="AF21">
        <f t="shared" si="4"/>
        <v>0.70628625159116465</v>
      </c>
      <c r="AG21">
        <f t="shared" si="4"/>
        <v>0.42554593553537279</v>
      </c>
      <c r="AH21">
        <f t="shared" si="4"/>
        <v>0.2149098788857072</v>
      </c>
      <c r="AI21">
        <f t="shared" si="4"/>
        <v>7.2980956595651333E-2</v>
      </c>
      <c r="AJ21">
        <f t="shared" si="4"/>
        <v>1.5353876067167574E-3</v>
      </c>
      <c r="AK21">
        <f t="shared" si="4"/>
        <v>0</v>
      </c>
      <c r="AL21">
        <f t="shared" si="4"/>
        <v>0</v>
      </c>
      <c r="AM21">
        <f t="shared" si="4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0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4"/>
        <v>0</v>
      </c>
      <c r="AX21">
        <f t="shared" si="4"/>
        <v>0</v>
      </c>
      <c r="AY2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RMCE-Table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Wagner</dc:creator>
  <cp:lastModifiedBy>Wagner, Lukas Jannes</cp:lastModifiedBy>
  <dcterms:created xsi:type="dcterms:W3CDTF">2015-06-05T18:17:20Z</dcterms:created>
  <dcterms:modified xsi:type="dcterms:W3CDTF">2025-01-25T13:46:18Z</dcterms:modified>
</cp:coreProperties>
</file>