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13470" windowHeight="7665" activeTab="3"/>
  </bookViews>
  <sheets>
    <sheet name="Outline" sheetId="1" r:id="rId1"/>
    <sheet name="Scheme design" sheetId="2" r:id="rId2"/>
    <sheet name="Detail I" sheetId="6" r:id="rId3"/>
    <sheet name="Detail II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C7" i="7"/>
  <c r="D7" i="7"/>
  <c r="E7" i="7"/>
  <c r="F7" i="7"/>
  <c r="G7" i="7"/>
  <c r="H8" i="7"/>
  <c r="H9" i="7"/>
  <c r="C10" i="7"/>
  <c r="D10" i="7"/>
  <c r="E10" i="7"/>
  <c r="F10" i="7"/>
  <c r="G10" i="7"/>
  <c r="H11" i="7"/>
  <c r="H12" i="7"/>
  <c r="C13" i="7"/>
  <c r="D13" i="7"/>
  <c r="E13" i="7"/>
  <c r="F13" i="7"/>
  <c r="G13" i="7"/>
  <c r="H14" i="7"/>
  <c r="H15" i="7"/>
  <c r="C16" i="7"/>
  <c r="D16" i="7"/>
  <c r="E16" i="7"/>
  <c r="F16" i="7"/>
  <c r="G16" i="7"/>
  <c r="H17" i="7"/>
  <c r="H18" i="7"/>
  <c r="C19" i="7"/>
  <c r="D19" i="7"/>
  <c r="E19" i="7"/>
  <c r="F19" i="7"/>
  <c r="G19" i="7"/>
  <c r="J15" i="6"/>
  <c r="J16" i="6"/>
  <c r="C17" i="6"/>
  <c r="D17" i="6"/>
  <c r="E17" i="6"/>
  <c r="F17" i="6"/>
  <c r="G17" i="6"/>
  <c r="H17" i="6"/>
  <c r="I17" i="6"/>
  <c r="H20" i="7" l="1"/>
  <c r="H16" i="7"/>
  <c r="I16" i="7" s="1"/>
  <c r="H19" i="7"/>
  <c r="I19" i="7" s="1"/>
  <c r="H7" i="7"/>
  <c r="I7" i="7" s="1"/>
  <c r="H13" i="7"/>
  <c r="I13" i="7" s="1"/>
  <c r="H10" i="7"/>
  <c r="I10" i="7" s="1"/>
  <c r="J17" i="6"/>
  <c r="K17" i="6" s="1"/>
  <c r="F41" i="2" l="1"/>
  <c r="X48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 l="1"/>
  <c r="Y50" i="1" s="1"/>
  <c r="C11" i="6"/>
  <c r="D11" i="6"/>
  <c r="E11" i="6"/>
  <c r="F11" i="6"/>
  <c r="G11" i="6"/>
  <c r="H11" i="6"/>
  <c r="I11" i="6"/>
  <c r="P74" i="2"/>
  <c r="O74" i="2"/>
  <c r="N74" i="2"/>
  <c r="M74" i="2"/>
  <c r="L74" i="2"/>
  <c r="K74" i="2"/>
  <c r="J74" i="2"/>
  <c r="P71" i="2"/>
  <c r="O71" i="2"/>
  <c r="N71" i="2"/>
  <c r="M71" i="2"/>
  <c r="L71" i="2"/>
  <c r="K71" i="2"/>
  <c r="J71" i="2"/>
  <c r="P68" i="2"/>
  <c r="O68" i="2"/>
  <c r="N68" i="2"/>
  <c r="M68" i="2"/>
  <c r="L68" i="2"/>
  <c r="K68" i="2"/>
  <c r="J68" i="2"/>
  <c r="P65" i="2"/>
  <c r="O65" i="2"/>
  <c r="N65" i="2"/>
  <c r="M65" i="2"/>
  <c r="L65" i="2"/>
  <c r="K65" i="2"/>
  <c r="J65" i="2"/>
  <c r="P62" i="2"/>
  <c r="O62" i="2"/>
  <c r="N62" i="2"/>
  <c r="M62" i="2"/>
  <c r="L62" i="2"/>
  <c r="K62" i="2"/>
  <c r="J62" i="2"/>
  <c r="P59" i="2"/>
  <c r="O59" i="2"/>
  <c r="N59" i="2"/>
  <c r="M59" i="2"/>
  <c r="L59" i="2"/>
  <c r="K59" i="2"/>
  <c r="J59" i="2"/>
  <c r="P56" i="2"/>
  <c r="O56" i="2"/>
  <c r="N56" i="2"/>
  <c r="M56" i="2"/>
  <c r="L56" i="2"/>
  <c r="K56" i="2"/>
  <c r="J56" i="2"/>
  <c r="P53" i="2"/>
  <c r="O53" i="2"/>
  <c r="N53" i="2"/>
  <c r="M53" i="2"/>
  <c r="L53" i="2"/>
  <c r="K53" i="2"/>
  <c r="J53" i="2"/>
  <c r="P50" i="2"/>
  <c r="O50" i="2"/>
  <c r="N50" i="2"/>
  <c r="M50" i="2"/>
  <c r="L50" i="2"/>
  <c r="K50" i="2"/>
  <c r="J50" i="2"/>
  <c r="P47" i="2"/>
  <c r="O47" i="2"/>
  <c r="N47" i="2"/>
  <c r="M47" i="2"/>
  <c r="L47" i="2"/>
  <c r="K47" i="2"/>
  <c r="J47" i="2"/>
  <c r="P44" i="2"/>
  <c r="O44" i="2"/>
  <c r="N44" i="2"/>
  <c r="M44" i="2"/>
  <c r="L44" i="2"/>
  <c r="K44" i="2"/>
  <c r="J44" i="2"/>
  <c r="P41" i="2"/>
  <c r="O41" i="2"/>
  <c r="N41" i="2"/>
  <c r="M41" i="2"/>
  <c r="L41" i="2"/>
  <c r="K41" i="2"/>
  <c r="J41" i="2"/>
  <c r="P38" i="2"/>
  <c r="O38" i="2"/>
  <c r="N38" i="2"/>
  <c r="M38" i="2"/>
  <c r="L38" i="2"/>
  <c r="K38" i="2"/>
  <c r="J38" i="2"/>
  <c r="P35" i="2"/>
  <c r="O35" i="2"/>
  <c r="N35" i="2"/>
  <c r="M35" i="2"/>
  <c r="L35" i="2"/>
  <c r="K35" i="2"/>
  <c r="J35" i="2"/>
  <c r="P32" i="2"/>
  <c r="O32" i="2"/>
  <c r="N32" i="2"/>
  <c r="M32" i="2"/>
  <c r="L32" i="2"/>
  <c r="K32" i="2"/>
  <c r="J32" i="2"/>
  <c r="P29" i="2"/>
  <c r="O29" i="2"/>
  <c r="N29" i="2"/>
  <c r="M29" i="2"/>
  <c r="L29" i="2"/>
  <c r="K29" i="2"/>
  <c r="J29" i="2"/>
  <c r="P26" i="2"/>
  <c r="O26" i="2"/>
  <c r="N26" i="2"/>
  <c r="M26" i="2"/>
  <c r="L26" i="2"/>
  <c r="K26" i="2"/>
  <c r="J26" i="2"/>
  <c r="P23" i="2"/>
  <c r="O23" i="2"/>
  <c r="N23" i="2"/>
  <c r="M23" i="2"/>
  <c r="L23" i="2"/>
  <c r="K23" i="2"/>
  <c r="J23" i="2"/>
  <c r="P20" i="2"/>
  <c r="O20" i="2"/>
  <c r="N20" i="2"/>
  <c r="M20" i="2"/>
  <c r="L20" i="2"/>
  <c r="K20" i="2"/>
  <c r="J20" i="2"/>
  <c r="P17" i="2"/>
  <c r="O17" i="2"/>
  <c r="N17" i="2"/>
  <c r="M17" i="2"/>
  <c r="L17" i="2"/>
  <c r="K17" i="2"/>
  <c r="J17" i="2"/>
  <c r="P14" i="2"/>
  <c r="O14" i="2"/>
  <c r="N14" i="2"/>
  <c r="M14" i="2"/>
  <c r="L14" i="2"/>
  <c r="K14" i="2"/>
  <c r="J14" i="2"/>
  <c r="P11" i="2"/>
  <c r="O11" i="2"/>
  <c r="N11" i="2"/>
  <c r="M11" i="2"/>
  <c r="L11" i="2"/>
  <c r="K11" i="2"/>
  <c r="J11" i="2"/>
  <c r="P8" i="2"/>
  <c r="O8" i="2"/>
  <c r="N8" i="2"/>
  <c r="M8" i="2"/>
  <c r="L8" i="2"/>
  <c r="K8" i="2"/>
  <c r="J8" i="2"/>
  <c r="W74" i="2"/>
  <c r="V74" i="2"/>
  <c r="U74" i="2"/>
  <c r="T74" i="2"/>
  <c r="S74" i="2"/>
  <c r="R74" i="2"/>
  <c r="Q74" i="2"/>
  <c r="W71" i="2"/>
  <c r="V71" i="2"/>
  <c r="U71" i="2"/>
  <c r="T71" i="2"/>
  <c r="S71" i="2"/>
  <c r="R71" i="2"/>
  <c r="Q71" i="2"/>
  <c r="W68" i="2"/>
  <c r="V68" i="2"/>
  <c r="U68" i="2"/>
  <c r="T68" i="2"/>
  <c r="S68" i="2"/>
  <c r="R68" i="2"/>
  <c r="Q68" i="2"/>
  <c r="W65" i="2"/>
  <c r="V65" i="2"/>
  <c r="U65" i="2"/>
  <c r="T65" i="2"/>
  <c r="S65" i="2"/>
  <c r="R65" i="2"/>
  <c r="Q65" i="2"/>
  <c r="W62" i="2"/>
  <c r="V62" i="2"/>
  <c r="U62" i="2"/>
  <c r="T62" i="2"/>
  <c r="S62" i="2"/>
  <c r="R62" i="2"/>
  <c r="Q62" i="2"/>
  <c r="W59" i="2"/>
  <c r="V59" i="2"/>
  <c r="U59" i="2"/>
  <c r="T59" i="2"/>
  <c r="S59" i="2"/>
  <c r="R59" i="2"/>
  <c r="Q59" i="2"/>
  <c r="W56" i="2"/>
  <c r="V56" i="2"/>
  <c r="U56" i="2"/>
  <c r="T56" i="2"/>
  <c r="S56" i="2"/>
  <c r="R56" i="2"/>
  <c r="Q56" i="2"/>
  <c r="W53" i="2"/>
  <c r="V53" i="2"/>
  <c r="U53" i="2"/>
  <c r="T53" i="2"/>
  <c r="S53" i="2"/>
  <c r="R53" i="2"/>
  <c r="Q53" i="2"/>
  <c r="W50" i="2"/>
  <c r="V50" i="2"/>
  <c r="U50" i="2"/>
  <c r="T50" i="2"/>
  <c r="S50" i="2"/>
  <c r="R50" i="2"/>
  <c r="Q50" i="2"/>
  <c r="W47" i="2"/>
  <c r="V47" i="2"/>
  <c r="U47" i="2"/>
  <c r="T47" i="2"/>
  <c r="S47" i="2"/>
  <c r="R47" i="2"/>
  <c r="Q47" i="2"/>
  <c r="W44" i="2"/>
  <c r="V44" i="2"/>
  <c r="U44" i="2"/>
  <c r="T44" i="2"/>
  <c r="S44" i="2"/>
  <c r="R44" i="2"/>
  <c r="Q44" i="2"/>
  <c r="W41" i="2"/>
  <c r="V41" i="2"/>
  <c r="U41" i="2"/>
  <c r="T41" i="2"/>
  <c r="S41" i="2"/>
  <c r="R41" i="2"/>
  <c r="Q41" i="2"/>
  <c r="W38" i="2"/>
  <c r="V38" i="2"/>
  <c r="U38" i="2"/>
  <c r="T38" i="2"/>
  <c r="S38" i="2"/>
  <c r="R38" i="2"/>
  <c r="Q38" i="2"/>
  <c r="W35" i="2"/>
  <c r="V35" i="2"/>
  <c r="U35" i="2"/>
  <c r="T35" i="2"/>
  <c r="S35" i="2"/>
  <c r="R35" i="2"/>
  <c r="Q35" i="2"/>
  <c r="W32" i="2"/>
  <c r="V32" i="2"/>
  <c r="U32" i="2"/>
  <c r="T32" i="2"/>
  <c r="S32" i="2"/>
  <c r="R32" i="2"/>
  <c r="Q32" i="2"/>
  <c r="W29" i="2"/>
  <c r="V29" i="2"/>
  <c r="U29" i="2"/>
  <c r="T29" i="2"/>
  <c r="S29" i="2"/>
  <c r="R29" i="2"/>
  <c r="Q29" i="2"/>
  <c r="W26" i="2"/>
  <c r="V26" i="2"/>
  <c r="U26" i="2"/>
  <c r="T26" i="2"/>
  <c r="S26" i="2"/>
  <c r="R26" i="2"/>
  <c r="Q26" i="2"/>
  <c r="W23" i="2"/>
  <c r="V23" i="2"/>
  <c r="U23" i="2"/>
  <c r="T23" i="2"/>
  <c r="S23" i="2"/>
  <c r="R23" i="2"/>
  <c r="Q23" i="2"/>
  <c r="W20" i="2"/>
  <c r="V20" i="2"/>
  <c r="U20" i="2"/>
  <c r="T20" i="2"/>
  <c r="S20" i="2"/>
  <c r="R20" i="2"/>
  <c r="Q20" i="2"/>
  <c r="W17" i="2"/>
  <c r="V17" i="2"/>
  <c r="U17" i="2"/>
  <c r="T17" i="2"/>
  <c r="S17" i="2"/>
  <c r="R17" i="2"/>
  <c r="Q17" i="2"/>
  <c r="W14" i="2"/>
  <c r="V14" i="2"/>
  <c r="U14" i="2"/>
  <c r="T14" i="2"/>
  <c r="S14" i="2"/>
  <c r="R14" i="2"/>
  <c r="Q14" i="2"/>
  <c r="W11" i="2"/>
  <c r="V11" i="2"/>
  <c r="U11" i="2"/>
  <c r="T11" i="2"/>
  <c r="S11" i="2"/>
  <c r="R11" i="2"/>
  <c r="Q11" i="2"/>
  <c r="W8" i="2"/>
  <c r="V8" i="2"/>
  <c r="U8" i="2"/>
  <c r="T8" i="2"/>
  <c r="S8" i="2"/>
  <c r="R8" i="2"/>
  <c r="Q8" i="2"/>
  <c r="I29" i="6"/>
  <c r="H29" i="6"/>
  <c r="G29" i="6"/>
  <c r="F29" i="6"/>
  <c r="E29" i="6"/>
  <c r="D29" i="6"/>
  <c r="C29" i="6"/>
  <c r="J28" i="6"/>
  <c r="J27" i="6"/>
  <c r="I26" i="6"/>
  <c r="H26" i="6"/>
  <c r="G26" i="6"/>
  <c r="F26" i="6"/>
  <c r="E26" i="6"/>
  <c r="D26" i="6"/>
  <c r="C26" i="6"/>
  <c r="J25" i="6"/>
  <c r="J24" i="6"/>
  <c r="I23" i="6"/>
  <c r="H23" i="6"/>
  <c r="G23" i="6"/>
  <c r="F23" i="6"/>
  <c r="E23" i="6"/>
  <c r="D23" i="6"/>
  <c r="C23" i="6"/>
  <c r="J22" i="6"/>
  <c r="J21" i="6"/>
  <c r="I20" i="6"/>
  <c r="H20" i="6"/>
  <c r="G20" i="6"/>
  <c r="F20" i="6"/>
  <c r="E20" i="6"/>
  <c r="D20" i="6"/>
  <c r="C20" i="6"/>
  <c r="J19" i="6"/>
  <c r="J18" i="6"/>
  <c r="I14" i="6"/>
  <c r="H14" i="6"/>
  <c r="G14" i="6"/>
  <c r="F14" i="6"/>
  <c r="E14" i="6"/>
  <c r="D14" i="6"/>
  <c r="C14" i="6"/>
  <c r="I8" i="6"/>
  <c r="H8" i="6"/>
  <c r="G8" i="6"/>
  <c r="F8" i="6"/>
  <c r="E8" i="6"/>
  <c r="D8" i="6"/>
  <c r="C8" i="6"/>
  <c r="J7" i="6"/>
  <c r="J31" i="6" s="1"/>
  <c r="J6" i="6"/>
  <c r="J30" i="6" s="1"/>
  <c r="AL63" i="2"/>
  <c r="AL64" i="2"/>
  <c r="C65" i="2"/>
  <c r="D65" i="2"/>
  <c r="E65" i="2"/>
  <c r="F65" i="2"/>
  <c r="G65" i="2"/>
  <c r="H65" i="2"/>
  <c r="I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6" i="2"/>
  <c r="AL67" i="2"/>
  <c r="C68" i="2"/>
  <c r="D68" i="2"/>
  <c r="E68" i="2"/>
  <c r="F68" i="2"/>
  <c r="G68" i="2"/>
  <c r="H68" i="2"/>
  <c r="I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9" i="2"/>
  <c r="AL70" i="2"/>
  <c r="C71" i="2"/>
  <c r="D71" i="2"/>
  <c r="E71" i="2"/>
  <c r="F71" i="2"/>
  <c r="G71" i="2"/>
  <c r="H71" i="2"/>
  <c r="I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2" i="2"/>
  <c r="AL73" i="2"/>
  <c r="C74" i="2"/>
  <c r="D74" i="2"/>
  <c r="E74" i="2"/>
  <c r="F74" i="2"/>
  <c r="G74" i="2"/>
  <c r="H74" i="2"/>
  <c r="I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I62" i="2"/>
  <c r="H62" i="2"/>
  <c r="G62" i="2"/>
  <c r="F62" i="2"/>
  <c r="E62" i="2"/>
  <c r="D62" i="2"/>
  <c r="C62" i="2"/>
  <c r="AL61" i="2"/>
  <c r="AL60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I59" i="2"/>
  <c r="H59" i="2"/>
  <c r="G59" i="2"/>
  <c r="F59" i="2"/>
  <c r="E59" i="2"/>
  <c r="D59" i="2"/>
  <c r="C59" i="2"/>
  <c r="AL58" i="2"/>
  <c r="AL57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I56" i="2"/>
  <c r="H56" i="2"/>
  <c r="G56" i="2"/>
  <c r="F56" i="2"/>
  <c r="E56" i="2"/>
  <c r="D56" i="2"/>
  <c r="C56" i="2"/>
  <c r="AL55" i="2"/>
  <c r="AL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I53" i="2"/>
  <c r="H53" i="2"/>
  <c r="G53" i="2"/>
  <c r="F53" i="2"/>
  <c r="E53" i="2"/>
  <c r="D53" i="2"/>
  <c r="C53" i="2"/>
  <c r="AL52" i="2"/>
  <c r="AL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I50" i="2"/>
  <c r="H50" i="2"/>
  <c r="G50" i="2"/>
  <c r="F50" i="2"/>
  <c r="E50" i="2"/>
  <c r="D50" i="2"/>
  <c r="C50" i="2"/>
  <c r="AL49" i="2"/>
  <c r="AL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I47" i="2"/>
  <c r="H47" i="2"/>
  <c r="G47" i="2"/>
  <c r="F47" i="2"/>
  <c r="E47" i="2"/>
  <c r="D47" i="2"/>
  <c r="C47" i="2"/>
  <c r="AL46" i="2"/>
  <c r="AL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I44" i="2"/>
  <c r="H44" i="2"/>
  <c r="G44" i="2"/>
  <c r="F44" i="2"/>
  <c r="E44" i="2"/>
  <c r="D44" i="2"/>
  <c r="C44" i="2"/>
  <c r="AL43" i="2"/>
  <c r="AL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I41" i="2"/>
  <c r="H41" i="2"/>
  <c r="G41" i="2"/>
  <c r="E41" i="2"/>
  <c r="D41" i="2"/>
  <c r="C41" i="2"/>
  <c r="AL40" i="2"/>
  <c r="AL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I38" i="2"/>
  <c r="H38" i="2"/>
  <c r="G38" i="2"/>
  <c r="F38" i="2"/>
  <c r="E38" i="2"/>
  <c r="D38" i="2"/>
  <c r="C38" i="2"/>
  <c r="AL37" i="2"/>
  <c r="AL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I35" i="2"/>
  <c r="H35" i="2"/>
  <c r="G35" i="2"/>
  <c r="F35" i="2"/>
  <c r="E35" i="2"/>
  <c r="D35" i="2"/>
  <c r="C35" i="2"/>
  <c r="AL34" i="2"/>
  <c r="AL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I32" i="2"/>
  <c r="H32" i="2"/>
  <c r="G32" i="2"/>
  <c r="F32" i="2"/>
  <c r="E32" i="2"/>
  <c r="D32" i="2"/>
  <c r="C32" i="2"/>
  <c r="AL31" i="2"/>
  <c r="AL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I29" i="2"/>
  <c r="H29" i="2"/>
  <c r="G29" i="2"/>
  <c r="F29" i="2"/>
  <c r="E29" i="2"/>
  <c r="D29" i="2"/>
  <c r="C29" i="2"/>
  <c r="AL28" i="2"/>
  <c r="AL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I26" i="2"/>
  <c r="H26" i="2"/>
  <c r="G26" i="2"/>
  <c r="F26" i="2"/>
  <c r="E26" i="2"/>
  <c r="D26" i="2"/>
  <c r="C26" i="2"/>
  <c r="AL25" i="2"/>
  <c r="AL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I23" i="2"/>
  <c r="H23" i="2"/>
  <c r="G23" i="2"/>
  <c r="F23" i="2"/>
  <c r="E23" i="2"/>
  <c r="D23" i="2"/>
  <c r="C23" i="2"/>
  <c r="AL22" i="2"/>
  <c r="AL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I20" i="2"/>
  <c r="H20" i="2"/>
  <c r="G20" i="2"/>
  <c r="F20" i="2"/>
  <c r="E20" i="2"/>
  <c r="D20" i="2"/>
  <c r="C20" i="2"/>
  <c r="AL19" i="2"/>
  <c r="AL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I17" i="2"/>
  <c r="H17" i="2"/>
  <c r="G17" i="2"/>
  <c r="F17" i="2"/>
  <c r="E17" i="2"/>
  <c r="D17" i="2"/>
  <c r="C17" i="2"/>
  <c r="AL16" i="2"/>
  <c r="AL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I14" i="2"/>
  <c r="H14" i="2"/>
  <c r="G14" i="2"/>
  <c r="F14" i="2"/>
  <c r="E14" i="2"/>
  <c r="D14" i="2"/>
  <c r="C14" i="2"/>
  <c r="AL13" i="2"/>
  <c r="AL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I11" i="2"/>
  <c r="H11" i="2"/>
  <c r="G11" i="2"/>
  <c r="F11" i="2"/>
  <c r="E11" i="2"/>
  <c r="D11" i="2"/>
  <c r="C11" i="2"/>
  <c r="AL10" i="2"/>
  <c r="AL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I8" i="2"/>
  <c r="H8" i="2"/>
  <c r="G8" i="2"/>
  <c r="F8" i="2"/>
  <c r="E8" i="2"/>
  <c r="D8" i="2"/>
  <c r="C8" i="2"/>
  <c r="AL7" i="2"/>
  <c r="AL6" i="2"/>
  <c r="W8" i="1"/>
  <c r="X7" i="1"/>
  <c r="X9" i="1"/>
  <c r="X10" i="1"/>
  <c r="X12" i="1"/>
  <c r="X13" i="1"/>
  <c r="X15" i="1"/>
  <c r="X16" i="1"/>
  <c r="X18" i="1"/>
  <c r="X19" i="1"/>
  <c r="X21" i="1"/>
  <c r="X22" i="1"/>
  <c r="X24" i="1"/>
  <c r="X25" i="1"/>
  <c r="X27" i="1"/>
  <c r="X28" i="1"/>
  <c r="X30" i="1"/>
  <c r="X31" i="1"/>
  <c r="X33" i="1"/>
  <c r="X34" i="1"/>
  <c r="X36" i="1"/>
  <c r="X37" i="1"/>
  <c r="X39" i="1"/>
  <c r="X40" i="1"/>
  <c r="X42" i="1"/>
  <c r="X43" i="1"/>
  <c r="X45" i="1"/>
  <c r="X46" i="1"/>
  <c r="X51" i="1"/>
  <c r="X52" i="1"/>
  <c r="X54" i="1"/>
  <c r="X55" i="1"/>
  <c r="X57" i="1"/>
  <c r="X58" i="1"/>
  <c r="X6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X60" i="1" l="1"/>
  <c r="AL75" i="2"/>
  <c r="X14" i="1"/>
  <c r="Y14" i="1" s="1"/>
  <c r="X38" i="1"/>
  <c r="Y38" i="1" s="1"/>
  <c r="X47" i="1"/>
  <c r="Y47" i="1" s="1"/>
  <c r="X41" i="1"/>
  <c r="Y41" i="1" s="1"/>
  <c r="X53" i="1"/>
  <c r="Y53" i="1" s="1"/>
  <c r="X44" i="1"/>
  <c r="Y44" i="1" s="1"/>
  <c r="X35" i="1"/>
  <c r="Y35" i="1" s="1"/>
  <c r="X32" i="1"/>
  <c r="Y32" i="1" s="1"/>
  <c r="X29" i="1"/>
  <c r="Y29" i="1" s="1"/>
  <c r="X23" i="1"/>
  <c r="Y23" i="1" s="1"/>
  <c r="X20" i="1"/>
  <c r="Y20" i="1" s="1"/>
  <c r="X17" i="1"/>
  <c r="Y17" i="1" s="1"/>
  <c r="X11" i="1"/>
  <c r="Y11" i="1" s="1"/>
  <c r="X26" i="1"/>
  <c r="Y26" i="1" s="1"/>
  <c r="X56" i="1"/>
  <c r="Y56" i="1" s="1"/>
  <c r="X59" i="1"/>
  <c r="Y59" i="1" s="1"/>
  <c r="X8" i="1"/>
  <c r="Y8" i="1" s="1"/>
  <c r="J11" i="6"/>
  <c r="K11" i="6" s="1"/>
  <c r="AL74" i="2"/>
  <c r="AM74" i="2" s="1"/>
  <c r="AL65" i="2"/>
  <c r="AM65" i="2" s="1"/>
  <c r="AL71" i="2"/>
  <c r="AM71" i="2" s="1"/>
  <c r="AL68" i="2"/>
  <c r="AM68" i="2" s="1"/>
  <c r="AL17" i="2"/>
  <c r="AM17" i="2" s="1"/>
  <c r="AL20" i="2"/>
  <c r="AM20" i="2" s="1"/>
  <c r="AL29" i="2"/>
  <c r="AM29" i="2" s="1"/>
  <c r="AL32" i="2"/>
  <c r="AM32" i="2" s="1"/>
  <c r="AL41" i="2"/>
  <c r="AM41" i="2" s="1"/>
  <c r="AL44" i="2"/>
  <c r="AM44" i="2" s="1"/>
  <c r="AL47" i="2"/>
  <c r="AM47" i="2" s="1"/>
  <c r="AL50" i="2"/>
  <c r="AM50" i="2" s="1"/>
  <c r="AL59" i="2"/>
  <c r="AM59" i="2" s="1"/>
  <c r="AL62" i="2"/>
  <c r="AM62" i="2" s="1"/>
  <c r="AL8" i="2"/>
  <c r="AM8" i="2" s="1"/>
  <c r="AL11" i="2"/>
  <c r="AM11" i="2" s="1"/>
  <c r="AL23" i="2"/>
  <c r="AM23" i="2" s="1"/>
  <c r="AL35" i="2"/>
  <c r="AM35" i="2" s="1"/>
  <c r="AL53" i="2"/>
  <c r="AM53" i="2" s="1"/>
  <c r="AL14" i="2"/>
  <c r="AM14" i="2" s="1"/>
  <c r="AL26" i="2"/>
  <c r="AM26" i="2" s="1"/>
  <c r="AL38" i="2"/>
  <c r="AM38" i="2" s="1"/>
  <c r="AL56" i="2"/>
  <c r="AM56" i="2" s="1"/>
  <c r="J8" i="6"/>
  <c r="J23" i="6"/>
  <c r="K23" i="6" s="1"/>
  <c r="J26" i="6"/>
  <c r="K26" i="6" s="1"/>
  <c r="J14" i="6"/>
  <c r="K14" i="6" s="1"/>
  <c r="J20" i="6"/>
  <c r="K20" i="6" s="1"/>
  <c r="J29" i="6"/>
  <c r="K29" i="6" s="1"/>
  <c r="J32" i="6" l="1"/>
  <c r="K32" i="6" s="1"/>
  <c r="K8" i="6"/>
</calcChain>
</file>

<file path=xl/sharedStrings.xml><?xml version="1.0" encoding="utf-8"?>
<sst xmlns="http://schemas.openxmlformats.org/spreadsheetml/2006/main" count="332" uniqueCount="83">
  <si>
    <t>T</t>
  </si>
  <si>
    <t>M</t>
  </si>
  <si>
    <t>W</t>
  </si>
  <si>
    <t>Week</t>
  </si>
  <si>
    <t>Week day</t>
  </si>
  <si>
    <t>Job</t>
  </si>
  <si>
    <t xml:space="preserve">Budget </t>
  </si>
  <si>
    <t>Actual</t>
  </si>
  <si>
    <t>TH</t>
  </si>
  <si>
    <t>F</t>
  </si>
  <si>
    <t>SA</t>
  </si>
  <si>
    <t>SU</t>
  </si>
  <si>
    <t>Floor plan groundfloor</t>
  </si>
  <si>
    <t>Section A-A</t>
  </si>
  <si>
    <t>Elevations</t>
  </si>
  <si>
    <t>Revit modeling</t>
  </si>
  <si>
    <t>Renderings</t>
  </si>
  <si>
    <t>U value analysis</t>
  </si>
  <si>
    <t>Sound analysis</t>
  </si>
  <si>
    <t>Instaltion analysis</t>
  </si>
  <si>
    <t>Desgin fee</t>
  </si>
  <si>
    <t>Susesive calculaiton</t>
  </si>
  <si>
    <t>Structual analysis</t>
  </si>
  <si>
    <t>Poster for outline</t>
  </si>
  <si>
    <t>Site plan</t>
  </si>
  <si>
    <t>Variance</t>
  </si>
  <si>
    <r>
      <rPr>
        <b/>
        <i/>
        <sz val="9"/>
        <color theme="1"/>
        <rFont val="Georgia"/>
        <family val="1"/>
        <charset val="186"/>
      </rPr>
      <t>Student:</t>
    </r>
    <r>
      <rPr>
        <sz val="9"/>
        <color theme="1"/>
        <rFont val="Georgia"/>
        <family val="1"/>
        <charset val="186"/>
      </rPr>
      <t xml:space="preserve"> Lukas Abromas</t>
    </r>
  </si>
  <si>
    <t>Fire analysis</t>
  </si>
  <si>
    <t>Total</t>
  </si>
  <si>
    <t>%</t>
  </si>
  <si>
    <t>Effectiness*</t>
  </si>
  <si>
    <r>
      <rPr>
        <sz val="9"/>
        <color theme="1"/>
        <rFont val="Georgia"/>
        <family val="1"/>
        <charset val="186"/>
      </rPr>
      <t>* Effectinesson spent time:</t>
    </r>
    <r>
      <rPr>
        <i/>
        <sz val="9"/>
        <color theme="1"/>
        <rFont val="Georgia"/>
        <family val="1"/>
        <charset val="186"/>
      </rPr>
      <t xml:space="preserve"> Effective &lt;100% -less time spent than budgeted; Need for improvement &gt;100% - exceeded budgeted hours.</t>
    </r>
  </si>
  <si>
    <t>Bulding site plan</t>
  </si>
  <si>
    <t>Fixing drawings</t>
  </si>
  <si>
    <t>Ground floor plan upgraded</t>
  </si>
  <si>
    <t>Elevation upgraded</t>
  </si>
  <si>
    <t>U value calculation</t>
  </si>
  <si>
    <t>Ventilation drawings</t>
  </si>
  <si>
    <t>Ventilation calculations</t>
  </si>
  <si>
    <t>Ground floor plan</t>
  </si>
  <si>
    <t>Sewer plan</t>
  </si>
  <si>
    <t>Bulding permit</t>
  </si>
  <si>
    <t>Engergy frame</t>
  </si>
  <si>
    <t>45</t>
  </si>
  <si>
    <t>46</t>
  </si>
  <si>
    <t>47</t>
  </si>
  <si>
    <t>48</t>
  </si>
  <si>
    <t>49</t>
  </si>
  <si>
    <t>50</t>
  </si>
  <si>
    <t>51</t>
  </si>
  <si>
    <t>53</t>
  </si>
  <si>
    <t>52</t>
  </si>
  <si>
    <t>Total:</t>
  </si>
  <si>
    <t>Shipping container placement</t>
  </si>
  <si>
    <t>Personal Planing</t>
  </si>
  <si>
    <t>Outline Section</t>
  </si>
  <si>
    <t>Consulation agreement</t>
  </si>
  <si>
    <t>Project:Container passive house</t>
  </si>
  <si>
    <t>Personal Planning</t>
  </si>
  <si>
    <t>Solving House</t>
  </si>
  <si>
    <t>Column foundation K01_H5_EX_N01</t>
  </si>
  <si>
    <t>External foundation K01_H5_EX_N02</t>
  </si>
  <si>
    <t>Container connection with column K01_H5_EX_N03</t>
  </si>
  <si>
    <t>External wall + roof connection K01_H5_EX_N04</t>
  </si>
  <si>
    <t>Storey partition + wall K01_H5_EX_N06</t>
  </si>
  <si>
    <t>External wall corner l K01_H5_EX_N05</t>
  </si>
  <si>
    <t>Roow window K01_H5_EX_N07</t>
  </si>
  <si>
    <t>Skylight K01_H5_EX_N08</t>
  </si>
  <si>
    <t>Stair landing- storey partition K01_H5_EX_N09</t>
  </si>
  <si>
    <t>Wet room K01_H5_EX_N10</t>
  </si>
  <si>
    <t>Timber frame wall K01_H5_EX_N11</t>
  </si>
  <si>
    <r>
      <t>Project:</t>
    </r>
    <r>
      <rPr>
        <sz val="9"/>
        <color rgb="FFFF0000"/>
        <rFont val="Georgia"/>
        <family val="1"/>
        <charset val="186"/>
      </rPr>
      <t>Container passive house</t>
    </r>
  </si>
  <si>
    <t>Cost calculations</t>
  </si>
  <si>
    <t>Foundaition plan</t>
  </si>
  <si>
    <t>day</t>
  </si>
  <si>
    <r>
      <rPr>
        <b/>
        <i/>
        <sz val="9"/>
        <color theme="1"/>
        <rFont val="Georgia"/>
        <family val="1"/>
        <charset val="186"/>
      </rPr>
      <t>Developer:</t>
    </r>
    <r>
      <rPr>
        <sz val="9"/>
        <color theme="1"/>
        <rFont val="Georgia"/>
        <family val="1"/>
        <charset val="186"/>
      </rPr>
      <t xml:space="preserve"> Lukas Abromas</t>
    </r>
  </si>
  <si>
    <r>
      <t>Project:</t>
    </r>
    <r>
      <rPr>
        <sz val="9"/>
        <color rgb="FFFF0000"/>
        <rFont val="Georgia"/>
        <family val="1"/>
        <charset val="186"/>
      </rPr>
      <t>Groups Website</t>
    </r>
  </si>
  <si>
    <t>Login - Registration</t>
  </si>
  <si>
    <t>Admin- user page</t>
  </si>
  <si>
    <t>Create groups</t>
  </si>
  <si>
    <t>DELETE -UPDATE Groups</t>
  </si>
  <si>
    <t>Edit users</t>
  </si>
  <si>
    <t>Jobs: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</si>
</sst>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t_-;\-* #,##0.00\ _L_t_-;_-* &quot;-&quot;??\ _L_t_-;_-@_-"/>
    <numFmt numFmtId="165" formatCode="_-* #,##0\ _L_t_-;\-* #,##0\ _L_t_-;_-* &quot;-&quot;??\ _L_t_-;_-@_-"/>
  </numFmts>
  <fonts count="7" x14ac:knownFonts="1">
    <font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sz val="10"/>
      <name val="Arial"/>
    </font>
    <font>
      <sz val="9"/>
      <color theme="1"/>
      <name val="Georgia"/>
      <family val="1"/>
      <charset val="186"/>
    </font>
    <font>
      <i/>
      <sz val="9"/>
      <color theme="1"/>
      <name val="Georgia"/>
      <family val="1"/>
      <charset val="186"/>
    </font>
    <font>
      <b/>
      <i/>
      <sz val="9"/>
      <color theme="1"/>
      <name val="Georgia"/>
      <family val="1"/>
      <charset val="186"/>
    </font>
    <font>
      <sz val="9"/>
      <color rgb="FFFF0000"/>
      <name val="Georgia"/>
      <family val="1"/>
      <charset val="18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5" fillId="2" borderId="1" xfId="0" applyFont="1" applyFill="1" applyBorder="1"/>
    <xf numFmtId="165" fontId="3" fillId="2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9" fontId="3" fillId="2" borderId="1" xfId="2" applyFont="1" applyFill="1" applyBorder="1"/>
    <xf numFmtId="0" fontId="4" fillId="2" borderId="0" xfId="0" applyFont="1" applyFill="1"/>
    <xf numFmtId="165" fontId="3" fillId="2" borderId="4" xfId="1" applyNumberFormat="1" applyFont="1" applyFill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65" fontId="3" fillId="2" borderId="8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1"/>
  <sheetViews>
    <sheetView topLeftCell="C1" zoomScale="85" zoomScaleNormal="85" workbookViewId="0">
      <selection activeCell="Y64" sqref="Y64"/>
    </sheetView>
  </sheetViews>
  <sheetFormatPr defaultRowHeight="12" x14ac:dyDescent="0.2"/>
  <cols>
    <col min="1" max="1" width="27.875" style="2" customWidth="1"/>
    <col min="2" max="2" width="9" style="2"/>
    <col min="3" max="23" width="6.25" style="8" customWidth="1"/>
    <col min="24" max="24" width="9.5" style="8" customWidth="1"/>
    <col min="25" max="16384" width="9" style="2"/>
  </cols>
  <sheetData>
    <row r="2" spans="1:25" x14ac:dyDescent="0.2">
      <c r="A2" s="5" t="s">
        <v>57</v>
      </c>
      <c r="B2" s="1" t="s">
        <v>3</v>
      </c>
      <c r="C2" s="22" t="s">
        <v>43</v>
      </c>
      <c r="D2" s="22"/>
      <c r="E2" s="22"/>
      <c r="F2" s="22"/>
      <c r="G2" s="22"/>
      <c r="H2" s="22"/>
      <c r="I2" s="22"/>
      <c r="J2" s="22" t="s">
        <v>44</v>
      </c>
      <c r="K2" s="22"/>
      <c r="L2" s="22"/>
      <c r="M2" s="22"/>
      <c r="N2" s="22"/>
      <c r="O2" s="22"/>
      <c r="P2" s="22"/>
      <c r="Q2" s="22" t="s">
        <v>45</v>
      </c>
      <c r="R2" s="22"/>
      <c r="S2" s="22"/>
      <c r="T2" s="22"/>
      <c r="U2" s="22"/>
      <c r="V2" s="22"/>
      <c r="W2" s="22"/>
      <c r="X2" s="21" t="s">
        <v>30</v>
      </c>
      <c r="Y2" s="21"/>
    </row>
    <row r="3" spans="1:25" x14ac:dyDescent="0.2">
      <c r="A3" s="1"/>
      <c r="B3" s="1" t="s">
        <v>4</v>
      </c>
      <c r="C3" s="9" t="s">
        <v>1</v>
      </c>
      <c r="D3" s="9" t="s">
        <v>0</v>
      </c>
      <c r="E3" s="9" t="s">
        <v>2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</v>
      </c>
      <c r="K3" s="9" t="s">
        <v>0</v>
      </c>
      <c r="L3" s="9" t="s">
        <v>2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</v>
      </c>
      <c r="R3" s="9" t="s">
        <v>0</v>
      </c>
      <c r="S3" s="9" t="s">
        <v>2</v>
      </c>
      <c r="T3" s="9" t="s">
        <v>8</v>
      </c>
      <c r="U3" s="9" t="s">
        <v>9</v>
      </c>
      <c r="V3" s="9" t="s">
        <v>10</v>
      </c>
      <c r="W3" s="9" t="s">
        <v>11</v>
      </c>
      <c r="X3" s="9" t="s">
        <v>28</v>
      </c>
      <c r="Y3" s="9" t="s">
        <v>29</v>
      </c>
    </row>
    <row r="4" spans="1:25" x14ac:dyDescent="0.2">
      <c r="A4" s="1" t="s">
        <v>26</v>
      </c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 s="3" t="s">
        <v>5</v>
      </c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 s="18" t="s">
        <v>12</v>
      </c>
      <c r="B6" s="1" t="s">
        <v>6</v>
      </c>
      <c r="C6" s="6"/>
      <c r="D6" s="6"/>
      <c r="E6" s="6"/>
      <c r="F6" s="6"/>
      <c r="G6" s="6">
        <v>2</v>
      </c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/>
      <c r="S6" s="6"/>
      <c r="T6" s="6">
        <v>2</v>
      </c>
      <c r="U6" s="6"/>
      <c r="V6" s="6"/>
      <c r="W6" s="6"/>
      <c r="X6" s="6">
        <f t="shared" ref="X6:X34" si="0">SUM(C6:W6)</f>
        <v>7</v>
      </c>
      <c r="Y6" s="7"/>
    </row>
    <row r="7" spans="1:25" x14ac:dyDescent="0.2">
      <c r="A7" s="19"/>
      <c r="B7" s="1" t="s">
        <v>7</v>
      </c>
      <c r="C7" s="6"/>
      <c r="D7" s="6"/>
      <c r="E7" s="6"/>
      <c r="F7" s="6"/>
      <c r="G7" s="6">
        <v>3</v>
      </c>
      <c r="H7" s="6"/>
      <c r="I7" s="6"/>
      <c r="J7" s="6">
        <v>2</v>
      </c>
      <c r="K7" s="6"/>
      <c r="L7" s="6"/>
      <c r="M7" s="6"/>
      <c r="N7" s="6"/>
      <c r="O7" s="6"/>
      <c r="P7" s="6"/>
      <c r="Q7" s="6"/>
      <c r="R7" s="6"/>
      <c r="S7" s="6"/>
      <c r="T7" s="6">
        <v>1</v>
      </c>
      <c r="U7" s="6"/>
      <c r="V7" s="6"/>
      <c r="W7" s="6"/>
      <c r="X7" s="6">
        <f t="shared" si="0"/>
        <v>6</v>
      </c>
      <c r="Y7" s="7"/>
    </row>
    <row r="8" spans="1:25" x14ac:dyDescent="0.2">
      <c r="A8" s="20"/>
      <c r="B8" s="10" t="s">
        <v>25</v>
      </c>
      <c r="C8" s="9">
        <f>C6-C7</f>
        <v>0</v>
      </c>
      <c r="D8" s="9">
        <f t="shared" ref="D8:W8" si="1">D6-D7</f>
        <v>0</v>
      </c>
      <c r="E8" s="9">
        <f t="shared" si="1"/>
        <v>0</v>
      </c>
      <c r="F8" s="9">
        <f t="shared" si="1"/>
        <v>0</v>
      </c>
      <c r="G8" s="9">
        <f t="shared" si="1"/>
        <v>-1</v>
      </c>
      <c r="H8" s="9">
        <f t="shared" si="1"/>
        <v>0</v>
      </c>
      <c r="I8" s="9">
        <f t="shared" si="1"/>
        <v>0</v>
      </c>
      <c r="J8" s="9">
        <f t="shared" si="1"/>
        <v>1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9">
        <f t="shared" si="1"/>
        <v>0</v>
      </c>
      <c r="T8" s="9">
        <f t="shared" si="1"/>
        <v>1</v>
      </c>
      <c r="U8" s="9">
        <f t="shared" si="1"/>
        <v>0</v>
      </c>
      <c r="V8" s="9">
        <f t="shared" si="1"/>
        <v>0</v>
      </c>
      <c r="W8" s="9">
        <f t="shared" si="1"/>
        <v>0</v>
      </c>
      <c r="X8" s="9">
        <f t="shared" si="0"/>
        <v>1</v>
      </c>
      <c r="Y8" s="11">
        <f>X8/X6</f>
        <v>0.14285714285714285</v>
      </c>
    </row>
    <row r="9" spans="1:25" x14ac:dyDescent="0.2">
      <c r="A9" s="18" t="s">
        <v>54</v>
      </c>
      <c r="B9" s="1" t="s">
        <v>6</v>
      </c>
      <c r="C9" s="6">
        <v>2</v>
      </c>
      <c r="D9" s="6"/>
      <c r="E9" s="6"/>
      <c r="F9" s="6"/>
      <c r="G9" s="6"/>
      <c r="H9" s="6"/>
      <c r="I9" s="6"/>
      <c r="J9" s="6"/>
      <c r="K9" s="6"/>
      <c r="L9" s="6"/>
      <c r="M9" s="6">
        <v>1</v>
      </c>
      <c r="N9" s="6"/>
      <c r="O9" s="6"/>
      <c r="P9" s="6"/>
      <c r="Q9" s="6"/>
      <c r="R9" s="6"/>
      <c r="S9" s="6"/>
      <c r="T9" s="6"/>
      <c r="U9" s="6"/>
      <c r="V9" s="6"/>
      <c r="W9" s="6"/>
      <c r="X9" s="6">
        <f t="shared" si="0"/>
        <v>3</v>
      </c>
      <c r="Y9" s="7"/>
    </row>
    <row r="10" spans="1:25" x14ac:dyDescent="0.2">
      <c r="A10" s="19"/>
      <c r="B10" s="1" t="s">
        <v>7</v>
      </c>
      <c r="C10" s="6">
        <v>2</v>
      </c>
      <c r="D10" s="6"/>
      <c r="E10" s="6"/>
      <c r="F10" s="6"/>
      <c r="G10" s="6"/>
      <c r="H10" s="6"/>
      <c r="I10" s="6"/>
      <c r="J10" s="6"/>
      <c r="K10" s="6"/>
      <c r="L10" s="6"/>
      <c r="M10" s="6">
        <v>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>
        <f t="shared" si="0"/>
        <v>3</v>
      </c>
      <c r="Y10" s="7"/>
    </row>
    <row r="11" spans="1:25" x14ac:dyDescent="0.2">
      <c r="A11" s="20"/>
      <c r="B11" s="10" t="s">
        <v>25</v>
      </c>
      <c r="C11" s="9">
        <f>C9-C10</f>
        <v>0</v>
      </c>
      <c r="D11" s="9">
        <f t="shared" ref="D11" si="2">D9-D10</f>
        <v>0</v>
      </c>
      <c r="E11" s="9">
        <f t="shared" ref="E11" si="3">E9-E10</f>
        <v>0</v>
      </c>
      <c r="F11" s="9">
        <f t="shared" ref="F11" si="4">F9-F10</f>
        <v>0</v>
      </c>
      <c r="G11" s="9">
        <f t="shared" ref="G11" si="5">G9-G10</f>
        <v>0</v>
      </c>
      <c r="H11" s="9">
        <f t="shared" ref="H11" si="6">H9-H10</f>
        <v>0</v>
      </c>
      <c r="I11" s="9">
        <f t="shared" ref="I11" si="7">I9-I10</f>
        <v>0</v>
      </c>
      <c r="J11" s="9">
        <f t="shared" ref="J11" si="8">J9-J10</f>
        <v>0</v>
      </c>
      <c r="K11" s="9">
        <f t="shared" ref="K11" si="9">K9-K10</f>
        <v>0</v>
      </c>
      <c r="L11" s="9">
        <f t="shared" ref="L11" si="10">L9-L10</f>
        <v>0</v>
      </c>
      <c r="M11" s="9">
        <f t="shared" ref="M11" si="11">M9-M10</f>
        <v>0</v>
      </c>
      <c r="N11" s="9">
        <f t="shared" ref="N11" si="12">N9-N10</f>
        <v>0</v>
      </c>
      <c r="O11" s="9">
        <f t="shared" ref="O11" si="13">O9-O10</f>
        <v>0</v>
      </c>
      <c r="P11" s="9">
        <f t="shared" ref="P11" si="14">P9-P10</f>
        <v>0</v>
      </c>
      <c r="Q11" s="9">
        <f t="shared" ref="Q11" si="15">Q9-Q10</f>
        <v>0</v>
      </c>
      <c r="R11" s="9">
        <f t="shared" ref="R11" si="16">R9-R10</f>
        <v>0</v>
      </c>
      <c r="S11" s="9">
        <f t="shared" ref="S11" si="17">S9-S10</f>
        <v>0</v>
      </c>
      <c r="T11" s="9">
        <f t="shared" ref="T11" si="18">T9-T10</f>
        <v>0</v>
      </c>
      <c r="U11" s="9">
        <f t="shared" ref="U11" si="19">U9-U10</f>
        <v>0</v>
      </c>
      <c r="V11" s="9">
        <f t="shared" ref="V11" si="20">V9-V10</f>
        <v>0</v>
      </c>
      <c r="W11" s="9">
        <f t="shared" ref="W11" si="21">W9-W10</f>
        <v>0</v>
      </c>
      <c r="X11" s="9">
        <f t="shared" si="0"/>
        <v>0</v>
      </c>
      <c r="Y11" s="11">
        <f>X11/X9</f>
        <v>0</v>
      </c>
    </row>
    <row r="12" spans="1:25" x14ac:dyDescent="0.2">
      <c r="A12" s="18" t="s">
        <v>55</v>
      </c>
      <c r="B12" s="1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4</v>
      </c>
      <c r="T12" s="6"/>
      <c r="U12" s="6"/>
      <c r="V12" s="6"/>
      <c r="W12" s="6"/>
      <c r="X12" s="6">
        <f t="shared" si="0"/>
        <v>4</v>
      </c>
      <c r="Y12" s="7"/>
    </row>
    <row r="13" spans="1:25" x14ac:dyDescent="0.2">
      <c r="A13" s="19"/>
      <c r="B13" s="1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3</v>
      </c>
      <c r="T13" s="6"/>
      <c r="U13" s="6"/>
      <c r="V13" s="6"/>
      <c r="W13" s="6"/>
      <c r="X13" s="6">
        <f t="shared" si="0"/>
        <v>3</v>
      </c>
      <c r="Y13" s="7"/>
    </row>
    <row r="14" spans="1:25" x14ac:dyDescent="0.2">
      <c r="A14" s="20"/>
      <c r="B14" s="10" t="s">
        <v>25</v>
      </c>
      <c r="C14" s="9">
        <f>C12-C13</f>
        <v>0</v>
      </c>
      <c r="D14" s="9">
        <f t="shared" ref="D14" si="22">D12-D13</f>
        <v>0</v>
      </c>
      <c r="E14" s="9">
        <f t="shared" ref="E14" si="23">E12-E13</f>
        <v>0</v>
      </c>
      <c r="F14" s="9">
        <f t="shared" ref="F14" si="24">F12-F13</f>
        <v>0</v>
      </c>
      <c r="G14" s="9">
        <f t="shared" ref="G14" si="25">G12-G13</f>
        <v>0</v>
      </c>
      <c r="H14" s="9">
        <f t="shared" ref="H14" si="26">H12-H13</f>
        <v>0</v>
      </c>
      <c r="I14" s="9">
        <f t="shared" ref="I14" si="27">I12-I13</f>
        <v>0</v>
      </c>
      <c r="J14" s="9">
        <f t="shared" ref="J14" si="28">J12-J13</f>
        <v>0</v>
      </c>
      <c r="K14" s="9">
        <f t="shared" ref="K14" si="29">K12-K13</f>
        <v>0</v>
      </c>
      <c r="L14" s="9">
        <f t="shared" ref="L14" si="30">L12-L13</f>
        <v>0</v>
      </c>
      <c r="M14" s="9">
        <f t="shared" ref="M14" si="31">M12-M13</f>
        <v>0</v>
      </c>
      <c r="N14" s="9">
        <f t="shared" ref="N14" si="32">N12-N13</f>
        <v>0</v>
      </c>
      <c r="O14" s="9">
        <f t="shared" ref="O14" si="33">O12-O13</f>
        <v>0</v>
      </c>
      <c r="P14" s="9">
        <f t="shared" ref="P14" si="34">P12-P13</f>
        <v>0</v>
      </c>
      <c r="Q14" s="9">
        <f t="shared" ref="Q14" si="35">Q12-Q13</f>
        <v>0</v>
      </c>
      <c r="R14" s="9">
        <f t="shared" ref="R14" si="36">R12-R13</f>
        <v>0</v>
      </c>
      <c r="S14" s="9">
        <f t="shared" ref="S14" si="37">S12-S13</f>
        <v>1</v>
      </c>
      <c r="T14" s="9">
        <f t="shared" ref="T14" si="38">T12-T13</f>
        <v>0</v>
      </c>
      <c r="U14" s="9">
        <f t="shared" ref="U14" si="39">U12-U13</f>
        <v>0</v>
      </c>
      <c r="V14" s="9">
        <f t="shared" ref="V14" si="40">V12-V13</f>
        <v>0</v>
      </c>
      <c r="W14" s="9">
        <f t="shared" ref="W14" si="41">W12-W13</f>
        <v>0</v>
      </c>
      <c r="X14" s="9">
        <f t="shared" si="0"/>
        <v>1</v>
      </c>
      <c r="Y14" s="11">
        <f t="shared" ref="Y14" si="42">X14/X12</f>
        <v>0.25</v>
      </c>
    </row>
    <row r="15" spans="1:25" x14ac:dyDescent="0.2">
      <c r="A15" s="18" t="s">
        <v>14</v>
      </c>
      <c r="B15" s="1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>
        <v>2</v>
      </c>
      <c r="R15" s="6">
        <v>3</v>
      </c>
      <c r="S15" s="6"/>
      <c r="T15" s="6"/>
      <c r="U15" s="6"/>
      <c r="V15" s="6"/>
      <c r="W15" s="6"/>
      <c r="X15" s="6">
        <f t="shared" si="0"/>
        <v>5</v>
      </c>
      <c r="Y15" s="7"/>
    </row>
    <row r="16" spans="1:25" x14ac:dyDescent="0.2">
      <c r="A16" s="19"/>
      <c r="B16" s="1" t="s">
        <v>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2</v>
      </c>
      <c r="R16" s="6">
        <v>2</v>
      </c>
      <c r="S16" s="6"/>
      <c r="T16" s="6"/>
      <c r="U16" s="6"/>
      <c r="V16" s="6"/>
      <c r="W16" s="6"/>
      <c r="X16" s="6">
        <f t="shared" si="0"/>
        <v>4</v>
      </c>
      <c r="Y16" s="7"/>
    </row>
    <row r="17" spans="1:25" x14ac:dyDescent="0.2">
      <c r="A17" s="20"/>
      <c r="B17" s="10" t="s">
        <v>25</v>
      </c>
      <c r="C17" s="9">
        <f>C15-C16</f>
        <v>0</v>
      </c>
      <c r="D17" s="9">
        <f t="shared" ref="D17" si="43">D15-D16</f>
        <v>0</v>
      </c>
      <c r="E17" s="9">
        <f t="shared" ref="E17" si="44">E15-E16</f>
        <v>0</v>
      </c>
      <c r="F17" s="9">
        <f t="shared" ref="F17" si="45">F15-F16</f>
        <v>0</v>
      </c>
      <c r="G17" s="9">
        <f t="shared" ref="G17" si="46">G15-G16</f>
        <v>0</v>
      </c>
      <c r="H17" s="9">
        <f t="shared" ref="H17" si="47">H15-H16</f>
        <v>0</v>
      </c>
      <c r="I17" s="9">
        <f t="shared" ref="I17" si="48">I15-I16</f>
        <v>0</v>
      </c>
      <c r="J17" s="9">
        <f t="shared" ref="J17" si="49">J15-J16</f>
        <v>0</v>
      </c>
      <c r="K17" s="9">
        <f t="shared" ref="K17" si="50">K15-K16</f>
        <v>0</v>
      </c>
      <c r="L17" s="9">
        <f t="shared" ref="L17" si="51">L15-L16</f>
        <v>0</v>
      </c>
      <c r="M17" s="9">
        <f t="shared" ref="M17" si="52">M15-M16</f>
        <v>0</v>
      </c>
      <c r="N17" s="9">
        <f t="shared" ref="N17" si="53">N15-N16</f>
        <v>0</v>
      </c>
      <c r="O17" s="9">
        <f t="shared" ref="O17" si="54">O15-O16</f>
        <v>0</v>
      </c>
      <c r="P17" s="9">
        <f t="shared" ref="P17" si="55">P15-P16</f>
        <v>0</v>
      </c>
      <c r="Q17" s="9">
        <f t="shared" ref="Q17" si="56">Q15-Q16</f>
        <v>0</v>
      </c>
      <c r="R17" s="9">
        <f t="shared" ref="R17" si="57">R15-R16</f>
        <v>1</v>
      </c>
      <c r="S17" s="9">
        <f t="shared" ref="S17" si="58">S15-S16</f>
        <v>0</v>
      </c>
      <c r="T17" s="9">
        <f t="shared" ref="T17" si="59">T15-T16</f>
        <v>0</v>
      </c>
      <c r="U17" s="9">
        <f t="shared" ref="U17" si="60">U15-U16</f>
        <v>0</v>
      </c>
      <c r="V17" s="9">
        <f t="shared" ref="V17" si="61">V15-V16</f>
        <v>0</v>
      </c>
      <c r="W17" s="9">
        <f t="shared" ref="W17" si="62">W15-W16</f>
        <v>0</v>
      </c>
      <c r="X17" s="9">
        <f t="shared" si="0"/>
        <v>1</v>
      </c>
      <c r="Y17" s="11">
        <f t="shared" ref="Y17" si="63">X17/X15</f>
        <v>0.2</v>
      </c>
    </row>
    <row r="18" spans="1:25" x14ac:dyDescent="0.2">
      <c r="A18" s="18" t="s">
        <v>24</v>
      </c>
      <c r="B18" s="1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</v>
      </c>
      <c r="R18" s="6"/>
      <c r="S18" s="6"/>
      <c r="T18" s="6"/>
      <c r="U18" s="6"/>
      <c r="V18" s="6"/>
      <c r="W18" s="6"/>
      <c r="X18" s="6">
        <f t="shared" si="0"/>
        <v>2</v>
      </c>
      <c r="Y18" s="7"/>
    </row>
    <row r="19" spans="1:25" x14ac:dyDescent="0.2">
      <c r="A19" s="19"/>
      <c r="B19" s="1" t="s">
        <v>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>
        <f t="shared" si="0"/>
        <v>1</v>
      </c>
      <c r="Y19" s="7"/>
    </row>
    <row r="20" spans="1:25" x14ac:dyDescent="0.2">
      <c r="A20" s="20"/>
      <c r="B20" s="10" t="s">
        <v>25</v>
      </c>
      <c r="C20" s="9">
        <f>C18-C19</f>
        <v>0</v>
      </c>
      <c r="D20" s="9">
        <f t="shared" ref="D20" si="64">D18-D19</f>
        <v>0</v>
      </c>
      <c r="E20" s="9">
        <f t="shared" ref="E20" si="65">E18-E19</f>
        <v>0</v>
      </c>
      <c r="F20" s="9">
        <f t="shared" ref="F20" si="66">F18-F19</f>
        <v>0</v>
      </c>
      <c r="G20" s="9">
        <f t="shared" ref="G20" si="67">G18-G19</f>
        <v>0</v>
      </c>
      <c r="H20" s="9">
        <f t="shared" ref="H20" si="68">H18-H19</f>
        <v>0</v>
      </c>
      <c r="I20" s="9">
        <f t="shared" ref="I20" si="69">I18-I19</f>
        <v>0</v>
      </c>
      <c r="J20" s="9">
        <f t="shared" ref="J20" si="70">J18-J19</f>
        <v>0</v>
      </c>
      <c r="K20" s="9">
        <f t="shared" ref="K20" si="71">K18-K19</f>
        <v>0</v>
      </c>
      <c r="L20" s="9">
        <f t="shared" ref="L20" si="72">L18-L19</f>
        <v>0</v>
      </c>
      <c r="M20" s="9">
        <f t="shared" ref="M20" si="73">M18-M19</f>
        <v>0</v>
      </c>
      <c r="N20" s="9">
        <f t="shared" ref="N20" si="74">N18-N19</f>
        <v>0</v>
      </c>
      <c r="O20" s="9">
        <f t="shared" ref="O20" si="75">O18-O19</f>
        <v>0</v>
      </c>
      <c r="P20" s="9">
        <f t="shared" ref="P20" si="76">P18-P19</f>
        <v>0</v>
      </c>
      <c r="Q20" s="9">
        <f t="shared" ref="Q20" si="77">Q18-Q19</f>
        <v>1</v>
      </c>
      <c r="R20" s="9">
        <f t="shared" ref="R20" si="78">R18-R19</f>
        <v>0</v>
      </c>
      <c r="S20" s="9">
        <f t="shared" ref="S20" si="79">S18-S19</f>
        <v>0</v>
      </c>
      <c r="T20" s="9">
        <f t="shared" ref="T20" si="80">T18-T19</f>
        <v>0</v>
      </c>
      <c r="U20" s="9">
        <f t="shared" ref="U20" si="81">U18-U19</f>
        <v>0</v>
      </c>
      <c r="V20" s="9">
        <f t="shared" ref="V20" si="82">V18-V19</f>
        <v>0</v>
      </c>
      <c r="W20" s="9">
        <f t="shared" ref="W20" si="83">W18-W19</f>
        <v>0</v>
      </c>
      <c r="X20" s="9">
        <f t="shared" si="0"/>
        <v>1</v>
      </c>
      <c r="Y20" s="11">
        <f t="shared" ref="Y20" si="84">X20/X18</f>
        <v>0.5</v>
      </c>
    </row>
    <row r="21" spans="1:25" x14ac:dyDescent="0.2">
      <c r="A21" s="18" t="s">
        <v>53</v>
      </c>
      <c r="B21" s="1" t="s">
        <v>6</v>
      </c>
      <c r="C21" s="6"/>
      <c r="D21" s="6"/>
      <c r="E21" s="6"/>
      <c r="F21" s="6"/>
      <c r="G21" s="6">
        <v>2</v>
      </c>
      <c r="H21" s="6"/>
      <c r="I21" s="6"/>
      <c r="J21" s="6"/>
      <c r="K21" s="6"/>
      <c r="L21" s="6">
        <v>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>
        <f t="shared" si="0"/>
        <v>4</v>
      </c>
      <c r="Y21" s="7"/>
    </row>
    <row r="22" spans="1:25" x14ac:dyDescent="0.2">
      <c r="A22" s="19"/>
      <c r="B22" s="1" t="s">
        <v>7</v>
      </c>
      <c r="C22" s="6"/>
      <c r="D22" s="6"/>
      <c r="E22" s="6"/>
      <c r="F22" s="6"/>
      <c r="G22" s="6">
        <v>2</v>
      </c>
      <c r="H22" s="6"/>
      <c r="I22" s="6"/>
      <c r="J22" s="6"/>
      <c r="K22" s="6"/>
      <c r="L22" s="6">
        <v>1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>
        <f t="shared" si="0"/>
        <v>3</v>
      </c>
      <c r="Y22" s="7"/>
    </row>
    <row r="23" spans="1:25" x14ac:dyDescent="0.2">
      <c r="A23" s="20"/>
      <c r="B23" s="10" t="s">
        <v>25</v>
      </c>
      <c r="C23" s="9">
        <f>C21-C22</f>
        <v>0</v>
      </c>
      <c r="D23" s="9">
        <f t="shared" ref="D23" si="85">D21-D22</f>
        <v>0</v>
      </c>
      <c r="E23" s="9">
        <f t="shared" ref="E23" si="86">E21-E22</f>
        <v>0</v>
      </c>
      <c r="F23" s="9">
        <f t="shared" ref="F23" si="87">F21-F22</f>
        <v>0</v>
      </c>
      <c r="G23" s="9">
        <f t="shared" ref="G23" si="88">G21-G22</f>
        <v>0</v>
      </c>
      <c r="H23" s="9">
        <f t="shared" ref="H23" si="89">H21-H22</f>
        <v>0</v>
      </c>
      <c r="I23" s="9">
        <f t="shared" ref="I23" si="90">I21-I22</f>
        <v>0</v>
      </c>
      <c r="J23" s="9">
        <f t="shared" ref="J23" si="91">J21-J22</f>
        <v>0</v>
      </c>
      <c r="K23" s="9">
        <f t="shared" ref="K23" si="92">K21-K22</f>
        <v>0</v>
      </c>
      <c r="L23" s="9">
        <f t="shared" ref="L23" si="93">L21-L22</f>
        <v>1</v>
      </c>
      <c r="M23" s="9">
        <f t="shared" ref="M23" si="94">M21-M22</f>
        <v>0</v>
      </c>
      <c r="N23" s="9">
        <f t="shared" ref="N23" si="95">N21-N22</f>
        <v>0</v>
      </c>
      <c r="O23" s="9">
        <f t="shared" ref="O23" si="96">O21-O22</f>
        <v>0</v>
      </c>
      <c r="P23" s="9">
        <f t="shared" ref="P23" si="97">P21-P22</f>
        <v>0</v>
      </c>
      <c r="Q23" s="9">
        <f t="shared" ref="Q23" si="98">Q21-Q22</f>
        <v>0</v>
      </c>
      <c r="R23" s="9">
        <f t="shared" ref="R23" si="99">R21-R22</f>
        <v>0</v>
      </c>
      <c r="S23" s="9">
        <f t="shared" ref="S23" si="100">S21-S22</f>
        <v>0</v>
      </c>
      <c r="T23" s="9">
        <f t="shared" ref="T23" si="101">T21-T22</f>
        <v>0</v>
      </c>
      <c r="U23" s="9">
        <f t="shared" ref="U23" si="102">U21-U22</f>
        <v>0</v>
      </c>
      <c r="V23" s="9">
        <f t="shared" ref="V23" si="103">V21-V22</f>
        <v>0</v>
      </c>
      <c r="W23" s="9">
        <f t="shared" ref="W23" si="104">W21-W22</f>
        <v>0</v>
      </c>
      <c r="X23" s="9">
        <f t="shared" si="0"/>
        <v>1</v>
      </c>
      <c r="Y23" s="11">
        <f t="shared" ref="Y23" si="105">X23/X21</f>
        <v>0.25</v>
      </c>
    </row>
    <row r="24" spans="1:25" x14ac:dyDescent="0.2">
      <c r="A24" s="18" t="s">
        <v>16</v>
      </c>
      <c r="B24" s="1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>
        <v>3</v>
      </c>
      <c r="X24" s="6">
        <f t="shared" si="0"/>
        <v>3</v>
      </c>
      <c r="Y24" s="7"/>
    </row>
    <row r="25" spans="1:25" x14ac:dyDescent="0.2">
      <c r="A25" s="19"/>
      <c r="B25" s="1" t="s">
        <v>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3</v>
      </c>
      <c r="X25" s="6">
        <f t="shared" si="0"/>
        <v>3</v>
      </c>
      <c r="Y25" s="7"/>
    </row>
    <row r="26" spans="1:25" x14ac:dyDescent="0.2">
      <c r="A26" s="20"/>
      <c r="B26" s="10" t="s">
        <v>25</v>
      </c>
      <c r="C26" s="9">
        <f>C24-C25</f>
        <v>0</v>
      </c>
      <c r="D26" s="9">
        <f t="shared" ref="D26" si="106">D24-D25</f>
        <v>0</v>
      </c>
      <c r="E26" s="9">
        <f t="shared" ref="E26" si="107">E24-E25</f>
        <v>0</v>
      </c>
      <c r="F26" s="9">
        <f t="shared" ref="F26" si="108">F24-F25</f>
        <v>0</v>
      </c>
      <c r="G26" s="9">
        <f t="shared" ref="G26" si="109">G24-G25</f>
        <v>0</v>
      </c>
      <c r="H26" s="9">
        <f t="shared" ref="H26" si="110">H24-H25</f>
        <v>0</v>
      </c>
      <c r="I26" s="9">
        <f t="shared" ref="I26" si="111">I24-I25</f>
        <v>0</v>
      </c>
      <c r="J26" s="9">
        <f t="shared" ref="J26" si="112">J24-J25</f>
        <v>0</v>
      </c>
      <c r="K26" s="9">
        <f t="shared" ref="K26" si="113">K24-K25</f>
        <v>0</v>
      </c>
      <c r="L26" s="9">
        <f t="shared" ref="L26" si="114">L24-L25</f>
        <v>0</v>
      </c>
      <c r="M26" s="9">
        <f t="shared" ref="M26" si="115">M24-M25</f>
        <v>0</v>
      </c>
      <c r="N26" s="9">
        <f t="shared" ref="N26" si="116">N24-N25</f>
        <v>0</v>
      </c>
      <c r="O26" s="9">
        <f t="shared" ref="O26" si="117">O24-O25</f>
        <v>0</v>
      </c>
      <c r="P26" s="9">
        <f t="shared" ref="P26" si="118">P24-P25</f>
        <v>0</v>
      </c>
      <c r="Q26" s="9">
        <f t="shared" ref="Q26" si="119">Q24-Q25</f>
        <v>0</v>
      </c>
      <c r="R26" s="9">
        <f t="shared" ref="R26" si="120">R24-R25</f>
        <v>0</v>
      </c>
      <c r="S26" s="9">
        <f t="shared" ref="S26" si="121">S24-S25</f>
        <v>0</v>
      </c>
      <c r="T26" s="9">
        <f t="shared" ref="T26" si="122">T24-T25</f>
        <v>0</v>
      </c>
      <c r="U26" s="9">
        <f t="shared" ref="U26" si="123">U24-U25</f>
        <v>0</v>
      </c>
      <c r="V26" s="9">
        <f t="shared" ref="V26" si="124">V24-V25</f>
        <v>0</v>
      </c>
      <c r="W26" s="9">
        <f t="shared" ref="W26" si="125">W24-W25</f>
        <v>0</v>
      </c>
      <c r="X26" s="9">
        <f t="shared" si="0"/>
        <v>0</v>
      </c>
      <c r="Y26" s="11">
        <f t="shared" ref="Y26" si="126">X26/X24</f>
        <v>0</v>
      </c>
    </row>
    <row r="27" spans="1:25" x14ac:dyDescent="0.2">
      <c r="A27" s="18" t="s">
        <v>17</v>
      </c>
      <c r="B27" s="1" t="s">
        <v>6</v>
      </c>
      <c r="C27" s="6"/>
      <c r="D27" s="6"/>
      <c r="E27" s="6"/>
      <c r="F27" s="6"/>
      <c r="G27" s="6"/>
      <c r="H27" s="6">
        <v>5</v>
      </c>
      <c r="I27" s="6">
        <v>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>
        <f t="shared" si="0"/>
        <v>7</v>
      </c>
      <c r="Y27" s="7"/>
    </row>
    <row r="28" spans="1:25" x14ac:dyDescent="0.2">
      <c r="A28" s="19"/>
      <c r="B28" s="1" t="s">
        <v>7</v>
      </c>
      <c r="C28" s="6"/>
      <c r="D28" s="6"/>
      <c r="E28" s="6"/>
      <c r="F28" s="6"/>
      <c r="G28" s="6"/>
      <c r="H28" s="6">
        <v>3</v>
      </c>
      <c r="I28" s="6">
        <v>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>
        <f t="shared" si="0"/>
        <v>5</v>
      </c>
      <c r="Y28" s="7"/>
    </row>
    <row r="29" spans="1:25" x14ac:dyDescent="0.2">
      <c r="A29" s="20"/>
      <c r="B29" s="10" t="s">
        <v>25</v>
      </c>
      <c r="C29" s="9">
        <f>C27-C28</f>
        <v>0</v>
      </c>
      <c r="D29" s="9">
        <f t="shared" ref="D29" si="127">D27-D28</f>
        <v>0</v>
      </c>
      <c r="E29" s="9">
        <f t="shared" ref="E29" si="128">E27-E28</f>
        <v>0</v>
      </c>
      <c r="F29" s="9">
        <f t="shared" ref="F29" si="129">F27-F28</f>
        <v>0</v>
      </c>
      <c r="G29" s="9">
        <f t="shared" ref="G29" si="130">G27-G28</f>
        <v>0</v>
      </c>
      <c r="H29" s="9">
        <f t="shared" ref="H29" si="131">H27-H28</f>
        <v>2</v>
      </c>
      <c r="I29" s="9">
        <f t="shared" ref="I29" si="132">I27-I28</f>
        <v>0</v>
      </c>
      <c r="J29" s="9">
        <f t="shared" ref="J29" si="133">J27-J28</f>
        <v>0</v>
      </c>
      <c r="K29" s="9">
        <f t="shared" ref="K29" si="134">K27-K28</f>
        <v>0</v>
      </c>
      <c r="L29" s="9">
        <f t="shared" ref="L29" si="135">L27-L28</f>
        <v>0</v>
      </c>
      <c r="M29" s="9">
        <f t="shared" ref="M29" si="136">M27-M28</f>
        <v>0</v>
      </c>
      <c r="N29" s="9">
        <f t="shared" ref="N29" si="137">N27-N28</f>
        <v>0</v>
      </c>
      <c r="O29" s="9">
        <f t="shared" ref="O29" si="138">O27-O28</f>
        <v>0</v>
      </c>
      <c r="P29" s="9">
        <f t="shared" ref="P29" si="139">P27-P28</f>
        <v>0</v>
      </c>
      <c r="Q29" s="9">
        <f t="shared" ref="Q29" si="140">Q27-Q28</f>
        <v>0</v>
      </c>
      <c r="R29" s="9">
        <f t="shared" ref="R29" si="141">R27-R28</f>
        <v>0</v>
      </c>
      <c r="S29" s="9">
        <f t="shared" ref="S29" si="142">S27-S28</f>
        <v>0</v>
      </c>
      <c r="T29" s="9">
        <f t="shared" ref="T29" si="143">T27-T28</f>
        <v>0</v>
      </c>
      <c r="U29" s="9">
        <f t="shared" ref="U29" si="144">U27-U28</f>
        <v>0</v>
      </c>
      <c r="V29" s="9">
        <f t="shared" ref="V29" si="145">V27-V28</f>
        <v>0</v>
      </c>
      <c r="W29" s="9">
        <f t="shared" ref="W29" si="146">W27-W28</f>
        <v>0</v>
      </c>
      <c r="X29" s="9">
        <f t="shared" si="0"/>
        <v>2</v>
      </c>
      <c r="Y29" s="11">
        <f t="shared" ref="Y29" si="147">X29/X27</f>
        <v>0.2857142857142857</v>
      </c>
    </row>
    <row r="30" spans="1:25" x14ac:dyDescent="0.2">
      <c r="A30" s="18" t="s">
        <v>18</v>
      </c>
      <c r="B30" s="1" t="s">
        <v>6</v>
      </c>
      <c r="C30" s="6"/>
      <c r="D30" s="6"/>
      <c r="E30" s="6"/>
      <c r="F30" s="6"/>
      <c r="G30" s="6"/>
      <c r="H30" s="6"/>
      <c r="I30" s="6">
        <v>2</v>
      </c>
      <c r="J30" s="6">
        <v>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>
        <f t="shared" si="0"/>
        <v>4</v>
      </c>
      <c r="Y30" s="7"/>
    </row>
    <row r="31" spans="1:25" x14ac:dyDescent="0.2">
      <c r="A31" s="19"/>
      <c r="B31" s="1" t="s">
        <v>7</v>
      </c>
      <c r="C31" s="6"/>
      <c r="D31" s="6"/>
      <c r="E31" s="6"/>
      <c r="F31" s="6"/>
      <c r="G31" s="6"/>
      <c r="H31" s="6"/>
      <c r="I31" s="6">
        <v>2</v>
      </c>
      <c r="J31" s="6">
        <v>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>
        <f t="shared" si="0"/>
        <v>6</v>
      </c>
      <c r="Y31" s="7"/>
    </row>
    <row r="32" spans="1:25" x14ac:dyDescent="0.2">
      <c r="A32" s="20"/>
      <c r="B32" s="10" t="s">
        <v>25</v>
      </c>
      <c r="C32" s="9">
        <f>C30-C31</f>
        <v>0</v>
      </c>
      <c r="D32" s="9">
        <f t="shared" ref="D32" si="148">D30-D31</f>
        <v>0</v>
      </c>
      <c r="E32" s="9">
        <f t="shared" ref="E32" si="149">E30-E31</f>
        <v>0</v>
      </c>
      <c r="F32" s="9">
        <f t="shared" ref="F32" si="150">F30-F31</f>
        <v>0</v>
      </c>
      <c r="G32" s="9">
        <f t="shared" ref="G32" si="151">G30-G31</f>
        <v>0</v>
      </c>
      <c r="H32" s="9">
        <f t="shared" ref="H32" si="152">H30-H31</f>
        <v>0</v>
      </c>
      <c r="I32" s="9">
        <f t="shared" ref="I32" si="153">I30-I31</f>
        <v>0</v>
      </c>
      <c r="J32" s="9">
        <f t="shared" ref="J32" si="154">J30-J31</f>
        <v>-2</v>
      </c>
      <c r="K32" s="9">
        <f t="shared" ref="K32" si="155">K30-K31</f>
        <v>0</v>
      </c>
      <c r="L32" s="9">
        <f t="shared" ref="L32" si="156">L30-L31</f>
        <v>0</v>
      </c>
      <c r="M32" s="9">
        <f t="shared" ref="M32" si="157">M30-M31</f>
        <v>0</v>
      </c>
      <c r="N32" s="9">
        <f t="shared" ref="N32" si="158">N30-N31</f>
        <v>0</v>
      </c>
      <c r="O32" s="9">
        <f t="shared" ref="O32" si="159">O30-O31</f>
        <v>0</v>
      </c>
      <c r="P32" s="9">
        <f t="shared" ref="P32" si="160">P30-P31</f>
        <v>0</v>
      </c>
      <c r="Q32" s="9">
        <f t="shared" ref="Q32" si="161">Q30-Q31</f>
        <v>0</v>
      </c>
      <c r="R32" s="9">
        <f t="shared" ref="R32" si="162">R30-R31</f>
        <v>0</v>
      </c>
      <c r="S32" s="9">
        <f t="shared" ref="S32" si="163">S30-S31</f>
        <v>0</v>
      </c>
      <c r="T32" s="9">
        <f t="shared" ref="T32" si="164">T30-T31</f>
        <v>0</v>
      </c>
      <c r="U32" s="9">
        <f t="shared" ref="U32" si="165">U30-U31</f>
        <v>0</v>
      </c>
      <c r="V32" s="9">
        <f t="shared" ref="V32" si="166">V30-V31</f>
        <v>0</v>
      </c>
      <c r="W32" s="9">
        <f t="shared" ref="W32" si="167">W30-W31</f>
        <v>0</v>
      </c>
      <c r="X32" s="9">
        <f t="shared" si="0"/>
        <v>-2</v>
      </c>
      <c r="Y32" s="11">
        <f t="shared" ref="Y32" si="168">X32/X30</f>
        <v>-0.5</v>
      </c>
    </row>
    <row r="33" spans="1:25" x14ac:dyDescent="0.2">
      <c r="A33" s="18" t="s">
        <v>19</v>
      </c>
      <c r="B33" s="1" t="s">
        <v>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</v>
      </c>
      <c r="N33" s="6">
        <v>2</v>
      </c>
      <c r="O33" s="6"/>
      <c r="P33" s="6"/>
      <c r="Q33" s="6"/>
      <c r="R33" s="6"/>
      <c r="S33" s="6"/>
      <c r="T33" s="6"/>
      <c r="U33" s="6"/>
      <c r="V33" s="6"/>
      <c r="W33" s="6"/>
      <c r="X33" s="6">
        <f t="shared" si="0"/>
        <v>3</v>
      </c>
      <c r="Y33" s="7"/>
    </row>
    <row r="34" spans="1:25" x14ac:dyDescent="0.2">
      <c r="A34" s="19"/>
      <c r="B34" s="1" t="s">
        <v>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2</v>
      </c>
      <c r="N34" s="6">
        <v>2</v>
      </c>
      <c r="O34" s="6"/>
      <c r="P34" s="6"/>
      <c r="Q34" s="6"/>
      <c r="R34" s="6"/>
      <c r="S34" s="6"/>
      <c r="T34" s="6"/>
      <c r="U34" s="6"/>
      <c r="V34" s="6"/>
      <c r="W34" s="6"/>
      <c r="X34" s="6">
        <f t="shared" si="0"/>
        <v>4</v>
      </c>
      <c r="Y34" s="7"/>
    </row>
    <row r="35" spans="1:25" x14ac:dyDescent="0.2">
      <c r="A35" s="20"/>
      <c r="B35" s="10" t="s">
        <v>25</v>
      </c>
      <c r="C35" s="9">
        <f>C33-C34</f>
        <v>0</v>
      </c>
      <c r="D35" s="9">
        <f t="shared" ref="D35" si="169">D33-D34</f>
        <v>0</v>
      </c>
      <c r="E35" s="9">
        <f t="shared" ref="E35" si="170">E33-E34</f>
        <v>0</v>
      </c>
      <c r="F35" s="9">
        <f t="shared" ref="F35" si="171">F33-F34</f>
        <v>0</v>
      </c>
      <c r="G35" s="9">
        <f t="shared" ref="G35" si="172">G33-G34</f>
        <v>0</v>
      </c>
      <c r="H35" s="9">
        <f t="shared" ref="H35" si="173">H33-H34</f>
        <v>0</v>
      </c>
      <c r="I35" s="9">
        <f t="shared" ref="I35" si="174">I33-I34</f>
        <v>0</v>
      </c>
      <c r="J35" s="9">
        <f t="shared" ref="J35" si="175">J33-J34</f>
        <v>0</v>
      </c>
      <c r="K35" s="9">
        <f t="shared" ref="K35" si="176">K33-K34</f>
        <v>0</v>
      </c>
      <c r="L35" s="9">
        <f t="shared" ref="L35" si="177">L33-L34</f>
        <v>0</v>
      </c>
      <c r="M35" s="9">
        <f t="shared" ref="M35" si="178">M33-M34</f>
        <v>-1</v>
      </c>
      <c r="N35" s="9">
        <f t="shared" ref="N35" si="179">N33-N34</f>
        <v>0</v>
      </c>
      <c r="O35" s="9">
        <f t="shared" ref="O35" si="180">O33-O34</f>
        <v>0</v>
      </c>
      <c r="P35" s="9">
        <f t="shared" ref="P35" si="181">P33-P34</f>
        <v>0</v>
      </c>
      <c r="Q35" s="9">
        <f t="shared" ref="Q35" si="182">Q33-Q34</f>
        <v>0</v>
      </c>
      <c r="R35" s="9">
        <f t="shared" ref="R35" si="183">R33-R34</f>
        <v>0</v>
      </c>
      <c r="S35" s="9">
        <f t="shared" ref="S35" si="184">S33-S34</f>
        <v>0</v>
      </c>
      <c r="T35" s="9">
        <f t="shared" ref="T35" si="185">T33-T34</f>
        <v>0</v>
      </c>
      <c r="U35" s="9">
        <f t="shared" ref="U35" si="186">U33-U34</f>
        <v>0</v>
      </c>
      <c r="V35" s="9">
        <f t="shared" ref="V35" si="187">V33-V34</f>
        <v>0</v>
      </c>
      <c r="W35" s="9">
        <f t="shared" ref="W35" si="188">W33-W34</f>
        <v>0</v>
      </c>
      <c r="X35" s="9">
        <f t="shared" ref="X35:X59" si="189">SUM(C35:W35)</f>
        <v>-1</v>
      </c>
      <c r="Y35" s="11">
        <f t="shared" ref="Y35" si="190">X35/X33</f>
        <v>-0.33333333333333331</v>
      </c>
    </row>
    <row r="36" spans="1:25" x14ac:dyDescent="0.2">
      <c r="A36" s="18" t="s">
        <v>27</v>
      </c>
      <c r="B36" s="1" t="s">
        <v>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1</v>
      </c>
      <c r="P36" s="6"/>
      <c r="Q36" s="6"/>
      <c r="R36" s="6">
        <v>2</v>
      </c>
      <c r="S36" s="6"/>
      <c r="T36" s="6"/>
      <c r="U36" s="6"/>
      <c r="V36" s="6"/>
      <c r="W36" s="6"/>
      <c r="X36" s="6">
        <f t="shared" si="189"/>
        <v>3</v>
      </c>
      <c r="Y36" s="7"/>
    </row>
    <row r="37" spans="1:25" x14ac:dyDescent="0.2">
      <c r="A37" s="19"/>
      <c r="B37" s="1" t="s">
        <v>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2</v>
      </c>
      <c r="P37" s="6"/>
      <c r="Q37" s="6"/>
      <c r="R37" s="6">
        <v>2</v>
      </c>
      <c r="S37" s="6"/>
      <c r="T37" s="6"/>
      <c r="U37" s="6"/>
      <c r="V37" s="6"/>
      <c r="W37" s="6"/>
      <c r="X37" s="6">
        <f t="shared" si="189"/>
        <v>4</v>
      </c>
      <c r="Y37" s="7"/>
    </row>
    <row r="38" spans="1:25" x14ac:dyDescent="0.2">
      <c r="A38" s="20"/>
      <c r="B38" s="10" t="s">
        <v>25</v>
      </c>
      <c r="C38" s="9">
        <f>C36-C37</f>
        <v>0</v>
      </c>
      <c r="D38" s="9">
        <f t="shared" ref="D38" si="191">D36-D37</f>
        <v>0</v>
      </c>
      <c r="E38" s="9">
        <f t="shared" ref="E38" si="192">E36-E37</f>
        <v>0</v>
      </c>
      <c r="F38" s="9">
        <f t="shared" ref="F38" si="193">F36-F37</f>
        <v>0</v>
      </c>
      <c r="G38" s="9">
        <f t="shared" ref="G38" si="194">G36-G37</f>
        <v>0</v>
      </c>
      <c r="H38" s="9">
        <f t="shared" ref="H38" si="195">H36-H37</f>
        <v>0</v>
      </c>
      <c r="I38" s="9">
        <f t="shared" ref="I38" si="196">I36-I37</f>
        <v>0</v>
      </c>
      <c r="J38" s="9">
        <f t="shared" ref="J38" si="197">J36-J37</f>
        <v>0</v>
      </c>
      <c r="K38" s="9">
        <f t="shared" ref="K38" si="198">K36-K37</f>
        <v>0</v>
      </c>
      <c r="L38" s="9">
        <f t="shared" ref="L38" si="199">L36-L37</f>
        <v>0</v>
      </c>
      <c r="M38" s="9">
        <f t="shared" ref="M38" si="200">M36-M37</f>
        <v>0</v>
      </c>
      <c r="N38" s="9">
        <f t="shared" ref="N38" si="201">N36-N37</f>
        <v>0</v>
      </c>
      <c r="O38" s="9">
        <f t="shared" ref="O38" si="202">O36-O37</f>
        <v>-1</v>
      </c>
      <c r="P38" s="9">
        <f t="shared" ref="P38" si="203">P36-P37</f>
        <v>0</v>
      </c>
      <c r="Q38" s="9">
        <f t="shared" ref="Q38" si="204">Q36-Q37</f>
        <v>0</v>
      </c>
      <c r="R38" s="9">
        <f t="shared" ref="R38" si="205">R36-R37</f>
        <v>0</v>
      </c>
      <c r="S38" s="9">
        <f t="shared" ref="S38" si="206">S36-S37</f>
        <v>0</v>
      </c>
      <c r="T38" s="9">
        <f t="shared" ref="T38" si="207">T36-T37</f>
        <v>0</v>
      </c>
      <c r="U38" s="9">
        <f t="shared" ref="U38" si="208">U36-U37</f>
        <v>0</v>
      </c>
      <c r="V38" s="9">
        <f t="shared" ref="V38" si="209">V36-V37</f>
        <v>0</v>
      </c>
      <c r="W38" s="9">
        <f t="shared" ref="W38" si="210">W36-W37</f>
        <v>0</v>
      </c>
      <c r="X38" s="9">
        <f t="shared" si="189"/>
        <v>-1</v>
      </c>
      <c r="Y38" s="11">
        <f t="shared" ref="Y38" si="211">X38/X36</f>
        <v>-0.33333333333333331</v>
      </c>
    </row>
    <row r="39" spans="1:25" x14ac:dyDescent="0.2">
      <c r="A39" s="18" t="s">
        <v>20</v>
      </c>
      <c r="B39" s="1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3</v>
      </c>
      <c r="U39" s="6"/>
      <c r="V39" s="6"/>
      <c r="W39" s="6"/>
      <c r="X39" s="6">
        <f t="shared" si="189"/>
        <v>3</v>
      </c>
      <c r="Y39" s="7"/>
    </row>
    <row r="40" spans="1:25" x14ac:dyDescent="0.2">
      <c r="A40" s="19"/>
      <c r="B40" s="1" t="s">
        <v>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>
        <v>3</v>
      </c>
      <c r="U40" s="6"/>
      <c r="V40" s="6"/>
      <c r="W40" s="6"/>
      <c r="X40" s="6">
        <f t="shared" si="189"/>
        <v>3</v>
      </c>
      <c r="Y40" s="7"/>
    </row>
    <row r="41" spans="1:25" x14ac:dyDescent="0.2">
      <c r="A41" s="20"/>
      <c r="B41" s="10" t="s">
        <v>25</v>
      </c>
      <c r="C41" s="9">
        <f>C39-C40</f>
        <v>0</v>
      </c>
      <c r="D41" s="9">
        <f t="shared" ref="D41" si="212">D39-D40</f>
        <v>0</v>
      </c>
      <c r="E41" s="9">
        <f t="shared" ref="E41" si="213">E39-E40</f>
        <v>0</v>
      </c>
      <c r="F41" s="9">
        <f t="shared" ref="F41" si="214">F39-F40</f>
        <v>0</v>
      </c>
      <c r="G41" s="9">
        <f t="shared" ref="G41" si="215">G39-G40</f>
        <v>0</v>
      </c>
      <c r="H41" s="9">
        <f t="shared" ref="H41" si="216">H39-H40</f>
        <v>0</v>
      </c>
      <c r="I41" s="9">
        <f t="shared" ref="I41" si="217">I39-I40</f>
        <v>0</v>
      </c>
      <c r="J41" s="9">
        <f t="shared" ref="J41" si="218">J39-J40</f>
        <v>0</v>
      </c>
      <c r="K41" s="9">
        <f t="shared" ref="K41" si="219">K39-K40</f>
        <v>0</v>
      </c>
      <c r="L41" s="9">
        <f t="shared" ref="L41" si="220">L39-L40</f>
        <v>0</v>
      </c>
      <c r="M41" s="9">
        <f t="shared" ref="M41" si="221">M39-M40</f>
        <v>0</v>
      </c>
      <c r="N41" s="9">
        <f t="shared" ref="N41" si="222">N39-N40</f>
        <v>0</v>
      </c>
      <c r="O41" s="9">
        <f t="shared" ref="O41" si="223">O39-O40</f>
        <v>0</v>
      </c>
      <c r="P41" s="9">
        <f t="shared" ref="P41" si="224">P39-P40</f>
        <v>0</v>
      </c>
      <c r="Q41" s="9">
        <f t="shared" ref="Q41" si="225">Q39-Q40</f>
        <v>0</v>
      </c>
      <c r="R41" s="9">
        <f t="shared" ref="R41" si="226">R39-R40</f>
        <v>0</v>
      </c>
      <c r="S41" s="9">
        <f t="shared" ref="S41" si="227">S39-S40</f>
        <v>0</v>
      </c>
      <c r="T41" s="9">
        <f t="shared" ref="T41" si="228">T39-T40</f>
        <v>0</v>
      </c>
      <c r="U41" s="9">
        <f t="shared" ref="U41" si="229">U39-U40</f>
        <v>0</v>
      </c>
      <c r="V41" s="9">
        <f t="shared" ref="V41" si="230">V39-V40</f>
        <v>0</v>
      </c>
      <c r="W41" s="9">
        <f t="shared" ref="W41" si="231">W39-W40</f>
        <v>0</v>
      </c>
      <c r="X41" s="9">
        <f t="shared" si="189"/>
        <v>0</v>
      </c>
      <c r="Y41" s="11">
        <f t="shared" ref="Y41" si="232">X41/X39</f>
        <v>0</v>
      </c>
    </row>
    <row r="42" spans="1:25" x14ac:dyDescent="0.2">
      <c r="A42" s="18" t="s">
        <v>21</v>
      </c>
      <c r="B42" s="1" t="s">
        <v>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3</v>
      </c>
      <c r="V42" s="6"/>
      <c r="W42" s="6"/>
      <c r="X42" s="6">
        <f t="shared" si="189"/>
        <v>3</v>
      </c>
      <c r="Y42" s="7"/>
    </row>
    <row r="43" spans="1:25" x14ac:dyDescent="0.2">
      <c r="A43" s="19"/>
      <c r="B43" s="1" t="s">
        <v>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3</v>
      </c>
      <c r="V43" s="6"/>
      <c r="W43" s="6"/>
      <c r="X43" s="6">
        <f t="shared" si="189"/>
        <v>3</v>
      </c>
      <c r="Y43" s="7"/>
    </row>
    <row r="44" spans="1:25" x14ac:dyDescent="0.2">
      <c r="A44" s="20"/>
      <c r="B44" s="10" t="s">
        <v>25</v>
      </c>
      <c r="C44" s="9">
        <f>C42-C43</f>
        <v>0</v>
      </c>
      <c r="D44" s="9">
        <f t="shared" ref="D44" si="233">D42-D43</f>
        <v>0</v>
      </c>
      <c r="E44" s="9">
        <f t="shared" ref="E44" si="234">E42-E43</f>
        <v>0</v>
      </c>
      <c r="F44" s="9">
        <f t="shared" ref="F44" si="235">F42-F43</f>
        <v>0</v>
      </c>
      <c r="G44" s="9">
        <f t="shared" ref="G44" si="236">G42-G43</f>
        <v>0</v>
      </c>
      <c r="H44" s="9">
        <f t="shared" ref="H44" si="237">H42-H43</f>
        <v>0</v>
      </c>
      <c r="I44" s="9">
        <f t="shared" ref="I44" si="238">I42-I43</f>
        <v>0</v>
      </c>
      <c r="J44" s="9">
        <f t="shared" ref="J44" si="239">J42-J43</f>
        <v>0</v>
      </c>
      <c r="K44" s="9">
        <f t="shared" ref="K44" si="240">K42-K43</f>
        <v>0</v>
      </c>
      <c r="L44" s="9">
        <f t="shared" ref="L44" si="241">L42-L43</f>
        <v>0</v>
      </c>
      <c r="M44" s="9">
        <f t="shared" ref="M44" si="242">M42-M43</f>
        <v>0</v>
      </c>
      <c r="N44" s="9">
        <f t="shared" ref="N44" si="243">N42-N43</f>
        <v>0</v>
      </c>
      <c r="O44" s="9">
        <f t="shared" ref="O44" si="244">O42-O43</f>
        <v>0</v>
      </c>
      <c r="P44" s="9">
        <f t="shared" ref="P44" si="245">P42-P43</f>
        <v>0</v>
      </c>
      <c r="Q44" s="9">
        <f t="shared" ref="Q44" si="246">Q42-Q43</f>
        <v>0</v>
      </c>
      <c r="R44" s="9">
        <f t="shared" ref="R44" si="247">R42-R43</f>
        <v>0</v>
      </c>
      <c r="S44" s="9">
        <f t="shared" ref="S44" si="248">S42-S43</f>
        <v>0</v>
      </c>
      <c r="T44" s="9">
        <f t="shared" ref="T44" si="249">T42-T43</f>
        <v>0</v>
      </c>
      <c r="U44" s="9">
        <f t="shared" ref="U44" si="250">U42-U43</f>
        <v>0</v>
      </c>
      <c r="V44" s="9">
        <f t="shared" ref="V44" si="251">V42-V43</f>
        <v>0</v>
      </c>
      <c r="W44" s="9">
        <f t="shared" ref="W44" si="252">W42-W43</f>
        <v>0</v>
      </c>
      <c r="X44" s="9">
        <f t="shared" si="189"/>
        <v>0</v>
      </c>
      <c r="Y44" s="11">
        <f t="shared" ref="Y44" si="253">X44/X42</f>
        <v>0</v>
      </c>
    </row>
    <row r="45" spans="1:25" x14ac:dyDescent="0.2">
      <c r="A45" s="18" t="s">
        <v>53</v>
      </c>
      <c r="B45" s="1" t="s">
        <v>6</v>
      </c>
      <c r="C45" s="6"/>
      <c r="D45" s="6"/>
      <c r="E45" s="6"/>
      <c r="F45" s="6"/>
      <c r="G45" s="6">
        <v>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f t="shared" si="189"/>
        <v>4</v>
      </c>
      <c r="Y45" s="7"/>
    </row>
    <row r="46" spans="1:25" x14ac:dyDescent="0.2">
      <c r="A46" s="19"/>
      <c r="B46" s="1" t="s">
        <v>7</v>
      </c>
      <c r="C46" s="6"/>
      <c r="D46" s="6"/>
      <c r="E46" s="6"/>
      <c r="F46" s="6"/>
      <c r="G46" s="6">
        <v>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>
        <f t="shared" si="189"/>
        <v>2</v>
      </c>
      <c r="Y46" s="7"/>
    </row>
    <row r="47" spans="1:25" x14ac:dyDescent="0.2">
      <c r="A47" s="20"/>
      <c r="B47" s="10" t="s">
        <v>25</v>
      </c>
      <c r="C47" s="9">
        <f>C45-C46</f>
        <v>0</v>
      </c>
      <c r="D47" s="9">
        <f t="shared" ref="D47" si="254">D45-D46</f>
        <v>0</v>
      </c>
      <c r="E47" s="9">
        <f t="shared" ref="E47" si="255">E45-E46</f>
        <v>0</v>
      </c>
      <c r="F47" s="9">
        <f t="shared" ref="F47" si="256">F45-F46</f>
        <v>0</v>
      </c>
      <c r="G47" s="9">
        <f t="shared" ref="G47" si="257">G45-G46</f>
        <v>2</v>
      </c>
      <c r="H47" s="9">
        <f t="shared" ref="H47" si="258">H45-H46</f>
        <v>0</v>
      </c>
      <c r="I47" s="9">
        <f t="shared" ref="I47" si="259">I45-I46</f>
        <v>0</v>
      </c>
      <c r="J47" s="9">
        <f t="shared" ref="J47" si="260">J45-J46</f>
        <v>0</v>
      </c>
      <c r="K47" s="9">
        <f t="shared" ref="K47" si="261">K45-K46</f>
        <v>0</v>
      </c>
      <c r="L47" s="9">
        <f t="shared" ref="L47" si="262">L45-L46</f>
        <v>0</v>
      </c>
      <c r="M47" s="9">
        <f t="shared" ref="M47" si="263">M45-M46</f>
        <v>0</v>
      </c>
      <c r="N47" s="9">
        <f t="shared" ref="N47" si="264">N45-N46</f>
        <v>0</v>
      </c>
      <c r="O47" s="9">
        <f t="shared" ref="O47" si="265">O45-O46</f>
        <v>0</v>
      </c>
      <c r="P47" s="9">
        <f t="shared" ref="P47" si="266">P45-P46</f>
        <v>0</v>
      </c>
      <c r="Q47" s="9">
        <f t="shared" ref="Q47" si="267">Q45-Q46</f>
        <v>0</v>
      </c>
      <c r="R47" s="9">
        <f t="shared" ref="R47" si="268">R45-R46</f>
        <v>0</v>
      </c>
      <c r="S47" s="9">
        <f t="shared" ref="S47" si="269">S45-S46</f>
        <v>0</v>
      </c>
      <c r="T47" s="9">
        <f t="shared" ref="T47" si="270">T45-T46</f>
        <v>0</v>
      </c>
      <c r="U47" s="9">
        <f t="shared" ref="U47" si="271">U45-U46</f>
        <v>0</v>
      </c>
      <c r="V47" s="9">
        <f t="shared" ref="V47" si="272">V45-V46</f>
        <v>0</v>
      </c>
      <c r="W47" s="9">
        <f t="shared" ref="W47" si="273">W45-W46</f>
        <v>0</v>
      </c>
      <c r="X47" s="9">
        <f t="shared" si="189"/>
        <v>2</v>
      </c>
      <c r="Y47" s="11">
        <f t="shared" ref="Y47" si="274">X47/X45</f>
        <v>0.5</v>
      </c>
    </row>
    <row r="48" spans="1:25" x14ac:dyDescent="0.2">
      <c r="A48" s="18" t="s">
        <v>56</v>
      </c>
      <c r="B48" s="1" t="s">
        <v>6</v>
      </c>
      <c r="C48" s="6"/>
      <c r="D48" s="6"/>
      <c r="E48" s="6"/>
      <c r="F48" s="6"/>
      <c r="G48" s="6">
        <v>2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>
        <f t="shared" si="189"/>
        <v>2</v>
      </c>
      <c r="Y48" s="7"/>
    </row>
    <row r="49" spans="1:25" x14ac:dyDescent="0.2">
      <c r="A49" s="19"/>
      <c r="B49" s="1" t="s">
        <v>7</v>
      </c>
      <c r="C49" s="6"/>
      <c r="D49" s="6"/>
      <c r="E49" s="6"/>
      <c r="F49" s="6"/>
      <c r="G49" s="6">
        <v>2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>
        <f t="shared" si="189"/>
        <v>2</v>
      </c>
      <c r="Y49" s="7"/>
    </row>
    <row r="50" spans="1:25" x14ac:dyDescent="0.2">
      <c r="A50" s="20"/>
      <c r="B50" s="10" t="s">
        <v>25</v>
      </c>
      <c r="C50" s="9">
        <f>C48-C49</f>
        <v>0</v>
      </c>
      <c r="D50" s="9">
        <f t="shared" ref="D50" si="275">D48-D49</f>
        <v>0</v>
      </c>
      <c r="E50" s="9">
        <f t="shared" ref="E50" si="276">E48-E49</f>
        <v>0</v>
      </c>
      <c r="F50" s="9">
        <f t="shared" ref="F50" si="277">F48-F49</f>
        <v>0</v>
      </c>
      <c r="G50" s="9">
        <f t="shared" ref="G50" si="278">G48-G49</f>
        <v>0</v>
      </c>
      <c r="H50" s="9">
        <f t="shared" ref="H50" si="279">H48-H49</f>
        <v>0</v>
      </c>
      <c r="I50" s="9">
        <f t="shared" ref="I50" si="280">I48-I49</f>
        <v>0</v>
      </c>
      <c r="J50" s="9">
        <f t="shared" ref="J50" si="281">J48-J49</f>
        <v>0</v>
      </c>
      <c r="K50" s="9">
        <f t="shared" ref="K50" si="282">K48-K49</f>
        <v>0</v>
      </c>
      <c r="L50" s="9">
        <f t="shared" ref="L50" si="283">L48-L49</f>
        <v>0</v>
      </c>
      <c r="M50" s="9">
        <f t="shared" ref="M50" si="284">M48-M49</f>
        <v>0</v>
      </c>
      <c r="N50" s="9">
        <f t="shared" ref="N50" si="285">N48-N49</f>
        <v>0</v>
      </c>
      <c r="O50" s="9">
        <f t="shared" ref="O50" si="286">O48-O49</f>
        <v>0</v>
      </c>
      <c r="P50" s="9">
        <f t="shared" ref="P50" si="287">P48-P49</f>
        <v>0</v>
      </c>
      <c r="Q50" s="9">
        <f t="shared" ref="Q50" si="288">Q48-Q49</f>
        <v>0</v>
      </c>
      <c r="R50" s="9">
        <f t="shared" ref="R50" si="289">R48-R49</f>
        <v>0</v>
      </c>
      <c r="S50" s="9">
        <f t="shared" ref="S50" si="290">S48-S49</f>
        <v>0</v>
      </c>
      <c r="T50" s="9">
        <f t="shared" ref="T50" si="291">T48-T49</f>
        <v>0</v>
      </c>
      <c r="U50" s="9">
        <f t="shared" ref="U50" si="292">U48-U49</f>
        <v>0</v>
      </c>
      <c r="V50" s="9">
        <f t="shared" ref="V50" si="293">V48-V49</f>
        <v>0</v>
      </c>
      <c r="W50" s="9">
        <f t="shared" ref="W50" si="294">W48-W49</f>
        <v>0</v>
      </c>
      <c r="X50" s="9">
        <f t="shared" si="189"/>
        <v>0</v>
      </c>
      <c r="Y50" s="11">
        <f t="shared" ref="Y50" si="295">X50/X48</f>
        <v>0</v>
      </c>
    </row>
    <row r="51" spans="1:25" x14ac:dyDescent="0.2">
      <c r="A51" s="18" t="s">
        <v>22</v>
      </c>
      <c r="B51" s="1" t="s">
        <v>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4</v>
      </c>
      <c r="R51" s="6"/>
      <c r="S51" s="6"/>
      <c r="T51" s="6"/>
      <c r="U51" s="6"/>
      <c r="V51" s="6"/>
      <c r="W51" s="6"/>
      <c r="X51" s="6">
        <f t="shared" si="189"/>
        <v>4</v>
      </c>
      <c r="Y51" s="7"/>
    </row>
    <row r="52" spans="1:25" x14ac:dyDescent="0.2">
      <c r="A52" s="19"/>
      <c r="B52" s="1" t="s">
        <v>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5</v>
      </c>
      <c r="R52" s="6"/>
      <c r="S52" s="6"/>
      <c r="T52" s="6"/>
      <c r="U52" s="6"/>
      <c r="V52" s="6"/>
      <c r="W52" s="6"/>
      <c r="X52" s="6">
        <f t="shared" si="189"/>
        <v>5</v>
      </c>
      <c r="Y52" s="7"/>
    </row>
    <row r="53" spans="1:25" x14ac:dyDescent="0.2">
      <c r="A53" s="20"/>
      <c r="B53" s="10" t="s">
        <v>25</v>
      </c>
      <c r="C53" s="9">
        <f>C51-C52</f>
        <v>0</v>
      </c>
      <c r="D53" s="9">
        <f t="shared" ref="D53" si="296">D51-D52</f>
        <v>0</v>
      </c>
      <c r="E53" s="9">
        <f t="shared" ref="E53" si="297">E51-E52</f>
        <v>0</v>
      </c>
      <c r="F53" s="9">
        <f t="shared" ref="F53" si="298">F51-F52</f>
        <v>0</v>
      </c>
      <c r="G53" s="9">
        <f t="shared" ref="G53" si="299">G51-G52</f>
        <v>0</v>
      </c>
      <c r="H53" s="9">
        <f t="shared" ref="H53" si="300">H51-H52</f>
        <v>0</v>
      </c>
      <c r="I53" s="9">
        <f t="shared" ref="I53" si="301">I51-I52</f>
        <v>0</v>
      </c>
      <c r="J53" s="9">
        <f t="shared" ref="J53" si="302">J51-J52</f>
        <v>0</v>
      </c>
      <c r="K53" s="9">
        <f t="shared" ref="K53" si="303">K51-K52</f>
        <v>0</v>
      </c>
      <c r="L53" s="9">
        <f t="shared" ref="L53" si="304">L51-L52</f>
        <v>0</v>
      </c>
      <c r="M53" s="9">
        <f t="shared" ref="M53" si="305">M51-M52</f>
        <v>0</v>
      </c>
      <c r="N53" s="9">
        <f t="shared" ref="N53" si="306">N51-N52</f>
        <v>0</v>
      </c>
      <c r="O53" s="9">
        <f t="shared" ref="O53" si="307">O51-O52</f>
        <v>0</v>
      </c>
      <c r="P53" s="9">
        <f t="shared" ref="P53" si="308">P51-P52</f>
        <v>0</v>
      </c>
      <c r="Q53" s="9">
        <f t="shared" ref="Q53" si="309">Q51-Q52</f>
        <v>-1</v>
      </c>
      <c r="R53" s="9">
        <f t="shared" ref="R53" si="310">R51-R52</f>
        <v>0</v>
      </c>
      <c r="S53" s="9">
        <f t="shared" ref="S53" si="311">S51-S52</f>
        <v>0</v>
      </c>
      <c r="T53" s="9">
        <f t="shared" ref="T53" si="312">T51-T52</f>
        <v>0</v>
      </c>
      <c r="U53" s="9">
        <f t="shared" ref="U53" si="313">U51-U52</f>
        <v>0</v>
      </c>
      <c r="V53" s="9">
        <f t="shared" ref="V53" si="314">V51-V52</f>
        <v>0</v>
      </c>
      <c r="W53" s="9">
        <f t="shared" ref="W53" si="315">W51-W52</f>
        <v>0</v>
      </c>
      <c r="X53" s="9">
        <f t="shared" si="189"/>
        <v>-1</v>
      </c>
      <c r="Y53" s="11">
        <f t="shared" ref="Y53" si="316">X53/X51</f>
        <v>-0.25</v>
      </c>
    </row>
    <row r="54" spans="1:25" x14ac:dyDescent="0.2">
      <c r="A54" s="18" t="s">
        <v>23</v>
      </c>
      <c r="B54" s="1" t="s">
        <v>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2</v>
      </c>
      <c r="X54" s="6">
        <f t="shared" si="189"/>
        <v>2</v>
      </c>
      <c r="Y54" s="7"/>
    </row>
    <row r="55" spans="1:25" x14ac:dyDescent="0.2">
      <c r="A55" s="19"/>
      <c r="B55" s="1" t="s">
        <v>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2</v>
      </c>
      <c r="X55" s="6">
        <f t="shared" si="189"/>
        <v>2</v>
      </c>
      <c r="Y55" s="7"/>
    </row>
    <row r="56" spans="1:25" x14ac:dyDescent="0.2">
      <c r="A56" s="20"/>
      <c r="B56" s="10" t="s">
        <v>25</v>
      </c>
      <c r="C56" s="9">
        <f>C54-C55</f>
        <v>0</v>
      </c>
      <c r="D56" s="9">
        <f t="shared" ref="D56" si="317">D54-D55</f>
        <v>0</v>
      </c>
      <c r="E56" s="9">
        <f t="shared" ref="E56" si="318">E54-E55</f>
        <v>0</v>
      </c>
      <c r="F56" s="9">
        <f t="shared" ref="F56" si="319">F54-F55</f>
        <v>0</v>
      </c>
      <c r="G56" s="9">
        <f t="shared" ref="G56" si="320">G54-G55</f>
        <v>0</v>
      </c>
      <c r="H56" s="9">
        <f t="shared" ref="H56" si="321">H54-H55</f>
        <v>0</v>
      </c>
      <c r="I56" s="9">
        <f t="shared" ref="I56" si="322">I54-I55</f>
        <v>0</v>
      </c>
      <c r="J56" s="9">
        <f t="shared" ref="J56" si="323">J54-J55</f>
        <v>0</v>
      </c>
      <c r="K56" s="9">
        <f t="shared" ref="K56" si="324">K54-K55</f>
        <v>0</v>
      </c>
      <c r="L56" s="9">
        <f t="shared" ref="L56" si="325">L54-L55</f>
        <v>0</v>
      </c>
      <c r="M56" s="9">
        <f t="shared" ref="M56" si="326">M54-M55</f>
        <v>0</v>
      </c>
      <c r="N56" s="9">
        <f t="shared" ref="N56" si="327">N54-N55</f>
        <v>0</v>
      </c>
      <c r="O56" s="9">
        <f t="shared" ref="O56" si="328">O54-O55</f>
        <v>0</v>
      </c>
      <c r="P56" s="9">
        <f t="shared" ref="P56" si="329">P54-P55</f>
        <v>0</v>
      </c>
      <c r="Q56" s="9">
        <f t="shared" ref="Q56" si="330">Q54-Q55</f>
        <v>0</v>
      </c>
      <c r="R56" s="9">
        <f t="shared" ref="R56" si="331">R54-R55</f>
        <v>0</v>
      </c>
      <c r="S56" s="9">
        <f t="shared" ref="S56" si="332">S54-S55</f>
        <v>0</v>
      </c>
      <c r="T56" s="9">
        <f t="shared" ref="T56" si="333">T54-T55</f>
        <v>0</v>
      </c>
      <c r="U56" s="9">
        <f t="shared" ref="U56" si="334">U54-U55</f>
        <v>0</v>
      </c>
      <c r="V56" s="9">
        <f t="shared" ref="V56" si="335">V54-V55</f>
        <v>0</v>
      </c>
      <c r="W56" s="9">
        <f t="shared" ref="W56" si="336">W54-W55</f>
        <v>0</v>
      </c>
      <c r="X56" s="9">
        <f t="shared" si="189"/>
        <v>0</v>
      </c>
      <c r="Y56" s="11">
        <f t="shared" ref="Y56" si="337">X56/X54</f>
        <v>0</v>
      </c>
    </row>
    <row r="57" spans="1:25" x14ac:dyDescent="0.2">
      <c r="A57" s="18" t="s">
        <v>15</v>
      </c>
      <c r="B57" s="1" t="s">
        <v>6</v>
      </c>
      <c r="C57" s="6">
        <v>4</v>
      </c>
      <c r="D57" s="6">
        <v>3</v>
      </c>
      <c r="E57" s="6">
        <v>4</v>
      </c>
      <c r="F57" s="6">
        <v>4</v>
      </c>
      <c r="G57" s="6"/>
      <c r="H57" s="6">
        <v>5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>
        <f t="shared" si="189"/>
        <v>20</v>
      </c>
      <c r="Y57" s="7"/>
    </row>
    <row r="58" spans="1:25" x14ac:dyDescent="0.2">
      <c r="A58" s="19"/>
      <c r="B58" s="1" t="s">
        <v>7</v>
      </c>
      <c r="C58" s="6">
        <v>5</v>
      </c>
      <c r="D58" s="6">
        <v>2</v>
      </c>
      <c r="E58" s="6">
        <v>4</v>
      </c>
      <c r="F58" s="6">
        <v>5</v>
      </c>
      <c r="G58" s="6"/>
      <c r="H58" s="6">
        <v>5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f t="shared" si="189"/>
        <v>21</v>
      </c>
      <c r="Y58" s="7"/>
    </row>
    <row r="59" spans="1:25" x14ac:dyDescent="0.2">
      <c r="A59" s="20"/>
      <c r="B59" s="10" t="s">
        <v>25</v>
      </c>
      <c r="C59" s="9">
        <f>C57-C58</f>
        <v>-1</v>
      </c>
      <c r="D59" s="9">
        <f t="shared" ref="D59" si="338">D57-D58</f>
        <v>1</v>
      </c>
      <c r="E59" s="9">
        <f t="shared" ref="E59" si="339">E57-E58</f>
        <v>0</v>
      </c>
      <c r="F59" s="9">
        <f t="shared" ref="F59" si="340">F57-F58</f>
        <v>-1</v>
      </c>
      <c r="G59" s="9">
        <f t="shared" ref="G59" si="341">G57-G58</f>
        <v>0</v>
      </c>
      <c r="H59" s="9">
        <f t="shared" ref="H59" si="342">H57-H58</f>
        <v>0</v>
      </c>
      <c r="I59" s="9">
        <f t="shared" ref="I59" si="343">I57-I58</f>
        <v>0</v>
      </c>
      <c r="J59" s="9">
        <f t="shared" ref="J59" si="344">J57-J58</f>
        <v>0</v>
      </c>
      <c r="K59" s="9">
        <f t="shared" ref="K59" si="345">K57-K58</f>
        <v>0</v>
      </c>
      <c r="L59" s="9">
        <f t="shared" ref="L59" si="346">L57-L58</f>
        <v>0</v>
      </c>
      <c r="M59" s="9">
        <f t="shared" ref="M59" si="347">M57-M58</f>
        <v>0</v>
      </c>
      <c r="N59" s="9">
        <f t="shared" ref="N59" si="348">N57-N58</f>
        <v>0</v>
      </c>
      <c r="O59" s="9">
        <f t="shared" ref="O59" si="349">O57-O58</f>
        <v>0</v>
      </c>
      <c r="P59" s="9">
        <f t="shared" ref="P59" si="350">P57-P58</f>
        <v>0</v>
      </c>
      <c r="Q59" s="9">
        <f t="shared" ref="Q59" si="351">Q57-Q58</f>
        <v>0</v>
      </c>
      <c r="R59" s="9">
        <f t="shared" ref="R59" si="352">R57-R58</f>
        <v>0</v>
      </c>
      <c r="S59" s="9">
        <f t="shared" ref="S59" si="353">S57-S58</f>
        <v>0</v>
      </c>
      <c r="T59" s="9">
        <f t="shared" ref="T59" si="354">T57-T58</f>
        <v>0</v>
      </c>
      <c r="U59" s="9">
        <f t="shared" ref="U59" si="355">U57-U58</f>
        <v>0</v>
      </c>
      <c r="V59" s="9">
        <f t="shared" ref="V59" si="356">V57-V58</f>
        <v>0</v>
      </c>
      <c r="W59" s="9">
        <f t="shared" ref="W59" si="357">W57-W58</f>
        <v>0</v>
      </c>
      <c r="X59" s="9">
        <f t="shared" si="189"/>
        <v>-1</v>
      </c>
      <c r="Y59" s="11">
        <f t="shared" ref="Y59" si="358">X59/X57</f>
        <v>-0.05</v>
      </c>
    </row>
    <row r="60" spans="1:25" x14ac:dyDescent="0.2">
      <c r="X60" s="17">
        <f>X7+X10+X13+X16+X19+X22+X25+X28+X31+X34+X37+X40+X43+X46+X49+X52+X55+X58</f>
        <v>80</v>
      </c>
    </row>
    <row r="61" spans="1:25" x14ac:dyDescent="0.2">
      <c r="A61" s="12" t="s">
        <v>31</v>
      </c>
    </row>
  </sheetData>
  <mergeCells count="22">
    <mergeCell ref="X2:Y2"/>
    <mergeCell ref="A48:A50"/>
    <mergeCell ref="A51:A53"/>
    <mergeCell ref="A12:A14"/>
    <mergeCell ref="A15:A17"/>
    <mergeCell ref="A18:A20"/>
    <mergeCell ref="A21:A23"/>
    <mergeCell ref="A24:A26"/>
    <mergeCell ref="A27:A29"/>
    <mergeCell ref="C2:I2"/>
    <mergeCell ref="J2:P2"/>
    <mergeCell ref="Q2:W2"/>
    <mergeCell ref="A6:A8"/>
    <mergeCell ref="A9:A11"/>
    <mergeCell ref="A54:A56"/>
    <mergeCell ref="A57:A59"/>
    <mergeCell ref="A30:A32"/>
    <mergeCell ref="A33:A35"/>
    <mergeCell ref="A36:A38"/>
    <mergeCell ref="A39:A41"/>
    <mergeCell ref="A42:A44"/>
    <mergeCell ref="A45:A47"/>
  </mergeCells>
  <pageMargins left="0.70866141732283472" right="0.70866141732283472" top="0.74803149606299213" bottom="0.74803149606299213" header="0.31496062992125984" footer="0.31496062992125984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6"/>
  <sheetViews>
    <sheetView zoomScale="70" zoomScaleNormal="70" workbookViewId="0">
      <selection activeCell="L81" sqref="L81"/>
    </sheetView>
  </sheetViews>
  <sheetFormatPr defaultRowHeight="12" x14ac:dyDescent="0.2"/>
  <cols>
    <col min="1" max="1" width="48.5" style="2" customWidth="1"/>
    <col min="2" max="2" width="9" style="2"/>
    <col min="3" max="37" width="6.25" style="8" customWidth="1"/>
    <col min="38" max="38" width="9.5" style="8" customWidth="1"/>
    <col min="39" max="16384" width="9" style="2"/>
  </cols>
  <sheetData>
    <row r="2" spans="1:39" x14ac:dyDescent="0.2">
      <c r="A2" s="5" t="s">
        <v>71</v>
      </c>
      <c r="B2" s="1" t="s">
        <v>3</v>
      </c>
      <c r="C2" s="22" t="s">
        <v>46</v>
      </c>
      <c r="D2" s="22"/>
      <c r="E2" s="22"/>
      <c r="F2" s="22"/>
      <c r="G2" s="22"/>
      <c r="H2" s="22"/>
      <c r="I2" s="22"/>
      <c r="J2" s="22" t="s">
        <v>47</v>
      </c>
      <c r="K2" s="22"/>
      <c r="L2" s="22"/>
      <c r="M2" s="22"/>
      <c r="N2" s="22"/>
      <c r="O2" s="22"/>
      <c r="P2" s="22"/>
      <c r="Q2" s="22" t="s">
        <v>48</v>
      </c>
      <c r="R2" s="22"/>
      <c r="S2" s="22"/>
      <c r="T2" s="22"/>
      <c r="U2" s="22"/>
      <c r="V2" s="22"/>
      <c r="W2" s="22"/>
      <c r="X2" s="22" t="s">
        <v>49</v>
      </c>
      <c r="Y2" s="22"/>
      <c r="Z2" s="22"/>
      <c r="AA2" s="22"/>
      <c r="AB2" s="22"/>
      <c r="AC2" s="22"/>
      <c r="AD2" s="22"/>
      <c r="AE2" s="22" t="s">
        <v>51</v>
      </c>
      <c r="AF2" s="22"/>
      <c r="AG2" s="22"/>
      <c r="AH2" s="22"/>
      <c r="AI2" s="22"/>
      <c r="AJ2" s="22"/>
      <c r="AK2" s="22"/>
      <c r="AL2" s="21" t="s">
        <v>30</v>
      </c>
      <c r="AM2" s="21"/>
    </row>
    <row r="3" spans="1:39" x14ac:dyDescent="0.2">
      <c r="A3" s="1"/>
      <c r="B3" s="1" t="s">
        <v>4</v>
      </c>
      <c r="C3" s="9" t="s">
        <v>1</v>
      </c>
      <c r="D3" s="9" t="s">
        <v>0</v>
      </c>
      <c r="E3" s="9" t="s">
        <v>2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</v>
      </c>
      <c r="K3" s="9" t="s">
        <v>0</v>
      </c>
      <c r="L3" s="9" t="s">
        <v>2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</v>
      </c>
      <c r="R3" s="9" t="s">
        <v>0</v>
      </c>
      <c r="S3" s="9" t="s">
        <v>2</v>
      </c>
      <c r="T3" s="9" t="s">
        <v>8</v>
      </c>
      <c r="U3" s="9" t="s">
        <v>9</v>
      </c>
      <c r="V3" s="9" t="s">
        <v>10</v>
      </c>
      <c r="W3" s="9" t="s">
        <v>11</v>
      </c>
      <c r="X3" s="9" t="s">
        <v>1</v>
      </c>
      <c r="Y3" s="9" t="s">
        <v>0</v>
      </c>
      <c r="Z3" s="9" t="s">
        <v>2</v>
      </c>
      <c r="AA3" s="9" t="s">
        <v>8</v>
      </c>
      <c r="AB3" s="9" t="s">
        <v>9</v>
      </c>
      <c r="AC3" s="9" t="s">
        <v>10</v>
      </c>
      <c r="AD3" s="9" t="s">
        <v>11</v>
      </c>
      <c r="AE3" s="9" t="s">
        <v>1</v>
      </c>
      <c r="AF3" s="9" t="s">
        <v>0</v>
      </c>
      <c r="AG3" s="9" t="s">
        <v>2</v>
      </c>
      <c r="AH3" s="9" t="s">
        <v>8</v>
      </c>
      <c r="AI3" s="9" t="s">
        <v>9</v>
      </c>
      <c r="AJ3" s="9" t="s">
        <v>10</v>
      </c>
      <c r="AK3" s="9" t="s">
        <v>11</v>
      </c>
      <c r="AL3" s="9" t="s">
        <v>28</v>
      </c>
      <c r="AM3" s="9" t="s">
        <v>29</v>
      </c>
    </row>
    <row r="4" spans="1:39" x14ac:dyDescent="0.2">
      <c r="A4" s="1" t="s">
        <v>26</v>
      </c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">
      <c r="A5" s="3" t="s">
        <v>5</v>
      </c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">
      <c r="A6" s="18" t="s">
        <v>58</v>
      </c>
      <c r="B6" s="1" t="s">
        <v>6</v>
      </c>
      <c r="C6" s="6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v>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>
        <v>2</v>
      </c>
      <c r="AG6" s="6"/>
      <c r="AH6" s="6"/>
      <c r="AI6" s="6"/>
      <c r="AJ6" s="6"/>
      <c r="AK6" s="6"/>
      <c r="AL6" s="6">
        <f>SUM(C6:AK6)</f>
        <v>7</v>
      </c>
      <c r="AM6" s="7"/>
    </row>
    <row r="7" spans="1:39" x14ac:dyDescent="0.2">
      <c r="A7" s="19"/>
      <c r="B7" s="1" t="s">
        <v>7</v>
      </c>
      <c r="C7" s="6">
        <v>3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v>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>
        <v>1</v>
      </c>
      <c r="AG7" s="6"/>
      <c r="AH7" s="6"/>
      <c r="AI7" s="6"/>
      <c r="AJ7" s="6"/>
      <c r="AK7" s="6"/>
      <c r="AL7" s="6">
        <f t="shared" ref="AL7:AL62" si="0">SUM(C7:AK7)</f>
        <v>6</v>
      </c>
      <c r="AM7" s="7"/>
    </row>
    <row r="8" spans="1:39" x14ac:dyDescent="0.2">
      <c r="A8" s="20"/>
      <c r="B8" s="10" t="s">
        <v>25</v>
      </c>
      <c r="C8" s="9">
        <f>C6-C7</f>
        <v>0</v>
      </c>
      <c r="D8" s="9">
        <f t="shared" ref="D8:AK8" si="1">D6-D7</f>
        <v>0</v>
      </c>
      <c r="E8" s="9">
        <f t="shared" si="1"/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ref="J8" si="2">J6-J7</f>
        <v>0</v>
      </c>
      <c r="K8" s="9">
        <f t="shared" ref="K8" si="3">K6-K7</f>
        <v>0</v>
      </c>
      <c r="L8" s="9">
        <f t="shared" ref="L8" si="4">L6-L7</f>
        <v>0</v>
      </c>
      <c r="M8" s="9">
        <f t="shared" ref="M8" si="5">M6-M7</f>
        <v>0</v>
      </c>
      <c r="N8" s="9">
        <f t="shared" ref="N8" si="6">N6-N7</f>
        <v>0</v>
      </c>
      <c r="O8" s="9">
        <f t="shared" ref="O8" si="7">O6-O7</f>
        <v>0</v>
      </c>
      <c r="P8" s="9">
        <f t="shared" ref="P8" si="8">P6-P7</f>
        <v>0</v>
      </c>
      <c r="Q8" s="9">
        <f t="shared" ref="Q8" si="9">Q6-Q7</f>
        <v>0</v>
      </c>
      <c r="R8" s="9">
        <f t="shared" ref="R8" si="10">R6-R7</f>
        <v>0</v>
      </c>
      <c r="S8" s="9">
        <f t="shared" ref="S8" si="11">S6-S7</f>
        <v>0</v>
      </c>
      <c r="T8" s="9">
        <f t="shared" ref="T8" si="12">T6-T7</f>
        <v>0</v>
      </c>
      <c r="U8" s="9">
        <f t="shared" ref="U8" si="13">U6-U7</f>
        <v>0</v>
      </c>
      <c r="V8" s="9">
        <f t="shared" ref="V8" si="14">V6-V7</f>
        <v>0</v>
      </c>
      <c r="W8" s="9">
        <f t="shared" ref="W8" si="15">W6-W7</f>
        <v>0</v>
      </c>
      <c r="X8" s="9">
        <f t="shared" si="1"/>
        <v>0</v>
      </c>
      <c r="Y8" s="9">
        <f t="shared" si="1"/>
        <v>0</v>
      </c>
      <c r="Z8" s="9">
        <f t="shared" si="1"/>
        <v>0</v>
      </c>
      <c r="AA8" s="9">
        <f t="shared" si="1"/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1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  <c r="AL8" s="9">
        <f t="shared" si="0"/>
        <v>1</v>
      </c>
      <c r="AM8" s="11">
        <f>AL8/AL6</f>
        <v>0.14285714285714285</v>
      </c>
    </row>
    <row r="9" spans="1:39" x14ac:dyDescent="0.2">
      <c r="A9" s="18" t="s">
        <v>59</v>
      </c>
      <c r="B9" s="1" t="s"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6">
        <v>4</v>
      </c>
      <c r="N9" s="6"/>
      <c r="O9" s="6"/>
      <c r="P9" s="6"/>
      <c r="Q9" s="6">
        <v>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>
        <f t="shared" si="0"/>
        <v>7</v>
      </c>
      <c r="AM9" s="7"/>
    </row>
    <row r="10" spans="1:39" x14ac:dyDescent="0.2">
      <c r="A10" s="19"/>
      <c r="B10" s="1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5</v>
      </c>
      <c r="N10" s="6"/>
      <c r="O10" s="6"/>
      <c r="P10" s="6"/>
      <c r="Q10" s="6">
        <v>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f t="shared" si="0"/>
        <v>7</v>
      </c>
      <c r="AM10" s="7"/>
    </row>
    <row r="11" spans="1:39" x14ac:dyDescent="0.2">
      <c r="A11" s="20"/>
      <c r="B11" s="10" t="s">
        <v>25</v>
      </c>
      <c r="C11" s="9">
        <f>C9-C10</f>
        <v>0</v>
      </c>
      <c r="D11" s="9">
        <f t="shared" ref="D11:AK11" si="16">D9-D10</f>
        <v>0</v>
      </c>
      <c r="E11" s="9">
        <f t="shared" si="16"/>
        <v>0</v>
      </c>
      <c r="F11" s="9">
        <f t="shared" si="16"/>
        <v>0</v>
      </c>
      <c r="G11" s="9">
        <f t="shared" si="16"/>
        <v>0</v>
      </c>
      <c r="H11" s="9">
        <f t="shared" si="16"/>
        <v>0</v>
      </c>
      <c r="I11" s="9">
        <f t="shared" si="16"/>
        <v>0</v>
      </c>
      <c r="J11" s="9">
        <f t="shared" ref="J11" si="17">J9-J10</f>
        <v>0</v>
      </c>
      <c r="K11" s="9">
        <f t="shared" ref="K11" si="18">K9-K10</f>
        <v>0</v>
      </c>
      <c r="L11" s="9">
        <f t="shared" ref="L11" si="19">L9-L10</f>
        <v>0</v>
      </c>
      <c r="M11" s="9">
        <f t="shared" ref="M11" si="20">M9-M10</f>
        <v>-1</v>
      </c>
      <c r="N11" s="9">
        <f t="shared" ref="N11" si="21">N9-N10</f>
        <v>0</v>
      </c>
      <c r="O11" s="9">
        <f t="shared" ref="O11" si="22">O9-O10</f>
        <v>0</v>
      </c>
      <c r="P11" s="9">
        <f t="shared" ref="P11" si="23">P9-P10</f>
        <v>0</v>
      </c>
      <c r="Q11" s="9">
        <f t="shared" ref="Q11" si="24">Q9-Q10</f>
        <v>1</v>
      </c>
      <c r="R11" s="9">
        <f t="shared" ref="R11" si="25">R9-R10</f>
        <v>0</v>
      </c>
      <c r="S11" s="9">
        <f t="shared" ref="S11" si="26">S9-S10</f>
        <v>0</v>
      </c>
      <c r="T11" s="9">
        <f t="shared" ref="T11" si="27">T9-T10</f>
        <v>0</v>
      </c>
      <c r="U11" s="9">
        <f t="shared" ref="U11" si="28">U9-U10</f>
        <v>0</v>
      </c>
      <c r="V11" s="9">
        <f t="shared" ref="V11" si="29">V9-V10</f>
        <v>0</v>
      </c>
      <c r="W11" s="9">
        <f t="shared" ref="W11" si="30">W9-W10</f>
        <v>0</v>
      </c>
      <c r="X11" s="9">
        <f t="shared" si="16"/>
        <v>0</v>
      </c>
      <c r="Y11" s="9">
        <f t="shared" si="16"/>
        <v>0</v>
      </c>
      <c r="Z11" s="9">
        <f t="shared" si="16"/>
        <v>0</v>
      </c>
      <c r="AA11" s="9">
        <f t="shared" si="16"/>
        <v>0</v>
      </c>
      <c r="AB11" s="9">
        <f t="shared" si="16"/>
        <v>0</v>
      </c>
      <c r="AC11" s="9">
        <f t="shared" si="16"/>
        <v>0</v>
      </c>
      <c r="AD11" s="9">
        <f t="shared" si="16"/>
        <v>0</v>
      </c>
      <c r="AE11" s="9">
        <f t="shared" si="16"/>
        <v>0</v>
      </c>
      <c r="AF11" s="9">
        <f t="shared" si="16"/>
        <v>0</v>
      </c>
      <c r="AG11" s="9">
        <f t="shared" si="16"/>
        <v>0</v>
      </c>
      <c r="AH11" s="9">
        <f t="shared" si="16"/>
        <v>0</v>
      </c>
      <c r="AI11" s="9">
        <f t="shared" si="16"/>
        <v>0</v>
      </c>
      <c r="AJ11" s="9">
        <f t="shared" si="16"/>
        <v>0</v>
      </c>
      <c r="AK11" s="9">
        <f t="shared" si="16"/>
        <v>0</v>
      </c>
      <c r="AL11" s="9">
        <f t="shared" si="0"/>
        <v>0</v>
      </c>
      <c r="AM11" s="11">
        <f>AL11/AL9</f>
        <v>0</v>
      </c>
    </row>
    <row r="12" spans="1:39" x14ac:dyDescent="0.2">
      <c r="A12" s="18" t="s">
        <v>60</v>
      </c>
      <c r="B12" s="1" t="s">
        <v>6</v>
      </c>
      <c r="C12" s="6"/>
      <c r="D12" s="6">
        <v>3</v>
      </c>
      <c r="E12" s="6">
        <v>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>
        <f t="shared" si="0"/>
        <v>5</v>
      </c>
      <c r="AM12" s="7"/>
    </row>
    <row r="13" spans="1:39" x14ac:dyDescent="0.2">
      <c r="A13" s="19"/>
      <c r="B13" s="1" t="s">
        <v>7</v>
      </c>
      <c r="C13" s="6"/>
      <c r="D13" s="6">
        <v>3</v>
      </c>
      <c r="E13" s="6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>
        <f t="shared" si="0"/>
        <v>5</v>
      </c>
      <c r="AM13" s="7"/>
    </row>
    <row r="14" spans="1:39" x14ac:dyDescent="0.2">
      <c r="A14" s="20"/>
      <c r="B14" s="10" t="s">
        <v>25</v>
      </c>
      <c r="C14" s="9">
        <f>C12-C13</f>
        <v>0</v>
      </c>
      <c r="D14" s="9">
        <f t="shared" ref="D14:AK14" si="31">D12-D13</f>
        <v>0</v>
      </c>
      <c r="E14" s="9">
        <f t="shared" si="31"/>
        <v>0</v>
      </c>
      <c r="F14" s="9">
        <f t="shared" si="31"/>
        <v>0</v>
      </c>
      <c r="G14" s="9">
        <f t="shared" si="31"/>
        <v>0</v>
      </c>
      <c r="H14" s="9">
        <f t="shared" si="31"/>
        <v>0</v>
      </c>
      <c r="I14" s="9">
        <f t="shared" si="31"/>
        <v>0</v>
      </c>
      <c r="J14" s="9">
        <f t="shared" ref="J14" si="32">J12-J13</f>
        <v>0</v>
      </c>
      <c r="K14" s="9">
        <f t="shared" ref="K14" si="33">K12-K13</f>
        <v>0</v>
      </c>
      <c r="L14" s="9">
        <f t="shared" ref="L14" si="34">L12-L13</f>
        <v>0</v>
      </c>
      <c r="M14" s="9">
        <f t="shared" ref="M14" si="35">M12-M13</f>
        <v>0</v>
      </c>
      <c r="N14" s="9">
        <f t="shared" ref="N14" si="36">N12-N13</f>
        <v>0</v>
      </c>
      <c r="O14" s="9">
        <f t="shared" ref="O14" si="37">O12-O13</f>
        <v>0</v>
      </c>
      <c r="P14" s="9">
        <f t="shared" ref="P14" si="38">P12-P13</f>
        <v>0</v>
      </c>
      <c r="Q14" s="9">
        <f t="shared" ref="Q14" si="39">Q12-Q13</f>
        <v>0</v>
      </c>
      <c r="R14" s="9">
        <f t="shared" ref="R14" si="40">R12-R13</f>
        <v>0</v>
      </c>
      <c r="S14" s="9">
        <f t="shared" ref="S14" si="41">S12-S13</f>
        <v>0</v>
      </c>
      <c r="T14" s="9">
        <f t="shared" ref="T14" si="42">T12-T13</f>
        <v>0</v>
      </c>
      <c r="U14" s="9">
        <f t="shared" ref="U14" si="43">U12-U13</f>
        <v>0</v>
      </c>
      <c r="V14" s="9">
        <f t="shared" ref="V14" si="44">V12-V13</f>
        <v>0</v>
      </c>
      <c r="W14" s="9">
        <f t="shared" ref="W14" si="45">W12-W13</f>
        <v>0</v>
      </c>
      <c r="X14" s="9">
        <f t="shared" si="31"/>
        <v>0</v>
      </c>
      <c r="Y14" s="9">
        <f t="shared" si="31"/>
        <v>0</v>
      </c>
      <c r="Z14" s="9">
        <f t="shared" si="31"/>
        <v>0</v>
      </c>
      <c r="AA14" s="9">
        <f t="shared" si="31"/>
        <v>0</v>
      </c>
      <c r="AB14" s="9">
        <f t="shared" si="31"/>
        <v>0</v>
      </c>
      <c r="AC14" s="9">
        <f t="shared" si="31"/>
        <v>0</v>
      </c>
      <c r="AD14" s="9">
        <f t="shared" si="31"/>
        <v>0</v>
      </c>
      <c r="AE14" s="9">
        <f t="shared" si="31"/>
        <v>0</v>
      </c>
      <c r="AF14" s="9">
        <f t="shared" si="31"/>
        <v>0</v>
      </c>
      <c r="AG14" s="9">
        <f t="shared" si="31"/>
        <v>0</v>
      </c>
      <c r="AH14" s="9">
        <f t="shared" si="31"/>
        <v>0</v>
      </c>
      <c r="AI14" s="9">
        <f t="shared" si="31"/>
        <v>0</v>
      </c>
      <c r="AJ14" s="9">
        <f t="shared" si="31"/>
        <v>0</v>
      </c>
      <c r="AK14" s="9">
        <f t="shared" si="31"/>
        <v>0</v>
      </c>
      <c r="AL14" s="9">
        <f t="shared" si="0"/>
        <v>0</v>
      </c>
      <c r="AM14" s="11">
        <f t="shared" ref="AM14" si="46">AL14/AL12</f>
        <v>0</v>
      </c>
    </row>
    <row r="15" spans="1:39" x14ac:dyDescent="0.2">
      <c r="A15" s="18" t="s">
        <v>61</v>
      </c>
      <c r="B15" s="1" t="s">
        <v>6</v>
      </c>
      <c r="C15" s="6">
        <v>4</v>
      </c>
      <c r="D15" s="6">
        <v>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v>2</v>
      </c>
      <c r="AH15" s="6"/>
      <c r="AI15" s="6"/>
      <c r="AJ15" s="6"/>
      <c r="AK15" s="6"/>
      <c r="AL15" s="6">
        <f t="shared" si="0"/>
        <v>8</v>
      </c>
      <c r="AM15" s="7"/>
    </row>
    <row r="16" spans="1:39" x14ac:dyDescent="0.2">
      <c r="A16" s="19"/>
      <c r="B16" s="1" t="s">
        <v>7</v>
      </c>
      <c r="C16" s="6">
        <v>3</v>
      </c>
      <c r="D16" s="6">
        <v>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>
        <v>2</v>
      </c>
      <c r="AH16" s="6"/>
      <c r="AI16" s="6"/>
      <c r="AJ16" s="6"/>
      <c r="AK16" s="6"/>
      <c r="AL16" s="6">
        <f t="shared" si="0"/>
        <v>7</v>
      </c>
      <c r="AM16" s="7"/>
    </row>
    <row r="17" spans="1:39" x14ac:dyDescent="0.2">
      <c r="A17" s="20"/>
      <c r="B17" s="10" t="s">
        <v>25</v>
      </c>
      <c r="C17" s="9">
        <f>C15-C16</f>
        <v>1</v>
      </c>
      <c r="D17" s="9">
        <f t="shared" ref="D17:AK17" si="47">D15-D16</f>
        <v>0</v>
      </c>
      <c r="E17" s="9">
        <f t="shared" si="47"/>
        <v>0</v>
      </c>
      <c r="F17" s="9">
        <f t="shared" si="47"/>
        <v>0</v>
      </c>
      <c r="G17" s="9">
        <f t="shared" si="47"/>
        <v>0</v>
      </c>
      <c r="H17" s="9">
        <f t="shared" si="47"/>
        <v>0</v>
      </c>
      <c r="I17" s="9">
        <f t="shared" si="47"/>
        <v>0</v>
      </c>
      <c r="J17" s="9">
        <f t="shared" ref="J17" si="48">J15-J16</f>
        <v>0</v>
      </c>
      <c r="K17" s="9">
        <f t="shared" ref="K17" si="49">K15-K16</f>
        <v>0</v>
      </c>
      <c r="L17" s="9">
        <f t="shared" ref="L17" si="50">L15-L16</f>
        <v>0</v>
      </c>
      <c r="M17" s="9">
        <f t="shared" ref="M17" si="51">M15-M16</f>
        <v>0</v>
      </c>
      <c r="N17" s="9">
        <f t="shared" ref="N17" si="52">N15-N16</f>
        <v>0</v>
      </c>
      <c r="O17" s="9">
        <f t="shared" ref="O17" si="53">O15-O16</f>
        <v>0</v>
      </c>
      <c r="P17" s="9">
        <f t="shared" ref="P17" si="54">P15-P16</f>
        <v>0</v>
      </c>
      <c r="Q17" s="9">
        <f t="shared" ref="Q17" si="55">Q15-Q16</f>
        <v>0</v>
      </c>
      <c r="R17" s="9">
        <f t="shared" ref="R17" si="56">R15-R16</f>
        <v>0</v>
      </c>
      <c r="S17" s="9">
        <f t="shared" ref="S17" si="57">S15-S16</f>
        <v>0</v>
      </c>
      <c r="T17" s="9">
        <f t="shared" ref="T17" si="58">T15-T16</f>
        <v>0</v>
      </c>
      <c r="U17" s="9">
        <f t="shared" ref="U17" si="59">U15-U16</f>
        <v>0</v>
      </c>
      <c r="V17" s="9">
        <f t="shared" ref="V17" si="60">V15-V16</f>
        <v>0</v>
      </c>
      <c r="W17" s="9">
        <f t="shared" ref="W17" si="61">W15-W16</f>
        <v>0</v>
      </c>
      <c r="X17" s="9">
        <f t="shared" si="47"/>
        <v>0</v>
      </c>
      <c r="Y17" s="9">
        <f t="shared" si="47"/>
        <v>0</v>
      </c>
      <c r="Z17" s="9">
        <f t="shared" si="47"/>
        <v>0</v>
      </c>
      <c r="AA17" s="9">
        <f t="shared" si="47"/>
        <v>0</v>
      </c>
      <c r="AB17" s="9">
        <f t="shared" si="47"/>
        <v>0</v>
      </c>
      <c r="AC17" s="9">
        <f t="shared" si="47"/>
        <v>0</v>
      </c>
      <c r="AD17" s="9">
        <f t="shared" si="47"/>
        <v>0</v>
      </c>
      <c r="AE17" s="9">
        <f t="shared" si="47"/>
        <v>0</v>
      </c>
      <c r="AF17" s="9">
        <f t="shared" si="47"/>
        <v>0</v>
      </c>
      <c r="AG17" s="9">
        <f t="shared" si="47"/>
        <v>0</v>
      </c>
      <c r="AH17" s="9">
        <f t="shared" si="47"/>
        <v>0</v>
      </c>
      <c r="AI17" s="9">
        <f t="shared" si="47"/>
        <v>0</v>
      </c>
      <c r="AJ17" s="9">
        <f t="shared" si="47"/>
        <v>0</v>
      </c>
      <c r="AK17" s="9">
        <f t="shared" si="47"/>
        <v>0</v>
      </c>
      <c r="AL17" s="9">
        <f t="shared" si="0"/>
        <v>1</v>
      </c>
      <c r="AM17" s="11">
        <f t="shared" ref="AM17" si="62">AL17/AL15</f>
        <v>0.125</v>
      </c>
    </row>
    <row r="18" spans="1:39" x14ac:dyDescent="0.2">
      <c r="A18" s="18" t="s">
        <v>62</v>
      </c>
      <c r="B18" s="1" t="s">
        <v>6</v>
      </c>
      <c r="C18" s="6"/>
      <c r="D18" s="6"/>
      <c r="E18" s="6"/>
      <c r="F18" s="6">
        <v>5</v>
      </c>
      <c r="G18" s="6"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2</v>
      </c>
      <c r="AF18" s="6"/>
      <c r="AG18" s="6"/>
      <c r="AH18" s="6"/>
      <c r="AI18" s="6"/>
      <c r="AJ18" s="6"/>
      <c r="AK18" s="6"/>
      <c r="AL18" s="6">
        <f t="shared" si="0"/>
        <v>9</v>
      </c>
      <c r="AM18" s="7"/>
    </row>
    <row r="19" spans="1:39" x14ac:dyDescent="0.2">
      <c r="A19" s="19"/>
      <c r="B19" s="1" t="s">
        <v>7</v>
      </c>
      <c r="C19" s="6"/>
      <c r="D19" s="6"/>
      <c r="E19" s="6"/>
      <c r="F19" s="6">
        <v>5</v>
      </c>
      <c r="G19" s="6"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>
        <v>3</v>
      </c>
      <c r="AF19" s="6"/>
      <c r="AG19" s="6"/>
      <c r="AH19" s="6"/>
      <c r="AI19" s="6"/>
      <c r="AJ19" s="6"/>
      <c r="AK19" s="6"/>
      <c r="AL19" s="6">
        <f t="shared" si="0"/>
        <v>9</v>
      </c>
      <c r="AM19" s="7"/>
    </row>
    <row r="20" spans="1:39" x14ac:dyDescent="0.2">
      <c r="A20" s="20"/>
      <c r="B20" s="10" t="s">
        <v>25</v>
      </c>
      <c r="C20" s="9">
        <f>C18-C19</f>
        <v>0</v>
      </c>
      <c r="D20" s="9">
        <f t="shared" ref="D20:AK20" si="63">D18-D19</f>
        <v>0</v>
      </c>
      <c r="E20" s="9">
        <f t="shared" si="63"/>
        <v>0</v>
      </c>
      <c r="F20" s="9">
        <f t="shared" si="63"/>
        <v>0</v>
      </c>
      <c r="G20" s="9">
        <f t="shared" si="63"/>
        <v>1</v>
      </c>
      <c r="H20" s="9">
        <f t="shared" si="63"/>
        <v>0</v>
      </c>
      <c r="I20" s="9">
        <f t="shared" si="63"/>
        <v>0</v>
      </c>
      <c r="J20" s="9">
        <f t="shared" ref="J20" si="64">J18-J19</f>
        <v>0</v>
      </c>
      <c r="K20" s="9">
        <f t="shared" ref="K20" si="65">K18-K19</f>
        <v>0</v>
      </c>
      <c r="L20" s="9">
        <f t="shared" ref="L20" si="66">L18-L19</f>
        <v>0</v>
      </c>
      <c r="M20" s="9">
        <f t="shared" ref="M20" si="67">M18-M19</f>
        <v>0</v>
      </c>
      <c r="N20" s="9">
        <f t="shared" ref="N20" si="68">N18-N19</f>
        <v>0</v>
      </c>
      <c r="O20" s="9">
        <f t="shared" ref="O20" si="69">O18-O19</f>
        <v>0</v>
      </c>
      <c r="P20" s="9">
        <f t="shared" ref="P20" si="70">P18-P19</f>
        <v>0</v>
      </c>
      <c r="Q20" s="9">
        <f t="shared" ref="Q20" si="71">Q18-Q19</f>
        <v>0</v>
      </c>
      <c r="R20" s="9">
        <f t="shared" ref="R20" si="72">R18-R19</f>
        <v>0</v>
      </c>
      <c r="S20" s="9">
        <f t="shared" ref="S20" si="73">S18-S19</f>
        <v>0</v>
      </c>
      <c r="T20" s="9">
        <f t="shared" ref="T20" si="74">T18-T19</f>
        <v>0</v>
      </c>
      <c r="U20" s="9">
        <f t="shared" ref="U20" si="75">U18-U19</f>
        <v>0</v>
      </c>
      <c r="V20" s="9">
        <f t="shared" ref="V20" si="76">V18-V19</f>
        <v>0</v>
      </c>
      <c r="W20" s="9">
        <f t="shared" ref="W20" si="77">W18-W19</f>
        <v>0</v>
      </c>
      <c r="X20" s="9">
        <f t="shared" si="63"/>
        <v>0</v>
      </c>
      <c r="Y20" s="9">
        <f t="shared" si="63"/>
        <v>0</v>
      </c>
      <c r="Z20" s="9">
        <f t="shared" si="63"/>
        <v>0</v>
      </c>
      <c r="AA20" s="9">
        <f t="shared" si="63"/>
        <v>0</v>
      </c>
      <c r="AB20" s="9">
        <f t="shared" si="63"/>
        <v>0</v>
      </c>
      <c r="AC20" s="9">
        <f t="shared" si="63"/>
        <v>0</v>
      </c>
      <c r="AD20" s="9">
        <f t="shared" si="63"/>
        <v>0</v>
      </c>
      <c r="AE20" s="9">
        <f t="shared" si="63"/>
        <v>-1</v>
      </c>
      <c r="AF20" s="9">
        <f t="shared" si="63"/>
        <v>0</v>
      </c>
      <c r="AG20" s="9">
        <f t="shared" si="63"/>
        <v>0</v>
      </c>
      <c r="AH20" s="9">
        <f t="shared" si="63"/>
        <v>0</v>
      </c>
      <c r="AI20" s="9">
        <f t="shared" si="63"/>
        <v>0</v>
      </c>
      <c r="AJ20" s="9">
        <f t="shared" si="63"/>
        <v>0</v>
      </c>
      <c r="AK20" s="9">
        <f t="shared" si="63"/>
        <v>0</v>
      </c>
      <c r="AL20" s="9">
        <f t="shared" si="0"/>
        <v>0</v>
      </c>
      <c r="AM20" s="11">
        <f t="shared" ref="AM20" si="78">AL20/AL18</f>
        <v>0</v>
      </c>
    </row>
    <row r="21" spans="1:39" x14ac:dyDescent="0.2">
      <c r="A21" s="18" t="s">
        <v>63</v>
      </c>
      <c r="B21" s="1" t="s">
        <v>6</v>
      </c>
      <c r="C21" s="6"/>
      <c r="D21" s="6"/>
      <c r="E21" s="6"/>
      <c r="F21" s="6"/>
      <c r="G21" s="6"/>
      <c r="H21" s="6"/>
      <c r="I21" s="6"/>
      <c r="J21" s="6">
        <v>5</v>
      </c>
      <c r="K21" s="6">
        <v>4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>
        <f t="shared" si="0"/>
        <v>9</v>
      </c>
      <c r="AM21" s="7"/>
    </row>
    <row r="22" spans="1:39" x14ac:dyDescent="0.2">
      <c r="A22" s="19"/>
      <c r="B22" s="1" t="s">
        <v>7</v>
      </c>
      <c r="C22" s="6"/>
      <c r="D22" s="6"/>
      <c r="E22" s="6"/>
      <c r="F22" s="6"/>
      <c r="G22" s="6"/>
      <c r="H22" s="6"/>
      <c r="I22" s="6"/>
      <c r="J22" s="6">
        <v>6</v>
      </c>
      <c r="K22" s="6">
        <v>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>
        <f t="shared" si="0"/>
        <v>8</v>
      </c>
      <c r="AM22" s="7"/>
    </row>
    <row r="23" spans="1:39" x14ac:dyDescent="0.2">
      <c r="A23" s="20"/>
      <c r="B23" s="10" t="s">
        <v>25</v>
      </c>
      <c r="C23" s="9">
        <f>C21-C22</f>
        <v>0</v>
      </c>
      <c r="D23" s="9">
        <f t="shared" ref="D23:AK23" si="79">D21-D22</f>
        <v>0</v>
      </c>
      <c r="E23" s="9">
        <f t="shared" si="79"/>
        <v>0</v>
      </c>
      <c r="F23" s="9">
        <f t="shared" si="79"/>
        <v>0</v>
      </c>
      <c r="G23" s="9">
        <f t="shared" si="79"/>
        <v>0</v>
      </c>
      <c r="H23" s="9">
        <f t="shared" si="79"/>
        <v>0</v>
      </c>
      <c r="I23" s="9">
        <f t="shared" si="79"/>
        <v>0</v>
      </c>
      <c r="J23" s="9">
        <f t="shared" ref="J23" si="80">J21-J22</f>
        <v>-1</v>
      </c>
      <c r="K23" s="9">
        <f t="shared" ref="K23" si="81">K21-K22</f>
        <v>2</v>
      </c>
      <c r="L23" s="9">
        <f t="shared" ref="L23" si="82">L21-L22</f>
        <v>0</v>
      </c>
      <c r="M23" s="9">
        <f t="shared" ref="M23" si="83">M21-M22</f>
        <v>0</v>
      </c>
      <c r="N23" s="9">
        <f t="shared" ref="N23" si="84">N21-N22</f>
        <v>0</v>
      </c>
      <c r="O23" s="9">
        <f t="shared" ref="O23" si="85">O21-O22</f>
        <v>0</v>
      </c>
      <c r="P23" s="9">
        <f t="shared" ref="P23" si="86">P21-P22</f>
        <v>0</v>
      </c>
      <c r="Q23" s="9">
        <f t="shared" ref="Q23" si="87">Q21-Q22</f>
        <v>0</v>
      </c>
      <c r="R23" s="9">
        <f t="shared" ref="R23" si="88">R21-R22</f>
        <v>0</v>
      </c>
      <c r="S23" s="9">
        <f t="shared" ref="S23" si="89">S21-S22</f>
        <v>0</v>
      </c>
      <c r="T23" s="9">
        <f t="shared" ref="T23" si="90">T21-T22</f>
        <v>0</v>
      </c>
      <c r="U23" s="9">
        <f t="shared" ref="U23" si="91">U21-U22</f>
        <v>0</v>
      </c>
      <c r="V23" s="9">
        <f t="shared" ref="V23" si="92">V21-V22</f>
        <v>0</v>
      </c>
      <c r="W23" s="9">
        <f t="shared" ref="W23" si="93">W21-W22</f>
        <v>0</v>
      </c>
      <c r="X23" s="9">
        <f t="shared" si="79"/>
        <v>0</v>
      </c>
      <c r="Y23" s="9">
        <f t="shared" si="79"/>
        <v>0</v>
      </c>
      <c r="Z23" s="9">
        <f t="shared" si="79"/>
        <v>0</v>
      </c>
      <c r="AA23" s="9">
        <f t="shared" si="79"/>
        <v>0</v>
      </c>
      <c r="AB23" s="9">
        <f t="shared" si="79"/>
        <v>0</v>
      </c>
      <c r="AC23" s="9">
        <f t="shared" si="79"/>
        <v>0</v>
      </c>
      <c r="AD23" s="9">
        <f t="shared" si="79"/>
        <v>0</v>
      </c>
      <c r="AE23" s="9">
        <f t="shared" si="79"/>
        <v>0</v>
      </c>
      <c r="AF23" s="9">
        <f t="shared" si="79"/>
        <v>0</v>
      </c>
      <c r="AG23" s="9">
        <f t="shared" si="79"/>
        <v>0</v>
      </c>
      <c r="AH23" s="9">
        <f t="shared" si="79"/>
        <v>0</v>
      </c>
      <c r="AI23" s="9">
        <f t="shared" si="79"/>
        <v>0</v>
      </c>
      <c r="AJ23" s="9">
        <f t="shared" si="79"/>
        <v>0</v>
      </c>
      <c r="AK23" s="9">
        <f t="shared" si="79"/>
        <v>0</v>
      </c>
      <c r="AL23" s="9">
        <f t="shared" si="0"/>
        <v>1</v>
      </c>
      <c r="AM23" s="11">
        <f t="shared" ref="AM23" si="94">AL23/AL21</f>
        <v>0.1111111111111111</v>
      </c>
    </row>
    <row r="24" spans="1:39" x14ac:dyDescent="0.2">
      <c r="A24" s="18" t="s">
        <v>65</v>
      </c>
      <c r="B24" s="1" t="s">
        <v>6</v>
      </c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2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>
        <f t="shared" si="0"/>
        <v>4</v>
      </c>
      <c r="AM24" s="7"/>
    </row>
    <row r="25" spans="1:39" x14ac:dyDescent="0.2">
      <c r="A25" s="19"/>
      <c r="B25" s="1" t="s">
        <v>7</v>
      </c>
      <c r="C25" s="6"/>
      <c r="D25" s="6"/>
      <c r="E25" s="6"/>
      <c r="F25" s="6"/>
      <c r="G25" s="6"/>
      <c r="H25" s="6"/>
      <c r="I25" s="6"/>
      <c r="J25" s="6"/>
      <c r="K25" s="6">
        <v>3</v>
      </c>
      <c r="L25" s="6">
        <v>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>
        <f t="shared" si="0"/>
        <v>5</v>
      </c>
      <c r="AM25" s="7"/>
    </row>
    <row r="26" spans="1:39" x14ac:dyDescent="0.2">
      <c r="A26" s="20"/>
      <c r="B26" s="10" t="s">
        <v>25</v>
      </c>
      <c r="C26" s="9">
        <f>C24-C25</f>
        <v>0</v>
      </c>
      <c r="D26" s="9">
        <f t="shared" ref="D26:AK26" si="95">D24-D25</f>
        <v>0</v>
      </c>
      <c r="E26" s="9">
        <f t="shared" si="95"/>
        <v>0</v>
      </c>
      <c r="F26" s="9">
        <f t="shared" si="95"/>
        <v>0</v>
      </c>
      <c r="G26" s="9">
        <f t="shared" si="95"/>
        <v>0</v>
      </c>
      <c r="H26" s="9">
        <f t="shared" si="95"/>
        <v>0</v>
      </c>
      <c r="I26" s="9">
        <f t="shared" si="95"/>
        <v>0</v>
      </c>
      <c r="J26" s="9">
        <f t="shared" ref="J26" si="96">J24-J25</f>
        <v>0</v>
      </c>
      <c r="K26" s="9">
        <f t="shared" ref="K26" si="97">K24-K25</f>
        <v>-1</v>
      </c>
      <c r="L26" s="9">
        <f t="shared" ref="L26" si="98">L24-L25</f>
        <v>0</v>
      </c>
      <c r="M26" s="9">
        <f t="shared" ref="M26" si="99">M24-M25</f>
        <v>0</v>
      </c>
      <c r="N26" s="9">
        <f t="shared" ref="N26" si="100">N24-N25</f>
        <v>0</v>
      </c>
      <c r="O26" s="9">
        <f t="shared" ref="O26" si="101">O24-O25</f>
        <v>0</v>
      </c>
      <c r="P26" s="9">
        <f t="shared" ref="P26" si="102">P24-P25</f>
        <v>0</v>
      </c>
      <c r="Q26" s="9">
        <f t="shared" ref="Q26" si="103">Q24-Q25</f>
        <v>0</v>
      </c>
      <c r="R26" s="9">
        <f t="shared" ref="R26" si="104">R24-R25</f>
        <v>0</v>
      </c>
      <c r="S26" s="9">
        <f t="shared" ref="S26" si="105">S24-S25</f>
        <v>0</v>
      </c>
      <c r="T26" s="9">
        <f t="shared" ref="T26" si="106">T24-T25</f>
        <v>0</v>
      </c>
      <c r="U26" s="9">
        <f t="shared" ref="U26" si="107">U24-U25</f>
        <v>0</v>
      </c>
      <c r="V26" s="9">
        <f t="shared" ref="V26" si="108">V24-V25</f>
        <v>0</v>
      </c>
      <c r="W26" s="9">
        <f t="shared" ref="W26" si="109">W24-W25</f>
        <v>0</v>
      </c>
      <c r="X26" s="9">
        <f t="shared" si="95"/>
        <v>0</v>
      </c>
      <c r="Y26" s="9">
        <f t="shared" si="95"/>
        <v>0</v>
      </c>
      <c r="Z26" s="9">
        <f t="shared" si="95"/>
        <v>0</v>
      </c>
      <c r="AA26" s="9">
        <f t="shared" si="95"/>
        <v>0</v>
      </c>
      <c r="AB26" s="9">
        <f t="shared" si="95"/>
        <v>0</v>
      </c>
      <c r="AC26" s="9">
        <f t="shared" si="95"/>
        <v>0</v>
      </c>
      <c r="AD26" s="9">
        <f t="shared" si="95"/>
        <v>0</v>
      </c>
      <c r="AE26" s="9">
        <f t="shared" si="95"/>
        <v>0</v>
      </c>
      <c r="AF26" s="9">
        <f t="shared" si="95"/>
        <v>0</v>
      </c>
      <c r="AG26" s="9">
        <f t="shared" si="95"/>
        <v>0</v>
      </c>
      <c r="AH26" s="9">
        <f t="shared" si="95"/>
        <v>0</v>
      </c>
      <c r="AI26" s="9">
        <f t="shared" si="95"/>
        <v>0</v>
      </c>
      <c r="AJ26" s="9">
        <f t="shared" si="95"/>
        <v>0</v>
      </c>
      <c r="AK26" s="9">
        <f t="shared" si="95"/>
        <v>0</v>
      </c>
      <c r="AL26" s="9">
        <f t="shared" si="0"/>
        <v>-1</v>
      </c>
      <c r="AM26" s="11">
        <f t="shared" ref="AM26" si="110">AL26/AL24</f>
        <v>-0.25</v>
      </c>
    </row>
    <row r="27" spans="1:39" x14ac:dyDescent="0.2">
      <c r="A27" s="18" t="s">
        <v>64</v>
      </c>
      <c r="B27" s="1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>
        <v>3</v>
      </c>
      <c r="M27" s="6">
        <v>2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>
        <v>2</v>
      </c>
      <c r="AF27" s="6"/>
      <c r="AG27" s="6"/>
      <c r="AH27" s="6"/>
      <c r="AI27" s="6"/>
      <c r="AJ27" s="6"/>
      <c r="AK27" s="6"/>
      <c r="AL27" s="6">
        <f t="shared" si="0"/>
        <v>7</v>
      </c>
      <c r="AM27" s="7"/>
    </row>
    <row r="28" spans="1:39" x14ac:dyDescent="0.2">
      <c r="A28" s="19"/>
      <c r="B28" s="1" t="s">
        <v>7</v>
      </c>
      <c r="C28" s="6"/>
      <c r="D28" s="6"/>
      <c r="E28" s="6"/>
      <c r="F28" s="6"/>
      <c r="G28" s="6"/>
      <c r="H28" s="6"/>
      <c r="I28" s="6"/>
      <c r="J28" s="6"/>
      <c r="K28" s="6"/>
      <c r="L28" s="6">
        <v>4</v>
      </c>
      <c r="M28" s="6">
        <v>2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2</v>
      </c>
      <c r="AF28" s="6"/>
      <c r="AG28" s="6"/>
      <c r="AH28" s="6"/>
      <c r="AI28" s="6"/>
      <c r="AJ28" s="6"/>
      <c r="AK28" s="6"/>
      <c r="AL28" s="6">
        <f t="shared" si="0"/>
        <v>8</v>
      </c>
      <c r="AM28" s="7"/>
    </row>
    <row r="29" spans="1:39" x14ac:dyDescent="0.2">
      <c r="A29" s="20"/>
      <c r="B29" s="10" t="s">
        <v>25</v>
      </c>
      <c r="C29" s="9">
        <f>C27-C28</f>
        <v>0</v>
      </c>
      <c r="D29" s="9">
        <f t="shared" ref="D29:AK29" si="111">D27-D28</f>
        <v>0</v>
      </c>
      <c r="E29" s="9">
        <f t="shared" si="111"/>
        <v>0</v>
      </c>
      <c r="F29" s="9">
        <f t="shared" si="111"/>
        <v>0</v>
      </c>
      <c r="G29" s="9">
        <f t="shared" si="111"/>
        <v>0</v>
      </c>
      <c r="H29" s="9">
        <f t="shared" si="111"/>
        <v>0</v>
      </c>
      <c r="I29" s="9">
        <f t="shared" si="111"/>
        <v>0</v>
      </c>
      <c r="J29" s="9">
        <f t="shared" ref="J29" si="112">J27-J28</f>
        <v>0</v>
      </c>
      <c r="K29" s="9">
        <f t="shared" ref="K29" si="113">K27-K28</f>
        <v>0</v>
      </c>
      <c r="L29" s="9">
        <f t="shared" ref="L29" si="114">L27-L28</f>
        <v>-1</v>
      </c>
      <c r="M29" s="9">
        <f t="shared" ref="M29" si="115">M27-M28</f>
        <v>0</v>
      </c>
      <c r="N29" s="9">
        <f t="shared" ref="N29" si="116">N27-N28</f>
        <v>0</v>
      </c>
      <c r="O29" s="9">
        <f t="shared" ref="O29" si="117">O27-O28</f>
        <v>0</v>
      </c>
      <c r="P29" s="9">
        <f t="shared" ref="P29" si="118">P27-P28</f>
        <v>0</v>
      </c>
      <c r="Q29" s="9">
        <f t="shared" ref="Q29" si="119">Q27-Q28</f>
        <v>0</v>
      </c>
      <c r="R29" s="9">
        <f t="shared" ref="R29" si="120">R27-R28</f>
        <v>0</v>
      </c>
      <c r="S29" s="9">
        <f t="shared" ref="S29" si="121">S27-S28</f>
        <v>0</v>
      </c>
      <c r="T29" s="9">
        <f t="shared" ref="T29" si="122">T27-T28</f>
        <v>0</v>
      </c>
      <c r="U29" s="9">
        <f t="shared" ref="U29" si="123">U27-U28</f>
        <v>0</v>
      </c>
      <c r="V29" s="9">
        <f t="shared" ref="V29" si="124">V27-V28</f>
        <v>0</v>
      </c>
      <c r="W29" s="9">
        <f t="shared" ref="W29" si="125">W27-W28</f>
        <v>0</v>
      </c>
      <c r="X29" s="9">
        <f t="shared" si="111"/>
        <v>0</v>
      </c>
      <c r="Y29" s="9">
        <f t="shared" si="111"/>
        <v>0</v>
      </c>
      <c r="Z29" s="9">
        <f t="shared" si="111"/>
        <v>0</v>
      </c>
      <c r="AA29" s="9">
        <f t="shared" si="111"/>
        <v>0</v>
      </c>
      <c r="AB29" s="9">
        <f t="shared" si="111"/>
        <v>0</v>
      </c>
      <c r="AC29" s="9">
        <f t="shared" si="111"/>
        <v>0</v>
      </c>
      <c r="AD29" s="9">
        <f t="shared" si="111"/>
        <v>0</v>
      </c>
      <c r="AE29" s="9">
        <f t="shared" si="111"/>
        <v>0</v>
      </c>
      <c r="AF29" s="9">
        <f t="shared" si="111"/>
        <v>0</v>
      </c>
      <c r="AG29" s="9">
        <f t="shared" si="111"/>
        <v>0</v>
      </c>
      <c r="AH29" s="9">
        <f t="shared" si="111"/>
        <v>0</v>
      </c>
      <c r="AI29" s="9">
        <f t="shared" si="111"/>
        <v>0</v>
      </c>
      <c r="AJ29" s="9">
        <f t="shared" si="111"/>
        <v>0</v>
      </c>
      <c r="AK29" s="9">
        <f t="shared" si="111"/>
        <v>0</v>
      </c>
      <c r="AL29" s="9">
        <f t="shared" si="0"/>
        <v>-1</v>
      </c>
      <c r="AM29" s="11">
        <f t="shared" ref="AM29" si="126">AL29/AL27</f>
        <v>-0.14285714285714285</v>
      </c>
    </row>
    <row r="30" spans="1:39" x14ac:dyDescent="0.2">
      <c r="A30" s="18" t="s">
        <v>66</v>
      </c>
      <c r="B30" s="1" t="s">
        <v>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3</v>
      </c>
      <c r="O30" s="6">
        <v>2</v>
      </c>
      <c r="P30" s="6"/>
      <c r="Q30" s="6"/>
      <c r="R30" s="6"/>
      <c r="S30" s="6"/>
      <c r="T30" s="6"/>
      <c r="U30" s="6"/>
      <c r="V30" s="6"/>
      <c r="W30" s="6"/>
      <c r="X30" s="6">
        <v>2</v>
      </c>
      <c r="Y30" s="6"/>
      <c r="Z30" s="6"/>
      <c r="AA30" s="6"/>
      <c r="AB30" s="6"/>
      <c r="AC30" s="6"/>
      <c r="AD30" s="6"/>
      <c r="AE30" s="6"/>
      <c r="AF30" s="6"/>
      <c r="AG30" s="6">
        <v>1</v>
      </c>
      <c r="AH30" s="6"/>
      <c r="AI30" s="6"/>
      <c r="AJ30" s="6"/>
      <c r="AK30" s="6"/>
      <c r="AL30" s="6">
        <f t="shared" si="0"/>
        <v>8</v>
      </c>
      <c r="AM30" s="7"/>
    </row>
    <row r="31" spans="1:39" x14ac:dyDescent="0.2">
      <c r="A31" s="19"/>
      <c r="B31" s="1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4</v>
      </c>
      <c r="O31" s="6">
        <v>2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>
        <v>1</v>
      </c>
      <c r="AH31" s="6"/>
      <c r="AI31" s="6"/>
      <c r="AJ31" s="6"/>
      <c r="AK31" s="6"/>
      <c r="AL31" s="6">
        <f t="shared" si="0"/>
        <v>7</v>
      </c>
      <c r="AM31" s="7"/>
    </row>
    <row r="32" spans="1:39" x14ac:dyDescent="0.2">
      <c r="A32" s="20"/>
      <c r="B32" s="10" t="s">
        <v>25</v>
      </c>
      <c r="C32" s="9">
        <f>C30-C31</f>
        <v>0</v>
      </c>
      <c r="D32" s="9">
        <f t="shared" ref="D32:AK32" si="127">D30-D31</f>
        <v>0</v>
      </c>
      <c r="E32" s="9">
        <f t="shared" si="127"/>
        <v>0</v>
      </c>
      <c r="F32" s="9">
        <f t="shared" si="127"/>
        <v>0</v>
      </c>
      <c r="G32" s="9">
        <f t="shared" si="127"/>
        <v>0</v>
      </c>
      <c r="H32" s="9">
        <f t="shared" si="127"/>
        <v>0</v>
      </c>
      <c r="I32" s="9">
        <f t="shared" si="127"/>
        <v>0</v>
      </c>
      <c r="J32" s="9">
        <f t="shared" ref="J32" si="128">J30-J31</f>
        <v>0</v>
      </c>
      <c r="K32" s="9">
        <f t="shared" ref="K32" si="129">K30-K31</f>
        <v>0</v>
      </c>
      <c r="L32" s="9">
        <f t="shared" ref="L32" si="130">L30-L31</f>
        <v>0</v>
      </c>
      <c r="M32" s="9">
        <f t="shared" ref="M32" si="131">M30-M31</f>
        <v>0</v>
      </c>
      <c r="N32" s="9">
        <f t="shared" ref="N32" si="132">N30-N31</f>
        <v>-1</v>
      </c>
      <c r="O32" s="9">
        <f t="shared" ref="O32" si="133">O30-O31</f>
        <v>0</v>
      </c>
      <c r="P32" s="9">
        <f t="shared" ref="P32" si="134">P30-P31</f>
        <v>0</v>
      </c>
      <c r="Q32" s="9">
        <f t="shared" ref="Q32" si="135">Q30-Q31</f>
        <v>0</v>
      </c>
      <c r="R32" s="9">
        <f t="shared" ref="R32" si="136">R30-R31</f>
        <v>0</v>
      </c>
      <c r="S32" s="9">
        <f t="shared" ref="S32" si="137">S30-S31</f>
        <v>0</v>
      </c>
      <c r="T32" s="9">
        <f t="shared" ref="T32" si="138">T30-T31</f>
        <v>0</v>
      </c>
      <c r="U32" s="9">
        <f t="shared" ref="U32" si="139">U30-U31</f>
        <v>0</v>
      </c>
      <c r="V32" s="9">
        <f t="shared" ref="V32" si="140">V30-V31</f>
        <v>0</v>
      </c>
      <c r="W32" s="9">
        <f t="shared" ref="W32" si="141">W30-W31</f>
        <v>0</v>
      </c>
      <c r="X32" s="9">
        <f t="shared" si="127"/>
        <v>2</v>
      </c>
      <c r="Y32" s="9">
        <f t="shared" si="127"/>
        <v>0</v>
      </c>
      <c r="Z32" s="9">
        <f t="shared" si="127"/>
        <v>0</v>
      </c>
      <c r="AA32" s="9">
        <f t="shared" si="127"/>
        <v>0</v>
      </c>
      <c r="AB32" s="9">
        <f t="shared" si="127"/>
        <v>0</v>
      </c>
      <c r="AC32" s="9">
        <f t="shared" si="127"/>
        <v>0</v>
      </c>
      <c r="AD32" s="9">
        <f t="shared" si="127"/>
        <v>0</v>
      </c>
      <c r="AE32" s="9">
        <f t="shared" si="127"/>
        <v>0</v>
      </c>
      <c r="AF32" s="9">
        <f t="shared" si="127"/>
        <v>0</v>
      </c>
      <c r="AG32" s="9">
        <f t="shared" si="127"/>
        <v>0</v>
      </c>
      <c r="AH32" s="9">
        <f t="shared" si="127"/>
        <v>0</v>
      </c>
      <c r="AI32" s="9">
        <f t="shared" si="127"/>
        <v>0</v>
      </c>
      <c r="AJ32" s="9">
        <f t="shared" si="127"/>
        <v>0</v>
      </c>
      <c r="AK32" s="9">
        <f t="shared" si="127"/>
        <v>0</v>
      </c>
      <c r="AL32" s="9">
        <f t="shared" si="0"/>
        <v>1</v>
      </c>
      <c r="AM32" s="11">
        <f t="shared" ref="AM32" si="142">AL32/AL30</f>
        <v>0.125</v>
      </c>
    </row>
    <row r="33" spans="1:39" x14ac:dyDescent="0.2">
      <c r="A33" s="18" t="s">
        <v>67</v>
      </c>
      <c r="B33" s="1" t="s">
        <v>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3</v>
      </c>
      <c r="P33" s="6">
        <v>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>
        <f t="shared" si="0"/>
        <v>7</v>
      </c>
      <c r="AM33" s="7"/>
    </row>
    <row r="34" spans="1:39" x14ac:dyDescent="0.2">
      <c r="A34" s="19"/>
      <c r="B34" s="1" t="s">
        <v>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>
        <v>3</v>
      </c>
      <c r="P34" s="6">
        <v>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>
        <f t="shared" si="0"/>
        <v>5</v>
      </c>
      <c r="AM34" s="7"/>
    </row>
    <row r="35" spans="1:39" x14ac:dyDescent="0.2">
      <c r="A35" s="20"/>
      <c r="B35" s="10" t="s">
        <v>25</v>
      </c>
      <c r="C35" s="9">
        <f>C33-C34</f>
        <v>0</v>
      </c>
      <c r="D35" s="9">
        <f t="shared" ref="D35:AK35" si="143">D33-D34</f>
        <v>0</v>
      </c>
      <c r="E35" s="9">
        <f t="shared" si="143"/>
        <v>0</v>
      </c>
      <c r="F35" s="9">
        <f t="shared" si="143"/>
        <v>0</v>
      </c>
      <c r="G35" s="9">
        <f t="shared" si="143"/>
        <v>0</v>
      </c>
      <c r="H35" s="9">
        <f t="shared" si="143"/>
        <v>0</v>
      </c>
      <c r="I35" s="9">
        <f t="shared" si="143"/>
        <v>0</v>
      </c>
      <c r="J35" s="9">
        <f t="shared" ref="J35" si="144">J33-J34</f>
        <v>0</v>
      </c>
      <c r="K35" s="9">
        <f t="shared" ref="K35" si="145">K33-K34</f>
        <v>0</v>
      </c>
      <c r="L35" s="9">
        <f t="shared" ref="L35" si="146">L33-L34</f>
        <v>0</v>
      </c>
      <c r="M35" s="9">
        <f t="shared" ref="M35" si="147">M33-M34</f>
        <v>0</v>
      </c>
      <c r="N35" s="9">
        <f t="shared" ref="N35" si="148">N33-N34</f>
        <v>0</v>
      </c>
      <c r="O35" s="9">
        <f t="shared" ref="O35" si="149">O33-O34</f>
        <v>0</v>
      </c>
      <c r="P35" s="9">
        <f t="shared" ref="P35" si="150">P33-P34</f>
        <v>2</v>
      </c>
      <c r="Q35" s="9">
        <f t="shared" ref="Q35" si="151">Q33-Q34</f>
        <v>0</v>
      </c>
      <c r="R35" s="9">
        <f t="shared" ref="R35" si="152">R33-R34</f>
        <v>0</v>
      </c>
      <c r="S35" s="9">
        <f t="shared" ref="S35" si="153">S33-S34</f>
        <v>0</v>
      </c>
      <c r="T35" s="9">
        <f t="shared" ref="T35" si="154">T33-T34</f>
        <v>0</v>
      </c>
      <c r="U35" s="9">
        <f t="shared" ref="U35" si="155">U33-U34</f>
        <v>0</v>
      </c>
      <c r="V35" s="9">
        <f t="shared" ref="V35" si="156">V33-V34</f>
        <v>0</v>
      </c>
      <c r="W35" s="9">
        <f t="shared" ref="W35" si="157">W33-W34</f>
        <v>0</v>
      </c>
      <c r="X35" s="9">
        <f t="shared" si="143"/>
        <v>0</v>
      </c>
      <c r="Y35" s="9">
        <f t="shared" si="143"/>
        <v>0</v>
      </c>
      <c r="Z35" s="9">
        <f t="shared" si="143"/>
        <v>0</v>
      </c>
      <c r="AA35" s="9">
        <f t="shared" si="143"/>
        <v>0</v>
      </c>
      <c r="AB35" s="9">
        <f t="shared" si="143"/>
        <v>0</v>
      </c>
      <c r="AC35" s="9">
        <f t="shared" si="143"/>
        <v>0</v>
      </c>
      <c r="AD35" s="9">
        <f t="shared" si="143"/>
        <v>0</v>
      </c>
      <c r="AE35" s="9">
        <f t="shared" si="143"/>
        <v>0</v>
      </c>
      <c r="AF35" s="9">
        <f t="shared" si="143"/>
        <v>0</v>
      </c>
      <c r="AG35" s="9">
        <f t="shared" si="143"/>
        <v>0</v>
      </c>
      <c r="AH35" s="9">
        <f t="shared" si="143"/>
        <v>0</v>
      </c>
      <c r="AI35" s="9">
        <f t="shared" si="143"/>
        <v>0</v>
      </c>
      <c r="AJ35" s="9">
        <f t="shared" si="143"/>
        <v>0</v>
      </c>
      <c r="AK35" s="9">
        <f t="shared" si="143"/>
        <v>0</v>
      </c>
      <c r="AL35" s="9">
        <f t="shared" si="0"/>
        <v>2</v>
      </c>
      <c r="AM35" s="11">
        <f t="shared" ref="AM35" si="158">AL35/AL33</f>
        <v>0.2857142857142857</v>
      </c>
    </row>
    <row r="36" spans="1:39" x14ac:dyDescent="0.2">
      <c r="A36" s="18" t="s">
        <v>68</v>
      </c>
      <c r="B36" s="1" t="s">
        <v>6</v>
      </c>
      <c r="C36" s="6"/>
      <c r="D36" s="6"/>
      <c r="E36" s="6"/>
      <c r="F36" s="6"/>
      <c r="G36" s="6"/>
      <c r="H36" s="6">
        <v>3</v>
      </c>
      <c r="I36" s="6">
        <v>4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2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>
        <f t="shared" si="0"/>
        <v>9</v>
      </c>
      <c r="AM36" s="7"/>
    </row>
    <row r="37" spans="1:39" x14ac:dyDescent="0.2">
      <c r="A37" s="19"/>
      <c r="B37" s="1" t="s">
        <v>7</v>
      </c>
      <c r="C37" s="6"/>
      <c r="D37" s="6"/>
      <c r="E37" s="6"/>
      <c r="F37" s="6"/>
      <c r="G37" s="6"/>
      <c r="H37" s="6">
        <v>3</v>
      </c>
      <c r="I37" s="6">
        <v>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1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>
        <f t="shared" si="0"/>
        <v>6</v>
      </c>
      <c r="AM37" s="7"/>
    </row>
    <row r="38" spans="1:39" x14ac:dyDescent="0.2">
      <c r="A38" s="20"/>
      <c r="B38" s="10" t="s">
        <v>25</v>
      </c>
      <c r="C38" s="9">
        <f>C36-C37</f>
        <v>0</v>
      </c>
      <c r="D38" s="9">
        <f t="shared" ref="D38:AK38" si="159">D36-D37</f>
        <v>0</v>
      </c>
      <c r="E38" s="9">
        <f t="shared" si="159"/>
        <v>0</v>
      </c>
      <c r="F38" s="9">
        <f t="shared" si="159"/>
        <v>0</v>
      </c>
      <c r="G38" s="9">
        <f t="shared" si="159"/>
        <v>0</v>
      </c>
      <c r="H38" s="9">
        <f t="shared" si="159"/>
        <v>0</v>
      </c>
      <c r="I38" s="9">
        <f t="shared" si="159"/>
        <v>2</v>
      </c>
      <c r="J38" s="9">
        <f t="shared" ref="J38" si="160">J36-J37</f>
        <v>0</v>
      </c>
      <c r="K38" s="9">
        <f t="shared" ref="K38" si="161">K36-K37</f>
        <v>0</v>
      </c>
      <c r="L38" s="9">
        <f t="shared" ref="L38" si="162">L36-L37</f>
        <v>0</v>
      </c>
      <c r="M38" s="9">
        <f t="shared" ref="M38" si="163">M36-M37</f>
        <v>0</v>
      </c>
      <c r="N38" s="9">
        <f t="shared" ref="N38" si="164">N36-N37</f>
        <v>0</v>
      </c>
      <c r="O38" s="9">
        <f t="shared" ref="O38" si="165">O36-O37</f>
        <v>0</v>
      </c>
      <c r="P38" s="9">
        <f t="shared" ref="P38" si="166">P36-P37</f>
        <v>0</v>
      </c>
      <c r="Q38" s="9">
        <f t="shared" ref="Q38" si="167">Q36-Q37</f>
        <v>0</v>
      </c>
      <c r="R38" s="9">
        <f t="shared" ref="R38" si="168">R36-R37</f>
        <v>0</v>
      </c>
      <c r="S38" s="9">
        <f t="shared" ref="S38" si="169">S36-S37</f>
        <v>0</v>
      </c>
      <c r="T38" s="9">
        <f t="shared" ref="T38" si="170">T36-T37</f>
        <v>0</v>
      </c>
      <c r="U38" s="9">
        <f t="shared" ref="U38" si="171">U36-U37</f>
        <v>0</v>
      </c>
      <c r="V38" s="9">
        <f t="shared" ref="V38" si="172">V36-V37</f>
        <v>0</v>
      </c>
      <c r="W38" s="9">
        <f t="shared" ref="W38" si="173">W36-W37</f>
        <v>0</v>
      </c>
      <c r="X38" s="9">
        <f t="shared" si="159"/>
        <v>0</v>
      </c>
      <c r="Y38" s="9">
        <f t="shared" si="159"/>
        <v>0</v>
      </c>
      <c r="Z38" s="9">
        <f t="shared" si="159"/>
        <v>0</v>
      </c>
      <c r="AA38" s="9">
        <f t="shared" si="159"/>
        <v>1</v>
      </c>
      <c r="AB38" s="9">
        <f t="shared" si="159"/>
        <v>0</v>
      </c>
      <c r="AC38" s="9">
        <f t="shared" si="159"/>
        <v>0</v>
      </c>
      <c r="AD38" s="9">
        <f t="shared" si="159"/>
        <v>0</v>
      </c>
      <c r="AE38" s="9">
        <f t="shared" si="159"/>
        <v>0</v>
      </c>
      <c r="AF38" s="9">
        <f t="shared" si="159"/>
        <v>0</v>
      </c>
      <c r="AG38" s="9">
        <f t="shared" si="159"/>
        <v>0</v>
      </c>
      <c r="AH38" s="9">
        <f t="shared" si="159"/>
        <v>0</v>
      </c>
      <c r="AI38" s="9">
        <f t="shared" si="159"/>
        <v>0</v>
      </c>
      <c r="AJ38" s="9">
        <f t="shared" si="159"/>
        <v>0</v>
      </c>
      <c r="AK38" s="9">
        <f t="shared" si="159"/>
        <v>0</v>
      </c>
      <c r="AL38" s="9">
        <f t="shared" si="0"/>
        <v>3</v>
      </c>
      <c r="AM38" s="11">
        <f t="shared" ref="AM38" si="174">AL38/AL36</f>
        <v>0.33333333333333331</v>
      </c>
    </row>
    <row r="39" spans="1:39" x14ac:dyDescent="0.2">
      <c r="A39" s="18" t="s">
        <v>69</v>
      </c>
      <c r="B39" s="1" t="s">
        <v>6</v>
      </c>
      <c r="C39" s="6"/>
      <c r="D39" s="6"/>
      <c r="E39" s="6"/>
      <c r="F39" s="6">
        <v>2</v>
      </c>
      <c r="G39" s="6">
        <v>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>
        <f t="shared" si="0"/>
        <v>5</v>
      </c>
      <c r="AM39" s="7"/>
    </row>
    <row r="40" spans="1:39" x14ac:dyDescent="0.2">
      <c r="A40" s="19"/>
      <c r="B40" s="1" t="s">
        <v>7</v>
      </c>
      <c r="C40" s="6"/>
      <c r="D40" s="6"/>
      <c r="E40" s="6"/>
      <c r="F40" s="6">
        <v>1</v>
      </c>
      <c r="G40" s="6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>
        <f t="shared" si="0"/>
        <v>4</v>
      </c>
      <c r="AM40" s="7"/>
    </row>
    <row r="41" spans="1:39" x14ac:dyDescent="0.2">
      <c r="A41" s="20"/>
      <c r="B41" s="10" t="s">
        <v>25</v>
      </c>
      <c r="C41" s="9">
        <f>C39-C40</f>
        <v>0</v>
      </c>
      <c r="D41" s="9">
        <f t="shared" ref="D41:AK41" si="175">D39-D40</f>
        <v>0</v>
      </c>
      <c r="E41" s="9">
        <f t="shared" si="175"/>
        <v>0</v>
      </c>
      <c r="F41" s="9">
        <f t="shared" si="175"/>
        <v>1</v>
      </c>
      <c r="G41" s="9">
        <f t="shared" si="175"/>
        <v>0</v>
      </c>
      <c r="H41" s="9">
        <f t="shared" si="175"/>
        <v>0</v>
      </c>
      <c r="I41" s="9">
        <f t="shared" si="175"/>
        <v>0</v>
      </c>
      <c r="J41" s="9">
        <f t="shared" ref="J41" si="176">J39-J40</f>
        <v>0</v>
      </c>
      <c r="K41" s="9">
        <f t="shared" ref="K41" si="177">K39-K40</f>
        <v>0</v>
      </c>
      <c r="L41" s="9">
        <f t="shared" ref="L41" si="178">L39-L40</f>
        <v>0</v>
      </c>
      <c r="M41" s="9">
        <f t="shared" ref="M41" si="179">M39-M40</f>
        <v>0</v>
      </c>
      <c r="N41" s="9">
        <f t="shared" ref="N41" si="180">N39-N40</f>
        <v>0</v>
      </c>
      <c r="O41" s="9">
        <f t="shared" ref="O41" si="181">O39-O40</f>
        <v>0</v>
      </c>
      <c r="P41" s="9">
        <f t="shared" ref="P41" si="182">P39-P40</f>
        <v>0</v>
      </c>
      <c r="Q41" s="9">
        <f t="shared" ref="Q41" si="183">Q39-Q40</f>
        <v>0</v>
      </c>
      <c r="R41" s="9">
        <f t="shared" ref="R41" si="184">R39-R40</f>
        <v>0</v>
      </c>
      <c r="S41" s="9">
        <f t="shared" ref="S41" si="185">S39-S40</f>
        <v>0</v>
      </c>
      <c r="T41" s="9">
        <f t="shared" ref="T41" si="186">T39-T40</f>
        <v>0</v>
      </c>
      <c r="U41" s="9">
        <f t="shared" ref="U41" si="187">U39-U40</f>
        <v>0</v>
      </c>
      <c r="V41" s="9">
        <f t="shared" ref="V41" si="188">V39-V40</f>
        <v>0</v>
      </c>
      <c r="W41" s="9">
        <f t="shared" ref="W41" si="189">W39-W40</f>
        <v>0</v>
      </c>
      <c r="X41" s="9">
        <f t="shared" si="175"/>
        <v>0</v>
      </c>
      <c r="Y41" s="9">
        <f t="shared" si="175"/>
        <v>0</v>
      </c>
      <c r="Z41" s="9">
        <f t="shared" si="175"/>
        <v>0</v>
      </c>
      <c r="AA41" s="9">
        <f t="shared" si="175"/>
        <v>0</v>
      </c>
      <c r="AB41" s="9">
        <f t="shared" si="175"/>
        <v>0</v>
      </c>
      <c r="AC41" s="9">
        <f t="shared" si="175"/>
        <v>0</v>
      </c>
      <c r="AD41" s="9">
        <f t="shared" si="175"/>
        <v>0</v>
      </c>
      <c r="AE41" s="9">
        <f t="shared" si="175"/>
        <v>0</v>
      </c>
      <c r="AF41" s="9">
        <f t="shared" si="175"/>
        <v>0</v>
      </c>
      <c r="AG41" s="9">
        <f t="shared" si="175"/>
        <v>0</v>
      </c>
      <c r="AH41" s="9">
        <f t="shared" si="175"/>
        <v>0</v>
      </c>
      <c r="AI41" s="9">
        <f t="shared" si="175"/>
        <v>0</v>
      </c>
      <c r="AJ41" s="9">
        <f t="shared" si="175"/>
        <v>0</v>
      </c>
      <c r="AK41" s="9">
        <f t="shared" si="175"/>
        <v>0</v>
      </c>
      <c r="AL41" s="9">
        <f t="shared" si="0"/>
        <v>1</v>
      </c>
      <c r="AM41" s="11">
        <f t="shared" ref="AM41" si="190">AL41/AL39</f>
        <v>0.2</v>
      </c>
    </row>
    <row r="42" spans="1:39" x14ac:dyDescent="0.2">
      <c r="A42" s="18" t="s">
        <v>70</v>
      </c>
      <c r="B42" s="1" t="s">
        <v>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>
        <v>2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>
        <f t="shared" si="0"/>
        <v>2</v>
      </c>
      <c r="AM42" s="7"/>
    </row>
    <row r="43" spans="1:39" x14ac:dyDescent="0.2">
      <c r="A43" s="19"/>
      <c r="B43" s="1" t="s">
        <v>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>
        <v>4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>
        <f t="shared" si="0"/>
        <v>4</v>
      </c>
      <c r="AM43" s="7"/>
    </row>
    <row r="44" spans="1:39" x14ac:dyDescent="0.2">
      <c r="A44" s="20"/>
      <c r="B44" s="10" t="s">
        <v>25</v>
      </c>
      <c r="C44" s="9">
        <f>C42-C43</f>
        <v>0</v>
      </c>
      <c r="D44" s="9">
        <f t="shared" ref="D44:AK44" si="191">D42-D43</f>
        <v>0</v>
      </c>
      <c r="E44" s="9">
        <f t="shared" si="191"/>
        <v>0</v>
      </c>
      <c r="F44" s="9">
        <f t="shared" si="191"/>
        <v>0</v>
      </c>
      <c r="G44" s="9">
        <f t="shared" si="191"/>
        <v>0</v>
      </c>
      <c r="H44" s="9">
        <f t="shared" si="191"/>
        <v>0</v>
      </c>
      <c r="I44" s="9">
        <f t="shared" si="191"/>
        <v>0</v>
      </c>
      <c r="J44" s="9">
        <f t="shared" ref="J44" si="192">J42-J43</f>
        <v>0</v>
      </c>
      <c r="K44" s="9">
        <f t="shared" ref="K44" si="193">K42-K43</f>
        <v>0</v>
      </c>
      <c r="L44" s="9">
        <f t="shared" ref="L44" si="194">L42-L43</f>
        <v>0</v>
      </c>
      <c r="M44" s="9">
        <f t="shared" ref="M44" si="195">M42-M43</f>
        <v>0</v>
      </c>
      <c r="N44" s="9">
        <f t="shared" ref="N44" si="196">N42-N43</f>
        <v>0</v>
      </c>
      <c r="O44" s="9">
        <f t="shared" ref="O44" si="197">O42-O43</f>
        <v>0</v>
      </c>
      <c r="P44" s="9">
        <f t="shared" ref="P44" si="198">P42-P43</f>
        <v>0</v>
      </c>
      <c r="Q44" s="9">
        <f t="shared" ref="Q44" si="199">Q42-Q43</f>
        <v>-2</v>
      </c>
      <c r="R44" s="9">
        <f t="shared" ref="R44" si="200">R42-R43</f>
        <v>0</v>
      </c>
      <c r="S44" s="9">
        <f t="shared" ref="S44" si="201">S42-S43</f>
        <v>0</v>
      </c>
      <c r="T44" s="9">
        <f t="shared" ref="T44" si="202">T42-T43</f>
        <v>0</v>
      </c>
      <c r="U44" s="9">
        <f t="shared" ref="U44" si="203">U42-U43</f>
        <v>0</v>
      </c>
      <c r="V44" s="9">
        <f t="shared" ref="V44" si="204">V42-V43</f>
        <v>0</v>
      </c>
      <c r="W44" s="9">
        <f t="shared" ref="W44" si="205">W42-W43</f>
        <v>0</v>
      </c>
      <c r="X44" s="9">
        <f t="shared" si="191"/>
        <v>0</v>
      </c>
      <c r="Y44" s="9">
        <f t="shared" si="191"/>
        <v>0</v>
      </c>
      <c r="Z44" s="9">
        <f t="shared" si="191"/>
        <v>0</v>
      </c>
      <c r="AA44" s="9">
        <f t="shared" si="191"/>
        <v>0</v>
      </c>
      <c r="AB44" s="9">
        <f t="shared" si="191"/>
        <v>0</v>
      </c>
      <c r="AC44" s="9">
        <f t="shared" si="191"/>
        <v>0</v>
      </c>
      <c r="AD44" s="9">
        <f t="shared" si="191"/>
        <v>0</v>
      </c>
      <c r="AE44" s="9">
        <f t="shared" si="191"/>
        <v>0</v>
      </c>
      <c r="AF44" s="9">
        <f t="shared" si="191"/>
        <v>0</v>
      </c>
      <c r="AG44" s="9">
        <f t="shared" si="191"/>
        <v>0</v>
      </c>
      <c r="AH44" s="9">
        <f t="shared" si="191"/>
        <v>0</v>
      </c>
      <c r="AI44" s="9">
        <f t="shared" si="191"/>
        <v>0</v>
      </c>
      <c r="AJ44" s="9">
        <f t="shared" si="191"/>
        <v>0</v>
      </c>
      <c r="AK44" s="9">
        <f t="shared" si="191"/>
        <v>0</v>
      </c>
      <c r="AL44" s="9">
        <f t="shared" si="0"/>
        <v>-2</v>
      </c>
      <c r="AM44" s="11">
        <f t="shared" ref="AM44" si="206">AL44/AL42</f>
        <v>-1</v>
      </c>
    </row>
    <row r="45" spans="1:39" x14ac:dyDescent="0.2">
      <c r="A45" s="18" t="s">
        <v>34</v>
      </c>
      <c r="B45" s="1" t="s">
        <v>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2</v>
      </c>
      <c r="O45" s="6"/>
      <c r="P45" s="6"/>
      <c r="Q45" s="6"/>
      <c r="R45" s="6">
        <v>2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>
        <f t="shared" si="0"/>
        <v>4</v>
      </c>
      <c r="AM45" s="7"/>
    </row>
    <row r="46" spans="1:39" x14ac:dyDescent="0.2">
      <c r="A46" s="19"/>
      <c r="B46" s="1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0</v>
      </c>
      <c r="O46" s="6"/>
      <c r="P46" s="6"/>
      <c r="Q46" s="6"/>
      <c r="R46" s="6">
        <v>2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>
        <f t="shared" si="0"/>
        <v>2</v>
      </c>
      <c r="AM46" s="7"/>
    </row>
    <row r="47" spans="1:39" x14ac:dyDescent="0.2">
      <c r="A47" s="20"/>
      <c r="B47" s="10" t="s">
        <v>25</v>
      </c>
      <c r="C47" s="9">
        <f>C45-C46</f>
        <v>0</v>
      </c>
      <c r="D47" s="9">
        <f t="shared" ref="D47:AK47" si="207">D45-D46</f>
        <v>0</v>
      </c>
      <c r="E47" s="9">
        <f t="shared" si="207"/>
        <v>0</v>
      </c>
      <c r="F47" s="9">
        <f t="shared" si="207"/>
        <v>0</v>
      </c>
      <c r="G47" s="9">
        <f t="shared" si="207"/>
        <v>0</v>
      </c>
      <c r="H47" s="9">
        <f t="shared" si="207"/>
        <v>0</v>
      </c>
      <c r="I47" s="9">
        <f t="shared" si="207"/>
        <v>0</v>
      </c>
      <c r="J47" s="9">
        <f t="shared" ref="J47" si="208">J45-J46</f>
        <v>0</v>
      </c>
      <c r="K47" s="9">
        <f t="shared" ref="K47" si="209">K45-K46</f>
        <v>0</v>
      </c>
      <c r="L47" s="9">
        <f t="shared" ref="L47" si="210">L45-L46</f>
        <v>0</v>
      </c>
      <c r="M47" s="9">
        <f t="shared" ref="M47" si="211">M45-M46</f>
        <v>0</v>
      </c>
      <c r="N47" s="9">
        <f t="shared" ref="N47" si="212">N45-N46</f>
        <v>2</v>
      </c>
      <c r="O47" s="9">
        <f t="shared" ref="O47" si="213">O45-O46</f>
        <v>0</v>
      </c>
      <c r="P47" s="9">
        <f t="shared" ref="P47" si="214">P45-P46</f>
        <v>0</v>
      </c>
      <c r="Q47" s="9">
        <f t="shared" ref="Q47" si="215">Q45-Q46</f>
        <v>0</v>
      </c>
      <c r="R47" s="9">
        <f t="shared" ref="R47" si="216">R45-R46</f>
        <v>0</v>
      </c>
      <c r="S47" s="9">
        <f t="shared" ref="S47" si="217">S45-S46</f>
        <v>0</v>
      </c>
      <c r="T47" s="9">
        <f t="shared" ref="T47" si="218">T45-T46</f>
        <v>0</v>
      </c>
      <c r="U47" s="9">
        <f t="shared" ref="U47" si="219">U45-U46</f>
        <v>0</v>
      </c>
      <c r="V47" s="9">
        <f t="shared" ref="V47" si="220">V45-V46</f>
        <v>0</v>
      </c>
      <c r="W47" s="9">
        <f t="shared" ref="W47" si="221">W45-W46</f>
        <v>0</v>
      </c>
      <c r="X47" s="9">
        <f t="shared" si="207"/>
        <v>0</v>
      </c>
      <c r="Y47" s="9">
        <f t="shared" si="207"/>
        <v>0</v>
      </c>
      <c r="Z47" s="9">
        <f t="shared" si="207"/>
        <v>0</v>
      </c>
      <c r="AA47" s="9">
        <f t="shared" si="207"/>
        <v>0</v>
      </c>
      <c r="AB47" s="9">
        <f t="shared" si="207"/>
        <v>0</v>
      </c>
      <c r="AC47" s="9">
        <f t="shared" si="207"/>
        <v>0</v>
      </c>
      <c r="AD47" s="9">
        <f t="shared" si="207"/>
        <v>0</v>
      </c>
      <c r="AE47" s="9">
        <f t="shared" si="207"/>
        <v>0</v>
      </c>
      <c r="AF47" s="9">
        <f t="shared" si="207"/>
        <v>0</v>
      </c>
      <c r="AG47" s="9">
        <f t="shared" si="207"/>
        <v>0</v>
      </c>
      <c r="AH47" s="9">
        <f t="shared" si="207"/>
        <v>0</v>
      </c>
      <c r="AI47" s="9">
        <f t="shared" si="207"/>
        <v>0</v>
      </c>
      <c r="AJ47" s="9">
        <f t="shared" si="207"/>
        <v>0</v>
      </c>
      <c r="AK47" s="9">
        <f t="shared" si="207"/>
        <v>0</v>
      </c>
      <c r="AL47" s="9">
        <f t="shared" si="0"/>
        <v>2</v>
      </c>
      <c r="AM47" s="11">
        <f t="shared" ref="AM47" si="222">AL47/AL45</f>
        <v>0.5</v>
      </c>
    </row>
    <row r="48" spans="1:39" x14ac:dyDescent="0.2">
      <c r="A48" s="18" t="s">
        <v>38</v>
      </c>
      <c r="B48" s="1" t="s">
        <v>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3</v>
      </c>
      <c r="S48" s="6">
        <v>6</v>
      </c>
      <c r="T48" s="6">
        <v>5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>
        <f t="shared" si="0"/>
        <v>14</v>
      </c>
      <c r="AM48" s="7"/>
    </row>
    <row r="49" spans="1:39" x14ac:dyDescent="0.2">
      <c r="A49" s="19"/>
      <c r="B49" s="1" t="s">
        <v>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>
        <v>5</v>
      </c>
      <c r="S49" s="6">
        <v>6</v>
      </c>
      <c r="T49" s="6">
        <v>3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>
        <f t="shared" si="0"/>
        <v>14</v>
      </c>
      <c r="AM49" s="7"/>
    </row>
    <row r="50" spans="1:39" x14ac:dyDescent="0.2">
      <c r="A50" s="20"/>
      <c r="B50" s="10" t="s">
        <v>25</v>
      </c>
      <c r="C50" s="9">
        <f>C48-C49</f>
        <v>0</v>
      </c>
      <c r="D50" s="9">
        <f t="shared" ref="D50:AK50" si="223">D48-D49</f>
        <v>0</v>
      </c>
      <c r="E50" s="9">
        <f t="shared" si="223"/>
        <v>0</v>
      </c>
      <c r="F50" s="9">
        <f t="shared" si="223"/>
        <v>0</v>
      </c>
      <c r="G50" s="9">
        <f t="shared" si="223"/>
        <v>0</v>
      </c>
      <c r="H50" s="9">
        <f t="shared" si="223"/>
        <v>0</v>
      </c>
      <c r="I50" s="9">
        <f t="shared" si="223"/>
        <v>0</v>
      </c>
      <c r="J50" s="9">
        <f t="shared" ref="J50" si="224">J48-J49</f>
        <v>0</v>
      </c>
      <c r="K50" s="9">
        <f t="shared" ref="K50" si="225">K48-K49</f>
        <v>0</v>
      </c>
      <c r="L50" s="9">
        <f t="shared" ref="L50" si="226">L48-L49</f>
        <v>0</v>
      </c>
      <c r="M50" s="9">
        <f t="shared" ref="M50" si="227">M48-M49</f>
        <v>0</v>
      </c>
      <c r="N50" s="9">
        <f t="shared" ref="N50" si="228">N48-N49</f>
        <v>0</v>
      </c>
      <c r="O50" s="9">
        <f t="shared" ref="O50" si="229">O48-O49</f>
        <v>0</v>
      </c>
      <c r="P50" s="9">
        <f t="shared" ref="P50" si="230">P48-P49</f>
        <v>0</v>
      </c>
      <c r="Q50" s="9">
        <f t="shared" ref="Q50" si="231">Q48-Q49</f>
        <v>0</v>
      </c>
      <c r="R50" s="9">
        <f t="shared" ref="R50" si="232">R48-R49</f>
        <v>-2</v>
      </c>
      <c r="S50" s="9">
        <f t="shared" ref="S50" si="233">S48-S49</f>
        <v>0</v>
      </c>
      <c r="T50" s="9">
        <f t="shared" ref="T50" si="234">T48-T49</f>
        <v>2</v>
      </c>
      <c r="U50" s="9">
        <f t="shared" ref="U50" si="235">U48-U49</f>
        <v>0</v>
      </c>
      <c r="V50" s="9">
        <f t="shared" ref="V50" si="236">V48-V49</f>
        <v>0</v>
      </c>
      <c r="W50" s="9">
        <f t="shared" ref="W50" si="237">W48-W49</f>
        <v>0</v>
      </c>
      <c r="X50" s="9">
        <f t="shared" si="223"/>
        <v>0</v>
      </c>
      <c r="Y50" s="9">
        <f t="shared" si="223"/>
        <v>0</v>
      </c>
      <c r="Z50" s="9">
        <f t="shared" si="223"/>
        <v>0</v>
      </c>
      <c r="AA50" s="9">
        <f t="shared" si="223"/>
        <v>0</v>
      </c>
      <c r="AB50" s="9">
        <f t="shared" si="223"/>
        <v>0</v>
      </c>
      <c r="AC50" s="9">
        <f t="shared" si="223"/>
        <v>0</v>
      </c>
      <c r="AD50" s="9">
        <f t="shared" si="223"/>
        <v>0</v>
      </c>
      <c r="AE50" s="9">
        <f t="shared" si="223"/>
        <v>0</v>
      </c>
      <c r="AF50" s="9">
        <f t="shared" si="223"/>
        <v>0</v>
      </c>
      <c r="AG50" s="9">
        <f t="shared" si="223"/>
        <v>0</v>
      </c>
      <c r="AH50" s="9">
        <f t="shared" si="223"/>
        <v>0</v>
      </c>
      <c r="AI50" s="9">
        <f t="shared" si="223"/>
        <v>0</v>
      </c>
      <c r="AJ50" s="9">
        <f t="shared" si="223"/>
        <v>0</v>
      </c>
      <c r="AK50" s="9">
        <f t="shared" si="223"/>
        <v>0</v>
      </c>
      <c r="AL50" s="9">
        <f t="shared" si="0"/>
        <v>0</v>
      </c>
      <c r="AM50" s="11">
        <f t="shared" ref="AM50" si="238">AL50/AL48</f>
        <v>0</v>
      </c>
    </row>
    <row r="51" spans="1:39" x14ac:dyDescent="0.2">
      <c r="A51" s="18" t="s">
        <v>37</v>
      </c>
      <c r="B51" s="1" t="s">
        <v>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3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>
        <f t="shared" si="0"/>
        <v>3</v>
      </c>
      <c r="AM51" s="7"/>
    </row>
    <row r="52" spans="1:39" x14ac:dyDescent="0.2">
      <c r="A52" s="19"/>
      <c r="B52" s="1" t="s">
        <v>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>
        <f t="shared" si="0"/>
        <v>2</v>
      </c>
      <c r="AM52" s="7"/>
    </row>
    <row r="53" spans="1:39" x14ac:dyDescent="0.2">
      <c r="A53" s="20"/>
      <c r="B53" s="10" t="s">
        <v>25</v>
      </c>
      <c r="C53" s="9">
        <f>C51-C52</f>
        <v>0</v>
      </c>
      <c r="D53" s="9">
        <f t="shared" ref="D53:AK53" si="239">D51-D52</f>
        <v>0</v>
      </c>
      <c r="E53" s="9">
        <f t="shared" si="239"/>
        <v>0</v>
      </c>
      <c r="F53" s="9">
        <f t="shared" si="239"/>
        <v>0</v>
      </c>
      <c r="G53" s="9">
        <f t="shared" si="239"/>
        <v>0</v>
      </c>
      <c r="H53" s="9">
        <f t="shared" si="239"/>
        <v>0</v>
      </c>
      <c r="I53" s="9">
        <f t="shared" si="239"/>
        <v>0</v>
      </c>
      <c r="J53" s="9">
        <f t="shared" ref="J53" si="240">J51-J52</f>
        <v>0</v>
      </c>
      <c r="K53" s="9">
        <f t="shared" ref="K53" si="241">K51-K52</f>
        <v>0</v>
      </c>
      <c r="L53" s="9">
        <f t="shared" ref="L53" si="242">L51-L52</f>
        <v>0</v>
      </c>
      <c r="M53" s="9">
        <f t="shared" ref="M53" si="243">M51-M52</f>
        <v>0</v>
      </c>
      <c r="N53" s="9">
        <f t="shared" ref="N53" si="244">N51-N52</f>
        <v>0</v>
      </c>
      <c r="O53" s="9">
        <f t="shared" ref="O53" si="245">O51-O52</f>
        <v>0</v>
      </c>
      <c r="P53" s="9">
        <f t="shared" ref="P53" si="246">P51-P52</f>
        <v>0</v>
      </c>
      <c r="Q53" s="9">
        <f t="shared" ref="Q53" si="247">Q51-Q52</f>
        <v>0</v>
      </c>
      <c r="R53" s="9">
        <f t="shared" ref="R53" si="248">R51-R52</f>
        <v>0</v>
      </c>
      <c r="S53" s="9">
        <f t="shared" ref="S53" si="249">S51-S52</f>
        <v>0</v>
      </c>
      <c r="T53" s="9">
        <f t="shared" ref="T53" si="250">T51-T52</f>
        <v>1</v>
      </c>
      <c r="U53" s="9">
        <f t="shared" ref="U53" si="251">U51-U52</f>
        <v>0</v>
      </c>
      <c r="V53" s="9">
        <f t="shared" ref="V53" si="252">V51-V52</f>
        <v>0</v>
      </c>
      <c r="W53" s="9">
        <f t="shared" ref="W53" si="253">W51-W52</f>
        <v>0</v>
      </c>
      <c r="X53" s="9">
        <f t="shared" si="239"/>
        <v>0</v>
      </c>
      <c r="Y53" s="9">
        <f t="shared" si="239"/>
        <v>0</v>
      </c>
      <c r="Z53" s="9">
        <f t="shared" si="239"/>
        <v>0</v>
      </c>
      <c r="AA53" s="9">
        <f t="shared" si="239"/>
        <v>0</v>
      </c>
      <c r="AB53" s="9">
        <f t="shared" si="239"/>
        <v>0</v>
      </c>
      <c r="AC53" s="9">
        <f t="shared" si="239"/>
        <v>0</v>
      </c>
      <c r="AD53" s="9">
        <f t="shared" si="239"/>
        <v>0</v>
      </c>
      <c r="AE53" s="9">
        <f t="shared" si="239"/>
        <v>0</v>
      </c>
      <c r="AF53" s="9">
        <f t="shared" si="239"/>
        <v>0</v>
      </c>
      <c r="AG53" s="9">
        <f t="shared" si="239"/>
        <v>0</v>
      </c>
      <c r="AH53" s="9">
        <f t="shared" si="239"/>
        <v>0</v>
      </c>
      <c r="AI53" s="9">
        <f t="shared" si="239"/>
        <v>0</v>
      </c>
      <c r="AJ53" s="9">
        <f t="shared" si="239"/>
        <v>0</v>
      </c>
      <c r="AK53" s="9">
        <f t="shared" si="239"/>
        <v>0</v>
      </c>
      <c r="AL53" s="9">
        <f t="shared" si="0"/>
        <v>1</v>
      </c>
      <c r="AM53" s="11">
        <f t="shared" ref="AM53" si="254">AL53/AL51</f>
        <v>0.33333333333333331</v>
      </c>
    </row>
    <row r="54" spans="1:39" x14ac:dyDescent="0.2">
      <c r="A54" s="18" t="s">
        <v>72</v>
      </c>
      <c r="B54" s="1" t="s">
        <v>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>
        <v>3</v>
      </c>
      <c r="AG54" s="6">
        <v>3</v>
      </c>
      <c r="AH54" s="6"/>
      <c r="AI54" s="6"/>
      <c r="AJ54" s="6"/>
      <c r="AK54" s="6"/>
      <c r="AL54" s="6">
        <f t="shared" si="0"/>
        <v>6</v>
      </c>
      <c r="AM54" s="7"/>
    </row>
    <row r="55" spans="1:39" x14ac:dyDescent="0.2">
      <c r="A55" s="19"/>
      <c r="B55" s="1" t="s">
        <v>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>
        <v>5</v>
      </c>
      <c r="AG55" s="6">
        <v>3</v>
      </c>
      <c r="AH55" s="6"/>
      <c r="AI55" s="6"/>
      <c r="AJ55" s="6"/>
      <c r="AK55" s="6"/>
      <c r="AL55" s="6">
        <f t="shared" si="0"/>
        <v>8</v>
      </c>
      <c r="AM55" s="7"/>
    </row>
    <row r="56" spans="1:39" x14ac:dyDescent="0.2">
      <c r="A56" s="20"/>
      <c r="B56" s="10" t="s">
        <v>25</v>
      </c>
      <c r="C56" s="9">
        <f>C54-C55</f>
        <v>0</v>
      </c>
      <c r="D56" s="9">
        <f t="shared" ref="D56:AK56" si="255">D54-D55</f>
        <v>0</v>
      </c>
      <c r="E56" s="9">
        <f t="shared" si="255"/>
        <v>0</v>
      </c>
      <c r="F56" s="9">
        <f t="shared" si="255"/>
        <v>0</v>
      </c>
      <c r="G56" s="9">
        <f t="shared" si="255"/>
        <v>0</v>
      </c>
      <c r="H56" s="9">
        <f t="shared" si="255"/>
        <v>0</v>
      </c>
      <c r="I56" s="9">
        <f t="shared" si="255"/>
        <v>0</v>
      </c>
      <c r="J56" s="9">
        <f t="shared" ref="J56" si="256">J54-J55</f>
        <v>0</v>
      </c>
      <c r="K56" s="9">
        <f t="shared" ref="K56" si="257">K54-K55</f>
        <v>0</v>
      </c>
      <c r="L56" s="9">
        <f t="shared" ref="L56" si="258">L54-L55</f>
        <v>0</v>
      </c>
      <c r="M56" s="9">
        <f t="shared" ref="M56" si="259">M54-M55</f>
        <v>0</v>
      </c>
      <c r="N56" s="9">
        <f t="shared" ref="N56" si="260">N54-N55</f>
        <v>0</v>
      </c>
      <c r="O56" s="9">
        <f t="shared" ref="O56" si="261">O54-O55</f>
        <v>0</v>
      </c>
      <c r="P56" s="9">
        <f t="shared" ref="P56" si="262">P54-P55</f>
        <v>0</v>
      </c>
      <c r="Q56" s="9">
        <f t="shared" ref="Q56" si="263">Q54-Q55</f>
        <v>0</v>
      </c>
      <c r="R56" s="9">
        <f t="shared" ref="R56" si="264">R54-R55</f>
        <v>0</v>
      </c>
      <c r="S56" s="9">
        <f t="shared" ref="S56" si="265">S54-S55</f>
        <v>0</v>
      </c>
      <c r="T56" s="9">
        <f t="shared" ref="T56" si="266">T54-T55</f>
        <v>0</v>
      </c>
      <c r="U56" s="9">
        <f t="shared" ref="U56" si="267">U54-U55</f>
        <v>0</v>
      </c>
      <c r="V56" s="9">
        <f t="shared" ref="V56" si="268">V54-V55</f>
        <v>0</v>
      </c>
      <c r="W56" s="9">
        <f t="shared" ref="W56" si="269">W54-W55</f>
        <v>0</v>
      </c>
      <c r="X56" s="9">
        <f t="shared" si="255"/>
        <v>0</v>
      </c>
      <c r="Y56" s="9">
        <f t="shared" si="255"/>
        <v>0</v>
      </c>
      <c r="Z56" s="9">
        <f t="shared" si="255"/>
        <v>0</v>
      </c>
      <c r="AA56" s="9">
        <f t="shared" si="255"/>
        <v>0</v>
      </c>
      <c r="AB56" s="9">
        <f t="shared" si="255"/>
        <v>0</v>
      </c>
      <c r="AC56" s="9">
        <f t="shared" si="255"/>
        <v>0</v>
      </c>
      <c r="AD56" s="9">
        <f t="shared" si="255"/>
        <v>0</v>
      </c>
      <c r="AE56" s="9">
        <f t="shared" si="255"/>
        <v>0</v>
      </c>
      <c r="AF56" s="9">
        <f t="shared" si="255"/>
        <v>-2</v>
      </c>
      <c r="AG56" s="9">
        <f t="shared" si="255"/>
        <v>0</v>
      </c>
      <c r="AH56" s="9">
        <f t="shared" si="255"/>
        <v>0</v>
      </c>
      <c r="AI56" s="9">
        <f t="shared" si="255"/>
        <v>0</v>
      </c>
      <c r="AJ56" s="9">
        <f t="shared" si="255"/>
        <v>0</v>
      </c>
      <c r="AK56" s="9">
        <f t="shared" si="255"/>
        <v>0</v>
      </c>
      <c r="AL56" s="9">
        <f t="shared" si="0"/>
        <v>-2</v>
      </c>
      <c r="AM56" s="11">
        <f t="shared" ref="AM56" si="270">AL56/AL54</f>
        <v>-0.33333333333333331</v>
      </c>
    </row>
    <row r="57" spans="1:39" x14ac:dyDescent="0.2">
      <c r="A57" s="18" t="s">
        <v>35</v>
      </c>
      <c r="B57" s="1" t="s">
        <v>6</v>
      </c>
      <c r="C57" s="6"/>
      <c r="D57" s="6">
        <v>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>
        <f t="shared" si="0"/>
        <v>2</v>
      </c>
      <c r="AM57" s="7"/>
    </row>
    <row r="58" spans="1:39" x14ac:dyDescent="0.2">
      <c r="A58" s="19"/>
      <c r="B58" s="1" t="s">
        <v>7</v>
      </c>
      <c r="C58" s="6"/>
      <c r="D58" s="6">
        <v>2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>
        <f t="shared" si="0"/>
        <v>2</v>
      </c>
      <c r="AM58" s="7"/>
    </row>
    <row r="59" spans="1:39" x14ac:dyDescent="0.2">
      <c r="A59" s="20"/>
      <c r="B59" s="10" t="s">
        <v>25</v>
      </c>
      <c r="C59" s="9">
        <f>C57-C58</f>
        <v>0</v>
      </c>
      <c r="D59" s="9">
        <f t="shared" ref="D59:AK59" si="271">D57-D58</f>
        <v>0</v>
      </c>
      <c r="E59" s="9">
        <f t="shared" si="271"/>
        <v>0</v>
      </c>
      <c r="F59" s="9">
        <f t="shared" si="271"/>
        <v>0</v>
      </c>
      <c r="G59" s="9">
        <f t="shared" si="271"/>
        <v>0</v>
      </c>
      <c r="H59" s="9">
        <f t="shared" si="271"/>
        <v>0</v>
      </c>
      <c r="I59" s="9">
        <f t="shared" si="271"/>
        <v>0</v>
      </c>
      <c r="J59" s="9">
        <f t="shared" ref="J59" si="272">J57-J58</f>
        <v>0</v>
      </c>
      <c r="K59" s="9">
        <f t="shared" ref="K59" si="273">K57-K58</f>
        <v>0</v>
      </c>
      <c r="L59" s="9">
        <f t="shared" ref="L59" si="274">L57-L58</f>
        <v>0</v>
      </c>
      <c r="M59" s="9">
        <f t="shared" ref="M59" si="275">M57-M58</f>
        <v>0</v>
      </c>
      <c r="N59" s="9">
        <f t="shared" ref="N59" si="276">N57-N58</f>
        <v>0</v>
      </c>
      <c r="O59" s="9">
        <f t="shared" ref="O59" si="277">O57-O58</f>
        <v>0</v>
      </c>
      <c r="P59" s="9">
        <f t="shared" ref="P59" si="278">P57-P58</f>
        <v>0</v>
      </c>
      <c r="Q59" s="9">
        <f t="shared" ref="Q59" si="279">Q57-Q58</f>
        <v>0</v>
      </c>
      <c r="R59" s="9">
        <f t="shared" ref="R59" si="280">R57-R58</f>
        <v>0</v>
      </c>
      <c r="S59" s="9">
        <f t="shared" ref="S59" si="281">S57-S58</f>
        <v>0</v>
      </c>
      <c r="T59" s="9">
        <f t="shared" ref="T59" si="282">T57-T58</f>
        <v>0</v>
      </c>
      <c r="U59" s="9">
        <f t="shared" ref="U59" si="283">U57-U58</f>
        <v>0</v>
      </c>
      <c r="V59" s="9">
        <f t="shared" ref="V59" si="284">V57-V58</f>
        <v>0</v>
      </c>
      <c r="W59" s="9">
        <f t="shared" ref="W59" si="285">W57-W58</f>
        <v>0</v>
      </c>
      <c r="X59" s="9">
        <f t="shared" si="271"/>
        <v>0</v>
      </c>
      <c r="Y59" s="9">
        <f t="shared" si="271"/>
        <v>0</v>
      </c>
      <c r="Z59" s="9">
        <f t="shared" si="271"/>
        <v>0</v>
      </c>
      <c r="AA59" s="9">
        <f t="shared" si="271"/>
        <v>0</v>
      </c>
      <c r="AB59" s="9">
        <f t="shared" si="271"/>
        <v>0</v>
      </c>
      <c r="AC59" s="9">
        <f t="shared" si="271"/>
        <v>0</v>
      </c>
      <c r="AD59" s="9">
        <f t="shared" si="271"/>
        <v>0</v>
      </c>
      <c r="AE59" s="9">
        <f t="shared" si="271"/>
        <v>0</v>
      </c>
      <c r="AF59" s="9">
        <f t="shared" si="271"/>
        <v>0</v>
      </c>
      <c r="AG59" s="9">
        <f t="shared" si="271"/>
        <v>0</v>
      </c>
      <c r="AH59" s="9">
        <f t="shared" si="271"/>
        <v>0</v>
      </c>
      <c r="AI59" s="9">
        <f t="shared" si="271"/>
        <v>0</v>
      </c>
      <c r="AJ59" s="9">
        <f t="shared" si="271"/>
        <v>0</v>
      </c>
      <c r="AK59" s="9">
        <f t="shared" si="271"/>
        <v>0</v>
      </c>
      <c r="AL59" s="9">
        <f t="shared" si="0"/>
        <v>0</v>
      </c>
      <c r="AM59" s="11">
        <f t="shared" ref="AM59" si="286">AL59/AL57</f>
        <v>0</v>
      </c>
    </row>
    <row r="60" spans="1:39" x14ac:dyDescent="0.2">
      <c r="A60" s="18" t="s">
        <v>36</v>
      </c>
      <c r="B60" s="1" t="s">
        <v>6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5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>
        <f t="shared" si="0"/>
        <v>5</v>
      </c>
      <c r="AM60" s="7"/>
    </row>
    <row r="61" spans="1:39" x14ac:dyDescent="0.2">
      <c r="A61" s="19"/>
      <c r="B61" s="1" t="s">
        <v>7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2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>
        <f t="shared" si="0"/>
        <v>2</v>
      </c>
      <c r="AM61" s="7"/>
    </row>
    <row r="62" spans="1:39" x14ac:dyDescent="0.2">
      <c r="A62" s="20"/>
      <c r="B62" s="10" t="s">
        <v>25</v>
      </c>
      <c r="C62" s="9">
        <f>C60-C61</f>
        <v>0</v>
      </c>
      <c r="D62" s="9">
        <f t="shared" ref="D62:AK62" si="287">D60-D61</f>
        <v>0</v>
      </c>
      <c r="E62" s="9">
        <f t="shared" si="287"/>
        <v>0</v>
      </c>
      <c r="F62" s="9">
        <f t="shared" si="287"/>
        <v>0</v>
      </c>
      <c r="G62" s="9">
        <f t="shared" si="287"/>
        <v>0</v>
      </c>
      <c r="H62" s="9">
        <f t="shared" si="287"/>
        <v>0</v>
      </c>
      <c r="I62" s="9">
        <f t="shared" si="287"/>
        <v>0</v>
      </c>
      <c r="J62" s="9">
        <f t="shared" ref="J62" si="288">J60-J61</f>
        <v>0</v>
      </c>
      <c r="K62" s="9">
        <f t="shared" ref="K62" si="289">K60-K61</f>
        <v>0</v>
      </c>
      <c r="L62" s="9">
        <f t="shared" ref="L62" si="290">L60-L61</f>
        <v>0</v>
      </c>
      <c r="M62" s="9">
        <f t="shared" ref="M62" si="291">M60-M61</f>
        <v>0</v>
      </c>
      <c r="N62" s="9">
        <f t="shared" ref="N62" si="292">N60-N61</f>
        <v>0</v>
      </c>
      <c r="O62" s="9">
        <f t="shared" ref="O62" si="293">O60-O61</f>
        <v>0</v>
      </c>
      <c r="P62" s="9">
        <f t="shared" ref="P62" si="294">P60-P61</f>
        <v>0</v>
      </c>
      <c r="Q62" s="9">
        <f t="shared" ref="Q62" si="295">Q60-Q61</f>
        <v>0</v>
      </c>
      <c r="R62" s="9">
        <f t="shared" ref="R62" si="296">R60-R61</f>
        <v>0</v>
      </c>
      <c r="S62" s="9">
        <f t="shared" ref="S62" si="297">S60-S61</f>
        <v>0</v>
      </c>
      <c r="T62" s="9">
        <f t="shared" ref="T62" si="298">T60-T61</f>
        <v>0</v>
      </c>
      <c r="U62" s="9">
        <f t="shared" ref="U62" si="299">U60-U61</f>
        <v>3</v>
      </c>
      <c r="V62" s="9">
        <f t="shared" ref="V62" si="300">V60-V61</f>
        <v>0</v>
      </c>
      <c r="W62" s="9">
        <f t="shared" ref="W62" si="301">W60-W61</f>
        <v>0</v>
      </c>
      <c r="X62" s="9">
        <f t="shared" si="287"/>
        <v>0</v>
      </c>
      <c r="Y62" s="9">
        <f t="shared" si="287"/>
        <v>0</v>
      </c>
      <c r="Z62" s="9">
        <f t="shared" si="287"/>
        <v>0</v>
      </c>
      <c r="AA62" s="9">
        <f t="shared" si="287"/>
        <v>0</v>
      </c>
      <c r="AB62" s="9">
        <f t="shared" si="287"/>
        <v>0</v>
      </c>
      <c r="AC62" s="9">
        <f t="shared" si="287"/>
        <v>0</v>
      </c>
      <c r="AD62" s="9">
        <f t="shared" si="287"/>
        <v>0</v>
      </c>
      <c r="AE62" s="9">
        <f t="shared" si="287"/>
        <v>0</v>
      </c>
      <c r="AF62" s="9">
        <f t="shared" si="287"/>
        <v>0</v>
      </c>
      <c r="AG62" s="9">
        <f t="shared" si="287"/>
        <v>0</v>
      </c>
      <c r="AH62" s="9">
        <f t="shared" si="287"/>
        <v>0</v>
      </c>
      <c r="AI62" s="9">
        <f t="shared" si="287"/>
        <v>0</v>
      </c>
      <c r="AJ62" s="9">
        <f t="shared" si="287"/>
        <v>0</v>
      </c>
      <c r="AK62" s="9">
        <f t="shared" si="287"/>
        <v>0</v>
      </c>
      <c r="AL62" s="9">
        <f t="shared" si="0"/>
        <v>3</v>
      </c>
      <c r="AM62" s="11">
        <f t="shared" ref="AM62" si="302">AL62/AL60</f>
        <v>0.6</v>
      </c>
    </row>
    <row r="63" spans="1:39" x14ac:dyDescent="0.2">
      <c r="A63" s="18" t="s">
        <v>13</v>
      </c>
      <c r="B63" s="1" t="s">
        <v>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>
        <v>5</v>
      </c>
      <c r="Y63" s="6">
        <v>8</v>
      </c>
      <c r="Z63" s="6">
        <v>8</v>
      </c>
      <c r="AA63" s="6">
        <v>4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>
        <f t="shared" ref="AL63:AL65" si="303">SUM(C63:AK63)</f>
        <v>25</v>
      </c>
      <c r="AM63" s="7"/>
    </row>
    <row r="64" spans="1:39" x14ac:dyDescent="0.2">
      <c r="A64" s="19"/>
      <c r="B64" s="1" t="s">
        <v>7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>
        <v>6</v>
      </c>
      <c r="Y64" s="6">
        <v>7</v>
      </c>
      <c r="Z64" s="6">
        <v>5</v>
      </c>
      <c r="AA64" s="6">
        <v>2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>
        <f t="shared" si="303"/>
        <v>20</v>
      </c>
      <c r="AM64" s="7"/>
    </row>
    <row r="65" spans="1:39" x14ac:dyDescent="0.2">
      <c r="A65" s="20"/>
      <c r="B65" s="10" t="s">
        <v>25</v>
      </c>
      <c r="C65" s="9">
        <f t="shared" ref="C65" si="304">C63-C64</f>
        <v>0</v>
      </c>
      <c r="D65" s="9">
        <f t="shared" ref="D65" si="305">D63-D64</f>
        <v>0</v>
      </c>
      <c r="E65" s="9">
        <f t="shared" ref="E65" si="306">E63-E64</f>
        <v>0</v>
      </c>
      <c r="F65" s="9">
        <f t="shared" ref="F65" si="307">F63-F64</f>
        <v>0</v>
      </c>
      <c r="G65" s="9">
        <f t="shared" ref="G65" si="308">G63-G64</f>
        <v>0</v>
      </c>
      <c r="H65" s="9">
        <f t="shared" ref="H65" si="309">H63-H64</f>
        <v>0</v>
      </c>
      <c r="I65" s="9">
        <f t="shared" ref="I65" si="310">I63-I64</f>
        <v>0</v>
      </c>
      <c r="J65" s="9">
        <f t="shared" ref="J65" si="311">J63-J64</f>
        <v>0</v>
      </c>
      <c r="K65" s="9">
        <f t="shared" ref="K65" si="312">K63-K64</f>
        <v>0</v>
      </c>
      <c r="L65" s="9">
        <f t="shared" ref="L65" si="313">L63-L64</f>
        <v>0</v>
      </c>
      <c r="M65" s="9">
        <f t="shared" ref="M65" si="314">M63-M64</f>
        <v>0</v>
      </c>
      <c r="N65" s="9">
        <f t="shared" ref="N65" si="315">N63-N64</f>
        <v>0</v>
      </c>
      <c r="O65" s="9">
        <f t="shared" ref="O65" si="316">O63-O64</f>
        <v>0</v>
      </c>
      <c r="P65" s="9">
        <f t="shared" ref="P65" si="317">P63-P64</f>
        <v>0</v>
      </c>
      <c r="Q65" s="9">
        <f t="shared" ref="Q65" si="318">Q63-Q64</f>
        <v>0</v>
      </c>
      <c r="R65" s="9">
        <f t="shared" ref="R65" si="319">R63-R64</f>
        <v>0</v>
      </c>
      <c r="S65" s="9">
        <f t="shared" ref="S65" si="320">S63-S64</f>
        <v>0</v>
      </c>
      <c r="T65" s="9">
        <f t="shared" ref="T65" si="321">T63-T64</f>
        <v>0</v>
      </c>
      <c r="U65" s="9">
        <f t="shared" ref="U65" si="322">U63-U64</f>
        <v>0</v>
      </c>
      <c r="V65" s="9">
        <f t="shared" ref="V65" si="323">V63-V64</f>
        <v>0</v>
      </c>
      <c r="W65" s="9">
        <f t="shared" ref="W65" si="324">W63-W64</f>
        <v>0</v>
      </c>
      <c r="X65" s="9">
        <f t="shared" ref="X65" si="325">X63-X64</f>
        <v>-1</v>
      </c>
      <c r="Y65" s="9">
        <f t="shared" ref="Y65" si="326">Y63-Y64</f>
        <v>1</v>
      </c>
      <c r="Z65" s="9">
        <f t="shared" ref="Z65" si="327">Z63-Z64</f>
        <v>3</v>
      </c>
      <c r="AA65" s="9">
        <f t="shared" ref="AA65" si="328">AA63-AA64</f>
        <v>2</v>
      </c>
      <c r="AB65" s="9">
        <f t="shared" ref="AB65" si="329">AB63-AB64</f>
        <v>0</v>
      </c>
      <c r="AC65" s="9">
        <f t="shared" ref="AC65" si="330">AC63-AC64</f>
        <v>0</v>
      </c>
      <c r="AD65" s="9">
        <f t="shared" ref="AD65" si="331">AD63-AD64</f>
        <v>0</v>
      </c>
      <c r="AE65" s="9">
        <f t="shared" ref="AE65" si="332">AE63-AE64</f>
        <v>0</v>
      </c>
      <c r="AF65" s="9">
        <f t="shared" ref="AF65" si="333">AF63-AF64</f>
        <v>0</v>
      </c>
      <c r="AG65" s="9">
        <f t="shared" ref="AG65" si="334">AG63-AG64</f>
        <v>0</v>
      </c>
      <c r="AH65" s="9">
        <f t="shared" ref="AH65" si="335">AH63-AH64</f>
        <v>0</v>
      </c>
      <c r="AI65" s="9">
        <f t="shared" ref="AI65" si="336">AI63-AI64</f>
        <v>0</v>
      </c>
      <c r="AJ65" s="9">
        <f t="shared" ref="AJ65" si="337">AJ63-AJ64</f>
        <v>0</v>
      </c>
      <c r="AK65" s="9">
        <f t="shared" ref="AK65" si="338">AK63-AK64</f>
        <v>0</v>
      </c>
      <c r="AL65" s="9">
        <f t="shared" si="303"/>
        <v>5</v>
      </c>
      <c r="AM65" s="11">
        <f t="shared" ref="AM65" si="339">AL65/AL63</f>
        <v>0.2</v>
      </c>
    </row>
    <row r="66" spans="1:39" x14ac:dyDescent="0.2">
      <c r="A66" s="18" t="s">
        <v>15</v>
      </c>
      <c r="B66" s="1" t="s">
        <v>6</v>
      </c>
      <c r="C66" s="6"/>
      <c r="D66" s="6"/>
      <c r="E66" s="6">
        <v>3</v>
      </c>
      <c r="F66" s="6"/>
      <c r="G66" s="6"/>
      <c r="H66" s="6">
        <v>5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>
        <v>4</v>
      </c>
      <c r="AC66" s="6"/>
      <c r="AD66" s="6"/>
      <c r="AE66" s="6"/>
      <c r="AF66" s="6"/>
      <c r="AG66" s="6"/>
      <c r="AH66" s="6"/>
      <c r="AI66" s="6"/>
      <c r="AJ66" s="6"/>
      <c r="AK66" s="6"/>
      <c r="AL66" s="6">
        <f t="shared" ref="AL66:AL74" si="340">SUM(C66:AK66)</f>
        <v>12</v>
      </c>
      <c r="AM66" s="7"/>
    </row>
    <row r="67" spans="1:39" x14ac:dyDescent="0.2">
      <c r="A67" s="19"/>
      <c r="B67" s="1" t="s">
        <v>7</v>
      </c>
      <c r="C67" s="6"/>
      <c r="D67" s="6"/>
      <c r="E67" s="6">
        <v>4</v>
      </c>
      <c r="F67" s="6"/>
      <c r="G67" s="6"/>
      <c r="H67" s="6">
        <v>2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5</v>
      </c>
      <c r="AC67" s="6"/>
      <c r="AD67" s="6"/>
      <c r="AE67" s="6"/>
      <c r="AF67" s="6"/>
      <c r="AG67" s="6"/>
      <c r="AH67" s="6"/>
      <c r="AI67" s="6"/>
      <c r="AJ67" s="6"/>
      <c r="AK67" s="6"/>
      <c r="AL67" s="6">
        <f t="shared" si="340"/>
        <v>11</v>
      </c>
      <c r="AM67" s="7"/>
    </row>
    <row r="68" spans="1:39" x14ac:dyDescent="0.2">
      <c r="A68" s="20"/>
      <c r="B68" s="10" t="s">
        <v>25</v>
      </c>
      <c r="C68" s="9">
        <f t="shared" ref="C68" si="341">C66-C67</f>
        <v>0</v>
      </c>
      <c r="D68" s="9">
        <f t="shared" ref="D68" si="342">D66-D67</f>
        <v>0</v>
      </c>
      <c r="E68" s="9">
        <f t="shared" ref="E68" si="343">E66-E67</f>
        <v>-1</v>
      </c>
      <c r="F68" s="9">
        <f t="shared" ref="F68" si="344">F66-F67</f>
        <v>0</v>
      </c>
      <c r="G68" s="9">
        <f t="shared" ref="G68" si="345">G66-G67</f>
        <v>0</v>
      </c>
      <c r="H68" s="9">
        <f t="shared" ref="H68" si="346">H66-H67</f>
        <v>3</v>
      </c>
      <c r="I68" s="9">
        <f t="shared" ref="I68" si="347">I66-I67</f>
        <v>0</v>
      </c>
      <c r="J68" s="9">
        <f t="shared" ref="J68" si="348">J66-J67</f>
        <v>0</v>
      </c>
      <c r="K68" s="9">
        <f t="shared" ref="K68" si="349">K66-K67</f>
        <v>0</v>
      </c>
      <c r="L68" s="9">
        <f t="shared" ref="L68" si="350">L66-L67</f>
        <v>0</v>
      </c>
      <c r="M68" s="9">
        <f t="shared" ref="M68" si="351">M66-M67</f>
        <v>0</v>
      </c>
      <c r="N68" s="9">
        <f t="shared" ref="N68" si="352">N66-N67</f>
        <v>0</v>
      </c>
      <c r="O68" s="9">
        <f t="shared" ref="O68" si="353">O66-O67</f>
        <v>0</v>
      </c>
      <c r="P68" s="9">
        <f t="shared" ref="P68" si="354">P66-P67</f>
        <v>0</v>
      </c>
      <c r="Q68" s="9">
        <f t="shared" ref="Q68" si="355">Q66-Q67</f>
        <v>0</v>
      </c>
      <c r="R68" s="9">
        <f t="shared" ref="R68" si="356">R66-R67</f>
        <v>0</v>
      </c>
      <c r="S68" s="9">
        <f t="shared" ref="S68" si="357">S66-S67</f>
        <v>0</v>
      </c>
      <c r="T68" s="9">
        <f t="shared" ref="T68" si="358">T66-T67</f>
        <v>0</v>
      </c>
      <c r="U68" s="9">
        <f t="shared" ref="U68" si="359">U66-U67</f>
        <v>0</v>
      </c>
      <c r="V68" s="9">
        <f t="shared" ref="V68" si="360">V66-V67</f>
        <v>0</v>
      </c>
      <c r="W68" s="9">
        <f t="shared" ref="W68" si="361">W66-W67</f>
        <v>0</v>
      </c>
      <c r="X68" s="9">
        <f t="shared" ref="X68" si="362">X66-X67</f>
        <v>0</v>
      </c>
      <c r="Y68" s="9">
        <f t="shared" ref="Y68" si="363">Y66-Y67</f>
        <v>0</v>
      </c>
      <c r="Z68" s="9">
        <f t="shared" ref="Z68" si="364">Z66-Z67</f>
        <v>0</v>
      </c>
      <c r="AA68" s="9">
        <f t="shared" ref="AA68" si="365">AA66-AA67</f>
        <v>0</v>
      </c>
      <c r="AB68" s="9">
        <f t="shared" ref="AB68" si="366">AB66-AB67</f>
        <v>-1</v>
      </c>
      <c r="AC68" s="9">
        <f t="shared" ref="AC68" si="367">AC66-AC67</f>
        <v>0</v>
      </c>
      <c r="AD68" s="9">
        <f t="shared" ref="AD68" si="368">AD66-AD67</f>
        <v>0</v>
      </c>
      <c r="AE68" s="9">
        <f t="shared" ref="AE68" si="369">AE66-AE67</f>
        <v>0</v>
      </c>
      <c r="AF68" s="9">
        <f t="shared" ref="AF68" si="370">AF66-AF67</f>
        <v>0</v>
      </c>
      <c r="AG68" s="9">
        <f t="shared" ref="AG68" si="371">AG66-AG67</f>
        <v>0</v>
      </c>
      <c r="AH68" s="9">
        <f t="shared" ref="AH68" si="372">AH66-AH67</f>
        <v>0</v>
      </c>
      <c r="AI68" s="9">
        <f t="shared" ref="AI68" si="373">AI66-AI67</f>
        <v>0</v>
      </c>
      <c r="AJ68" s="9">
        <f t="shared" ref="AJ68" si="374">AJ66-AJ67</f>
        <v>0</v>
      </c>
      <c r="AK68" s="9">
        <f t="shared" ref="AK68" si="375">AK66-AK67</f>
        <v>0</v>
      </c>
      <c r="AL68" s="9">
        <f t="shared" si="340"/>
        <v>1</v>
      </c>
      <c r="AM68" s="11">
        <f t="shared" ref="AM68:AM74" si="376">AL68/AL66</f>
        <v>8.3333333333333329E-2</v>
      </c>
    </row>
    <row r="69" spans="1:39" x14ac:dyDescent="0.2">
      <c r="A69" s="18" t="s">
        <v>32</v>
      </c>
      <c r="B69" s="1" t="s">
        <v>6</v>
      </c>
      <c r="C69" s="6"/>
      <c r="D69" s="6"/>
      <c r="E69" s="6"/>
      <c r="F69" s="6"/>
      <c r="G69" s="6"/>
      <c r="H69" s="6"/>
      <c r="I69" s="6"/>
      <c r="J69" s="6">
        <v>2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>
        <f t="shared" si="340"/>
        <v>2</v>
      </c>
      <c r="AM69" s="7"/>
    </row>
    <row r="70" spans="1:39" x14ac:dyDescent="0.2">
      <c r="A70" s="19"/>
      <c r="B70" s="1" t="s">
        <v>7</v>
      </c>
      <c r="C70" s="6"/>
      <c r="D70" s="6"/>
      <c r="E70" s="6"/>
      <c r="F70" s="6"/>
      <c r="G70" s="6"/>
      <c r="H70" s="6"/>
      <c r="I70" s="6"/>
      <c r="J70" s="6">
        <v>2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>
        <f t="shared" si="340"/>
        <v>2</v>
      </c>
      <c r="AM70" s="7"/>
    </row>
    <row r="71" spans="1:39" x14ac:dyDescent="0.2">
      <c r="A71" s="20"/>
      <c r="B71" s="10" t="s">
        <v>25</v>
      </c>
      <c r="C71" s="9">
        <f t="shared" ref="C71" si="377">C69-C70</f>
        <v>0</v>
      </c>
      <c r="D71" s="9">
        <f t="shared" ref="D71" si="378">D69-D70</f>
        <v>0</v>
      </c>
      <c r="E71" s="9">
        <f t="shared" ref="E71" si="379">E69-E70</f>
        <v>0</v>
      </c>
      <c r="F71" s="9">
        <f t="shared" ref="F71" si="380">F69-F70</f>
        <v>0</v>
      </c>
      <c r="G71" s="9">
        <f t="shared" ref="G71" si="381">G69-G70</f>
        <v>0</v>
      </c>
      <c r="H71" s="9">
        <f t="shared" ref="H71" si="382">H69-H70</f>
        <v>0</v>
      </c>
      <c r="I71" s="9">
        <f t="shared" ref="I71" si="383">I69-I70</f>
        <v>0</v>
      </c>
      <c r="J71" s="9">
        <f t="shared" ref="J71" si="384">J69-J70</f>
        <v>0</v>
      </c>
      <c r="K71" s="9">
        <f t="shared" ref="K71" si="385">K69-K70</f>
        <v>0</v>
      </c>
      <c r="L71" s="9">
        <f t="shared" ref="L71" si="386">L69-L70</f>
        <v>0</v>
      </c>
      <c r="M71" s="9">
        <f t="shared" ref="M71" si="387">M69-M70</f>
        <v>0</v>
      </c>
      <c r="N71" s="9">
        <f t="shared" ref="N71" si="388">N69-N70</f>
        <v>0</v>
      </c>
      <c r="O71" s="9">
        <f t="shared" ref="O71" si="389">O69-O70</f>
        <v>0</v>
      </c>
      <c r="P71" s="9">
        <f t="shared" ref="P71" si="390">P69-P70</f>
        <v>0</v>
      </c>
      <c r="Q71" s="9">
        <f t="shared" ref="Q71" si="391">Q69-Q70</f>
        <v>0</v>
      </c>
      <c r="R71" s="9">
        <f t="shared" ref="R71" si="392">R69-R70</f>
        <v>0</v>
      </c>
      <c r="S71" s="9">
        <f t="shared" ref="S71" si="393">S69-S70</f>
        <v>0</v>
      </c>
      <c r="T71" s="9">
        <f t="shared" ref="T71" si="394">T69-T70</f>
        <v>0</v>
      </c>
      <c r="U71" s="9">
        <f t="shared" ref="U71" si="395">U69-U70</f>
        <v>0</v>
      </c>
      <c r="V71" s="9">
        <f t="shared" ref="V71" si="396">V69-V70</f>
        <v>0</v>
      </c>
      <c r="W71" s="9">
        <f t="shared" ref="W71" si="397">W69-W70</f>
        <v>0</v>
      </c>
      <c r="X71" s="9">
        <f t="shared" ref="X71" si="398">X69-X70</f>
        <v>0</v>
      </c>
      <c r="Y71" s="9">
        <f t="shared" ref="Y71" si="399">Y69-Y70</f>
        <v>0</v>
      </c>
      <c r="Z71" s="9">
        <f t="shared" ref="Z71" si="400">Z69-Z70</f>
        <v>0</v>
      </c>
      <c r="AA71" s="9">
        <f t="shared" ref="AA71" si="401">AA69-AA70</f>
        <v>0</v>
      </c>
      <c r="AB71" s="9">
        <f t="shared" ref="AB71" si="402">AB69-AB70</f>
        <v>0</v>
      </c>
      <c r="AC71" s="9">
        <f t="shared" ref="AC71" si="403">AC69-AC70</f>
        <v>0</v>
      </c>
      <c r="AD71" s="9">
        <f t="shared" ref="AD71" si="404">AD69-AD70</f>
        <v>0</v>
      </c>
      <c r="AE71" s="9">
        <f t="shared" ref="AE71" si="405">AE69-AE70</f>
        <v>0</v>
      </c>
      <c r="AF71" s="9">
        <f t="shared" ref="AF71" si="406">AF69-AF70</f>
        <v>0</v>
      </c>
      <c r="AG71" s="9">
        <f t="shared" ref="AG71" si="407">AG69-AG70</f>
        <v>0</v>
      </c>
      <c r="AH71" s="9">
        <f t="shared" ref="AH71" si="408">AH69-AH70</f>
        <v>0</v>
      </c>
      <c r="AI71" s="9">
        <f t="shared" ref="AI71" si="409">AI69-AI70</f>
        <v>0</v>
      </c>
      <c r="AJ71" s="9">
        <f t="shared" ref="AJ71" si="410">AJ69-AJ70</f>
        <v>0</v>
      </c>
      <c r="AK71" s="9">
        <f t="shared" ref="AK71" si="411">AK69-AK70</f>
        <v>0</v>
      </c>
      <c r="AL71" s="9">
        <f t="shared" si="340"/>
        <v>0</v>
      </c>
      <c r="AM71" s="11">
        <f t="shared" si="376"/>
        <v>0</v>
      </c>
    </row>
    <row r="72" spans="1:39" x14ac:dyDescent="0.2">
      <c r="A72" s="18" t="s">
        <v>33</v>
      </c>
      <c r="B72" s="1" t="s">
        <v>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4</v>
      </c>
      <c r="AC72" s="6"/>
      <c r="AD72" s="6"/>
      <c r="AE72" s="6"/>
      <c r="AF72" s="6"/>
      <c r="AG72" s="6"/>
      <c r="AH72" s="6">
        <v>5</v>
      </c>
      <c r="AI72" s="6"/>
      <c r="AJ72" s="6"/>
      <c r="AK72" s="6"/>
      <c r="AL72" s="6">
        <f t="shared" si="340"/>
        <v>9</v>
      </c>
      <c r="AM72" s="7"/>
    </row>
    <row r="73" spans="1:39" x14ac:dyDescent="0.2">
      <c r="A73" s="19"/>
      <c r="B73" s="1" t="s">
        <v>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>
        <v>5</v>
      </c>
      <c r="AC73" s="6"/>
      <c r="AD73" s="6"/>
      <c r="AE73" s="6"/>
      <c r="AF73" s="6"/>
      <c r="AG73" s="6"/>
      <c r="AH73" s="6">
        <v>3</v>
      </c>
      <c r="AI73" s="6"/>
      <c r="AJ73" s="6"/>
      <c r="AK73" s="6"/>
      <c r="AL73" s="6">
        <f t="shared" si="340"/>
        <v>8</v>
      </c>
      <c r="AM73" s="7"/>
    </row>
    <row r="74" spans="1:39" x14ac:dyDescent="0.2">
      <c r="A74" s="20"/>
      <c r="B74" s="10" t="s">
        <v>25</v>
      </c>
      <c r="C74" s="9">
        <f t="shared" ref="C74" si="412">C72-C73</f>
        <v>0</v>
      </c>
      <c r="D74" s="9">
        <f t="shared" ref="D74" si="413">D72-D73</f>
        <v>0</v>
      </c>
      <c r="E74" s="9">
        <f t="shared" ref="E74" si="414">E72-E73</f>
        <v>0</v>
      </c>
      <c r="F74" s="9">
        <f t="shared" ref="F74" si="415">F72-F73</f>
        <v>0</v>
      </c>
      <c r="G74" s="9">
        <f t="shared" ref="G74" si="416">G72-G73</f>
        <v>0</v>
      </c>
      <c r="H74" s="9">
        <f t="shared" ref="H74" si="417">H72-H73</f>
        <v>0</v>
      </c>
      <c r="I74" s="9">
        <f t="shared" ref="I74" si="418">I72-I73</f>
        <v>0</v>
      </c>
      <c r="J74" s="9">
        <f t="shared" ref="J74" si="419">J72-J73</f>
        <v>0</v>
      </c>
      <c r="K74" s="9">
        <f t="shared" ref="K74" si="420">K72-K73</f>
        <v>0</v>
      </c>
      <c r="L74" s="9">
        <f t="shared" ref="L74" si="421">L72-L73</f>
        <v>0</v>
      </c>
      <c r="M74" s="9">
        <f t="shared" ref="M74" si="422">M72-M73</f>
        <v>0</v>
      </c>
      <c r="N74" s="9">
        <f t="shared" ref="N74" si="423">N72-N73</f>
        <v>0</v>
      </c>
      <c r="O74" s="9">
        <f t="shared" ref="O74" si="424">O72-O73</f>
        <v>0</v>
      </c>
      <c r="P74" s="9">
        <f t="shared" ref="P74" si="425">P72-P73</f>
        <v>0</v>
      </c>
      <c r="Q74" s="9">
        <f t="shared" ref="Q74" si="426">Q72-Q73</f>
        <v>0</v>
      </c>
      <c r="R74" s="9">
        <f t="shared" ref="R74" si="427">R72-R73</f>
        <v>0</v>
      </c>
      <c r="S74" s="9">
        <f t="shared" ref="S74" si="428">S72-S73</f>
        <v>0</v>
      </c>
      <c r="T74" s="9">
        <f t="shared" ref="T74" si="429">T72-T73</f>
        <v>0</v>
      </c>
      <c r="U74" s="9">
        <f t="shared" ref="U74" si="430">U72-U73</f>
        <v>0</v>
      </c>
      <c r="V74" s="9">
        <f t="shared" ref="V74" si="431">V72-V73</f>
        <v>0</v>
      </c>
      <c r="W74" s="9">
        <f t="shared" ref="W74" si="432">W72-W73</f>
        <v>0</v>
      </c>
      <c r="X74" s="9">
        <f t="shared" ref="X74" si="433">X72-X73</f>
        <v>0</v>
      </c>
      <c r="Y74" s="9">
        <f t="shared" ref="Y74" si="434">Y72-Y73</f>
        <v>0</v>
      </c>
      <c r="Z74" s="9">
        <f t="shared" ref="Z74" si="435">Z72-Z73</f>
        <v>0</v>
      </c>
      <c r="AA74" s="9">
        <f t="shared" ref="AA74" si="436">AA72-AA73</f>
        <v>0</v>
      </c>
      <c r="AB74" s="9">
        <f t="shared" ref="AB74" si="437">AB72-AB73</f>
        <v>-1</v>
      </c>
      <c r="AC74" s="9">
        <f t="shared" ref="AC74" si="438">AC72-AC73</f>
        <v>0</v>
      </c>
      <c r="AD74" s="9">
        <f t="shared" ref="AD74" si="439">AD72-AD73</f>
        <v>0</v>
      </c>
      <c r="AE74" s="9">
        <f t="shared" ref="AE74" si="440">AE72-AE73</f>
        <v>0</v>
      </c>
      <c r="AF74" s="9">
        <f t="shared" ref="AF74" si="441">AF72-AF73</f>
        <v>0</v>
      </c>
      <c r="AG74" s="9">
        <f t="shared" ref="AG74" si="442">AG72-AG73</f>
        <v>0</v>
      </c>
      <c r="AH74" s="9">
        <f t="shared" ref="AH74" si="443">AH72-AH73</f>
        <v>2</v>
      </c>
      <c r="AI74" s="9">
        <f t="shared" ref="AI74" si="444">AI72-AI73</f>
        <v>0</v>
      </c>
      <c r="AJ74" s="9">
        <f t="shared" ref="AJ74" si="445">AJ72-AJ73</f>
        <v>0</v>
      </c>
      <c r="AK74" s="9">
        <f t="shared" ref="AK74" si="446">AK72-AK73</f>
        <v>0</v>
      </c>
      <c r="AL74" s="9">
        <f t="shared" si="340"/>
        <v>1</v>
      </c>
      <c r="AM74" s="11">
        <f t="shared" si="376"/>
        <v>0.1111111111111111</v>
      </c>
    </row>
    <row r="75" spans="1:39" x14ac:dyDescent="0.2">
      <c r="AL75" s="17">
        <f>AL7+AL10+AL13+AL16+AL19+AL22+AL25+AL28+AL31+AL34+AL37+AL40+AL43+AL46+AL49+AL52+AL55+AL58+AL61+AL64+AL67+AL70+AL73</f>
        <v>152</v>
      </c>
    </row>
    <row r="76" spans="1:39" x14ac:dyDescent="0.2">
      <c r="A76" s="12" t="s">
        <v>31</v>
      </c>
    </row>
  </sheetData>
  <mergeCells count="29">
    <mergeCell ref="A60:A62"/>
    <mergeCell ref="J2:P2"/>
    <mergeCell ref="Q2:W2"/>
    <mergeCell ref="A45:A47"/>
    <mergeCell ref="A48:A50"/>
    <mergeCell ref="A51:A53"/>
    <mergeCell ref="A72:A74"/>
    <mergeCell ref="A69:A71"/>
    <mergeCell ref="A66:A68"/>
    <mergeCell ref="A63:A65"/>
    <mergeCell ref="C2:I2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54:A56"/>
    <mergeCell ref="A57:A59"/>
    <mergeCell ref="X2:AD2"/>
    <mergeCell ref="AE2:AK2"/>
    <mergeCell ref="AL2:AM2"/>
    <mergeCell ref="A12:A14"/>
    <mergeCell ref="A15:A17"/>
    <mergeCell ref="A9:A11"/>
    <mergeCell ref="A6:A8"/>
  </mergeCells>
  <pageMargins left="0.70866141732283472" right="0.70866141732283472" top="0.74803149606299213" bottom="0.74803149606299213" header="0.31496062992125984" footer="0.31496062992125984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workbookViewId="0">
      <selection activeCell="M11" sqref="M11"/>
    </sheetView>
  </sheetViews>
  <sheetFormatPr defaultRowHeight="12" x14ac:dyDescent="0.2"/>
  <cols>
    <col min="1" max="1" width="27.75" style="2" customWidth="1"/>
    <col min="2" max="2" width="9" style="2"/>
    <col min="3" max="9" width="6.25" style="8" customWidth="1"/>
    <col min="10" max="10" width="9.5" style="8" customWidth="1"/>
    <col min="11" max="16384" width="9" style="2"/>
  </cols>
  <sheetData>
    <row r="2" spans="1:11" x14ac:dyDescent="0.2">
      <c r="A2" s="5" t="s">
        <v>71</v>
      </c>
      <c r="B2" s="1" t="s">
        <v>3</v>
      </c>
      <c r="C2" s="22" t="s">
        <v>50</v>
      </c>
      <c r="D2" s="22"/>
      <c r="E2" s="22"/>
      <c r="F2" s="22"/>
      <c r="G2" s="22"/>
      <c r="H2" s="22"/>
      <c r="I2" s="22"/>
      <c r="J2" s="21" t="s">
        <v>30</v>
      </c>
      <c r="K2" s="21"/>
    </row>
    <row r="3" spans="1:11" x14ac:dyDescent="0.2">
      <c r="A3" s="1"/>
      <c r="B3" s="1" t="s">
        <v>4</v>
      </c>
      <c r="C3" s="9" t="s">
        <v>1</v>
      </c>
      <c r="D3" s="9" t="s">
        <v>0</v>
      </c>
      <c r="E3" s="9" t="s">
        <v>2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28</v>
      </c>
      <c r="K3" s="9" t="s">
        <v>29</v>
      </c>
    </row>
    <row r="4" spans="1:11" x14ac:dyDescent="0.2">
      <c r="A4" s="1" t="s">
        <v>26</v>
      </c>
      <c r="B4" s="4"/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3" t="s">
        <v>5</v>
      </c>
      <c r="B5" s="4"/>
      <c r="C5" s="7"/>
      <c r="D5" s="7"/>
      <c r="E5" s="7"/>
      <c r="F5" s="7"/>
      <c r="G5" s="7"/>
      <c r="H5" s="7"/>
      <c r="I5" s="7"/>
      <c r="J5" s="7"/>
      <c r="K5" s="7"/>
    </row>
    <row r="6" spans="1:11" x14ac:dyDescent="0.2">
      <c r="A6" s="18" t="s">
        <v>39</v>
      </c>
      <c r="B6" s="1" t="s">
        <v>6</v>
      </c>
      <c r="C6" s="6">
        <v>3</v>
      </c>
      <c r="D6" s="6"/>
      <c r="E6" s="6"/>
      <c r="F6" s="6"/>
      <c r="G6" s="6"/>
      <c r="H6" s="6"/>
      <c r="I6" s="6"/>
      <c r="J6" s="6">
        <f>SUM(C6:I6)</f>
        <v>3</v>
      </c>
      <c r="K6" s="7"/>
    </row>
    <row r="7" spans="1:11" x14ac:dyDescent="0.2">
      <c r="A7" s="19"/>
      <c r="B7" s="1" t="s">
        <v>7</v>
      </c>
      <c r="C7" s="6">
        <v>2</v>
      </c>
      <c r="D7" s="6"/>
      <c r="E7" s="6"/>
      <c r="F7" s="6"/>
      <c r="G7" s="6"/>
      <c r="H7" s="6"/>
      <c r="I7" s="6"/>
      <c r="J7" s="6">
        <f>SUM(C7:I7)</f>
        <v>2</v>
      </c>
      <c r="K7" s="7"/>
    </row>
    <row r="8" spans="1:11" x14ac:dyDescent="0.2">
      <c r="A8" s="20"/>
      <c r="B8" s="10" t="s">
        <v>25</v>
      </c>
      <c r="C8" s="9">
        <f>C6-C7</f>
        <v>1</v>
      </c>
      <c r="D8" s="9">
        <f t="shared" ref="D8:I8" si="0">D6-D7</f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>SUM(C8:I8)</f>
        <v>1</v>
      </c>
      <c r="K8" s="11">
        <f>J8/J6</f>
        <v>0.33333333333333331</v>
      </c>
    </row>
    <row r="9" spans="1:11" x14ac:dyDescent="0.2">
      <c r="A9" s="18" t="s">
        <v>14</v>
      </c>
      <c r="B9" s="1" t="s">
        <v>6</v>
      </c>
      <c r="C9" s="6">
        <v>1</v>
      </c>
      <c r="D9" s="6"/>
      <c r="E9" s="6"/>
      <c r="F9" s="6"/>
      <c r="G9" s="6"/>
      <c r="H9" s="6"/>
      <c r="I9" s="6"/>
      <c r="J9" s="6"/>
      <c r="K9" s="7"/>
    </row>
    <row r="10" spans="1:11" x14ac:dyDescent="0.2">
      <c r="A10" s="19"/>
      <c r="B10" s="1" t="s">
        <v>7</v>
      </c>
      <c r="C10" s="6">
        <v>1</v>
      </c>
      <c r="D10" s="6"/>
      <c r="E10" s="6"/>
      <c r="F10" s="6"/>
      <c r="G10" s="6"/>
      <c r="H10" s="6"/>
      <c r="I10" s="6"/>
      <c r="J10" s="6"/>
      <c r="K10" s="7"/>
    </row>
    <row r="11" spans="1:11" x14ac:dyDescent="0.2">
      <c r="A11" s="20"/>
      <c r="B11" s="10" t="s">
        <v>25</v>
      </c>
      <c r="C11" s="9">
        <f t="shared" ref="C11:I11" si="1">C9-C10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>SUM(C11:I11)</f>
        <v>0</v>
      </c>
      <c r="K11" s="11" t="e">
        <f>J11/J9</f>
        <v>#DIV/0!</v>
      </c>
    </row>
    <row r="12" spans="1:11" x14ac:dyDescent="0.2">
      <c r="A12" s="18" t="s">
        <v>13</v>
      </c>
      <c r="B12" s="1" t="s">
        <v>6</v>
      </c>
      <c r="C12" s="6"/>
      <c r="D12" s="6">
        <v>2</v>
      </c>
      <c r="E12" s="6"/>
      <c r="F12" s="6"/>
      <c r="G12" s="6"/>
      <c r="H12" s="6"/>
      <c r="I12" s="6"/>
      <c r="J12" s="6"/>
      <c r="K12" s="7"/>
    </row>
    <row r="13" spans="1:11" x14ac:dyDescent="0.2">
      <c r="A13" s="19"/>
      <c r="B13" s="1" t="s">
        <v>7</v>
      </c>
      <c r="C13" s="6"/>
      <c r="D13" s="6">
        <v>2</v>
      </c>
      <c r="E13" s="6"/>
      <c r="F13" s="6"/>
      <c r="G13" s="6"/>
      <c r="H13" s="6"/>
      <c r="I13" s="6"/>
      <c r="J13" s="6"/>
      <c r="K13" s="7"/>
    </row>
    <row r="14" spans="1:11" x14ac:dyDescent="0.2">
      <c r="A14" s="20"/>
      <c r="B14" s="10" t="s">
        <v>25</v>
      </c>
      <c r="C14" s="9">
        <f>C12-C13</f>
        <v>0</v>
      </c>
      <c r="D14" s="9">
        <f t="shared" ref="D14:I14" si="2">D12-D13</f>
        <v>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0</v>
      </c>
      <c r="I14" s="9">
        <f t="shared" si="2"/>
        <v>0</v>
      </c>
      <c r="J14" s="9">
        <f>SUM(C14:I14)</f>
        <v>0</v>
      </c>
      <c r="K14" s="11" t="e">
        <f t="shared" ref="K14" si="3">J14/J12</f>
        <v>#DIV/0!</v>
      </c>
    </row>
    <row r="15" spans="1:11" x14ac:dyDescent="0.2">
      <c r="A15" s="18" t="s">
        <v>73</v>
      </c>
      <c r="B15" s="1" t="s">
        <v>6</v>
      </c>
      <c r="C15" s="6"/>
      <c r="D15" s="6"/>
      <c r="E15" s="6">
        <v>5</v>
      </c>
      <c r="F15" s="6"/>
      <c r="G15" s="6"/>
      <c r="H15" s="6"/>
      <c r="I15" s="6"/>
      <c r="J15" s="6">
        <f t="shared" ref="J15:J29" si="4">SUM(C15:I15)</f>
        <v>5</v>
      </c>
      <c r="K15" s="7"/>
    </row>
    <row r="16" spans="1:11" x14ac:dyDescent="0.2">
      <c r="A16" s="19"/>
      <c r="B16" s="1" t="s">
        <v>7</v>
      </c>
      <c r="C16" s="6"/>
      <c r="D16" s="6"/>
      <c r="E16" s="6">
        <v>5</v>
      </c>
      <c r="F16" s="6"/>
      <c r="G16" s="6"/>
      <c r="H16" s="6"/>
      <c r="I16" s="6"/>
      <c r="J16" s="6">
        <f t="shared" si="4"/>
        <v>5</v>
      </c>
      <c r="K16" s="7"/>
    </row>
    <row r="17" spans="1:11" x14ac:dyDescent="0.2">
      <c r="A17" s="20"/>
      <c r="B17" s="10" t="s">
        <v>25</v>
      </c>
      <c r="C17" s="9">
        <f>C15-C16</f>
        <v>0</v>
      </c>
      <c r="D17" s="9">
        <f t="shared" ref="D17:I17" si="5">D15-D16</f>
        <v>0</v>
      </c>
      <c r="E17" s="9">
        <f t="shared" si="5"/>
        <v>0</v>
      </c>
      <c r="F17" s="9">
        <f t="shared" si="5"/>
        <v>0</v>
      </c>
      <c r="G17" s="9">
        <f t="shared" si="5"/>
        <v>0</v>
      </c>
      <c r="H17" s="9">
        <f t="shared" si="5"/>
        <v>0</v>
      </c>
      <c r="I17" s="9">
        <f t="shared" si="5"/>
        <v>0</v>
      </c>
      <c r="J17" s="9">
        <f t="shared" si="4"/>
        <v>0</v>
      </c>
      <c r="K17" s="11">
        <f t="shared" ref="K17" si="6">J17/J15</f>
        <v>0</v>
      </c>
    </row>
    <row r="18" spans="1:11" x14ac:dyDescent="0.2">
      <c r="A18" s="18" t="s">
        <v>40</v>
      </c>
      <c r="B18" s="1" t="s">
        <v>6</v>
      </c>
      <c r="C18" s="6"/>
      <c r="D18" s="6">
        <v>2</v>
      </c>
      <c r="E18" s="6">
        <v>2</v>
      </c>
      <c r="F18" s="6"/>
      <c r="G18" s="6"/>
      <c r="H18" s="6"/>
      <c r="I18" s="6"/>
      <c r="J18" s="6">
        <f t="shared" si="4"/>
        <v>4</v>
      </c>
      <c r="K18" s="7"/>
    </row>
    <row r="19" spans="1:11" x14ac:dyDescent="0.2">
      <c r="A19" s="19"/>
      <c r="B19" s="1" t="s">
        <v>7</v>
      </c>
      <c r="C19" s="6"/>
      <c r="D19" s="6">
        <v>3</v>
      </c>
      <c r="E19" s="6">
        <v>2</v>
      </c>
      <c r="F19" s="6"/>
      <c r="G19" s="6"/>
      <c r="H19" s="6"/>
      <c r="I19" s="6"/>
      <c r="J19" s="6">
        <f t="shared" si="4"/>
        <v>5</v>
      </c>
      <c r="K19" s="7"/>
    </row>
    <row r="20" spans="1:11" x14ac:dyDescent="0.2">
      <c r="A20" s="20"/>
      <c r="B20" s="10" t="s">
        <v>25</v>
      </c>
      <c r="C20" s="9">
        <f>C18-C19</f>
        <v>0</v>
      </c>
      <c r="D20" s="9">
        <f t="shared" ref="D20:I20" si="7">D18-D19</f>
        <v>-1</v>
      </c>
      <c r="E20" s="9">
        <f t="shared" si="7"/>
        <v>0</v>
      </c>
      <c r="F20" s="9">
        <f t="shared" si="7"/>
        <v>0</v>
      </c>
      <c r="G20" s="9">
        <f t="shared" si="7"/>
        <v>0</v>
      </c>
      <c r="H20" s="9">
        <f t="shared" si="7"/>
        <v>0</v>
      </c>
      <c r="I20" s="9">
        <f t="shared" si="7"/>
        <v>0</v>
      </c>
      <c r="J20" s="9">
        <f t="shared" si="4"/>
        <v>-1</v>
      </c>
      <c r="K20" s="11">
        <f t="shared" ref="K20" si="8">J20/J18</f>
        <v>-0.25</v>
      </c>
    </row>
    <row r="21" spans="1:11" x14ac:dyDescent="0.2">
      <c r="A21" s="18" t="s">
        <v>41</v>
      </c>
      <c r="B21" s="1" t="s">
        <v>6</v>
      </c>
      <c r="C21" s="6"/>
      <c r="D21" s="6"/>
      <c r="E21" s="6"/>
      <c r="F21" s="6">
        <v>1</v>
      </c>
      <c r="G21" s="6"/>
      <c r="H21" s="6"/>
      <c r="I21" s="6"/>
      <c r="J21" s="6">
        <f t="shared" si="4"/>
        <v>1</v>
      </c>
      <c r="K21" s="7"/>
    </row>
    <row r="22" spans="1:11" x14ac:dyDescent="0.2">
      <c r="A22" s="19"/>
      <c r="B22" s="1" t="s">
        <v>7</v>
      </c>
      <c r="C22" s="6"/>
      <c r="D22" s="6"/>
      <c r="E22" s="6"/>
      <c r="F22" s="6">
        <v>1</v>
      </c>
      <c r="G22" s="6"/>
      <c r="H22" s="6"/>
      <c r="I22" s="6"/>
      <c r="J22" s="6">
        <f t="shared" si="4"/>
        <v>1</v>
      </c>
      <c r="K22" s="7"/>
    </row>
    <row r="23" spans="1:11" x14ac:dyDescent="0.2">
      <c r="A23" s="20"/>
      <c r="B23" s="10" t="s">
        <v>25</v>
      </c>
      <c r="C23" s="9">
        <f>C21-C22</f>
        <v>0</v>
      </c>
      <c r="D23" s="9">
        <f t="shared" ref="D23:I23" si="9">D21-D22</f>
        <v>0</v>
      </c>
      <c r="E23" s="9">
        <f t="shared" si="9"/>
        <v>0</v>
      </c>
      <c r="F23" s="9">
        <f t="shared" si="9"/>
        <v>0</v>
      </c>
      <c r="G23" s="9">
        <f t="shared" si="9"/>
        <v>0</v>
      </c>
      <c r="H23" s="9">
        <f t="shared" si="9"/>
        <v>0</v>
      </c>
      <c r="I23" s="9">
        <f t="shared" si="9"/>
        <v>0</v>
      </c>
      <c r="J23" s="9">
        <f t="shared" si="4"/>
        <v>0</v>
      </c>
      <c r="K23" s="11">
        <f t="shared" ref="K23" si="10">J23/J21</f>
        <v>0</v>
      </c>
    </row>
    <row r="24" spans="1:11" x14ac:dyDescent="0.2">
      <c r="A24" s="18" t="s">
        <v>24</v>
      </c>
      <c r="B24" s="1" t="s">
        <v>6</v>
      </c>
      <c r="C24" s="6"/>
      <c r="D24" s="6"/>
      <c r="E24" s="6"/>
      <c r="F24" s="6"/>
      <c r="G24" s="6">
        <v>1</v>
      </c>
      <c r="H24" s="6"/>
      <c r="I24" s="6"/>
      <c r="J24" s="6">
        <f t="shared" si="4"/>
        <v>1</v>
      </c>
      <c r="K24" s="7"/>
    </row>
    <row r="25" spans="1:11" x14ac:dyDescent="0.2">
      <c r="A25" s="19"/>
      <c r="B25" s="1" t="s">
        <v>7</v>
      </c>
      <c r="C25" s="6"/>
      <c r="D25" s="6"/>
      <c r="E25" s="6"/>
      <c r="F25" s="6"/>
      <c r="G25" s="6">
        <v>1</v>
      </c>
      <c r="H25" s="6"/>
      <c r="I25" s="6"/>
      <c r="J25" s="6">
        <f t="shared" si="4"/>
        <v>1</v>
      </c>
      <c r="K25" s="7"/>
    </row>
    <row r="26" spans="1:11" x14ac:dyDescent="0.2">
      <c r="A26" s="20"/>
      <c r="B26" s="10" t="s">
        <v>25</v>
      </c>
      <c r="C26" s="9">
        <f>C24-C25</f>
        <v>0</v>
      </c>
      <c r="D26" s="9">
        <f t="shared" ref="D26:I26" si="11">D24-D25</f>
        <v>0</v>
      </c>
      <c r="E26" s="9">
        <f t="shared" si="11"/>
        <v>0</v>
      </c>
      <c r="F26" s="9">
        <f t="shared" si="11"/>
        <v>0</v>
      </c>
      <c r="G26" s="9">
        <f t="shared" si="11"/>
        <v>0</v>
      </c>
      <c r="H26" s="9">
        <f t="shared" si="11"/>
        <v>0</v>
      </c>
      <c r="I26" s="9">
        <f t="shared" si="11"/>
        <v>0</v>
      </c>
      <c r="J26" s="9">
        <f t="shared" si="4"/>
        <v>0</v>
      </c>
      <c r="K26" s="11">
        <f t="shared" ref="K26" si="12">J26/J24</f>
        <v>0</v>
      </c>
    </row>
    <row r="27" spans="1:11" x14ac:dyDescent="0.2">
      <c r="A27" s="18" t="s">
        <v>42</v>
      </c>
      <c r="B27" s="1" t="s">
        <v>6</v>
      </c>
      <c r="C27" s="6"/>
      <c r="D27" s="6"/>
      <c r="E27" s="6"/>
      <c r="F27" s="6">
        <v>5</v>
      </c>
      <c r="G27" s="6">
        <v>10</v>
      </c>
      <c r="H27" s="6">
        <v>5</v>
      </c>
      <c r="I27" s="6"/>
      <c r="J27" s="6">
        <f t="shared" si="4"/>
        <v>20</v>
      </c>
      <c r="K27" s="7"/>
    </row>
    <row r="28" spans="1:11" x14ac:dyDescent="0.2">
      <c r="A28" s="19"/>
      <c r="B28" s="1" t="s">
        <v>7</v>
      </c>
      <c r="C28" s="6"/>
      <c r="D28" s="6"/>
      <c r="E28" s="6"/>
      <c r="F28" s="6">
        <v>6</v>
      </c>
      <c r="G28" s="6">
        <v>9</v>
      </c>
      <c r="H28" s="6">
        <v>2</v>
      </c>
      <c r="I28" s="6"/>
      <c r="J28" s="6">
        <f t="shared" si="4"/>
        <v>17</v>
      </c>
      <c r="K28" s="7"/>
    </row>
    <row r="29" spans="1:11" x14ac:dyDescent="0.2">
      <c r="A29" s="20"/>
      <c r="B29" s="10" t="s">
        <v>25</v>
      </c>
      <c r="C29" s="9">
        <f>C27-C28</f>
        <v>0</v>
      </c>
      <c r="D29" s="9">
        <f t="shared" ref="D29:I29" si="13">D27-D28</f>
        <v>0</v>
      </c>
      <c r="E29" s="9">
        <f t="shared" si="13"/>
        <v>0</v>
      </c>
      <c r="F29" s="9">
        <f t="shared" si="13"/>
        <v>-1</v>
      </c>
      <c r="G29" s="9">
        <f t="shared" si="13"/>
        <v>1</v>
      </c>
      <c r="H29" s="9">
        <f t="shared" si="13"/>
        <v>3</v>
      </c>
      <c r="I29" s="14">
        <f t="shared" si="13"/>
        <v>0</v>
      </c>
      <c r="J29" s="9">
        <f t="shared" si="4"/>
        <v>3</v>
      </c>
      <c r="K29" s="11">
        <f t="shared" ref="K29" si="14">J29/J27</f>
        <v>0.15</v>
      </c>
    </row>
    <row r="30" spans="1:11" x14ac:dyDescent="0.2">
      <c r="I30" s="15" t="s">
        <v>6</v>
      </c>
      <c r="J30" s="13">
        <f>SUM(J6,J9,J12,J15,J18,J21,J24,J27,)</f>
        <v>34</v>
      </c>
      <c r="K30" s="7"/>
    </row>
    <row r="31" spans="1:11" x14ac:dyDescent="0.2">
      <c r="H31" s="8" t="s">
        <v>52</v>
      </c>
      <c r="I31" s="16" t="s">
        <v>7</v>
      </c>
      <c r="J31" s="13">
        <f>SUM(J7,J10,J13,J16,J19,J22,J25,J28,)</f>
        <v>31</v>
      </c>
      <c r="K31" s="7"/>
    </row>
    <row r="32" spans="1:11" x14ac:dyDescent="0.2">
      <c r="I32" s="16" t="s">
        <v>25</v>
      </c>
      <c r="J32" s="13">
        <f>SUM(J8,J11,J14,J17,J20,J23,J26,J29,)</f>
        <v>3</v>
      </c>
      <c r="K32" s="11">
        <f t="shared" ref="K32" si="15">J32/J30</f>
        <v>8.8235294117647065E-2</v>
      </c>
    </row>
    <row r="33" spans="1:1" x14ac:dyDescent="0.2">
      <c r="A33" s="12" t="s">
        <v>31</v>
      </c>
    </row>
  </sheetData>
  <mergeCells count="10">
    <mergeCell ref="A24:A26"/>
    <mergeCell ref="A27:A29"/>
    <mergeCell ref="A12:A14"/>
    <mergeCell ref="A15:A17"/>
    <mergeCell ref="A18:A20"/>
    <mergeCell ref="C2:I2"/>
    <mergeCell ref="J2:K2"/>
    <mergeCell ref="A6:A8"/>
    <mergeCell ref="A9:A11"/>
    <mergeCell ref="A21:A2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8"/>
  <sheetViews>
    <sheetView tabSelected="1" zoomScaleNormal="100" workbookViewId="0">
      <selection activeCell="N23" sqref="N23"/>
    </sheetView>
  </sheetViews>
  <sheetFormatPr defaultRowHeight="12" x14ac:dyDescent="0.2"/>
  <cols>
    <col min="1" max="1" width="27.875" style="2" customWidth="1"/>
    <col min="2" max="2" width="9" style="2"/>
    <col min="3" max="16" width="6.25" style="8" customWidth="1"/>
    <col min="17" max="17" width="9.5" style="8" customWidth="1"/>
    <col min="18" max="16384" width="9" style="2"/>
  </cols>
  <sheetData>
    <row r="2" spans="1:17" x14ac:dyDescent="0.2">
      <c r="A2" s="5" t="s">
        <v>76</v>
      </c>
      <c r="B2" s="1" t="s">
        <v>74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</v>
      </c>
      <c r="H2" s="23" t="s">
        <v>30</v>
      </c>
      <c r="I2" s="24"/>
      <c r="J2" s="2"/>
      <c r="K2" s="2"/>
      <c r="L2" s="2"/>
      <c r="M2" s="2"/>
      <c r="N2" s="2"/>
      <c r="O2" s="2"/>
      <c r="P2" s="2"/>
      <c r="Q2" s="2"/>
    </row>
    <row r="3" spans="1:17" x14ac:dyDescent="0.2">
      <c r="A3" s="1" t="s">
        <v>75</v>
      </c>
      <c r="B3" s="4"/>
      <c r="C3" s="7"/>
      <c r="D3" s="7"/>
      <c r="E3" s="7"/>
      <c r="F3" s="7"/>
      <c r="G3" s="7"/>
      <c r="H3" s="9" t="s">
        <v>28</v>
      </c>
      <c r="I3" s="9" t="s">
        <v>29</v>
      </c>
      <c r="J3" s="2"/>
      <c r="K3" s="2"/>
      <c r="L3" s="2"/>
      <c r="M3" s="2"/>
      <c r="N3" s="2"/>
      <c r="O3" s="2"/>
      <c r="P3" s="2"/>
      <c r="Q3" s="2"/>
    </row>
    <row r="4" spans="1:17" x14ac:dyDescent="0.2">
      <c r="A4" s="3" t="s">
        <v>82</v>
      </c>
      <c r="B4" s="4"/>
      <c r="C4" s="7"/>
      <c r="D4" s="7"/>
      <c r="E4" s="7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2"/>
    </row>
    <row r="5" spans="1:17" x14ac:dyDescent="0.2">
      <c r="A5" s="18" t="s">
        <v>77</v>
      </c>
      <c r="B5" s="1" t="s">
        <v>6</v>
      </c>
      <c r="C5" s="6">
        <v>5</v>
      </c>
      <c r="D5" s="6"/>
      <c r="E5" s="6"/>
      <c r="F5" s="6"/>
      <c r="G5" s="6"/>
      <c r="H5" s="6">
        <f t="shared" ref="H5:H19" si="0">SUM(C5:G5)</f>
        <v>5</v>
      </c>
      <c r="I5" s="7"/>
      <c r="J5" s="2"/>
      <c r="K5" s="2"/>
      <c r="L5" s="2"/>
      <c r="M5" s="2"/>
      <c r="N5" s="2"/>
      <c r="O5" s="2"/>
      <c r="P5" s="2"/>
      <c r="Q5" s="2"/>
    </row>
    <row r="6" spans="1:17" x14ac:dyDescent="0.2">
      <c r="A6" s="19"/>
      <c r="B6" s="1" t="s">
        <v>7</v>
      </c>
      <c r="C6" s="6">
        <v>4</v>
      </c>
      <c r="D6" s="6"/>
      <c r="E6" s="6"/>
      <c r="F6" s="6"/>
      <c r="G6" s="6"/>
      <c r="H6" s="6">
        <f t="shared" si="0"/>
        <v>4</v>
      </c>
      <c r="I6" s="7"/>
      <c r="J6" s="2"/>
      <c r="K6" s="2"/>
      <c r="L6" s="2"/>
      <c r="M6" s="2"/>
      <c r="N6" s="2"/>
      <c r="O6" s="2"/>
      <c r="P6" s="2"/>
      <c r="Q6" s="2"/>
    </row>
    <row r="7" spans="1:17" x14ac:dyDescent="0.2">
      <c r="A7" s="20"/>
      <c r="B7" s="10" t="s">
        <v>25</v>
      </c>
      <c r="C7" s="9">
        <f>C5-C6</f>
        <v>1</v>
      </c>
      <c r="D7" s="9">
        <f t="shared" ref="D7:G7" si="1">D5-D6</f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0"/>
        <v>1</v>
      </c>
      <c r="I7" s="11">
        <f>H7/H5</f>
        <v>0.2</v>
      </c>
      <c r="J7" s="2"/>
      <c r="K7" s="2"/>
      <c r="L7" s="2"/>
      <c r="M7" s="2"/>
      <c r="N7" s="2"/>
      <c r="O7" s="2"/>
      <c r="P7" s="2"/>
      <c r="Q7" s="2"/>
    </row>
    <row r="8" spans="1:17" x14ac:dyDescent="0.2">
      <c r="A8" s="18" t="s">
        <v>78</v>
      </c>
      <c r="B8" s="1" t="s">
        <v>6</v>
      </c>
      <c r="C8" s="6">
        <v>2</v>
      </c>
      <c r="D8" s="6">
        <v>5</v>
      </c>
      <c r="E8" s="6"/>
      <c r="F8" s="6"/>
      <c r="G8" s="6"/>
      <c r="H8" s="6">
        <f t="shared" si="0"/>
        <v>7</v>
      </c>
      <c r="I8" s="7"/>
      <c r="J8" s="2"/>
      <c r="K8" s="2"/>
      <c r="L8" s="2"/>
      <c r="M8" s="2"/>
      <c r="N8" s="2"/>
      <c r="O8" s="2"/>
      <c r="P8" s="2"/>
      <c r="Q8" s="2"/>
    </row>
    <row r="9" spans="1:17" x14ac:dyDescent="0.2">
      <c r="A9" s="19"/>
      <c r="B9" s="1" t="s">
        <v>7</v>
      </c>
      <c r="C9" s="6">
        <v>5</v>
      </c>
      <c r="D9" s="6">
        <v>2</v>
      </c>
      <c r="E9" s="6"/>
      <c r="F9" s="6"/>
      <c r="G9" s="6"/>
      <c r="H9" s="6">
        <f t="shared" si="0"/>
        <v>7</v>
      </c>
      <c r="I9" s="7"/>
      <c r="J9" s="2"/>
      <c r="K9" s="2"/>
      <c r="L9" s="2"/>
      <c r="M9" s="2"/>
      <c r="N9" s="2"/>
      <c r="O9" s="2"/>
      <c r="P9" s="2"/>
      <c r="Q9" s="2"/>
    </row>
    <row r="10" spans="1:17" x14ac:dyDescent="0.2">
      <c r="A10" s="20"/>
      <c r="B10" s="10" t="s">
        <v>25</v>
      </c>
      <c r="C10" s="9">
        <f>C8-C9</f>
        <v>-3</v>
      </c>
      <c r="D10" s="9">
        <f t="shared" ref="D10:G10" si="2">D8-D9</f>
        <v>3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0"/>
        <v>0</v>
      </c>
      <c r="I10" s="11">
        <f>H10/H8</f>
        <v>0</v>
      </c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18" t="s">
        <v>79</v>
      </c>
      <c r="B11" s="1" t="s">
        <v>6</v>
      </c>
      <c r="C11" s="6"/>
      <c r="D11" s="6">
        <v>3</v>
      </c>
      <c r="E11" s="6"/>
      <c r="F11" s="6"/>
      <c r="G11" s="6"/>
      <c r="H11" s="6">
        <f t="shared" si="0"/>
        <v>3</v>
      </c>
      <c r="I11" s="7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19"/>
      <c r="B12" s="1" t="s">
        <v>7</v>
      </c>
      <c r="C12" s="6"/>
      <c r="D12" s="6">
        <v>3</v>
      </c>
      <c r="E12" s="6"/>
      <c r="F12" s="6"/>
      <c r="G12" s="6"/>
      <c r="H12" s="6">
        <f t="shared" si="0"/>
        <v>3</v>
      </c>
      <c r="I12" s="7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20"/>
      <c r="B13" s="10" t="s">
        <v>25</v>
      </c>
      <c r="C13" s="9">
        <f>C11-C12</f>
        <v>0</v>
      </c>
      <c r="D13" s="9">
        <f t="shared" ref="D13:G13" si="3">D11-D12</f>
        <v>0</v>
      </c>
      <c r="E13" s="9">
        <f t="shared" si="3"/>
        <v>0</v>
      </c>
      <c r="F13" s="9">
        <f t="shared" si="3"/>
        <v>0</v>
      </c>
      <c r="G13" s="9">
        <f t="shared" si="3"/>
        <v>0</v>
      </c>
      <c r="H13" s="9">
        <f t="shared" si="0"/>
        <v>0</v>
      </c>
      <c r="I13" s="11">
        <f t="shared" ref="I13" si="4">H13/H11</f>
        <v>0</v>
      </c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18" t="s">
        <v>80</v>
      </c>
      <c r="B14" s="1" t="s">
        <v>6</v>
      </c>
      <c r="C14" s="6"/>
      <c r="D14" s="6"/>
      <c r="E14" s="6"/>
      <c r="F14" s="6">
        <v>6</v>
      </c>
      <c r="G14" s="6"/>
      <c r="H14" s="6">
        <f t="shared" si="0"/>
        <v>6</v>
      </c>
      <c r="I14" s="7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19"/>
      <c r="B15" s="1" t="s">
        <v>7</v>
      </c>
      <c r="C15" s="6"/>
      <c r="D15" s="6"/>
      <c r="E15" s="6"/>
      <c r="F15" s="6">
        <v>8</v>
      </c>
      <c r="G15" s="6"/>
      <c r="H15" s="6">
        <f t="shared" si="0"/>
        <v>8</v>
      </c>
      <c r="I15" s="7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20"/>
      <c r="B16" s="10" t="s">
        <v>25</v>
      </c>
      <c r="C16" s="9">
        <f>C14-C15</f>
        <v>0</v>
      </c>
      <c r="D16" s="9">
        <f t="shared" ref="D16:G16" si="5">D14-D15</f>
        <v>0</v>
      </c>
      <c r="E16" s="9">
        <f t="shared" si="5"/>
        <v>0</v>
      </c>
      <c r="F16" s="9">
        <f t="shared" si="5"/>
        <v>-2</v>
      </c>
      <c r="G16" s="9">
        <f t="shared" si="5"/>
        <v>0</v>
      </c>
      <c r="H16" s="9">
        <f t="shared" si="0"/>
        <v>-2</v>
      </c>
      <c r="I16" s="11">
        <f t="shared" ref="I16" si="6">H16/H14</f>
        <v>-0.33333333333333331</v>
      </c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s="18" t="s">
        <v>81</v>
      </c>
      <c r="B17" s="1" t="s">
        <v>6</v>
      </c>
      <c r="C17" s="6"/>
      <c r="D17" s="6"/>
      <c r="E17" s="6"/>
      <c r="F17" s="6">
        <v>3</v>
      </c>
      <c r="G17" s="6">
        <v>0</v>
      </c>
      <c r="H17" s="6">
        <f t="shared" si="0"/>
        <v>3</v>
      </c>
      <c r="I17" s="7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19"/>
      <c r="B18" s="1" t="s">
        <v>7</v>
      </c>
      <c r="C18" s="6"/>
      <c r="D18" s="6"/>
      <c r="E18" s="6"/>
      <c r="F18" s="6">
        <v>2</v>
      </c>
      <c r="G18" s="6">
        <v>1</v>
      </c>
      <c r="H18" s="6">
        <f t="shared" si="0"/>
        <v>3</v>
      </c>
      <c r="I18" s="7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s="20"/>
      <c r="B19" s="10" t="s">
        <v>25</v>
      </c>
      <c r="C19" s="9">
        <f>C17-C18</f>
        <v>0</v>
      </c>
      <c r="D19" s="9">
        <f t="shared" ref="D19:G19" si="7">D17-D18</f>
        <v>0</v>
      </c>
      <c r="E19" s="9">
        <f t="shared" si="7"/>
        <v>0</v>
      </c>
      <c r="F19" s="9">
        <f t="shared" si="7"/>
        <v>1</v>
      </c>
      <c r="G19" s="9">
        <f t="shared" si="7"/>
        <v>-1</v>
      </c>
      <c r="H19" s="9">
        <f t="shared" si="0"/>
        <v>0</v>
      </c>
      <c r="I19" s="11">
        <f t="shared" ref="I19" si="8">H19/H17</f>
        <v>0</v>
      </c>
      <c r="J19" s="2"/>
      <c r="K19" s="2"/>
      <c r="L19" s="2"/>
      <c r="M19" s="2"/>
      <c r="N19" s="2"/>
      <c r="O19" s="2"/>
      <c r="P19" s="2"/>
      <c r="Q19" s="2"/>
    </row>
    <row r="20" spans="1:17" x14ac:dyDescent="0.2">
      <c r="H20" s="17">
        <f>H6+H9+H12+H15+H18</f>
        <v>25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12" t="s">
        <v>31</v>
      </c>
      <c r="J21" s="2"/>
      <c r="K21" s="2"/>
      <c r="L21" s="2"/>
      <c r="M21" s="2"/>
      <c r="N21" s="2"/>
      <c r="O21" s="2"/>
      <c r="P21" s="2"/>
      <c r="Q21" s="2"/>
    </row>
    <row r="22" spans="1:17" x14ac:dyDescent="0.2">
      <c r="J22" s="2"/>
      <c r="K22" s="2"/>
      <c r="L22" s="2"/>
      <c r="M22" s="2"/>
      <c r="N22" s="2"/>
      <c r="O22" s="2"/>
      <c r="P22" s="2"/>
      <c r="Q22" s="2"/>
    </row>
    <row r="23" spans="1:17" x14ac:dyDescent="0.2">
      <c r="J23" s="2"/>
      <c r="K23" s="2"/>
      <c r="L23" s="2"/>
      <c r="M23" s="2"/>
      <c r="N23" s="2"/>
      <c r="O23" s="2"/>
      <c r="P23" s="2"/>
      <c r="Q23" s="2"/>
    </row>
    <row r="24" spans="1:17" x14ac:dyDescent="0.2">
      <c r="J24" s="2"/>
      <c r="K24" s="2"/>
      <c r="L24" s="2"/>
      <c r="M24" s="2"/>
      <c r="N24" s="2"/>
      <c r="O24" s="2"/>
      <c r="P24" s="2"/>
      <c r="Q24" s="2"/>
    </row>
    <row r="25" spans="1:17" x14ac:dyDescent="0.2">
      <c r="J25" s="2"/>
      <c r="K25" s="2"/>
      <c r="L25" s="2"/>
      <c r="M25" s="2"/>
      <c r="N25" s="2"/>
      <c r="O25" s="2"/>
      <c r="P25" s="2"/>
      <c r="Q25" s="2"/>
    </row>
    <row r="26" spans="1:17" x14ac:dyDescent="0.2">
      <c r="J26" s="2"/>
      <c r="K26" s="2"/>
      <c r="L26" s="2"/>
      <c r="M26" s="2"/>
      <c r="N26" s="2"/>
      <c r="O26" s="2"/>
      <c r="P26" s="2"/>
      <c r="Q26" s="2"/>
    </row>
    <row r="27" spans="1:17" x14ac:dyDescent="0.2">
      <c r="J27" s="2"/>
      <c r="K27" s="2"/>
      <c r="L27" s="2"/>
      <c r="M27" s="2"/>
      <c r="N27" s="2"/>
      <c r="O27" s="2"/>
      <c r="P27" s="2"/>
      <c r="Q27" s="2"/>
    </row>
    <row r="28" spans="1:17" x14ac:dyDescent="0.2">
      <c r="J28" s="2"/>
      <c r="K28" s="2"/>
      <c r="L28" s="2"/>
      <c r="M28" s="2"/>
      <c r="N28" s="2"/>
      <c r="O28" s="2"/>
      <c r="P28" s="2"/>
      <c r="Q28" s="2"/>
    </row>
    <row r="29" spans="1:17" x14ac:dyDescent="0.2">
      <c r="J29" s="2"/>
      <c r="K29" s="2"/>
      <c r="L29" s="2"/>
      <c r="M29" s="2"/>
      <c r="N29" s="2"/>
      <c r="O29" s="2"/>
      <c r="P29" s="2"/>
      <c r="Q29" s="2"/>
    </row>
    <row r="30" spans="1:17" x14ac:dyDescent="0.2">
      <c r="J30" s="2"/>
      <c r="K30" s="2"/>
      <c r="L30" s="2"/>
      <c r="M30" s="2"/>
      <c r="N30" s="2"/>
      <c r="O30" s="2"/>
      <c r="P30" s="2"/>
      <c r="Q30" s="2"/>
    </row>
    <row r="31" spans="1:17" x14ac:dyDescent="0.2">
      <c r="J31" s="2"/>
      <c r="K31" s="2"/>
      <c r="L31" s="2"/>
      <c r="M31" s="2"/>
      <c r="N31" s="2"/>
      <c r="O31" s="2"/>
      <c r="P31" s="2"/>
      <c r="Q31" s="2"/>
    </row>
    <row r="32" spans="1:17" x14ac:dyDescent="0.2">
      <c r="J32" s="2"/>
      <c r="K32" s="2"/>
      <c r="L32" s="2"/>
      <c r="M32" s="2"/>
      <c r="N32" s="2"/>
      <c r="O32" s="2"/>
      <c r="P32" s="2"/>
      <c r="Q32" s="2"/>
    </row>
    <row r="33" spans="10:17" x14ac:dyDescent="0.2">
      <c r="J33" s="2"/>
      <c r="K33" s="2"/>
      <c r="L33" s="2"/>
      <c r="M33" s="2"/>
      <c r="N33" s="2"/>
      <c r="O33" s="2"/>
      <c r="P33" s="2"/>
      <c r="Q33" s="2"/>
    </row>
    <row r="34" spans="10:17" x14ac:dyDescent="0.2">
      <c r="J34" s="2"/>
      <c r="K34" s="2"/>
      <c r="L34" s="2"/>
      <c r="M34" s="2"/>
      <c r="N34" s="2"/>
      <c r="O34" s="2"/>
      <c r="P34" s="2"/>
      <c r="Q34" s="2"/>
    </row>
    <row r="35" spans="10:17" x14ac:dyDescent="0.2">
      <c r="J35" s="2"/>
      <c r="K35" s="2"/>
      <c r="L35" s="2"/>
      <c r="M35" s="2"/>
      <c r="N35" s="2"/>
      <c r="O35" s="2"/>
      <c r="P35" s="2"/>
      <c r="Q35" s="2"/>
    </row>
    <row r="36" spans="10:17" x14ac:dyDescent="0.2">
      <c r="J36" s="2"/>
      <c r="K36" s="2"/>
      <c r="L36" s="2"/>
      <c r="M36" s="2"/>
      <c r="N36" s="2"/>
      <c r="O36" s="2"/>
      <c r="P36" s="2"/>
      <c r="Q36" s="2"/>
    </row>
    <row r="37" spans="10:17" x14ac:dyDescent="0.2">
      <c r="J37" s="2"/>
      <c r="K37" s="2"/>
      <c r="L37" s="2"/>
      <c r="M37" s="2"/>
      <c r="N37" s="2"/>
      <c r="O37" s="2"/>
      <c r="P37" s="2"/>
      <c r="Q37" s="2"/>
    </row>
    <row r="38" spans="10:17" x14ac:dyDescent="0.2">
      <c r="J38" s="2"/>
      <c r="K38" s="2"/>
      <c r="L38" s="2"/>
      <c r="M38" s="2"/>
      <c r="N38" s="2"/>
      <c r="O38" s="2"/>
      <c r="P38" s="2"/>
      <c r="Q38" s="2"/>
    </row>
  </sheetData>
  <mergeCells count="6">
    <mergeCell ref="A11:A13"/>
    <mergeCell ref="A14:A16"/>
    <mergeCell ref="A17:A19"/>
    <mergeCell ref="H2:I2"/>
    <mergeCell ref="A5:A7"/>
    <mergeCell ref="A8:A10"/>
  </mergeCells>
  <pageMargins left="0.25" right="0.25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</vt:lpstr>
      <vt:lpstr>Scheme design</vt:lpstr>
      <vt:lpstr>Detail I</vt:lpstr>
      <vt:lpstr>Detail II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Win10</cp:lastModifiedBy>
  <cp:lastPrinted>2017-02-06T14:28:02Z</cp:lastPrinted>
  <dcterms:created xsi:type="dcterms:W3CDTF">2016-01-07T17:45:55Z</dcterms:created>
  <dcterms:modified xsi:type="dcterms:W3CDTF">2017-02-06T14:28:10Z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fc8a5f7f-6ebb-48af-a943-f73fe45fc0cd</vt:lpwstr>
  </property>
</Properties>
</file>