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ukas\git\Chi-Xpath\chi-xpath\Esperimenti\"/>
    </mc:Choice>
  </mc:AlternateContent>
  <xr:revisionPtr revIDLastSave="0" documentId="13_ncr:1_{E3872D27-AAE4-4581-BF88-C32A4EEC11FE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conDivisi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1" l="1"/>
  <c r="K56" i="1" l="1"/>
  <c r="I56" i="1" l="1"/>
  <c r="J56" i="1"/>
  <c r="L56" i="1"/>
  <c r="M56" i="1"/>
  <c r="H56" i="1" l="1"/>
</calcChain>
</file>

<file path=xl/sharedStrings.xml><?xml version="1.0" encoding="utf-8"?>
<sst xmlns="http://schemas.openxmlformats.org/spreadsheetml/2006/main" count="208" uniqueCount="138">
  <si>
    <t>#</t>
  </si>
  <si>
    <t>Sito</t>
  </si>
  <si>
    <t>NumPagine</t>
  </si>
  <si>
    <t>NumClassi</t>
  </si>
  <si>
    <t>Precision</t>
  </si>
  <si>
    <t>Recall</t>
  </si>
  <si>
    <t>F1</t>
  </si>
  <si>
    <t>libreriaUniversitaria</t>
  </si>
  <si>
    <t>Tempo(s)</t>
  </si>
  <si>
    <t>ilFriuli</t>
  </si>
  <si>
    <t>mobileShop</t>
  </si>
  <si>
    <t>theMovieDB</t>
  </si>
  <si>
    <t>cortilia</t>
  </si>
  <si>
    <t>recensioniLibri</t>
  </si>
  <si>
    <t>AVG</t>
  </si>
  <si>
    <t>homePage</t>
  </si>
  <si>
    <t>https://www.themoviedb.org</t>
  </si>
  <si>
    <t>https://www.cortilia.it</t>
  </si>
  <si>
    <t>https://www.recensionilibri.org</t>
  </si>
  <si>
    <t>https://it.mobileshop.eu</t>
  </si>
  <si>
    <t>https://www.libreriauniversitaria.it</t>
  </si>
  <si>
    <t>https://www.ilfriuli.it</t>
  </si>
  <si>
    <t>paniereBio</t>
  </si>
  <si>
    <t>https://www.panierebio.com</t>
  </si>
  <si>
    <t>FileTXT</t>
  </si>
  <si>
    <t>v</t>
  </si>
  <si>
    <t>cinecittaShop</t>
  </si>
  <si>
    <t>https://www.cinecittashop.it</t>
  </si>
  <si>
    <t>workshop</t>
  </si>
  <si>
    <t>https://www.workshopitaly.net</t>
  </si>
  <si>
    <t>pskMegaStore</t>
  </si>
  <si>
    <t>https://pskmegastore.com</t>
  </si>
  <si>
    <t>ecoFarma</t>
  </si>
  <si>
    <t>https://www.ecofarma.it</t>
  </si>
  <si>
    <t>wmePoint</t>
  </si>
  <si>
    <t>https://www.wmepoint.com</t>
  </si>
  <si>
    <t>utensileriaOnline</t>
  </si>
  <si>
    <t>https://www.utensileriaonline.it</t>
  </si>
  <si>
    <t>https://www.ilmattinodifoggia.it/</t>
  </si>
  <si>
    <t>valdelsa</t>
  </si>
  <si>
    <t>https://www.valdelsa.net/</t>
  </si>
  <si>
    <t>ilMattinoDiFoggia</t>
  </si>
  <si>
    <t>ilGiornaleDiRieti</t>
  </si>
  <si>
    <t>https://www.ilgiornaledirieti.it/index.asp</t>
  </si>
  <si>
    <t>ecoDiTrapani</t>
  </si>
  <si>
    <t>https://www.ecoditrapani.it/</t>
  </si>
  <si>
    <t>altaRimini</t>
  </si>
  <si>
    <t>https://www.altarimini.it</t>
  </si>
  <si>
    <t>https://casertaweb.com</t>
  </si>
  <si>
    <t>casertaWeb</t>
  </si>
  <si>
    <t>altoAdige</t>
  </si>
  <si>
    <t>https://www.altoadige.it</t>
  </si>
  <si>
    <t>gDS</t>
  </si>
  <si>
    <t>https://gds.it</t>
  </si>
  <si>
    <t>basilicataNotizie</t>
  </si>
  <si>
    <t>http://www.basilicatanotizie.net</t>
  </si>
  <si>
    <t>quotidianoPiemontese</t>
  </si>
  <si>
    <t>https://www.quotidianopiemontese.it</t>
  </si>
  <si>
    <t>marcheNotizie</t>
  </si>
  <si>
    <t>https://www.marchenotizie.it</t>
  </si>
  <si>
    <t>liguriaNotizie</t>
  </si>
  <si>
    <t>https://www.ligurianotizie.it</t>
  </si>
  <si>
    <t>giornaleDiSondrio</t>
  </si>
  <si>
    <t>https://giornaledisondrio.it</t>
  </si>
  <si>
    <t>castelliNotizie</t>
  </si>
  <si>
    <t>https://www.castellinotizie.it/</t>
  </si>
  <si>
    <t>leCronacheLucane</t>
  </si>
  <si>
    <t>http://www.lecronachelucane.it</t>
  </si>
  <si>
    <t>http://www.campanianotizie.com</t>
  </si>
  <si>
    <t>campaniaNotizie</t>
  </si>
  <si>
    <t>https://www.notiziemolise.it</t>
  </si>
  <si>
    <t>notizieMolise</t>
  </si>
  <si>
    <t>quotidianoDiGela</t>
  </si>
  <si>
    <t>https://www.quotidianodigela.it/</t>
  </si>
  <si>
    <t>vivereMarche</t>
  </si>
  <si>
    <t>https://www.viveremarche.it</t>
  </si>
  <si>
    <t>playstore</t>
  </si>
  <si>
    <t>https://play.google.com/store/apps</t>
  </si>
  <si>
    <t>krone.at</t>
  </si>
  <si>
    <t>https://www.krone.at</t>
  </si>
  <si>
    <t>jb</t>
  </si>
  <si>
    <t>https://www.jb.com.br</t>
  </si>
  <si>
    <t>ekathimerini</t>
  </si>
  <si>
    <t>http://www.ekathimerini.com</t>
  </si>
  <si>
    <t>findus</t>
  </si>
  <si>
    <t>https://www.findus.it</t>
  </si>
  <si>
    <t>aranzulla</t>
  </si>
  <si>
    <t>https://www.aranzulla.it</t>
  </si>
  <si>
    <t>bofrost</t>
  </si>
  <si>
    <t>https://www.bofrost.it/</t>
  </si>
  <si>
    <t>timesOfIndia</t>
  </si>
  <si>
    <t>https://recipes.timesofindia.com</t>
  </si>
  <si>
    <t>eliteSurgelati</t>
  </si>
  <si>
    <t>http://www.elitesurgelati.it</t>
  </si>
  <si>
    <t>https://www.piumeshoponline.com</t>
  </si>
  <si>
    <t>PiumeShopOnlie</t>
  </si>
  <si>
    <t>eataly</t>
  </si>
  <si>
    <t>https://today.eataly.net/roma_it</t>
  </si>
  <si>
    <t>spesaOnline24</t>
  </si>
  <si>
    <t>https://www.spesaonline24.it</t>
  </si>
  <si>
    <t>turismo</t>
  </si>
  <si>
    <t>https://www.turismo.it</t>
  </si>
  <si>
    <t>libraccio</t>
  </si>
  <si>
    <t>https://www.libraccio.it</t>
  </si>
  <si>
    <t>unilibro</t>
  </si>
  <si>
    <t>https://www.unilibro.it</t>
  </si>
  <si>
    <t>unioneSarda</t>
  </si>
  <si>
    <t>https://www.unionesarda.it</t>
  </si>
  <si>
    <t>direttaSicilia</t>
  </si>
  <si>
    <t>https://www.direttasicilia.it</t>
  </si>
  <si>
    <t>laSpesaCasa</t>
  </si>
  <si>
    <t>https://www.laspesacasa.it</t>
  </si>
  <si>
    <t>Quasi completamente Frazionato</t>
  </si>
  <si>
    <t>Sezioni quasi compl. Fraz</t>
  </si>
  <si>
    <t>3 sez separate</t>
  </si>
  <si>
    <t>sez frazionate</t>
  </si>
  <si>
    <t>6 sez frazionate</t>
  </si>
  <si>
    <t>completamente fraz</t>
  </si>
  <si>
    <t>No frazioni</t>
  </si>
  <si>
    <t>Sez fraz e 2 prodotti</t>
  </si>
  <si>
    <t>sez quasi completamente fraz</t>
  </si>
  <si>
    <t>Sezioni quasi completamente fraz</t>
  </si>
  <si>
    <t>Ok</t>
  </si>
  <si>
    <t>Articoli compl fraz</t>
  </si>
  <si>
    <t>Sez divise in 2</t>
  </si>
  <si>
    <t>Articoli divisi in 2 e una sez separata</t>
  </si>
  <si>
    <t>2 prodotti separati</t>
  </si>
  <si>
    <t>Sezioni frazionate</t>
  </si>
  <si>
    <t>6 prodotti frazionati</t>
  </si>
  <si>
    <t>2 app a se e 3 insieme</t>
  </si>
  <si>
    <t>prodotti quasi compl. Fraz</t>
  </si>
  <si>
    <t>Completamente Frazionato</t>
  </si>
  <si>
    <t>ok</t>
  </si>
  <si>
    <t>Quasi completamente fraz</t>
  </si>
  <si>
    <t>Leggermente fraz</t>
  </si>
  <si>
    <t>1 sez separata</t>
  </si>
  <si>
    <t>11 prodotti fraz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</si>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</sst>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2" fillId="0" borderId="0" xfId="1"/>
    <xf numFmtId="164" fontId="0" fillId="0" borderId="0" xfId="0" applyNumberFormat="1" applyAlignment="1">
      <alignment vertic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ont="1"/>
    <xf numFmtId="165" fontId="0" fillId="0" borderId="0" xfId="0" applyNumberFormat="1"/>
    <xf numFmtId="0" fontId="0" fillId="2" borderId="0" xfId="0" applyFont="1" applyFill="1" applyBorder="1"/>
    <xf numFmtId="0" fontId="0" fillId="0" borderId="1" xfId="0" applyBorder="1"/>
  </cellXfs>
  <cellStyles count="2">
    <cellStyle name="Collegamento ipertestuale" xfId="1" builtinId="8"/>
    <cellStyle name="Normale" xfId="0" builtinId="0"/>
  </cellStyles>
  <dxfs count="3">
    <dxf>
      <numFmt numFmtId="164" formatCode="0.00000000"/>
    </dxf>
    <dxf>
      <numFmt numFmtId="164" formatCode="0.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871B14-059D-4FB6-B18F-EE6451886806}" name="Tabella1" displayName="Tabella1" ref="E5:M55" totalsRowShown="0" headerRowCellStyle="Normale" dataCellStyle="Normale">
  <autoFilter ref="E5:M55" xr:uid="{5DF6B2E1-E711-4909-BAF0-3F01C417028F}"/>
  <sortState xmlns:xlrd2="http://schemas.microsoft.com/office/spreadsheetml/2017/richdata2" ref="E6:M55">
    <sortCondition ref="F5"/>
  </sortState>
  <tableColumns count="9">
    <tableColumn id="8" xr3:uid="{A0CD36C3-204F-4E08-8BB3-1BB2E4AA7512}" name="#" dataCellStyle="Normale"/>
    <tableColumn id="1" xr3:uid="{8E9DCE2D-C07E-4C54-80F6-CA052749DC95}" name="Sito" dataCellStyle="Normale"/>
    <tableColumn id="9" xr3:uid="{568FBDF2-11A5-446B-A5F5-0B9C86006692}" name="homePage"/>
    <tableColumn id="2" xr3:uid="{85843834-7FAB-49E1-B49F-43936040A9C7}" name="NumPagine" dataCellStyle="Normale"/>
    <tableColumn id="3" xr3:uid="{C9B793EF-2F37-4AE3-A29E-3F4EE7C5BAE8}" name="NumClassi" dataCellStyle="Normale"/>
    <tableColumn id="4" xr3:uid="{7593BEEE-4810-4971-8BFC-DDADAC66F297}" name="Tempo(s)" dataCellStyle="Normale"/>
    <tableColumn id="5" xr3:uid="{795CA379-0B67-43BB-9BFE-FC908C3141F9}" name="Precision" dataDxfId="2" dataCellStyle="Normale"/>
    <tableColumn id="6" xr3:uid="{703E7CF1-1D1E-4DD0-A262-5E2428FC3755}" name="Recall" dataDxfId="1" dataCellStyle="Normale"/>
    <tableColumn id="7" xr3:uid="{D1261129-D1F3-4EE1-99DD-8CD35D0D7253}" name="F1" dataDxfId="0" dataCellStyle="Normal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braccio.it/" TargetMode="External"/><Relationship Id="rId1" Type="http://schemas.openxmlformats.org/officeDocument/2006/relationships/hyperlink" Target="https://www.wmepoint.com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N61"/>
  <sheetViews>
    <sheetView tabSelected="1" topLeftCell="D33" workbookViewId="0">
      <selection activeCell="J58" sqref="J58"/>
    </sheetView>
  </sheetViews>
  <sheetFormatPr defaultRowHeight="15" x14ac:dyDescent="0.25"/>
  <cols>
    <col min="5" max="5" width="11.42578125" customWidth="1"/>
    <col min="6" max="6" width="27.7109375" customWidth="1"/>
    <col min="7" max="7" width="38.7109375" customWidth="1"/>
    <col min="8" max="9" width="11.42578125" customWidth="1"/>
    <col min="10" max="13" width="12.7109375" customWidth="1"/>
    <col min="14" max="14" width="30.42578125" customWidth="1"/>
    <col min="15" max="15" width="9.140625" customWidth="1"/>
  </cols>
  <sheetData>
    <row r="5" spans="4:14" x14ac:dyDescent="0.25">
      <c r="D5" t="s">
        <v>24</v>
      </c>
      <c r="E5" t="s">
        <v>0</v>
      </c>
      <c r="F5" t="s">
        <v>1</v>
      </c>
      <c r="G5" t="s">
        <v>15</v>
      </c>
      <c r="H5" t="s">
        <v>2</v>
      </c>
      <c r="I5" t="s">
        <v>3</v>
      </c>
      <c r="J5" t="s">
        <v>8</v>
      </c>
      <c r="K5" t="s">
        <v>4</v>
      </c>
      <c r="L5" t="s">
        <v>5</v>
      </c>
      <c r="M5" t="s">
        <v>6</v>
      </c>
    </row>
    <row r="6" spans="4:14" x14ac:dyDescent="0.25">
      <c r="D6" t="s">
        <v>25</v>
      </c>
      <c r="E6">
        <v>1</v>
      </c>
      <c r="F6" t="s">
        <v>46</v>
      </c>
      <c r="G6" t="s">
        <v>47</v>
      </c>
      <c r="H6">
        <v>52</v>
      </c>
      <c r="I6">
        <v>3</v>
      </c>
      <c r="J6">
        <v>278</v>
      </c>
      <c r="K6" s="4">
        <v>1</v>
      </c>
      <c r="L6" s="4">
        <v>1</v>
      </c>
      <c r="M6" s="4">
        <v>1</v>
      </c>
      <c r="N6" t="s">
        <v>112</v>
      </c>
    </row>
    <row r="7" spans="4:14" x14ac:dyDescent="0.25">
      <c r="D7" t="s">
        <v>25</v>
      </c>
      <c r="E7">
        <v>2</v>
      </c>
      <c r="F7" t="s">
        <v>50</v>
      </c>
      <c r="G7" t="s">
        <v>51</v>
      </c>
      <c r="H7">
        <v>49</v>
      </c>
      <c r="I7">
        <v>3</v>
      </c>
      <c r="J7">
        <v>283</v>
      </c>
      <c r="K7" s="4">
        <v>1</v>
      </c>
      <c r="L7" s="4">
        <v>1</v>
      </c>
      <c r="M7" s="4">
        <v>1</v>
      </c>
      <c r="N7" t="s">
        <v>113</v>
      </c>
    </row>
    <row r="8" spans="4:14" x14ac:dyDescent="0.25">
      <c r="D8" t="s">
        <v>25</v>
      </c>
      <c r="E8">
        <v>3</v>
      </c>
      <c r="F8" t="s">
        <v>86</v>
      </c>
      <c r="G8" t="s">
        <v>87</v>
      </c>
      <c r="H8">
        <v>45</v>
      </c>
      <c r="I8">
        <v>3</v>
      </c>
      <c r="J8">
        <v>3641</v>
      </c>
      <c r="K8" s="4">
        <v>1</v>
      </c>
      <c r="L8" s="4">
        <v>1</v>
      </c>
      <c r="M8" s="4">
        <v>1</v>
      </c>
      <c r="N8" t="s">
        <v>112</v>
      </c>
    </row>
    <row r="9" spans="4:14" x14ac:dyDescent="0.25">
      <c r="D9" t="s">
        <v>25</v>
      </c>
      <c r="E9">
        <v>4</v>
      </c>
      <c r="F9" t="s">
        <v>54</v>
      </c>
      <c r="G9" t="s">
        <v>55</v>
      </c>
      <c r="H9">
        <v>51</v>
      </c>
      <c r="I9">
        <v>3</v>
      </c>
      <c r="J9">
        <v>457</v>
      </c>
      <c r="K9" s="4">
        <v>1</v>
      </c>
      <c r="L9" s="4">
        <v>1</v>
      </c>
      <c r="M9" s="4">
        <v>1</v>
      </c>
      <c r="N9" t="s">
        <v>114</v>
      </c>
    </row>
    <row r="10" spans="4:14" x14ac:dyDescent="0.25">
      <c r="D10" t="s">
        <v>25</v>
      </c>
      <c r="E10">
        <v>5</v>
      </c>
      <c r="F10" t="s">
        <v>88</v>
      </c>
      <c r="G10" t="s">
        <v>89</v>
      </c>
      <c r="H10">
        <v>45</v>
      </c>
      <c r="I10">
        <v>4</v>
      </c>
      <c r="J10">
        <v>292</v>
      </c>
      <c r="K10" s="4">
        <v>1</v>
      </c>
      <c r="L10" s="4">
        <v>1</v>
      </c>
      <c r="M10" s="4">
        <v>1</v>
      </c>
      <c r="N10" s="9" t="s">
        <v>115</v>
      </c>
    </row>
    <row r="11" spans="4:14" x14ac:dyDescent="0.25">
      <c r="D11" t="s">
        <v>25</v>
      </c>
      <c r="E11">
        <v>6</v>
      </c>
      <c r="F11" t="s">
        <v>69</v>
      </c>
      <c r="G11" t="s">
        <v>68</v>
      </c>
      <c r="H11">
        <v>51</v>
      </c>
      <c r="I11">
        <v>3</v>
      </c>
      <c r="J11">
        <v>271</v>
      </c>
      <c r="K11" s="4">
        <v>1</v>
      </c>
      <c r="L11" s="4">
        <v>1</v>
      </c>
      <c r="M11" s="4">
        <v>1</v>
      </c>
      <c r="N11" s="9" t="s">
        <v>116</v>
      </c>
    </row>
    <row r="12" spans="4:14" x14ac:dyDescent="0.25">
      <c r="D12" t="s">
        <v>25</v>
      </c>
      <c r="E12">
        <v>7</v>
      </c>
      <c r="F12" t="s">
        <v>49</v>
      </c>
      <c r="G12" t="s">
        <v>48</v>
      </c>
      <c r="H12">
        <v>55</v>
      </c>
      <c r="I12">
        <v>3</v>
      </c>
      <c r="J12">
        <v>567</v>
      </c>
      <c r="K12" s="4">
        <v>1</v>
      </c>
      <c r="L12" s="4">
        <v>1</v>
      </c>
      <c r="M12" s="4">
        <v>1</v>
      </c>
      <c r="N12" s="9" t="s">
        <v>117</v>
      </c>
    </row>
    <row r="13" spans="4:14" x14ac:dyDescent="0.25">
      <c r="D13" t="s">
        <v>25</v>
      </c>
      <c r="E13">
        <v>8</v>
      </c>
      <c r="F13" t="s">
        <v>64</v>
      </c>
      <c r="G13" t="s">
        <v>65</v>
      </c>
      <c r="H13">
        <v>49</v>
      </c>
      <c r="I13">
        <v>3</v>
      </c>
      <c r="J13">
        <v>539</v>
      </c>
      <c r="K13" s="4">
        <v>1</v>
      </c>
      <c r="L13" s="4">
        <v>1</v>
      </c>
      <c r="M13" s="4">
        <v>1</v>
      </c>
      <c r="N13" s="9" t="s">
        <v>112</v>
      </c>
    </row>
    <row r="14" spans="4:14" x14ac:dyDescent="0.25">
      <c r="D14" t="s">
        <v>25</v>
      </c>
      <c r="E14">
        <v>9</v>
      </c>
      <c r="F14" t="s">
        <v>26</v>
      </c>
      <c r="G14" t="s">
        <v>27</v>
      </c>
      <c r="H14">
        <v>45</v>
      </c>
      <c r="I14">
        <v>3</v>
      </c>
      <c r="J14">
        <v>187</v>
      </c>
      <c r="K14" s="4">
        <v>1</v>
      </c>
      <c r="L14" s="4">
        <v>1</v>
      </c>
      <c r="M14" s="4">
        <v>1</v>
      </c>
      <c r="N14" s="9" t="s">
        <v>112</v>
      </c>
    </row>
    <row r="15" spans="4:14" x14ac:dyDescent="0.25">
      <c r="D15" t="s">
        <v>25</v>
      </c>
      <c r="E15">
        <v>10</v>
      </c>
      <c r="F15" s="2" t="s">
        <v>12</v>
      </c>
      <c r="G15" s="2" t="s">
        <v>17</v>
      </c>
      <c r="H15">
        <v>40</v>
      </c>
      <c r="I15">
        <v>3</v>
      </c>
      <c r="J15">
        <v>224</v>
      </c>
      <c r="K15" s="4">
        <v>1</v>
      </c>
      <c r="L15" s="4">
        <v>1</v>
      </c>
      <c r="M15" s="4">
        <v>1</v>
      </c>
    </row>
    <row r="16" spans="4:14" x14ac:dyDescent="0.25">
      <c r="D16" t="s">
        <v>25</v>
      </c>
      <c r="E16">
        <v>11</v>
      </c>
      <c r="F16" s="7" t="s">
        <v>108</v>
      </c>
      <c r="G16" t="s">
        <v>109</v>
      </c>
      <c r="H16" s="7">
        <v>45</v>
      </c>
      <c r="I16" s="7">
        <v>3</v>
      </c>
      <c r="J16" s="7">
        <v>475</v>
      </c>
      <c r="K16" s="8">
        <v>0.65151519999999996</v>
      </c>
      <c r="L16" s="8">
        <v>0.66666669999999995</v>
      </c>
      <c r="M16" s="8">
        <v>0.65891474000000005</v>
      </c>
      <c r="N16" t="s">
        <v>118</v>
      </c>
    </row>
    <row r="17" spans="4:14" x14ac:dyDescent="0.25">
      <c r="D17" t="s">
        <v>25</v>
      </c>
      <c r="E17">
        <v>12</v>
      </c>
      <c r="F17" t="s">
        <v>96</v>
      </c>
      <c r="G17" t="s">
        <v>97</v>
      </c>
      <c r="H17">
        <v>38</v>
      </c>
      <c r="I17">
        <v>3</v>
      </c>
      <c r="J17">
        <v>418</v>
      </c>
      <c r="K17" s="4">
        <v>1</v>
      </c>
      <c r="L17" s="4">
        <v>1</v>
      </c>
      <c r="M17" s="4">
        <v>1</v>
      </c>
      <c r="N17" t="s">
        <v>119</v>
      </c>
    </row>
    <row r="18" spans="4:14" x14ac:dyDescent="0.25">
      <c r="D18" t="s">
        <v>25</v>
      </c>
      <c r="E18">
        <v>13</v>
      </c>
      <c r="F18" t="s">
        <v>44</v>
      </c>
      <c r="G18" t="s">
        <v>45</v>
      </c>
      <c r="H18">
        <v>65</v>
      </c>
      <c r="I18">
        <v>3</v>
      </c>
      <c r="J18">
        <v>500</v>
      </c>
      <c r="K18" s="4">
        <v>0.65988639500000001</v>
      </c>
      <c r="L18" s="4">
        <v>0.65333337000000002</v>
      </c>
      <c r="M18" s="4">
        <v>0.65986394999999998</v>
      </c>
      <c r="N18" t="s">
        <v>117</v>
      </c>
    </row>
    <row r="19" spans="4:14" x14ac:dyDescent="0.25">
      <c r="D19" t="s">
        <v>25</v>
      </c>
      <c r="E19">
        <v>14</v>
      </c>
      <c r="F19" t="s">
        <v>32</v>
      </c>
      <c r="G19" t="s">
        <v>33</v>
      </c>
      <c r="H19">
        <v>45</v>
      </c>
      <c r="I19">
        <v>4</v>
      </c>
      <c r="J19">
        <v>8049</v>
      </c>
      <c r="K19" s="4">
        <v>0.74137929999999996</v>
      </c>
      <c r="L19" s="4">
        <v>0.75</v>
      </c>
      <c r="M19" s="4">
        <v>0.74561405000000003</v>
      </c>
      <c r="N19" t="s">
        <v>120</v>
      </c>
    </row>
    <row r="20" spans="4:14" x14ac:dyDescent="0.25">
      <c r="D20" t="s">
        <v>25</v>
      </c>
      <c r="E20">
        <v>15</v>
      </c>
      <c r="F20" t="s">
        <v>82</v>
      </c>
      <c r="G20" t="s">
        <v>83</v>
      </c>
      <c r="H20">
        <v>50</v>
      </c>
      <c r="I20">
        <v>3</v>
      </c>
      <c r="J20">
        <v>475</v>
      </c>
      <c r="K20" s="4">
        <v>1</v>
      </c>
      <c r="L20" s="4">
        <v>1</v>
      </c>
      <c r="M20" s="4">
        <v>1</v>
      </c>
      <c r="N20" t="s">
        <v>112</v>
      </c>
    </row>
    <row r="21" spans="4:14" x14ac:dyDescent="0.25">
      <c r="D21" t="s">
        <v>25</v>
      </c>
      <c r="E21">
        <v>16</v>
      </c>
      <c r="F21" t="s">
        <v>92</v>
      </c>
      <c r="G21" t="s">
        <v>93</v>
      </c>
      <c r="H21">
        <v>45</v>
      </c>
      <c r="I21">
        <v>3</v>
      </c>
      <c r="J21">
        <v>199</v>
      </c>
      <c r="K21" s="4">
        <v>0.57575756</v>
      </c>
      <c r="L21" s="4">
        <v>0.66666669999999995</v>
      </c>
      <c r="M21" s="4">
        <v>0.61403507000000002</v>
      </c>
      <c r="N21" t="s">
        <v>118</v>
      </c>
    </row>
    <row r="22" spans="4:14" x14ac:dyDescent="0.25">
      <c r="D22" t="s">
        <v>25</v>
      </c>
      <c r="E22">
        <v>17</v>
      </c>
      <c r="F22" t="s">
        <v>84</v>
      </c>
      <c r="G22" t="s">
        <v>85</v>
      </c>
      <c r="H22">
        <v>45</v>
      </c>
      <c r="I22">
        <v>4</v>
      </c>
      <c r="J22">
        <v>374</v>
      </c>
      <c r="K22" s="4">
        <v>1</v>
      </c>
      <c r="L22" s="4">
        <v>1</v>
      </c>
      <c r="M22" s="4">
        <v>1</v>
      </c>
      <c r="N22" t="s">
        <v>121</v>
      </c>
    </row>
    <row r="23" spans="4:14" x14ac:dyDescent="0.25">
      <c r="D23" t="s">
        <v>25</v>
      </c>
      <c r="E23">
        <v>18</v>
      </c>
      <c r="F23" t="s">
        <v>52</v>
      </c>
      <c r="G23" t="s">
        <v>53</v>
      </c>
      <c r="H23">
        <v>55</v>
      </c>
      <c r="I23">
        <v>6</v>
      </c>
      <c r="J23" s="11">
        <v>11443</v>
      </c>
      <c r="K23" s="4">
        <v>0.82407410000000003</v>
      </c>
      <c r="L23" s="4">
        <v>0.83333332999999998</v>
      </c>
      <c r="M23" s="4">
        <v>0.82857139999999996</v>
      </c>
      <c r="N23" t="s">
        <v>122</v>
      </c>
    </row>
    <row r="24" spans="4:14" x14ac:dyDescent="0.25">
      <c r="D24" t="s">
        <v>25</v>
      </c>
      <c r="E24">
        <v>19</v>
      </c>
      <c r="F24" t="s">
        <v>62</v>
      </c>
      <c r="G24" t="s">
        <v>63</v>
      </c>
      <c r="H24">
        <v>53</v>
      </c>
      <c r="I24">
        <v>3</v>
      </c>
      <c r="J24">
        <v>429</v>
      </c>
      <c r="K24" s="4">
        <v>1</v>
      </c>
      <c r="L24" s="4">
        <v>1</v>
      </c>
      <c r="M24" s="4">
        <v>1</v>
      </c>
      <c r="N24" t="s">
        <v>117</v>
      </c>
    </row>
    <row r="25" spans="4:14" x14ac:dyDescent="0.25">
      <c r="D25" t="s">
        <v>25</v>
      </c>
      <c r="E25">
        <v>20</v>
      </c>
      <c r="F25" s="2" t="s">
        <v>9</v>
      </c>
      <c r="G25" s="2" t="s">
        <v>21</v>
      </c>
      <c r="H25">
        <v>45</v>
      </c>
      <c r="I25">
        <v>3</v>
      </c>
      <c r="J25">
        <v>323</v>
      </c>
      <c r="K25" s="4">
        <v>1</v>
      </c>
      <c r="L25" s="4">
        <v>1</v>
      </c>
      <c r="M25" s="4">
        <v>1</v>
      </c>
      <c r="N25" t="s">
        <v>123</v>
      </c>
    </row>
    <row r="26" spans="4:14" x14ac:dyDescent="0.25">
      <c r="D26" t="s">
        <v>25</v>
      </c>
      <c r="E26">
        <v>21</v>
      </c>
      <c r="F26" t="s">
        <v>42</v>
      </c>
      <c r="G26" t="s">
        <v>43</v>
      </c>
      <c r="H26">
        <v>39</v>
      </c>
      <c r="I26">
        <v>3</v>
      </c>
      <c r="J26" s="12">
        <v>199</v>
      </c>
      <c r="K26" s="4">
        <v>0.63888889999999998</v>
      </c>
      <c r="L26" s="4">
        <v>0.66666669999999995</v>
      </c>
      <c r="M26" s="4">
        <v>0.65217393999999995</v>
      </c>
      <c r="N26" t="s">
        <v>123</v>
      </c>
    </row>
    <row r="27" spans="4:14" x14ac:dyDescent="0.25">
      <c r="D27" t="s">
        <v>25</v>
      </c>
      <c r="E27">
        <v>22</v>
      </c>
      <c r="F27" t="s">
        <v>41</v>
      </c>
      <c r="G27" t="s">
        <v>38</v>
      </c>
      <c r="H27">
        <v>35</v>
      </c>
      <c r="I27">
        <v>3</v>
      </c>
      <c r="J27">
        <v>591</v>
      </c>
      <c r="K27" s="4">
        <v>1</v>
      </c>
      <c r="L27" s="4">
        <v>1</v>
      </c>
      <c r="M27" s="4">
        <v>1</v>
      </c>
      <c r="N27" t="s">
        <v>124</v>
      </c>
    </row>
    <row r="28" spans="4:14" x14ac:dyDescent="0.25">
      <c r="D28" t="s">
        <v>25</v>
      </c>
      <c r="E28">
        <v>23</v>
      </c>
      <c r="F28" t="s">
        <v>80</v>
      </c>
      <c r="G28" t="s">
        <v>81</v>
      </c>
      <c r="H28">
        <v>50</v>
      </c>
      <c r="I28">
        <v>3</v>
      </c>
      <c r="J28">
        <v>1123</v>
      </c>
      <c r="K28" s="4">
        <v>1</v>
      </c>
      <c r="L28" s="4">
        <v>1</v>
      </c>
      <c r="M28" s="4">
        <v>1</v>
      </c>
      <c r="N28" t="s">
        <v>125</v>
      </c>
    </row>
    <row r="29" spans="4:14" x14ac:dyDescent="0.25">
      <c r="D29" t="s">
        <v>25</v>
      </c>
      <c r="E29">
        <v>24</v>
      </c>
      <c r="F29" t="s">
        <v>78</v>
      </c>
      <c r="G29" t="s">
        <v>79</v>
      </c>
      <c r="H29">
        <v>45</v>
      </c>
      <c r="I29">
        <v>3</v>
      </c>
      <c r="J29">
        <v>1822</v>
      </c>
      <c r="K29" s="4">
        <v>1</v>
      </c>
      <c r="L29" s="4">
        <v>1</v>
      </c>
      <c r="M29" s="4">
        <v>1</v>
      </c>
      <c r="N29" t="s">
        <v>112</v>
      </c>
    </row>
    <row r="30" spans="4:14" x14ac:dyDescent="0.25">
      <c r="D30" t="s">
        <v>25</v>
      </c>
      <c r="E30">
        <v>25</v>
      </c>
      <c r="F30" s="7" t="s">
        <v>110</v>
      </c>
      <c r="G30" t="s">
        <v>111</v>
      </c>
      <c r="H30" s="7">
        <v>40</v>
      </c>
      <c r="I30" s="7">
        <v>3</v>
      </c>
      <c r="J30" s="7">
        <v>264</v>
      </c>
      <c r="K30" s="8">
        <v>0.6495727</v>
      </c>
      <c r="L30" s="8">
        <v>0.66666669999999995</v>
      </c>
      <c r="M30" s="8">
        <v>0.65789472999999998</v>
      </c>
      <c r="N30" t="s">
        <v>122</v>
      </c>
    </row>
    <row r="31" spans="4:14" x14ac:dyDescent="0.25">
      <c r="D31" t="s">
        <v>25</v>
      </c>
      <c r="E31">
        <v>26</v>
      </c>
      <c r="F31" s="9" t="s">
        <v>66</v>
      </c>
      <c r="G31" t="s">
        <v>67</v>
      </c>
      <c r="H31">
        <v>47</v>
      </c>
      <c r="I31">
        <v>3</v>
      </c>
      <c r="J31">
        <v>467</v>
      </c>
      <c r="K31" s="4">
        <v>1</v>
      </c>
      <c r="L31" s="4">
        <v>1</v>
      </c>
      <c r="M31" s="4">
        <v>1</v>
      </c>
      <c r="N31" t="s">
        <v>112</v>
      </c>
    </row>
    <row r="32" spans="4:14" x14ac:dyDescent="0.25">
      <c r="D32" t="s">
        <v>25</v>
      </c>
      <c r="E32">
        <v>27</v>
      </c>
      <c r="F32" t="s">
        <v>102</v>
      </c>
      <c r="G32" s="5" t="s">
        <v>103</v>
      </c>
      <c r="H32">
        <v>40</v>
      </c>
      <c r="I32">
        <v>3</v>
      </c>
      <c r="J32">
        <v>577</v>
      </c>
      <c r="K32" s="4">
        <v>1</v>
      </c>
      <c r="L32" s="4">
        <v>1</v>
      </c>
      <c r="M32" s="4">
        <v>1</v>
      </c>
      <c r="N32" t="s">
        <v>112</v>
      </c>
    </row>
    <row r="33" spans="4:14" x14ac:dyDescent="0.25">
      <c r="D33" t="s">
        <v>25</v>
      </c>
      <c r="E33">
        <v>28</v>
      </c>
      <c r="F33" s="2" t="s">
        <v>7</v>
      </c>
      <c r="G33" s="2" t="s">
        <v>20</v>
      </c>
      <c r="H33">
        <v>45</v>
      </c>
      <c r="I33">
        <v>3</v>
      </c>
      <c r="J33">
        <v>530</v>
      </c>
      <c r="K33" s="4">
        <v>1</v>
      </c>
      <c r="L33" s="4">
        <v>1</v>
      </c>
      <c r="M33" s="4">
        <v>1</v>
      </c>
      <c r="N33" t="s">
        <v>122</v>
      </c>
    </row>
    <row r="34" spans="4:14" x14ac:dyDescent="0.25">
      <c r="D34" t="s">
        <v>25</v>
      </c>
      <c r="E34">
        <v>29</v>
      </c>
      <c r="F34" t="s">
        <v>60</v>
      </c>
      <c r="G34" t="s">
        <v>61</v>
      </c>
      <c r="H34">
        <v>60</v>
      </c>
      <c r="I34">
        <v>3</v>
      </c>
      <c r="J34">
        <v>9508</v>
      </c>
      <c r="K34" s="4">
        <v>1</v>
      </c>
      <c r="L34" s="4">
        <v>1</v>
      </c>
      <c r="M34" s="4">
        <v>1</v>
      </c>
      <c r="N34" t="s">
        <v>112</v>
      </c>
    </row>
    <row r="35" spans="4:14" x14ac:dyDescent="0.25">
      <c r="D35" t="s">
        <v>25</v>
      </c>
      <c r="E35">
        <v>30</v>
      </c>
      <c r="F35" t="s">
        <v>58</v>
      </c>
      <c r="G35" t="s">
        <v>59</v>
      </c>
      <c r="H35">
        <v>51</v>
      </c>
      <c r="I35">
        <v>3</v>
      </c>
      <c r="J35">
        <v>737</v>
      </c>
      <c r="K35" s="4">
        <v>1</v>
      </c>
      <c r="L35" s="4">
        <v>0.96296289999999996</v>
      </c>
      <c r="M35" s="4">
        <v>0.98039215999999996</v>
      </c>
      <c r="N35" t="s">
        <v>112</v>
      </c>
    </row>
    <row r="36" spans="4:14" x14ac:dyDescent="0.25">
      <c r="D36" t="s">
        <v>25</v>
      </c>
      <c r="E36">
        <v>31</v>
      </c>
      <c r="F36" s="2" t="s">
        <v>10</v>
      </c>
      <c r="G36" s="2" t="s">
        <v>19</v>
      </c>
      <c r="H36">
        <v>40</v>
      </c>
      <c r="I36">
        <v>3</v>
      </c>
      <c r="J36">
        <v>365</v>
      </c>
      <c r="K36" s="6">
        <v>0.98850579999999999</v>
      </c>
      <c r="L36" s="4">
        <v>0.96969700000000003</v>
      </c>
      <c r="M36" s="4">
        <v>0.97827905000000004</v>
      </c>
      <c r="N36" t="s">
        <v>126</v>
      </c>
    </row>
    <row r="37" spans="4:14" x14ac:dyDescent="0.25">
      <c r="D37" t="s">
        <v>25</v>
      </c>
      <c r="E37">
        <v>32</v>
      </c>
      <c r="F37" t="s">
        <v>71</v>
      </c>
      <c r="G37" t="s">
        <v>70</v>
      </c>
      <c r="H37">
        <v>48</v>
      </c>
      <c r="I37">
        <v>3</v>
      </c>
      <c r="J37">
        <v>554</v>
      </c>
      <c r="K37" s="4">
        <v>1</v>
      </c>
      <c r="L37" s="4">
        <v>1</v>
      </c>
      <c r="M37" s="4">
        <v>1</v>
      </c>
      <c r="N37" t="s">
        <v>127</v>
      </c>
    </row>
    <row r="38" spans="4:14" x14ac:dyDescent="0.25">
      <c r="D38" t="s">
        <v>25</v>
      </c>
      <c r="E38">
        <v>33</v>
      </c>
      <c r="F38" t="s">
        <v>22</v>
      </c>
      <c r="G38" t="s">
        <v>23</v>
      </c>
      <c r="H38">
        <v>45</v>
      </c>
      <c r="I38">
        <v>3</v>
      </c>
      <c r="J38">
        <v>444</v>
      </c>
      <c r="K38" s="4">
        <v>1</v>
      </c>
      <c r="L38" s="4">
        <v>1</v>
      </c>
      <c r="M38" s="4">
        <v>1</v>
      </c>
    </row>
    <row r="39" spans="4:14" x14ac:dyDescent="0.25">
      <c r="D39" t="s">
        <v>25</v>
      </c>
      <c r="E39">
        <v>34</v>
      </c>
      <c r="F39" t="s">
        <v>95</v>
      </c>
      <c r="G39" t="s">
        <v>94</v>
      </c>
      <c r="H39">
        <v>45</v>
      </c>
      <c r="I39">
        <v>3</v>
      </c>
      <c r="J39">
        <v>613</v>
      </c>
      <c r="K39" s="4">
        <v>1</v>
      </c>
      <c r="L39" s="4">
        <v>1</v>
      </c>
      <c r="M39" s="4">
        <v>1</v>
      </c>
      <c r="N39" t="s">
        <v>128</v>
      </c>
    </row>
    <row r="40" spans="4:14" x14ac:dyDescent="0.25">
      <c r="D40" t="s">
        <v>25</v>
      </c>
      <c r="E40">
        <v>35</v>
      </c>
      <c r="F40" t="s">
        <v>76</v>
      </c>
      <c r="G40" t="s">
        <v>77</v>
      </c>
      <c r="H40">
        <v>45</v>
      </c>
      <c r="I40">
        <v>2</v>
      </c>
      <c r="J40">
        <v>302</v>
      </c>
      <c r="K40" s="4">
        <v>1</v>
      </c>
      <c r="L40" s="4">
        <v>1</v>
      </c>
      <c r="M40" s="4">
        <v>1</v>
      </c>
      <c r="N40" t="s">
        <v>129</v>
      </c>
    </row>
    <row r="41" spans="4:14" x14ac:dyDescent="0.25">
      <c r="D41" t="s">
        <v>25</v>
      </c>
      <c r="E41">
        <v>36</v>
      </c>
      <c r="F41" t="s">
        <v>30</v>
      </c>
      <c r="G41" t="s">
        <v>31</v>
      </c>
      <c r="H41">
        <v>40</v>
      </c>
      <c r="I41">
        <v>4</v>
      </c>
      <c r="J41">
        <v>1761</v>
      </c>
      <c r="K41" s="4">
        <v>0.75</v>
      </c>
      <c r="L41" s="4">
        <v>0.74166670000000001</v>
      </c>
      <c r="M41" s="4">
        <v>0.7457627</v>
      </c>
      <c r="N41" t="s">
        <v>130</v>
      </c>
    </row>
    <row r="42" spans="4:14" x14ac:dyDescent="0.25">
      <c r="D42" t="s">
        <v>25</v>
      </c>
      <c r="E42">
        <v>37</v>
      </c>
      <c r="F42" t="s">
        <v>72</v>
      </c>
      <c r="G42" t="s">
        <v>73</v>
      </c>
      <c r="H42">
        <v>50</v>
      </c>
      <c r="I42">
        <v>3</v>
      </c>
      <c r="J42">
        <v>583</v>
      </c>
      <c r="K42" s="4">
        <v>1</v>
      </c>
      <c r="L42" s="4">
        <v>1</v>
      </c>
      <c r="M42" s="4">
        <v>1</v>
      </c>
      <c r="N42" t="s">
        <v>131</v>
      </c>
    </row>
    <row r="43" spans="4:14" x14ac:dyDescent="0.25">
      <c r="D43" t="s">
        <v>25</v>
      </c>
      <c r="E43">
        <v>38</v>
      </c>
      <c r="F43" t="s">
        <v>56</v>
      </c>
      <c r="G43" t="s">
        <v>57</v>
      </c>
      <c r="H43">
        <v>48</v>
      </c>
      <c r="I43">
        <v>3</v>
      </c>
      <c r="J43">
        <v>255</v>
      </c>
      <c r="K43" s="8">
        <v>0.64539009999999997</v>
      </c>
      <c r="L43" s="8">
        <v>0.66666669999999995</v>
      </c>
      <c r="M43" s="4">
        <v>0.65567759999999997</v>
      </c>
      <c r="N43" t="s">
        <v>132</v>
      </c>
    </row>
    <row r="44" spans="4:14" x14ac:dyDescent="0.25">
      <c r="D44" t="s">
        <v>25</v>
      </c>
      <c r="E44">
        <v>39</v>
      </c>
      <c r="F44" s="2" t="s">
        <v>13</v>
      </c>
      <c r="G44" s="2" t="s">
        <v>18</v>
      </c>
      <c r="H44">
        <v>39</v>
      </c>
      <c r="I44">
        <v>3</v>
      </c>
      <c r="J44">
        <v>5499</v>
      </c>
      <c r="K44" s="4">
        <v>0.51754385000000003</v>
      </c>
      <c r="L44" s="4">
        <v>0.66666669999999995</v>
      </c>
      <c r="M44" s="4">
        <v>0.57062142999999999</v>
      </c>
    </row>
    <row r="45" spans="4:14" x14ac:dyDescent="0.25">
      <c r="D45" t="s">
        <v>25</v>
      </c>
      <c r="E45">
        <v>40</v>
      </c>
      <c r="F45" t="s">
        <v>98</v>
      </c>
      <c r="G45" t="s">
        <v>99</v>
      </c>
      <c r="H45">
        <v>45</v>
      </c>
      <c r="I45" s="1">
        <v>3</v>
      </c>
      <c r="J45">
        <v>221</v>
      </c>
      <c r="K45" s="4">
        <v>0.64393944000000003</v>
      </c>
      <c r="L45" s="4">
        <v>0.66666669999999995</v>
      </c>
      <c r="M45" s="4">
        <v>0.65490199999999998</v>
      </c>
      <c r="N45" t="s">
        <v>132</v>
      </c>
    </row>
    <row r="46" spans="4:14" x14ac:dyDescent="0.25">
      <c r="D46" t="s">
        <v>25</v>
      </c>
      <c r="E46">
        <v>41</v>
      </c>
      <c r="F46" s="2" t="s">
        <v>11</v>
      </c>
      <c r="G46" s="2" t="s">
        <v>16</v>
      </c>
      <c r="H46">
        <v>43</v>
      </c>
      <c r="I46">
        <v>6</v>
      </c>
      <c r="J46">
        <v>794</v>
      </c>
      <c r="K46" s="4">
        <v>1</v>
      </c>
      <c r="L46" s="4">
        <v>1</v>
      </c>
      <c r="M46" s="4">
        <v>1</v>
      </c>
      <c r="N46" t="s">
        <v>133</v>
      </c>
    </row>
    <row r="47" spans="4:14" x14ac:dyDescent="0.25">
      <c r="D47" t="s">
        <v>25</v>
      </c>
      <c r="E47">
        <v>42</v>
      </c>
      <c r="F47" t="s">
        <v>90</v>
      </c>
      <c r="G47" t="s">
        <v>91</v>
      </c>
      <c r="H47">
        <v>45</v>
      </c>
      <c r="I47">
        <v>3</v>
      </c>
      <c r="J47">
        <v>551</v>
      </c>
      <c r="K47" s="4">
        <v>0.65277772999999994</v>
      </c>
      <c r="L47" s="4">
        <v>0.66666669999999995</v>
      </c>
      <c r="M47" s="4">
        <v>0.65957445000000003</v>
      </c>
      <c r="N47" t="s">
        <v>134</v>
      </c>
    </row>
    <row r="48" spans="4:14" x14ac:dyDescent="0.25">
      <c r="D48" t="s">
        <v>25</v>
      </c>
      <c r="E48">
        <v>43</v>
      </c>
      <c r="F48" t="s">
        <v>100</v>
      </c>
      <c r="G48" t="s">
        <v>101</v>
      </c>
      <c r="H48">
        <v>35</v>
      </c>
      <c r="I48">
        <v>3</v>
      </c>
      <c r="J48">
        <v>412</v>
      </c>
      <c r="K48" s="4">
        <v>0.58823530000000002</v>
      </c>
      <c r="L48" s="4">
        <v>0.66666669999999995</v>
      </c>
      <c r="M48" s="4">
        <v>0.62222224000000004</v>
      </c>
      <c r="N48" t="s">
        <v>132</v>
      </c>
    </row>
    <row r="49" spans="4:14" x14ac:dyDescent="0.25">
      <c r="D49" t="s">
        <v>25</v>
      </c>
      <c r="E49">
        <v>44</v>
      </c>
      <c r="F49" t="s">
        <v>104</v>
      </c>
      <c r="G49" t="s">
        <v>105</v>
      </c>
      <c r="H49">
        <v>42</v>
      </c>
      <c r="I49">
        <v>3</v>
      </c>
      <c r="J49">
        <v>1862</v>
      </c>
      <c r="K49" s="4">
        <v>1</v>
      </c>
      <c r="L49" s="4">
        <v>0.81944439999999996</v>
      </c>
      <c r="M49" s="4">
        <v>0.88179666000000001</v>
      </c>
      <c r="N49" t="s">
        <v>112</v>
      </c>
    </row>
    <row r="50" spans="4:14" x14ac:dyDescent="0.25">
      <c r="D50" t="s">
        <v>25</v>
      </c>
      <c r="E50">
        <v>45</v>
      </c>
      <c r="F50" t="s">
        <v>106</v>
      </c>
      <c r="G50" t="s">
        <v>107</v>
      </c>
      <c r="H50">
        <v>45</v>
      </c>
      <c r="I50">
        <v>6</v>
      </c>
      <c r="J50">
        <v>576</v>
      </c>
      <c r="K50" s="4">
        <v>1</v>
      </c>
      <c r="L50" s="4">
        <v>1</v>
      </c>
      <c r="M50" s="4">
        <v>1</v>
      </c>
      <c r="N50" t="s">
        <v>112</v>
      </c>
    </row>
    <row r="51" spans="4:14" x14ac:dyDescent="0.25">
      <c r="D51" t="s">
        <v>25</v>
      </c>
      <c r="E51">
        <v>46</v>
      </c>
      <c r="F51" t="s">
        <v>36</v>
      </c>
      <c r="G51" t="s">
        <v>37</v>
      </c>
      <c r="H51">
        <v>33</v>
      </c>
      <c r="I51">
        <v>4</v>
      </c>
      <c r="J51">
        <v>215</v>
      </c>
      <c r="K51" s="4">
        <v>1</v>
      </c>
      <c r="L51" s="4">
        <v>1</v>
      </c>
      <c r="M51" s="4">
        <v>1</v>
      </c>
      <c r="N51" t="s">
        <v>112</v>
      </c>
    </row>
    <row r="52" spans="4:14" x14ac:dyDescent="0.25">
      <c r="D52" t="s">
        <v>25</v>
      </c>
      <c r="E52">
        <v>47</v>
      </c>
      <c r="F52" t="s">
        <v>39</v>
      </c>
      <c r="G52" t="s">
        <v>40</v>
      </c>
      <c r="H52">
        <v>47</v>
      </c>
      <c r="I52">
        <v>3</v>
      </c>
      <c r="J52">
        <v>1760</v>
      </c>
      <c r="K52" s="4">
        <v>0.64492755999999996</v>
      </c>
      <c r="L52" s="4">
        <v>0.66666669999999995</v>
      </c>
      <c r="M52" s="4">
        <v>0.65543072999999996</v>
      </c>
      <c r="N52" t="s">
        <v>132</v>
      </c>
    </row>
    <row r="53" spans="4:14" x14ac:dyDescent="0.25">
      <c r="D53" t="s">
        <v>25</v>
      </c>
      <c r="E53">
        <v>48</v>
      </c>
      <c r="F53" t="s">
        <v>74</v>
      </c>
      <c r="G53" t="s">
        <v>75</v>
      </c>
      <c r="H53">
        <v>45</v>
      </c>
      <c r="I53">
        <v>4</v>
      </c>
      <c r="J53">
        <v>1240</v>
      </c>
      <c r="K53" s="4">
        <v>1</v>
      </c>
      <c r="L53" s="4">
        <v>1</v>
      </c>
      <c r="M53" s="4">
        <v>1</v>
      </c>
      <c r="N53" t="s">
        <v>135</v>
      </c>
    </row>
    <row r="54" spans="4:14" x14ac:dyDescent="0.25">
      <c r="D54" t="s">
        <v>25</v>
      </c>
      <c r="E54">
        <v>49</v>
      </c>
      <c r="F54" t="s">
        <v>34</v>
      </c>
      <c r="G54" s="5" t="s">
        <v>35</v>
      </c>
      <c r="H54">
        <v>40</v>
      </c>
      <c r="I54">
        <v>3</v>
      </c>
      <c r="J54">
        <v>1136</v>
      </c>
      <c r="K54" s="4">
        <v>1</v>
      </c>
      <c r="L54" s="4">
        <v>1</v>
      </c>
      <c r="M54" s="4">
        <v>1</v>
      </c>
      <c r="N54" t="s">
        <v>136</v>
      </c>
    </row>
    <row r="55" spans="4:14" x14ac:dyDescent="0.25">
      <c r="D55" t="s">
        <v>25</v>
      </c>
      <c r="E55">
        <v>50</v>
      </c>
      <c r="F55" t="s">
        <v>28</v>
      </c>
      <c r="G55" t="s">
        <v>29</v>
      </c>
      <c r="H55">
        <v>33</v>
      </c>
      <c r="I55">
        <v>4</v>
      </c>
      <c r="J55">
        <v>5348</v>
      </c>
      <c r="K55" s="4">
        <v>1</v>
      </c>
      <c r="L55" s="4">
        <v>1</v>
      </c>
      <c r="M55" s="4">
        <v>1</v>
      </c>
    </row>
    <row r="56" spans="4:14" x14ac:dyDescent="0.25">
      <c r="E56" t="s">
        <v>14</v>
      </c>
      <c r="H56" s="3">
        <f>(SUM( Tabella1[NumPagine])/COUNTA( Tabella1[NumPagine]))</f>
        <v>45.46</v>
      </c>
      <c r="I56" s="3">
        <f>(SUM( Tabella1[NumClassi])/COUNTA( Tabella1[NumClassi]))</f>
        <v>3.3</v>
      </c>
      <c r="J56" s="3">
        <f>(SUM( Tabella1[Tempo(s)])/COUNTA( Tabella1[Tempo(s)]))</f>
        <v>1394.66</v>
      </c>
      <c r="K56" s="10">
        <f>(SUM( Tabella1[Precision])/COUNTA( Tabella1[Precision]))</f>
        <v>0.90344787869999987</v>
      </c>
      <c r="L56" s="10">
        <f>(SUM( Tabella1[Recall])/COUNTA( Tabella1[Recall]))</f>
        <v>0.90794209400000025</v>
      </c>
      <c r="M56" s="10">
        <f>(SUM( Tabella1[F1])/COUNTA( Tabella1[F1]))</f>
        <v>0.90443453799999995</v>
      </c>
    </row>
    <row r="57" spans="4:14" x14ac:dyDescent="0.25">
      <c r="I57" t="s">
        <v>137</v>
      </c>
      <c r="J57">
        <f>SUM(Tabella1[Tempo(s)])</f>
        <v>69733</v>
      </c>
    </row>
    <row r="61" spans="4:14" x14ac:dyDescent="0.25">
      <c r="H61" s="1"/>
    </row>
  </sheetData>
  <phoneticPr fontId="3" type="noConversion"/>
  <hyperlinks>
    <hyperlink ref="G54" r:id="rId1" xr:uid="{5637F39D-9107-4791-B2F4-5066221EDE26}"/>
    <hyperlink ref="G32" r:id="rId2" xr:uid="{420FC630-8A24-4FFD-88C5-1A0C97A9C951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conDivisione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Canciani</dc:creator>
  <cp:lastModifiedBy>Lukas Canciani</cp:lastModifiedBy>
  <dcterms:created xsi:type="dcterms:W3CDTF">2015-06-05T18:19:34Z</dcterms:created>
  <dcterms:modified xsi:type="dcterms:W3CDTF">2019-09-07T13:47:40Z</dcterms:modified>
</cp:coreProperties>
</file>