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Google Drive\Tareas\Patos\proyecto\daily_temp_project\"/>
    </mc:Choice>
  </mc:AlternateContent>
  <xr:revisionPtr revIDLastSave="0" documentId="13_ncr:1_{DFC66D8A-6F85-45DB-AD41-3D5940D5DBD8}" xr6:coauthVersionLast="47" xr6:coauthVersionMax="47" xr10:uidLastSave="{00000000-0000-0000-0000-000000000000}"/>
  <bookViews>
    <workbookView xWindow="-24120" yWindow="2580" windowWidth="24240" windowHeight="13290" activeTab="3" xr2:uid="{EB65F998-C7A7-4408-AC65-F4F555A00757}"/>
  </bookViews>
  <sheets>
    <sheet name="Hoja1" sheetId="1" r:id="rId1"/>
    <sheet name="ciudades con mayor variacion" sheetId="2" r:id="rId2"/>
    <sheet name="variacion por region" sheetId="3" r:id="rId3"/>
    <sheet name="Top ciudades" sheetId="5" r:id="rId4"/>
  </sheets>
  <definedNames>
    <definedName name="_xlnm._FilterDatabase" localSheetId="1" hidden="1">'ciudades con mayor variacion'!#REF!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4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27" i="5"/>
  <c r="P54" i="3"/>
  <c r="O54" i="3"/>
  <c r="N54" i="3"/>
  <c r="M54" i="3"/>
  <c r="L54" i="3"/>
  <c r="K54" i="3"/>
  <c r="P53" i="3"/>
  <c r="O53" i="3"/>
  <c r="N53" i="3"/>
  <c r="M53" i="3"/>
  <c r="L53" i="3"/>
  <c r="K53" i="3"/>
  <c r="H47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D32" i="3"/>
  <c r="E32" i="3"/>
  <c r="F32" i="3"/>
  <c r="G32" i="3"/>
  <c r="H32" i="3"/>
  <c r="C32" i="3"/>
  <c r="D7" i="1"/>
  <c r="D6" i="1"/>
  <c r="H63" i="2"/>
  <c r="N56" i="2"/>
  <c r="M56" i="2"/>
  <c r="L56" i="2"/>
  <c r="K56" i="2"/>
  <c r="J56" i="2"/>
  <c r="N55" i="2"/>
  <c r="M55" i="2"/>
  <c r="L55" i="2"/>
  <c r="K55" i="2"/>
  <c r="J55" i="2"/>
  <c r="N26" i="2"/>
  <c r="M26" i="2"/>
  <c r="L26" i="2"/>
  <c r="K26" i="2"/>
  <c r="J26" i="2"/>
  <c r="N25" i="2"/>
  <c r="M25" i="2"/>
  <c r="L25" i="2"/>
  <c r="K25" i="2"/>
  <c r="J25" i="2"/>
  <c r="D31" i="1"/>
  <c r="D3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I32" i="1"/>
  <c r="N26" i="3"/>
  <c r="L26" i="3"/>
  <c r="M26" i="3"/>
  <c r="O26" i="3"/>
  <c r="P26" i="3"/>
  <c r="K26" i="3"/>
  <c r="P25" i="3"/>
  <c r="L25" i="3"/>
  <c r="M25" i="3"/>
  <c r="N25" i="3"/>
  <c r="O25" i="3"/>
  <c r="K25" i="3"/>
  <c r="R26" i="1"/>
  <c r="Q26" i="1"/>
  <c r="P26" i="1"/>
  <c r="O26" i="1"/>
  <c r="J7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G32" i="1"/>
  <c r="H32" i="1"/>
  <c r="F32" i="1"/>
  <c r="G31" i="1"/>
  <c r="H31" i="1"/>
  <c r="I31" i="1"/>
  <c r="F31" i="1"/>
</calcChain>
</file>

<file path=xl/sharedStrings.xml><?xml version="1.0" encoding="utf-8"?>
<sst xmlns="http://schemas.openxmlformats.org/spreadsheetml/2006/main" count="139" uniqueCount="91">
  <si>
    <t>Spring</t>
  </si>
  <si>
    <t>Farenhiet</t>
  </si>
  <si>
    <t>Verano</t>
  </si>
  <si>
    <t>Invierno</t>
  </si>
  <si>
    <t>Otoño</t>
  </si>
  <si>
    <t>max-min-diff</t>
  </si>
  <si>
    <t>19-95-Difference</t>
  </si>
  <si>
    <t>Sprind dif</t>
  </si>
  <si>
    <t>summer diff</t>
  </si>
  <si>
    <t>winter diff</t>
  </si>
  <si>
    <t>fall diff</t>
  </si>
  <si>
    <t>Pendientes</t>
  </si>
  <si>
    <t>Años</t>
  </si>
  <si>
    <t>Great Falls, US</t>
  </si>
  <si>
    <t>Rabat, Morocco</t>
  </si>
  <si>
    <t>Rapid City, US</t>
  </si>
  <si>
    <t>Pocatello, US</t>
  </si>
  <si>
    <t>Ulan-bator, Mongolia</t>
  </si>
  <si>
    <t>Asia</t>
  </si>
  <si>
    <t>Africa</t>
  </si>
  <si>
    <t>Europe</t>
  </si>
  <si>
    <t>Middle East</t>
  </si>
  <si>
    <t>North America</t>
  </si>
  <si>
    <t>South/Central America &amp; Carribean</t>
  </si>
  <si>
    <t>Avg total</t>
  </si>
  <si>
    <t>Wichita Falls,US</t>
  </si>
  <si>
    <t>San Angelo,US</t>
  </si>
  <si>
    <t>Abilene,US</t>
  </si>
  <si>
    <t>Oklahoma City,US</t>
  </si>
  <si>
    <t>Moscow,Russia</t>
  </si>
  <si>
    <t>Nicosia,Cyprus</t>
  </si>
  <si>
    <t>Pendiente</t>
  </si>
  <si>
    <t>TOP 20 ciudades con maximas en verano</t>
  </si>
  <si>
    <t>Kuwait</t>
  </si>
  <si>
    <t>Qatar</t>
  </si>
  <si>
    <t>Saudi Arabia</t>
  </si>
  <si>
    <t>US</t>
  </si>
  <si>
    <t>United Arab Emirates</t>
  </si>
  <si>
    <t>Oman</t>
  </si>
  <si>
    <t>India</t>
  </si>
  <si>
    <t>Bahrain</t>
  </si>
  <si>
    <t>Cyprus</t>
  </si>
  <si>
    <t>Pakistan</t>
  </si>
  <si>
    <t>Turkmenistan</t>
  </si>
  <si>
    <t>Mexico</t>
  </si>
  <si>
    <t>Doha</t>
  </si>
  <si>
    <t>Dhahran</t>
  </si>
  <si>
    <t>Phoenix</t>
  </si>
  <si>
    <t>Dubai</t>
  </si>
  <si>
    <t>Yuma</t>
  </si>
  <si>
    <t>Abu Dhabi</t>
  </si>
  <si>
    <t>Las Vegas</t>
  </si>
  <si>
    <t>Muscat</t>
  </si>
  <si>
    <t>Riyadh</t>
  </si>
  <si>
    <t>Delhi</t>
  </si>
  <si>
    <t>Manama</t>
  </si>
  <si>
    <t>Fresno</t>
  </si>
  <si>
    <t>Nicosia</t>
  </si>
  <si>
    <t>Islamabad</t>
  </si>
  <si>
    <t>Ashabad</t>
  </si>
  <si>
    <t>Monterrey</t>
  </si>
  <si>
    <t>Tucson</t>
  </si>
  <si>
    <t>Fort Smith</t>
  </si>
  <si>
    <t>Tulsa</t>
  </si>
  <si>
    <t>Top 20 en invierno</t>
  </si>
  <si>
    <t>TOP con mayor variacion</t>
  </si>
  <si>
    <t>Año</t>
  </si>
  <si>
    <t>Celsius</t>
  </si>
  <si>
    <t>Mongolia</t>
  </si>
  <si>
    <t>Canada</t>
  </si>
  <si>
    <t>Russia</t>
  </si>
  <si>
    <t>Fairbanks</t>
  </si>
  <si>
    <t>Ulan-bator</t>
  </si>
  <si>
    <t>Regina</t>
  </si>
  <si>
    <t>Winnipeg</t>
  </si>
  <si>
    <t>Duluth</t>
  </si>
  <si>
    <t>Fargo</t>
  </si>
  <si>
    <t>Edmonton</t>
  </si>
  <si>
    <t>Bismarck</t>
  </si>
  <si>
    <t>Calgary</t>
  </si>
  <si>
    <t>Helena</t>
  </si>
  <si>
    <t>Great Falls</t>
  </si>
  <si>
    <t>Minneapolis St. Paul</t>
  </si>
  <si>
    <t>Sioux Falls</t>
  </si>
  <si>
    <t>Billings</t>
  </si>
  <si>
    <t>Green Bay</t>
  </si>
  <si>
    <t>Caribou</t>
  </si>
  <si>
    <t>Quebec</t>
  </si>
  <si>
    <t>Moscow</t>
  </si>
  <si>
    <t>Rockford</t>
  </si>
  <si>
    <t>Madison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</si>
</sst>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DCDDD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Hoja1!$E$6:$E$30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Hoja1!$F$6:$F$30</c:f>
              <c:numCache>
                <c:formatCode>0.00</c:formatCode>
                <c:ptCount val="25"/>
                <c:pt idx="0">
                  <c:v>58.421871861099099</c:v>
                </c:pt>
                <c:pt idx="1">
                  <c:v>57.5010425020048</c:v>
                </c:pt>
                <c:pt idx="2">
                  <c:v>57.881461599026601</c:v>
                </c:pt>
                <c:pt idx="3">
                  <c:v>59.358173906789297</c:v>
                </c:pt>
                <c:pt idx="4">
                  <c:v>58.911647354806597</c:v>
                </c:pt>
                <c:pt idx="5">
                  <c:v>60.156114338667599</c:v>
                </c:pt>
                <c:pt idx="6">
                  <c:v>59.438440482874697</c:v>
                </c:pt>
                <c:pt idx="7">
                  <c:v>59.172836605890602</c:v>
                </c:pt>
                <c:pt idx="8">
                  <c:v>59.270995240463101</c:v>
                </c:pt>
                <c:pt idx="9">
                  <c:v>60.1983704489218</c:v>
                </c:pt>
                <c:pt idx="10">
                  <c:v>58.9748974799341</c:v>
                </c:pt>
                <c:pt idx="11">
                  <c:v>60.187597796723097</c:v>
                </c:pt>
                <c:pt idx="12">
                  <c:v>60.4784694277269</c:v>
                </c:pt>
                <c:pt idx="13">
                  <c:v>59.209767957381302</c:v>
                </c:pt>
                <c:pt idx="14">
                  <c:v>59.745855220551199</c:v>
                </c:pt>
                <c:pt idx="15">
                  <c:v>60.6912430374392</c:v>
                </c:pt>
                <c:pt idx="16">
                  <c:v>59.862941851294103</c:v>
                </c:pt>
                <c:pt idx="17">
                  <c:v>62.111980697362199</c:v>
                </c:pt>
                <c:pt idx="18">
                  <c:v>58.635711414056502</c:v>
                </c:pt>
                <c:pt idx="19">
                  <c:v>59.328487772539702</c:v>
                </c:pt>
                <c:pt idx="20">
                  <c:v>60.746271186440602</c:v>
                </c:pt>
                <c:pt idx="21">
                  <c:v>61.238237200259199</c:v>
                </c:pt>
                <c:pt idx="22">
                  <c:v>61.180300797339697</c:v>
                </c:pt>
                <c:pt idx="23">
                  <c:v>60.437331464929599</c:v>
                </c:pt>
                <c:pt idx="24">
                  <c:v>59.6551048136646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C-42E9-A15F-D24B1EEFB3AA}"/>
            </c:ext>
          </c:extLst>
        </c:ser>
        <c:ser>
          <c:idx val="1"/>
          <c:order val="1"/>
          <c:tx>
            <c:v>Summer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Hoja1!$G$6:$G$30</c:f>
              <c:numCache>
                <c:formatCode>0.00</c:formatCode>
                <c:ptCount val="25"/>
                <c:pt idx="0">
                  <c:v>74.925373076021501</c:v>
                </c:pt>
                <c:pt idx="1">
                  <c:v>74.112963894586102</c:v>
                </c:pt>
                <c:pt idx="2">
                  <c:v>73.970286244060603</c:v>
                </c:pt>
                <c:pt idx="3">
                  <c:v>75.058718916005802</c:v>
                </c:pt>
                <c:pt idx="4">
                  <c:v>74.868625369626201</c:v>
                </c:pt>
                <c:pt idx="5">
                  <c:v>74.443314272730703</c:v>
                </c:pt>
                <c:pt idx="6">
                  <c:v>75.057755056010805</c:v>
                </c:pt>
                <c:pt idx="7">
                  <c:v>75.702001179476994</c:v>
                </c:pt>
                <c:pt idx="8">
                  <c:v>75.338825171659195</c:v>
                </c:pt>
                <c:pt idx="9">
                  <c:v>73.917601269649197</c:v>
                </c:pt>
                <c:pt idx="10">
                  <c:v>75.636561406149994</c:v>
                </c:pt>
                <c:pt idx="11">
                  <c:v>75.850887099851093</c:v>
                </c:pt>
                <c:pt idx="12">
                  <c:v>75.482071406586599</c:v>
                </c:pt>
                <c:pt idx="13">
                  <c:v>74.954373749807601</c:v>
                </c:pt>
                <c:pt idx="14">
                  <c:v>74.635529824026804</c:v>
                </c:pt>
                <c:pt idx="15">
                  <c:v>76.222144778211202</c:v>
                </c:pt>
                <c:pt idx="16">
                  <c:v>76.101324580034699</c:v>
                </c:pt>
                <c:pt idx="17">
                  <c:v>76.082342733188696</c:v>
                </c:pt>
                <c:pt idx="18">
                  <c:v>75.147324454251702</c:v>
                </c:pt>
                <c:pt idx="19">
                  <c:v>74.961610532267102</c:v>
                </c:pt>
                <c:pt idx="20">
                  <c:v>75.987340132750504</c:v>
                </c:pt>
                <c:pt idx="21">
                  <c:v>76.559073609199004</c:v>
                </c:pt>
                <c:pt idx="22">
                  <c:v>75.778776626132398</c:v>
                </c:pt>
                <c:pt idx="23">
                  <c:v>76.474828795043194</c:v>
                </c:pt>
                <c:pt idx="24">
                  <c:v>76.016541538461496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C-42E9-A15F-D24B1EEFB3AA}"/>
            </c:ext>
          </c:extLst>
        </c:ser>
        <c:ser>
          <c:idx val="2"/>
          <c:order val="2"/>
          <c:tx>
            <c:v>Winter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Hoja1!$H$6:$H$30</c:f>
              <c:numCache>
                <c:formatCode>0.00</c:formatCode>
                <c:ptCount val="25"/>
                <c:pt idx="0">
                  <c:v>62.400744532340603</c:v>
                </c:pt>
                <c:pt idx="1">
                  <c:v>61.0914410058027</c:v>
                </c:pt>
                <c:pt idx="2">
                  <c:v>61.577145759268603</c:v>
                </c:pt>
                <c:pt idx="3">
                  <c:v>61.634934497816602</c:v>
                </c:pt>
                <c:pt idx="4">
                  <c:v>60.929392799570103</c:v>
                </c:pt>
                <c:pt idx="5">
                  <c:v>59.876569264069197</c:v>
                </c:pt>
                <c:pt idx="6">
                  <c:v>60.417747252747198</c:v>
                </c:pt>
                <c:pt idx="7">
                  <c:v>60.962885462555001</c:v>
                </c:pt>
                <c:pt idx="8">
                  <c:v>61.125038245792901</c:v>
                </c:pt>
                <c:pt idx="9">
                  <c:v>60.823072943610903</c:v>
                </c:pt>
                <c:pt idx="10">
                  <c:v>61.2832555728356</c:v>
                </c:pt>
                <c:pt idx="11">
                  <c:v>61.444381443298902</c:v>
                </c:pt>
                <c:pt idx="12">
                  <c:v>61.027367870225</c:v>
                </c:pt>
                <c:pt idx="13">
                  <c:v>61.392898172323697</c:v>
                </c:pt>
                <c:pt idx="14">
                  <c:v>61.572496107939799</c:v>
                </c:pt>
                <c:pt idx="15">
                  <c:v>61.484260651629</c:v>
                </c:pt>
                <c:pt idx="16">
                  <c:v>61.829596412556</c:v>
                </c:pt>
                <c:pt idx="17">
                  <c:v>61.748216833095498</c:v>
                </c:pt>
                <c:pt idx="18">
                  <c:v>62.105168210628896</c:v>
                </c:pt>
                <c:pt idx="19">
                  <c:v>62.553204794163598</c:v>
                </c:pt>
                <c:pt idx="20">
                  <c:v>62.390384615384598</c:v>
                </c:pt>
                <c:pt idx="21">
                  <c:v>62.022592997811799</c:v>
                </c:pt>
                <c:pt idx="22">
                  <c:v>62.210978260869503</c:v>
                </c:pt>
                <c:pt idx="23">
                  <c:v>61.621349557522102</c:v>
                </c:pt>
                <c:pt idx="24">
                  <c:v>62.576078645548797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C-42E9-A15F-D24B1EEFB3AA}"/>
            </c:ext>
          </c:extLst>
        </c:ser>
        <c:ser>
          <c:idx val="3"/>
          <c:order val="3"/>
          <c:tx>
            <c:v>Fall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Hoja1!$I$6:$I$30</c:f>
              <c:numCache>
                <c:formatCode>0.00</c:formatCode>
                <c:ptCount val="25"/>
                <c:pt idx="0">
                  <c:v>60.0783711664291</c:v>
                </c:pt>
                <c:pt idx="1">
                  <c:v>59.476424079065602</c:v>
                </c:pt>
                <c:pt idx="2">
                  <c:v>60.182247880209196</c:v>
                </c:pt>
                <c:pt idx="3">
                  <c:v>61.842077893741497</c:v>
                </c:pt>
                <c:pt idx="4">
                  <c:v>61.4693003229279</c:v>
                </c:pt>
                <c:pt idx="5">
                  <c:v>60.275093639639003</c:v>
                </c:pt>
                <c:pt idx="6">
                  <c:v>61.674941518395102</c:v>
                </c:pt>
                <c:pt idx="7">
                  <c:v>60.798859888140001</c:v>
                </c:pt>
                <c:pt idx="8">
                  <c:v>61.3824094235231</c:v>
                </c:pt>
                <c:pt idx="9">
                  <c:v>62.004777261934201</c:v>
                </c:pt>
                <c:pt idx="10">
                  <c:v>62.445541989067898</c:v>
                </c:pt>
                <c:pt idx="11">
                  <c:v>61.278345202734101</c:v>
                </c:pt>
                <c:pt idx="12">
                  <c:v>62.025259689089403</c:v>
                </c:pt>
                <c:pt idx="13">
                  <c:v>60.831270714207598</c:v>
                </c:pt>
                <c:pt idx="14">
                  <c:v>61.494699837750098</c:v>
                </c:pt>
                <c:pt idx="15">
                  <c:v>61.989566978981998</c:v>
                </c:pt>
                <c:pt idx="16">
                  <c:v>61.8748984034833</c:v>
                </c:pt>
                <c:pt idx="17">
                  <c:v>61.2644168386907</c:v>
                </c:pt>
                <c:pt idx="18">
                  <c:v>61.315743848906202</c:v>
                </c:pt>
                <c:pt idx="19">
                  <c:v>61.607502756968401</c:v>
                </c:pt>
                <c:pt idx="20">
                  <c:v>63.418053393080903</c:v>
                </c:pt>
                <c:pt idx="21">
                  <c:v>63.590938149888302</c:v>
                </c:pt>
                <c:pt idx="22">
                  <c:v>62.639196305907497</c:v>
                </c:pt>
                <c:pt idx="23">
                  <c:v>61.6572215968637</c:v>
                </c:pt>
                <c:pt idx="24">
                  <c:v>62.0894082316251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C-42E9-A15F-D24B1EEF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863088"/>
        <c:axId val="1989842288"/>
      </c:lineChart>
      <c:catAx>
        <c:axId val="19898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9842288"/>
        <c:crosses val="autoZero"/>
        <c:auto val="1"/>
        <c:lblAlgn val="ctr"/>
        <c:lblOffset val="100"/>
        <c:noMultiLvlLbl val="0"/>
      </c:catAx>
      <c:valAx>
        <c:axId val="1989842288"/>
        <c:scaling>
          <c:orientation val="minMax"/>
          <c:max val="80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98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'ciudades con mayor variacion'!$D$82</c:f>
              <c:strCache>
                <c:ptCount val="1"/>
                <c:pt idx="0">
                  <c:v>San Angelo,US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'ciudades con mayor variacion'!$B$83:$B$107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'ciudades con mayor variacion'!$D$83:$D$107</c:f>
              <c:numCache>
                <c:formatCode>General</c:formatCode>
                <c:ptCount val="25"/>
                <c:pt idx="0">
                  <c:v>80.921738831893194</c:v>
                </c:pt>
                <c:pt idx="1">
                  <c:v>82.384444427490195</c:v>
                </c:pt>
                <c:pt idx="2">
                  <c:v>80.6891304513682</c:v>
                </c:pt>
                <c:pt idx="3">
                  <c:v>83.835869747659402</c:v>
                </c:pt>
                <c:pt idx="4">
                  <c:v>82.278261018835906</c:v>
                </c:pt>
                <c:pt idx="5">
                  <c:v>84.244565632032305</c:v>
                </c:pt>
                <c:pt idx="6">
                  <c:v>84.655434484067101</c:v>
                </c:pt>
                <c:pt idx="7">
                  <c:v>82.005681818181799</c:v>
                </c:pt>
                <c:pt idx="8">
                  <c:v>81.011956256368805</c:v>
                </c:pt>
                <c:pt idx="9">
                  <c:v>79.614130600639001</c:v>
                </c:pt>
                <c:pt idx="10">
                  <c:v>80.430434600166606</c:v>
                </c:pt>
                <c:pt idx="11">
                  <c:v>83.780434649923507</c:v>
                </c:pt>
                <c:pt idx="12">
                  <c:v>78.130769079858098</c:v>
                </c:pt>
                <c:pt idx="13">
                  <c:v>82.425000066342506</c:v>
                </c:pt>
                <c:pt idx="14">
                  <c:v>84.118478194527</c:v>
                </c:pt>
                <c:pt idx="15">
                  <c:v>84.666304546853695</c:v>
                </c:pt>
                <c:pt idx="16">
                  <c:v>89.431521954743701</c:v>
                </c:pt>
                <c:pt idx="17">
                  <c:v>85.322825970856996</c:v>
                </c:pt>
                <c:pt idx="18">
                  <c:v>83.299999734629694</c:v>
                </c:pt>
                <c:pt idx="19">
                  <c:v>82.453260587609293</c:v>
                </c:pt>
                <c:pt idx="20">
                  <c:v>83.366304231726602</c:v>
                </c:pt>
                <c:pt idx="21">
                  <c:v>83.043478177941296</c:v>
                </c:pt>
                <c:pt idx="22">
                  <c:v>82.516304430754204</c:v>
                </c:pt>
                <c:pt idx="23">
                  <c:v>85.832608679066496</c:v>
                </c:pt>
                <c:pt idx="24">
                  <c:v>83.707609093707504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2-43D0-AA08-360168FAC8D3}"/>
            </c:ext>
          </c:extLst>
        </c:ser>
        <c:ser>
          <c:idx val="1"/>
          <c:order val="1"/>
          <c:tx>
            <c:strRef>
              <c:f>'ciudades con mayor variacion'!$C$82</c:f>
              <c:strCache>
                <c:ptCount val="1"/>
                <c:pt idx="0">
                  <c:v>Nicosia,Cyprus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'ciudades con mayor variacion'!$C$83:$C$98</c:f>
              <c:numCache>
                <c:formatCode>General</c:formatCode>
                <c:ptCount val="16"/>
                <c:pt idx="0">
                  <c:v>83.818644119521295</c:v>
                </c:pt>
                <c:pt idx="1">
                  <c:v>86.254651003105593</c:v>
                </c:pt>
                <c:pt idx="2">
                  <c:v>81.083999633789006</c:v>
                </c:pt>
                <c:pt idx="3">
                  <c:v>85.565517644772498</c:v>
                </c:pt>
                <c:pt idx="4">
                  <c:v>80.317142595563595</c:v>
                </c:pt>
                <c:pt idx="5">
                  <c:v>85.529347709987405</c:v>
                </c:pt>
                <c:pt idx="6">
                  <c:v>83.820652173913004</c:v>
                </c:pt>
                <c:pt idx="7">
                  <c:v>84.397727186029599</c:v>
                </c:pt>
                <c:pt idx="8">
                  <c:v>90.450000762939396</c:v>
                </c:pt>
                <c:pt idx="9">
                  <c:v>82.857608712237806</c:v>
                </c:pt>
                <c:pt idx="10">
                  <c:v>82.0130436109459</c:v>
                </c:pt>
                <c:pt idx="11">
                  <c:v>82.854348058285893</c:v>
                </c:pt>
                <c:pt idx="12">
                  <c:v>83.969230568015902</c:v>
                </c:pt>
                <c:pt idx="13">
                  <c:v>84.765217573746398</c:v>
                </c:pt>
                <c:pt idx="14">
                  <c:v>84.619565549104095</c:v>
                </c:pt>
                <c:pt idx="15">
                  <c:v>90.099998474121094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2-43D0-AA08-360168FAC8D3}"/>
            </c:ext>
          </c:extLst>
        </c:ser>
        <c:ser>
          <c:idx val="2"/>
          <c:order val="2"/>
          <c:tx>
            <c:strRef>
              <c:f>'ciudades con mayor variacion'!$E$82</c:f>
              <c:strCache>
                <c:ptCount val="1"/>
                <c:pt idx="0">
                  <c:v>Great Falls, 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'ciudades con mayor variacion'!$E$83:$E$107</c:f>
              <c:numCache>
                <c:formatCode>General</c:formatCode>
                <c:ptCount val="25"/>
                <c:pt idx="0">
                  <c:v>61.410869805709098</c:v>
                </c:pt>
                <c:pt idx="1">
                  <c:v>67.101234530225199</c:v>
                </c:pt>
                <c:pt idx="2">
                  <c:v>63.776086724322703</c:v>
                </c:pt>
                <c:pt idx="3">
                  <c:v>64.854348182678194</c:v>
                </c:pt>
                <c:pt idx="4">
                  <c:v>63.817391063856</c:v>
                </c:pt>
                <c:pt idx="5">
                  <c:v>66.367391171662703</c:v>
                </c:pt>
                <c:pt idx="6">
                  <c:v>67.256521805473</c:v>
                </c:pt>
                <c:pt idx="7">
                  <c:v>64.352873352752297</c:v>
                </c:pt>
                <c:pt idx="8">
                  <c:v>68.857608629309595</c:v>
                </c:pt>
                <c:pt idx="9">
                  <c:v>63.510869565217298</c:v>
                </c:pt>
                <c:pt idx="10">
                  <c:v>64.719565184220002</c:v>
                </c:pt>
                <c:pt idx="11">
                  <c:v>68.491304439047099</c:v>
                </c:pt>
                <c:pt idx="12">
                  <c:v>69.856043930892099</c:v>
                </c:pt>
                <c:pt idx="13">
                  <c:v>65.390110099708593</c:v>
                </c:pt>
                <c:pt idx="14">
                  <c:v>63.734782675038197</c:v>
                </c:pt>
                <c:pt idx="15">
                  <c:v>63.093478534532601</c:v>
                </c:pt>
                <c:pt idx="16">
                  <c:v>65.613043619238795</c:v>
                </c:pt>
                <c:pt idx="17">
                  <c:v>68.777173539866496</c:v>
                </c:pt>
                <c:pt idx="18">
                  <c:v>67.021739835324496</c:v>
                </c:pt>
                <c:pt idx="19">
                  <c:v>65.281522004500601</c:v>
                </c:pt>
                <c:pt idx="20">
                  <c:v>68.269565001777906</c:v>
                </c:pt>
                <c:pt idx="21">
                  <c:v>66.002174087192699</c:v>
                </c:pt>
                <c:pt idx="22">
                  <c:v>68.870652115863294</c:v>
                </c:pt>
                <c:pt idx="23">
                  <c:v>67.157608737116206</c:v>
                </c:pt>
                <c:pt idx="24">
                  <c:v>64.840217383011506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02-43D0-AA08-360168FAC8D3}"/>
            </c:ext>
          </c:extLst>
        </c:ser>
        <c:ser>
          <c:idx val="3"/>
          <c:order val="3"/>
          <c:tx>
            <c:strRef>
              <c:f>'ciudades con mayor variacion'!$F$82</c:f>
              <c:strCache>
                <c:ptCount val="1"/>
                <c:pt idx="0">
                  <c:v>Pocatello, 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'ciudades con mayor variacion'!$F$83:$F$107</c:f>
              <c:numCache>
                <c:formatCode>General</c:formatCode>
                <c:ptCount val="25"/>
                <c:pt idx="0">
                  <c:v>65.234782426253602</c:v>
                </c:pt>
                <c:pt idx="1">
                  <c:v>68.733333757188504</c:v>
                </c:pt>
                <c:pt idx="2">
                  <c:v>66.516304430754204</c:v>
                </c:pt>
                <c:pt idx="3">
                  <c:v>67.602174095485495</c:v>
                </c:pt>
                <c:pt idx="4">
                  <c:v>67.034782451132003</c:v>
                </c:pt>
                <c:pt idx="5">
                  <c:v>70.715217714724304</c:v>
                </c:pt>
                <c:pt idx="6">
                  <c:v>69.789130459660996</c:v>
                </c:pt>
                <c:pt idx="7">
                  <c:v>69.340908874164896</c:v>
                </c:pt>
                <c:pt idx="8">
                  <c:v>72.078260794929804</c:v>
                </c:pt>
                <c:pt idx="9">
                  <c:v>67.478260869565204</c:v>
                </c:pt>
                <c:pt idx="10">
                  <c:v>67.482608795166001</c:v>
                </c:pt>
                <c:pt idx="11">
                  <c:v>70.414130666981507</c:v>
                </c:pt>
                <c:pt idx="12">
                  <c:v>71.397802080426899</c:v>
                </c:pt>
                <c:pt idx="13">
                  <c:v>69.020651734393496</c:v>
                </c:pt>
                <c:pt idx="14">
                  <c:v>65.579348025114598</c:v>
                </c:pt>
                <c:pt idx="15">
                  <c:v>67.019565043241997</c:v>
                </c:pt>
                <c:pt idx="16">
                  <c:v>67.467391221419604</c:v>
                </c:pt>
                <c:pt idx="17">
                  <c:v>70.841304530268104</c:v>
                </c:pt>
                <c:pt idx="18">
                  <c:v>71.954347651937695</c:v>
                </c:pt>
                <c:pt idx="19">
                  <c:v>68.590217300083296</c:v>
                </c:pt>
                <c:pt idx="20">
                  <c:v>70.122825622558594</c:v>
                </c:pt>
                <c:pt idx="21">
                  <c:v>70.083695660466702</c:v>
                </c:pt>
                <c:pt idx="22">
                  <c:v>70.654347751451496</c:v>
                </c:pt>
                <c:pt idx="23">
                  <c:v>69.672825771829295</c:v>
                </c:pt>
                <c:pt idx="24">
                  <c:v>68.527173622794706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02-43D0-AA08-360168FAC8D3}"/>
            </c:ext>
          </c:extLst>
        </c:ser>
        <c:ser>
          <c:idx val="4"/>
          <c:order val="4"/>
          <c:tx>
            <c:strRef>
              <c:f>'ciudades con mayor variacion'!$G$82</c:f>
              <c:strCache>
                <c:ptCount val="1"/>
                <c:pt idx="0">
                  <c:v>Abilene,US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'ciudades con mayor variacion'!$G$83:$G$107</c:f>
              <c:numCache>
                <c:formatCode>General</c:formatCode>
                <c:ptCount val="25"/>
                <c:pt idx="0">
                  <c:v>79.907608363939303</c:v>
                </c:pt>
                <c:pt idx="1">
                  <c:v>81.217441292696193</c:v>
                </c:pt>
                <c:pt idx="2">
                  <c:v>79.678260886150795</c:v>
                </c:pt>
                <c:pt idx="3">
                  <c:v>84.538043644117195</c:v>
                </c:pt>
                <c:pt idx="4">
                  <c:v>82.818478708681795</c:v>
                </c:pt>
                <c:pt idx="5">
                  <c:v>83.391304264897798</c:v>
                </c:pt>
                <c:pt idx="6">
                  <c:v>83.971739312876807</c:v>
                </c:pt>
                <c:pt idx="7">
                  <c:v>80.418181766163201</c:v>
                </c:pt>
                <c:pt idx="8">
                  <c:v>80.580434799194293</c:v>
                </c:pt>
                <c:pt idx="9">
                  <c:v>77.930434931879404</c:v>
                </c:pt>
                <c:pt idx="10">
                  <c:v>80.566304331240403</c:v>
                </c:pt>
                <c:pt idx="11">
                  <c:v>83.315217474232497</c:v>
                </c:pt>
                <c:pt idx="12">
                  <c:v>78.092307876754504</c:v>
                </c:pt>
                <c:pt idx="13">
                  <c:v>81.774725190885704</c:v>
                </c:pt>
                <c:pt idx="14">
                  <c:v>83.081521822058605</c:v>
                </c:pt>
                <c:pt idx="15">
                  <c:v>82.8086953370467</c:v>
                </c:pt>
                <c:pt idx="16">
                  <c:v>89.204347776329996</c:v>
                </c:pt>
                <c:pt idx="17">
                  <c:v>83.840217092762799</c:v>
                </c:pt>
                <c:pt idx="18">
                  <c:v>82.683695751687694</c:v>
                </c:pt>
                <c:pt idx="19">
                  <c:v>82.381521639616594</c:v>
                </c:pt>
                <c:pt idx="20">
                  <c:v>82.528260521266702</c:v>
                </c:pt>
                <c:pt idx="21">
                  <c:v>82.320652090984794</c:v>
                </c:pt>
                <c:pt idx="22">
                  <c:v>80.258696017058</c:v>
                </c:pt>
                <c:pt idx="23">
                  <c:v>83.992391586303697</c:v>
                </c:pt>
                <c:pt idx="24">
                  <c:v>83.110869366189704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02-43D0-AA08-360168FAC8D3}"/>
            </c:ext>
          </c:extLst>
        </c:ser>
        <c:ser>
          <c:idx val="5"/>
          <c:order val="5"/>
          <c:tx>
            <c:strRef>
              <c:f>'ciudades con mayor variacion'!$H$82</c:f>
              <c:strCache>
                <c:ptCount val="1"/>
                <c:pt idx="0">
                  <c:v>Moscow,Russia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'ciudades con mayor variacion'!$H$83:$H$107</c:f>
              <c:numCache>
                <c:formatCode>General</c:formatCode>
                <c:ptCount val="25"/>
                <c:pt idx="0">
                  <c:v>63.044565117877397</c:v>
                </c:pt>
                <c:pt idx="1">
                  <c:v>62.922826062078002</c:v>
                </c:pt>
                <c:pt idx="2">
                  <c:v>64.206521697666304</c:v>
                </c:pt>
                <c:pt idx="3">
                  <c:v>62.994564927142598</c:v>
                </c:pt>
                <c:pt idx="4">
                  <c:v>66.427173863286498</c:v>
                </c:pt>
                <c:pt idx="5">
                  <c:v>61.9739129439644</c:v>
                </c:pt>
                <c:pt idx="6">
                  <c:v>64.104347975357697</c:v>
                </c:pt>
                <c:pt idx="7">
                  <c:v>65.431818225167007</c:v>
                </c:pt>
                <c:pt idx="8">
                  <c:v>61.266304181969602</c:v>
                </c:pt>
                <c:pt idx="9">
                  <c:v>62.611956306125798</c:v>
                </c:pt>
                <c:pt idx="10">
                  <c:v>63.121739304583997</c:v>
                </c:pt>
                <c:pt idx="11">
                  <c:v>63.216304364411698</c:v>
                </c:pt>
                <c:pt idx="12">
                  <c:v>65.289010687188707</c:v>
                </c:pt>
                <c:pt idx="13">
                  <c:v>62.7505493164062</c:v>
                </c:pt>
                <c:pt idx="14">
                  <c:v>62.583695867787199</c:v>
                </c:pt>
                <c:pt idx="15">
                  <c:v>72.066304331240403</c:v>
                </c:pt>
                <c:pt idx="16">
                  <c:v>68.5739131595777</c:v>
                </c:pt>
                <c:pt idx="17">
                  <c:v>64.814130326975899</c:v>
                </c:pt>
                <c:pt idx="18">
                  <c:v>65.656521672787804</c:v>
                </c:pt>
                <c:pt idx="19">
                  <c:v>65.508695934129804</c:v>
                </c:pt>
                <c:pt idx="20">
                  <c:v>63.722826377205202</c:v>
                </c:pt>
                <c:pt idx="21">
                  <c:v>66.180434641630697</c:v>
                </c:pt>
                <c:pt idx="22">
                  <c:v>61.939130244047703</c:v>
                </c:pt>
                <c:pt idx="23">
                  <c:v>65.557608480038795</c:v>
                </c:pt>
                <c:pt idx="24">
                  <c:v>63.083695619002597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02-43D0-AA08-360168FAC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534608"/>
        <c:axId val="1276656944"/>
      </c:lineChart>
      <c:catAx>
        <c:axId val="7645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76656944"/>
        <c:crosses val="autoZero"/>
        <c:auto val="1"/>
        <c:lblAlgn val="ctr"/>
        <c:lblOffset val="100"/>
        <c:noMultiLvlLbl val="0"/>
      </c:catAx>
      <c:valAx>
        <c:axId val="12766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645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16097987751528E-2"/>
          <c:y val="4.0018184354637311E-2"/>
          <c:w val="0.6725873208156673"/>
          <c:h val="0.87558612890094945"/>
        </c:manualLayout>
      </c:layout>
      <c:lineChart>
        <c:grouping val="standard"/>
        <c:varyColors val="0"/>
        <c:ser>
          <c:idx val="6"/>
          <c:order val="0"/>
          <c:tx>
            <c:v>Asia</c:v>
          </c:tx>
          <c:marker>
            <c:symbol val="none"/>
          </c:marker>
          <c:cat>
            <c:numRef>
              <c:f>'variacion por region'!$B$4:$B$28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'variacion por region'!$C$4:$C$28</c:f>
              <c:numCache>
                <c:formatCode>General</c:formatCode>
                <c:ptCount val="25"/>
                <c:pt idx="0">
                  <c:v>80.0313616139548</c:v>
                </c:pt>
                <c:pt idx="1">
                  <c:v>79.711374526662894</c:v>
                </c:pt>
                <c:pt idx="2">
                  <c:v>80.7801820958028</c:v>
                </c:pt>
                <c:pt idx="3">
                  <c:v>80.516486869498195</c:v>
                </c:pt>
                <c:pt idx="4">
                  <c:v>80.095655026920298</c:v>
                </c:pt>
                <c:pt idx="5">
                  <c:v>80.709487315659203</c:v>
                </c:pt>
                <c:pt idx="6">
                  <c:v>80.306054671605395</c:v>
                </c:pt>
                <c:pt idx="7">
                  <c:v>80.540473701748098</c:v>
                </c:pt>
                <c:pt idx="8">
                  <c:v>79.835507995545996</c:v>
                </c:pt>
                <c:pt idx="9">
                  <c:v>80.3292667294848</c:v>
                </c:pt>
                <c:pt idx="10">
                  <c:v>80.904223951078606</c:v>
                </c:pt>
                <c:pt idx="11">
                  <c:v>80.835797527413504</c:v>
                </c:pt>
                <c:pt idx="12">
                  <c:v>81.0461640283539</c:v>
                </c:pt>
                <c:pt idx="13">
                  <c:v>80.4998020899327</c:v>
                </c:pt>
                <c:pt idx="14">
                  <c:v>80.683666867083105</c:v>
                </c:pt>
                <c:pt idx="15">
                  <c:v>81.124501606735706</c:v>
                </c:pt>
                <c:pt idx="16">
                  <c:v>80.832496704796895</c:v>
                </c:pt>
                <c:pt idx="17">
                  <c:v>80.843605503419596</c:v>
                </c:pt>
                <c:pt idx="18">
                  <c:v>80.627316043552298</c:v>
                </c:pt>
                <c:pt idx="19">
                  <c:v>80.889043886509796</c:v>
                </c:pt>
                <c:pt idx="20">
                  <c:v>81.064062477453902</c:v>
                </c:pt>
                <c:pt idx="21">
                  <c:v>81.224354600128905</c:v>
                </c:pt>
                <c:pt idx="22">
                  <c:v>81.225135844686704</c:v>
                </c:pt>
                <c:pt idx="23">
                  <c:v>81.276868156764806</c:v>
                </c:pt>
                <c:pt idx="24">
                  <c:v>81.286304666281893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0FA-4D86-9B3D-84F533899AE5}"/>
            </c:ext>
          </c:extLst>
        </c:ser>
        <c:ser>
          <c:idx val="7"/>
          <c:order val="1"/>
          <c:tx>
            <c:strRef>
              <c:f>'variacion por region'!$D$3</c:f>
              <c:strCache>
                <c:ptCount val="1"/>
                <c:pt idx="0">
                  <c:v>Africa</c:v>
                </c:pt>
              </c:strCache>
            </c:strRef>
          </c:tx>
          <c:marker>
            <c:symbol val="none"/>
          </c:marker>
          <c:val>
            <c:numRef>
              <c:f>'variacion por region'!$D$4:$D$28</c:f>
              <c:numCache>
                <c:formatCode>General</c:formatCode>
                <c:ptCount val="25"/>
                <c:pt idx="0">
                  <c:v>78.231382227414699</c:v>
                </c:pt>
                <c:pt idx="1">
                  <c:v>77.454973110588597</c:v>
                </c:pt>
                <c:pt idx="2">
                  <c:v>77.5572240445521</c:v>
                </c:pt>
                <c:pt idx="3">
                  <c:v>77.792996079263006</c:v>
                </c:pt>
                <c:pt idx="4">
                  <c:v>78.287560715453296</c:v>
                </c:pt>
                <c:pt idx="5">
                  <c:v>77.400939260604005</c:v>
                </c:pt>
                <c:pt idx="6">
                  <c:v>77.938597723932901</c:v>
                </c:pt>
                <c:pt idx="7">
                  <c:v>78.616704831679797</c:v>
                </c:pt>
                <c:pt idx="8">
                  <c:v>79.339243171761396</c:v>
                </c:pt>
                <c:pt idx="9">
                  <c:v>79.167524396129707</c:v>
                </c:pt>
                <c:pt idx="10">
                  <c:v>78.065499728838404</c:v>
                </c:pt>
                <c:pt idx="11">
                  <c:v>78.561778081538606</c:v>
                </c:pt>
                <c:pt idx="12">
                  <c:v>77.935020905722396</c:v>
                </c:pt>
                <c:pt idx="13">
                  <c:v>78.598198784439404</c:v>
                </c:pt>
                <c:pt idx="14">
                  <c:v>79.051868122238503</c:v>
                </c:pt>
                <c:pt idx="15">
                  <c:v>78.5960960502739</c:v>
                </c:pt>
                <c:pt idx="16">
                  <c:v>78.058656163712101</c:v>
                </c:pt>
                <c:pt idx="17">
                  <c:v>78.0990249661684</c:v>
                </c:pt>
                <c:pt idx="18">
                  <c:v>77.865755117924905</c:v>
                </c:pt>
                <c:pt idx="19">
                  <c:v>78.240085450522102</c:v>
                </c:pt>
                <c:pt idx="20">
                  <c:v>78.684111607298803</c:v>
                </c:pt>
                <c:pt idx="21">
                  <c:v>78.308564386467694</c:v>
                </c:pt>
                <c:pt idx="22">
                  <c:v>78.639543383890697</c:v>
                </c:pt>
                <c:pt idx="23">
                  <c:v>78.278481902068904</c:v>
                </c:pt>
                <c:pt idx="24">
                  <c:v>78.404506855272601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0FA-4D86-9B3D-84F533899AE5}"/>
            </c:ext>
          </c:extLst>
        </c:ser>
        <c:ser>
          <c:idx val="8"/>
          <c:order val="2"/>
          <c:tx>
            <c:strRef>
              <c:f>'variacion por region'!$E$3</c:f>
              <c:strCache>
                <c:ptCount val="1"/>
                <c:pt idx="0">
                  <c:v>Europe</c:v>
                </c:pt>
              </c:strCache>
            </c:strRef>
          </c:tx>
          <c:marker>
            <c:symbol val="none"/>
          </c:marker>
          <c:val>
            <c:numRef>
              <c:f>'variacion por region'!$E$4:$E$28</c:f>
              <c:numCache>
                <c:formatCode>General</c:formatCode>
                <c:ptCount val="25"/>
                <c:pt idx="0">
                  <c:v>67.710748037389195</c:v>
                </c:pt>
                <c:pt idx="1">
                  <c:v>66.638863233429404</c:v>
                </c:pt>
                <c:pt idx="2">
                  <c:v>67.2905220654754</c:v>
                </c:pt>
                <c:pt idx="3">
                  <c:v>67.459962778378099</c:v>
                </c:pt>
                <c:pt idx="4">
                  <c:v>67.963025846897395</c:v>
                </c:pt>
                <c:pt idx="5">
                  <c:v>67.605592613161406</c:v>
                </c:pt>
                <c:pt idx="6">
                  <c:v>67.929280984915906</c:v>
                </c:pt>
                <c:pt idx="7">
                  <c:v>68.334858678969198</c:v>
                </c:pt>
                <c:pt idx="8">
                  <c:v>70.432888775833305</c:v>
                </c:pt>
                <c:pt idx="9">
                  <c:v>67.274662809818395</c:v>
                </c:pt>
                <c:pt idx="10">
                  <c:v>67.430496434261002</c:v>
                </c:pt>
                <c:pt idx="11">
                  <c:v>68.221461791323804</c:v>
                </c:pt>
                <c:pt idx="12">
                  <c:v>67.940060840972606</c:v>
                </c:pt>
                <c:pt idx="13">
                  <c:v>67.411558033090699</c:v>
                </c:pt>
                <c:pt idx="14">
                  <c:v>67.836100463200495</c:v>
                </c:pt>
                <c:pt idx="15">
                  <c:v>68.392030807666998</c:v>
                </c:pt>
                <c:pt idx="16">
                  <c:v>67.028748397519095</c:v>
                </c:pt>
                <c:pt idx="17">
                  <c:v>67.741735002220295</c:v>
                </c:pt>
                <c:pt idx="18">
                  <c:v>67.544343179932</c:v>
                </c:pt>
                <c:pt idx="19">
                  <c:v>66.329641605516102</c:v>
                </c:pt>
                <c:pt idx="20">
                  <c:v>68.177878924458298</c:v>
                </c:pt>
                <c:pt idx="21">
                  <c:v>67.530943292959094</c:v>
                </c:pt>
                <c:pt idx="22">
                  <c:v>68.081450795044503</c:v>
                </c:pt>
                <c:pt idx="23">
                  <c:v>68.886199887999894</c:v>
                </c:pt>
                <c:pt idx="24">
                  <c:v>68.691989590902395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0FA-4D86-9B3D-84F533899AE5}"/>
            </c:ext>
          </c:extLst>
        </c:ser>
        <c:ser>
          <c:idx val="9"/>
          <c:order val="3"/>
          <c:tx>
            <c:strRef>
              <c:f>'variacion por region'!$F$3</c:f>
              <c:strCache>
                <c:ptCount val="1"/>
                <c:pt idx="0">
                  <c:v>Middle East</c:v>
                </c:pt>
              </c:strCache>
            </c:strRef>
          </c:tx>
          <c:marker>
            <c:symbol val="none"/>
          </c:marker>
          <c:val>
            <c:numRef>
              <c:f>'variacion por region'!$F$4:$F$28</c:f>
              <c:numCache>
                <c:formatCode>General</c:formatCode>
                <c:ptCount val="25"/>
                <c:pt idx="0">
                  <c:v>86.406103650861695</c:v>
                </c:pt>
                <c:pt idx="1">
                  <c:v>87.411017579125996</c:v>
                </c:pt>
                <c:pt idx="2">
                  <c:v>85.941339012369397</c:v>
                </c:pt>
                <c:pt idx="3">
                  <c:v>88.7200836979694</c:v>
                </c:pt>
                <c:pt idx="4">
                  <c:v>88.2615318720391</c:v>
                </c:pt>
                <c:pt idx="5">
                  <c:v>88.1285953426042</c:v>
                </c:pt>
                <c:pt idx="6">
                  <c:v>87.855285856624803</c:v>
                </c:pt>
                <c:pt idx="7">
                  <c:v>87.999350680933304</c:v>
                </c:pt>
                <c:pt idx="8">
                  <c:v>87.999843972335498</c:v>
                </c:pt>
                <c:pt idx="9">
                  <c:v>87.213228387907705</c:v>
                </c:pt>
                <c:pt idx="10">
                  <c:v>87.737274865947299</c:v>
                </c:pt>
                <c:pt idx="11">
                  <c:v>88.615612576731294</c:v>
                </c:pt>
                <c:pt idx="12">
                  <c:v>88.671713681466898</c:v>
                </c:pt>
                <c:pt idx="13">
                  <c:v>89.011073627616994</c:v>
                </c:pt>
                <c:pt idx="14">
                  <c:v>89.197238475209005</c:v>
                </c:pt>
                <c:pt idx="15">
                  <c:v>90.080936454211596</c:v>
                </c:pt>
                <c:pt idx="16">
                  <c:v>88.844801311863705</c:v>
                </c:pt>
                <c:pt idx="17">
                  <c:v>90.333273578866098</c:v>
                </c:pt>
                <c:pt idx="18">
                  <c:v>88.277573206434695</c:v>
                </c:pt>
                <c:pt idx="19">
                  <c:v>88.860657204272002</c:v>
                </c:pt>
                <c:pt idx="20">
                  <c:v>89.829121398925693</c:v>
                </c:pt>
                <c:pt idx="21">
                  <c:v>90.257047032349803</c:v>
                </c:pt>
                <c:pt idx="22">
                  <c:v>90.546140007275397</c:v>
                </c:pt>
                <c:pt idx="23">
                  <c:v>90.090832687005701</c:v>
                </c:pt>
                <c:pt idx="24">
                  <c:v>90.205439677372397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0FA-4D86-9B3D-84F533899AE5}"/>
            </c:ext>
          </c:extLst>
        </c:ser>
        <c:ser>
          <c:idx val="10"/>
          <c:order val="4"/>
          <c:tx>
            <c:strRef>
              <c:f>'variacion por region'!$G$3</c:f>
              <c:strCache>
                <c:ptCount val="1"/>
                <c:pt idx="0">
                  <c:v>North America</c:v>
                </c:pt>
              </c:strCache>
            </c:strRef>
          </c:tx>
          <c:marker>
            <c:symbol val="none"/>
          </c:marker>
          <c:val>
            <c:numRef>
              <c:f>'variacion por region'!$G$4:$G$28</c:f>
              <c:numCache>
                <c:formatCode>General</c:formatCode>
                <c:ptCount val="25"/>
                <c:pt idx="0">
                  <c:v>74.454041891533706</c:v>
                </c:pt>
                <c:pt idx="1">
                  <c:v>73.198740829365704</c:v>
                </c:pt>
                <c:pt idx="2">
                  <c:v>72.790770335428206</c:v>
                </c:pt>
                <c:pt idx="3">
                  <c:v>74.347178744922402</c:v>
                </c:pt>
                <c:pt idx="4">
                  <c:v>74.063845145466303</c:v>
                </c:pt>
                <c:pt idx="5">
                  <c:v>73.402700127882497</c:v>
                </c:pt>
                <c:pt idx="6">
                  <c:v>74.176596293897703</c:v>
                </c:pt>
                <c:pt idx="7">
                  <c:v>75.028798340515095</c:v>
                </c:pt>
                <c:pt idx="8">
                  <c:v>73.976564393898599</c:v>
                </c:pt>
                <c:pt idx="9">
                  <c:v>72.402211107166394</c:v>
                </c:pt>
                <c:pt idx="10">
                  <c:v>75.069940553722802</c:v>
                </c:pt>
                <c:pt idx="11">
                  <c:v>75.181764660792595</c:v>
                </c:pt>
                <c:pt idx="12">
                  <c:v>74.691197308029999</c:v>
                </c:pt>
                <c:pt idx="13">
                  <c:v>74.047816201156095</c:v>
                </c:pt>
                <c:pt idx="14">
                  <c:v>73.099774726094793</c:v>
                </c:pt>
                <c:pt idx="15">
                  <c:v>75.533175010673801</c:v>
                </c:pt>
                <c:pt idx="16">
                  <c:v>75.953327615825302</c:v>
                </c:pt>
                <c:pt idx="17">
                  <c:v>75.611993163028203</c:v>
                </c:pt>
                <c:pt idx="18">
                  <c:v>74.276082937640595</c:v>
                </c:pt>
                <c:pt idx="19">
                  <c:v>74.051303161547807</c:v>
                </c:pt>
                <c:pt idx="20">
                  <c:v>75.065753667765506</c:v>
                </c:pt>
                <c:pt idx="21">
                  <c:v>76.221939064723301</c:v>
                </c:pt>
                <c:pt idx="22">
                  <c:v>74.801593232201</c:v>
                </c:pt>
                <c:pt idx="23">
                  <c:v>75.889222880779698</c:v>
                </c:pt>
                <c:pt idx="24">
                  <c:v>75.209696205764601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0FA-4D86-9B3D-84F533899AE5}"/>
            </c:ext>
          </c:extLst>
        </c:ser>
        <c:ser>
          <c:idx val="11"/>
          <c:order val="5"/>
          <c:tx>
            <c:strRef>
              <c:f>'variacion por region'!$H$3</c:f>
              <c:strCache>
                <c:ptCount val="1"/>
                <c:pt idx="0">
                  <c:v>South/Central America &amp; Carribean</c:v>
                </c:pt>
              </c:strCache>
            </c:strRef>
          </c:tx>
          <c:marker>
            <c:symbol val="none"/>
          </c:marker>
          <c:val>
            <c:numRef>
              <c:f>'variacion por region'!$H$4:$H$28</c:f>
              <c:numCache>
                <c:formatCode>General</c:formatCode>
                <c:ptCount val="25"/>
                <c:pt idx="0">
                  <c:v>76.978359011136504</c:v>
                </c:pt>
                <c:pt idx="1">
                  <c:v>77.521848761643696</c:v>
                </c:pt>
                <c:pt idx="2">
                  <c:v>78.168699833975495</c:v>
                </c:pt>
                <c:pt idx="3">
                  <c:v>78.141269977508998</c:v>
                </c:pt>
                <c:pt idx="4">
                  <c:v>77.095381060593596</c:v>
                </c:pt>
                <c:pt idx="5">
                  <c:v>77.271644031300198</c:v>
                </c:pt>
                <c:pt idx="6">
                  <c:v>78.120714848446696</c:v>
                </c:pt>
                <c:pt idx="7">
                  <c:v>78.800895423319801</c:v>
                </c:pt>
                <c:pt idx="8">
                  <c:v>78.356158376788798</c:v>
                </c:pt>
                <c:pt idx="9">
                  <c:v>77.969167945824395</c:v>
                </c:pt>
                <c:pt idx="10">
                  <c:v>78.824749694191098</c:v>
                </c:pt>
                <c:pt idx="11">
                  <c:v>78.133157524563003</c:v>
                </c:pt>
                <c:pt idx="12">
                  <c:v>77.492997704482605</c:v>
                </c:pt>
                <c:pt idx="13">
                  <c:v>77.366000049297597</c:v>
                </c:pt>
                <c:pt idx="14">
                  <c:v>78.844868016732406</c:v>
                </c:pt>
                <c:pt idx="15">
                  <c:v>78.669157423641195</c:v>
                </c:pt>
                <c:pt idx="16">
                  <c:v>78.3849470366508</c:v>
                </c:pt>
                <c:pt idx="17">
                  <c:v>77.736862914577401</c:v>
                </c:pt>
                <c:pt idx="18">
                  <c:v>77.507773315182504</c:v>
                </c:pt>
                <c:pt idx="19">
                  <c:v>77.740285926350396</c:v>
                </c:pt>
                <c:pt idx="20">
                  <c:v>78.919874794233195</c:v>
                </c:pt>
                <c:pt idx="21">
                  <c:v>78.551484334468796</c:v>
                </c:pt>
                <c:pt idx="22">
                  <c:v>78.382372484071695</c:v>
                </c:pt>
                <c:pt idx="23">
                  <c:v>77.509848495123705</c:v>
                </c:pt>
                <c:pt idx="24">
                  <c:v>78.106841158222494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0FA-4D86-9B3D-84F533899AE5}"/>
            </c:ext>
          </c:extLst>
        </c:ser>
        <c:ser>
          <c:idx val="0"/>
          <c:order val="6"/>
          <c:tx>
            <c:v>Asia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'variacion por region'!$B$4:$B$28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'variacion por region'!$C$4:$C$28</c:f>
              <c:numCache>
                <c:formatCode>General</c:formatCode>
                <c:ptCount val="25"/>
                <c:pt idx="0">
                  <c:v>80.0313616139548</c:v>
                </c:pt>
                <c:pt idx="1">
                  <c:v>79.711374526662894</c:v>
                </c:pt>
                <c:pt idx="2">
                  <c:v>80.7801820958028</c:v>
                </c:pt>
                <c:pt idx="3">
                  <c:v>80.516486869498195</c:v>
                </c:pt>
                <c:pt idx="4">
                  <c:v>80.095655026920298</c:v>
                </c:pt>
                <c:pt idx="5">
                  <c:v>80.709487315659203</c:v>
                </c:pt>
                <c:pt idx="6">
                  <c:v>80.306054671605395</c:v>
                </c:pt>
                <c:pt idx="7">
                  <c:v>80.540473701748098</c:v>
                </c:pt>
                <c:pt idx="8">
                  <c:v>79.835507995545996</c:v>
                </c:pt>
                <c:pt idx="9">
                  <c:v>80.3292667294848</c:v>
                </c:pt>
                <c:pt idx="10">
                  <c:v>80.904223951078606</c:v>
                </c:pt>
                <c:pt idx="11">
                  <c:v>80.835797527413504</c:v>
                </c:pt>
                <c:pt idx="12">
                  <c:v>81.0461640283539</c:v>
                </c:pt>
                <c:pt idx="13">
                  <c:v>80.4998020899327</c:v>
                </c:pt>
                <c:pt idx="14">
                  <c:v>80.683666867083105</c:v>
                </c:pt>
                <c:pt idx="15">
                  <c:v>81.124501606735706</c:v>
                </c:pt>
                <c:pt idx="16">
                  <c:v>80.832496704796895</c:v>
                </c:pt>
                <c:pt idx="17">
                  <c:v>80.843605503419596</c:v>
                </c:pt>
                <c:pt idx="18">
                  <c:v>80.627316043552298</c:v>
                </c:pt>
                <c:pt idx="19">
                  <c:v>80.889043886509796</c:v>
                </c:pt>
                <c:pt idx="20">
                  <c:v>81.064062477453902</c:v>
                </c:pt>
                <c:pt idx="21">
                  <c:v>81.224354600128905</c:v>
                </c:pt>
                <c:pt idx="22">
                  <c:v>81.225135844686704</c:v>
                </c:pt>
                <c:pt idx="23">
                  <c:v>81.276868156764806</c:v>
                </c:pt>
                <c:pt idx="24">
                  <c:v>81.286304666281893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A-4D86-9B3D-84F533899AE5}"/>
            </c:ext>
          </c:extLst>
        </c:ser>
        <c:ser>
          <c:idx val="1"/>
          <c:order val="7"/>
          <c:tx>
            <c:strRef>
              <c:f>'variacion por region'!$D$3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region'!$D$4:$D$28</c:f>
              <c:numCache>
                <c:formatCode>General</c:formatCode>
                <c:ptCount val="25"/>
                <c:pt idx="0">
                  <c:v>78.231382227414699</c:v>
                </c:pt>
                <c:pt idx="1">
                  <c:v>77.454973110588597</c:v>
                </c:pt>
                <c:pt idx="2">
                  <c:v>77.5572240445521</c:v>
                </c:pt>
                <c:pt idx="3">
                  <c:v>77.792996079263006</c:v>
                </c:pt>
                <c:pt idx="4">
                  <c:v>78.287560715453296</c:v>
                </c:pt>
                <c:pt idx="5">
                  <c:v>77.400939260604005</c:v>
                </c:pt>
                <c:pt idx="6">
                  <c:v>77.938597723932901</c:v>
                </c:pt>
                <c:pt idx="7">
                  <c:v>78.616704831679797</c:v>
                </c:pt>
                <c:pt idx="8">
                  <c:v>79.339243171761396</c:v>
                </c:pt>
                <c:pt idx="9">
                  <c:v>79.167524396129707</c:v>
                </c:pt>
                <c:pt idx="10">
                  <c:v>78.065499728838404</c:v>
                </c:pt>
                <c:pt idx="11">
                  <c:v>78.561778081538606</c:v>
                </c:pt>
                <c:pt idx="12">
                  <c:v>77.935020905722396</c:v>
                </c:pt>
                <c:pt idx="13">
                  <c:v>78.598198784439404</c:v>
                </c:pt>
                <c:pt idx="14">
                  <c:v>79.051868122238503</c:v>
                </c:pt>
                <c:pt idx="15">
                  <c:v>78.5960960502739</c:v>
                </c:pt>
                <c:pt idx="16">
                  <c:v>78.058656163712101</c:v>
                </c:pt>
                <c:pt idx="17">
                  <c:v>78.0990249661684</c:v>
                </c:pt>
                <c:pt idx="18">
                  <c:v>77.865755117924905</c:v>
                </c:pt>
                <c:pt idx="19">
                  <c:v>78.240085450522102</c:v>
                </c:pt>
                <c:pt idx="20">
                  <c:v>78.684111607298803</c:v>
                </c:pt>
                <c:pt idx="21">
                  <c:v>78.308564386467694</c:v>
                </c:pt>
                <c:pt idx="22">
                  <c:v>78.639543383890697</c:v>
                </c:pt>
                <c:pt idx="23">
                  <c:v>78.278481902068904</c:v>
                </c:pt>
                <c:pt idx="24">
                  <c:v>78.404506855272601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FA-4D86-9B3D-84F533899AE5}"/>
            </c:ext>
          </c:extLst>
        </c:ser>
        <c:ser>
          <c:idx val="2"/>
          <c:order val="8"/>
          <c:tx>
            <c:strRef>
              <c:f>'variacion por region'!$E$3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region'!$E$4:$E$28</c:f>
              <c:numCache>
                <c:formatCode>General</c:formatCode>
                <c:ptCount val="25"/>
                <c:pt idx="0">
                  <c:v>67.710748037389195</c:v>
                </c:pt>
                <c:pt idx="1">
                  <c:v>66.638863233429404</c:v>
                </c:pt>
                <c:pt idx="2">
                  <c:v>67.2905220654754</c:v>
                </c:pt>
                <c:pt idx="3">
                  <c:v>67.459962778378099</c:v>
                </c:pt>
                <c:pt idx="4">
                  <c:v>67.963025846897395</c:v>
                </c:pt>
                <c:pt idx="5">
                  <c:v>67.605592613161406</c:v>
                </c:pt>
                <c:pt idx="6">
                  <c:v>67.929280984915906</c:v>
                </c:pt>
                <c:pt idx="7">
                  <c:v>68.334858678969198</c:v>
                </c:pt>
                <c:pt idx="8">
                  <c:v>70.432888775833305</c:v>
                </c:pt>
                <c:pt idx="9">
                  <c:v>67.274662809818395</c:v>
                </c:pt>
                <c:pt idx="10">
                  <c:v>67.430496434261002</c:v>
                </c:pt>
                <c:pt idx="11">
                  <c:v>68.221461791323804</c:v>
                </c:pt>
                <c:pt idx="12">
                  <c:v>67.940060840972606</c:v>
                </c:pt>
                <c:pt idx="13">
                  <c:v>67.411558033090699</c:v>
                </c:pt>
                <c:pt idx="14">
                  <c:v>67.836100463200495</c:v>
                </c:pt>
                <c:pt idx="15">
                  <c:v>68.392030807666998</c:v>
                </c:pt>
                <c:pt idx="16">
                  <c:v>67.028748397519095</c:v>
                </c:pt>
                <c:pt idx="17">
                  <c:v>67.741735002220295</c:v>
                </c:pt>
                <c:pt idx="18">
                  <c:v>67.544343179932</c:v>
                </c:pt>
                <c:pt idx="19">
                  <c:v>66.329641605516102</c:v>
                </c:pt>
                <c:pt idx="20">
                  <c:v>68.177878924458298</c:v>
                </c:pt>
                <c:pt idx="21">
                  <c:v>67.530943292959094</c:v>
                </c:pt>
                <c:pt idx="22">
                  <c:v>68.081450795044503</c:v>
                </c:pt>
                <c:pt idx="23">
                  <c:v>68.886199887999894</c:v>
                </c:pt>
                <c:pt idx="24">
                  <c:v>68.691989590902395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FA-4D86-9B3D-84F533899AE5}"/>
            </c:ext>
          </c:extLst>
        </c:ser>
        <c:ser>
          <c:idx val="3"/>
          <c:order val="9"/>
          <c:tx>
            <c:strRef>
              <c:f>'variacion por region'!$F$3</c:f>
              <c:strCache>
                <c:ptCount val="1"/>
                <c:pt idx="0">
                  <c:v>Middle East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region'!$F$4:$F$28</c:f>
              <c:numCache>
                <c:formatCode>General</c:formatCode>
                <c:ptCount val="25"/>
                <c:pt idx="0">
                  <c:v>86.406103650861695</c:v>
                </c:pt>
                <c:pt idx="1">
                  <c:v>87.411017579125996</c:v>
                </c:pt>
                <c:pt idx="2">
                  <c:v>85.941339012369397</c:v>
                </c:pt>
                <c:pt idx="3">
                  <c:v>88.7200836979694</c:v>
                </c:pt>
                <c:pt idx="4">
                  <c:v>88.2615318720391</c:v>
                </c:pt>
                <c:pt idx="5">
                  <c:v>88.1285953426042</c:v>
                </c:pt>
                <c:pt idx="6">
                  <c:v>87.855285856624803</c:v>
                </c:pt>
                <c:pt idx="7">
                  <c:v>87.999350680933304</c:v>
                </c:pt>
                <c:pt idx="8">
                  <c:v>87.999843972335498</c:v>
                </c:pt>
                <c:pt idx="9">
                  <c:v>87.213228387907705</c:v>
                </c:pt>
                <c:pt idx="10">
                  <c:v>87.737274865947299</c:v>
                </c:pt>
                <c:pt idx="11">
                  <c:v>88.615612576731294</c:v>
                </c:pt>
                <c:pt idx="12">
                  <c:v>88.671713681466898</c:v>
                </c:pt>
                <c:pt idx="13">
                  <c:v>89.011073627616994</c:v>
                </c:pt>
                <c:pt idx="14">
                  <c:v>89.197238475209005</c:v>
                </c:pt>
                <c:pt idx="15">
                  <c:v>90.080936454211596</c:v>
                </c:pt>
                <c:pt idx="16">
                  <c:v>88.844801311863705</c:v>
                </c:pt>
                <c:pt idx="17">
                  <c:v>90.333273578866098</c:v>
                </c:pt>
                <c:pt idx="18">
                  <c:v>88.277573206434695</c:v>
                </c:pt>
                <c:pt idx="19">
                  <c:v>88.860657204272002</c:v>
                </c:pt>
                <c:pt idx="20">
                  <c:v>89.829121398925693</c:v>
                </c:pt>
                <c:pt idx="21">
                  <c:v>90.257047032349803</c:v>
                </c:pt>
                <c:pt idx="22">
                  <c:v>90.546140007275397</c:v>
                </c:pt>
                <c:pt idx="23">
                  <c:v>90.090832687005701</c:v>
                </c:pt>
                <c:pt idx="24">
                  <c:v>90.205439677372397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FA-4D86-9B3D-84F533899AE5}"/>
            </c:ext>
          </c:extLst>
        </c:ser>
        <c:ser>
          <c:idx val="4"/>
          <c:order val="10"/>
          <c:tx>
            <c:strRef>
              <c:f>'variacion por region'!$G$3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region'!$G$4:$G$28</c:f>
              <c:numCache>
                <c:formatCode>General</c:formatCode>
                <c:ptCount val="25"/>
                <c:pt idx="0">
                  <c:v>74.454041891533706</c:v>
                </c:pt>
                <c:pt idx="1">
                  <c:v>73.198740829365704</c:v>
                </c:pt>
                <c:pt idx="2">
                  <c:v>72.790770335428206</c:v>
                </c:pt>
                <c:pt idx="3">
                  <c:v>74.347178744922402</c:v>
                </c:pt>
                <c:pt idx="4">
                  <c:v>74.063845145466303</c:v>
                </c:pt>
                <c:pt idx="5">
                  <c:v>73.402700127882497</c:v>
                </c:pt>
                <c:pt idx="6">
                  <c:v>74.176596293897703</c:v>
                </c:pt>
                <c:pt idx="7">
                  <c:v>75.028798340515095</c:v>
                </c:pt>
                <c:pt idx="8">
                  <c:v>73.976564393898599</c:v>
                </c:pt>
                <c:pt idx="9">
                  <c:v>72.402211107166394</c:v>
                </c:pt>
                <c:pt idx="10">
                  <c:v>75.069940553722802</c:v>
                </c:pt>
                <c:pt idx="11">
                  <c:v>75.181764660792595</c:v>
                </c:pt>
                <c:pt idx="12">
                  <c:v>74.691197308029999</c:v>
                </c:pt>
                <c:pt idx="13">
                  <c:v>74.047816201156095</c:v>
                </c:pt>
                <c:pt idx="14">
                  <c:v>73.099774726094793</c:v>
                </c:pt>
                <c:pt idx="15">
                  <c:v>75.533175010673801</c:v>
                </c:pt>
                <c:pt idx="16">
                  <c:v>75.953327615825302</c:v>
                </c:pt>
                <c:pt idx="17">
                  <c:v>75.611993163028203</c:v>
                </c:pt>
                <c:pt idx="18">
                  <c:v>74.276082937640595</c:v>
                </c:pt>
                <c:pt idx="19">
                  <c:v>74.051303161547807</c:v>
                </c:pt>
                <c:pt idx="20">
                  <c:v>75.065753667765506</c:v>
                </c:pt>
                <c:pt idx="21">
                  <c:v>76.221939064723301</c:v>
                </c:pt>
                <c:pt idx="22">
                  <c:v>74.801593232201</c:v>
                </c:pt>
                <c:pt idx="23">
                  <c:v>75.889222880779698</c:v>
                </c:pt>
                <c:pt idx="24">
                  <c:v>75.209696205764601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0FA-4D86-9B3D-84F533899AE5}"/>
            </c:ext>
          </c:extLst>
        </c:ser>
        <c:ser>
          <c:idx val="5"/>
          <c:order val="11"/>
          <c:tx>
            <c:strRef>
              <c:f>'variacion por region'!$H$3</c:f>
              <c:strCache>
                <c:ptCount val="1"/>
                <c:pt idx="0">
                  <c:v>South/Central America &amp; Carribean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region'!$H$4:$H$28</c:f>
              <c:numCache>
                <c:formatCode>General</c:formatCode>
                <c:ptCount val="25"/>
                <c:pt idx="0">
                  <c:v>76.978359011136504</c:v>
                </c:pt>
                <c:pt idx="1">
                  <c:v>77.521848761643696</c:v>
                </c:pt>
                <c:pt idx="2">
                  <c:v>78.168699833975495</c:v>
                </c:pt>
                <c:pt idx="3">
                  <c:v>78.141269977508998</c:v>
                </c:pt>
                <c:pt idx="4">
                  <c:v>77.095381060593596</c:v>
                </c:pt>
                <c:pt idx="5">
                  <c:v>77.271644031300198</c:v>
                </c:pt>
                <c:pt idx="6">
                  <c:v>78.120714848446696</c:v>
                </c:pt>
                <c:pt idx="7">
                  <c:v>78.800895423319801</c:v>
                </c:pt>
                <c:pt idx="8">
                  <c:v>78.356158376788798</c:v>
                </c:pt>
                <c:pt idx="9">
                  <c:v>77.969167945824395</c:v>
                </c:pt>
                <c:pt idx="10">
                  <c:v>78.824749694191098</c:v>
                </c:pt>
                <c:pt idx="11">
                  <c:v>78.133157524563003</c:v>
                </c:pt>
                <c:pt idx="12">
                  <c:v>77.492997704482605</c:v>
                </c:pt>
                <c:pt idx="13">
                  <c:v>77.366000049297597</c:v>
                </c:pt>
                <c:pt idx="14">
                  <c:v>78.844868016732406</c:v>
                </c:pt>
                <c:pt idx="15">
                  <c:v>78.669157423641195</c:v>
                </c:pt>
                <c:pt idx="16">
                  <c:v>78.3849470366508</c:v>
                </c:pt>
                <c:pt idx="17">
                  <c:v>77.736862914577401</c:v>
                </c:pt>
                <c:pt idx="18">
                  <c:v>77.507773315182504</c:v>
                </c:pt>
                <c:pt idx="19">
                  <c:v>77.740285926350396</c:v>
                </c:pt>
                <c:pt idx="20">
                  <c:v>78.919874794233195</c:v>
                </c:pt>
                <c:pt idx="21">
                  <c:v>78.551484334468796</c:v>
                </c:pt>
                <c:pt idx="22">
                  <c:v>78.382372484071695</c:v>
                </c:pt>
                <c:pt idx="23">
                  <c:v>77.509848495123705</c:v>
                </c:pt>
                <c:pt idx="24">
                  <c:v>78.106841158222494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0FA-4D86-9B3D-84F533899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613375"/>
        <c:axId val="1513614623"/>
      </c:lineChart>
      <c:catAx>
        <c:axId val="151361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3614623"/>
        <c:crosses val="autoZero"/>
        <c:auto val="1"/>
        <c:lblAlgn val="ctr"/>
        <c:lblOffset val="100"/>
        <c:noMultiLvlLbl val="0"/>
      </c:catAx>
      <c:valAx>
        <c:axId val="1513614623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361337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23194696816744"/>
          <c:y val="0.28192882492345123"/>
          <c:w val="0.22674035937815465"/>
          <c:h val="0.45433243395065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'variacion por region'!$C$31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region'!$C$32:$C$56</c:f>
              <c:numCache>
                <c:formatCode>General</c:formatCode>
                <c:ptCount val="25"/>
                <c:pt idx="0">
                  <c:v>26.684089785530446</c:v>
                </c:pt>
                <c:pt idx="1">
                  <c:v>26.506319181479387</c:v>
                </c:pt>
                <c:pt idx="2">
                  <c:v>27.100101164334891</c:v>
                </c:pt>
                <c:pt idx="3">
                  <c:v>26.953603816387886</c:v>
                </c:pt>
                <c:pt idx="4">
                  <c:v>26.719808348289057</c:v>
                </c:pt>
                <c:pt idx="5">
                  <c:v>27.060826286477337</c:v>
                </c:pt>
                <c:pt idx="6">
                  <c:v>26.836697039780777</c:v>
                </c:pt>
                <c:pt idx="7">
                  <c:v>26.966929834304501</c:v>
                </c:pt>
                <c:pt idx="8">
                  <c:v>26.575282219747777</c:v>
                </c:pt>
                <c:pt idx="9">
                  <c:v>26.849592627491557</c:v>
                </c:pt>
                <c:pt idx="10">
                  <c:v>27.169013306154781</c:v>
                </c:pt>
                <c:pt idx="11">
                  <c:v>27.130998626340837</c:v>
                </c:pt>
                <c:pt idx="12">
                  <c:v>27.247868904641056</c:v>
                </c:pt>
                <c:pt idx="13">
                  <c:v>26.944334494407055</c:v>
                </c:pt>
                <c:pt idx="14">
                  <c:v>27.046481592823948</c:v>
                </c:pt>
                <c:pt idx="15">
                  <c:v>27.291389781519836</c:v>
                </c:pt>
                <c:pt idx="16">
                  <c:v>27.129164835998278</c:v>
                </c:pt>
                <c:pt idx="17">
                  <c:v>27.135336390788666</c:v>
                </c:pt>
                <c:pt idx="18">
                  <c:v>27.015175579751279</c:v>
                </c:pt>
                <c:pt idx="19">
                  <c:v>27.160579936949887</c:v>
                </c:pt>
                <c:pt idx="20">
                  <c:v>27.257812487474393</c:v>
                </c:pt>
                <c:pt idx="21">
                  <c:v>27.346863666738283</c:v>
                </c:pt>
                <c:pt idx="22">
                  <c:v>27.347297691492614</c:v>
                </c:pt>
                <c:pt idx="23">
                  <c:v>27.376037864869339</c:v>
                </c:pt>
                <c:pt idx="24">
                  <c:v>27.38128037015661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3-4697-8812-F0D0C7B78EFC}"/>
            </c:ext>
          </c:extLst>
        </c:ser>
        <c:ser>
          <c:idx val="1"/>
          <c:order val="1"/>
          <c:tx>
            <c:strRef>
              <c:f>'variacion por region'!$D$31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region'!$D$32:$D$56</c:f>
              <c:numCache>
                <c:formatCode>General</c:formatCode>
                <c:ptCount val="25"/>
                <c:pt idx="0">
                  <c:v>25.684101237452612</c:v>
                </c:pt>
                <c:pt idx="1">
                  <c:v>25.252762839215887</c:v>
                </c:pt>
                <c:pt idx="2">
                  <c:v>25.309568913640057</c:v>
                </c:pt>
                <c:pt idx="3">
                  <c:v>25.440553377368339</c:v>
                </c:pt>
                <c:pt idx="4">
                  <c:v>25.715311508585167</c:v>
                </c:pt>
                <c:pt idx="5">
                  <c:v>25.222744033668892</c:v>
                </c:pt>
                <c:pt idx="6">
                  <c:v>25.521443179962723</c:v>
                </c:pt>
                <c:pt idx="7">
                  <c:v>25.898169350933223</c:v>
                </c:pt>
                <c:pt idx="8">
                  <c:v>26.299579539867445</c:v>
                </c:pt>
                <c:pt idx="9">
                  <c:v>26.204180220072061</c:v>
                </c:pt>
                <c:pt idx="10">
                  <c:v>25.591944293799113</c:v>
                </c:pt>
                <c:pt idx="11">
                  <c:v>25.867654489743671</c:v>
                </c:pt>
                <c:pt idx="12">
                  <c:v>25.519456058734665</c:v>
                </c:pt>
                <c:pt idx="13">
                  <c:v>25.887888213577448</c:v>
                </c:pt>
                <c:pt idx="14">
                  <c:v>26.139926734576946</c:v>
                </c:pt>
                <c:pt idx="15">
                  <c:v>25.886720027929947</c:v>
                </c:pt>
                <c:pt idx="16">
                  <c:v>25.588142313173389</c:v>
                </c:pt>
                <c:pt idx="17">
                  <c:v>25.610569425649114</c:v>
                </c:pt>
                <c:pt idx="18">
                  <c:v>25.480975065513839</c:v>
                </c:pt>
                <c:pt idx="19">
                  <c:v>25.688936361401169</c:v>
                </c:pt>
                <c:pt idx="20">
                  <c:v>25.935617559610446</c:v>
                </c:pt>
                <c:pt idx="21">
                  <c:v>25.726980214704277</c:v>
                </c:pt>
                <c:pt idx="22">
                  <c:v>25.910857435494833</c:v>
                </c:pt>
                <c:pt idx="23">
                  <c:v>25.710267723371615</c:v>
                </c:pt>
                <c:pt idx="24">
                  <c:v>25.780281586262557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3-4697-8812-F0D0C7B78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067168"/>
        <c:axId val="1276068416"/>
      </c:lineChart>
      <c:catAx>
        <c:axId val="127606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76068416"/>
        <c:crosses val="autoZero"/>
        <c:auto val="1"/>
        <c:lblAlgn val="ctr"/>
        <c:lblOffset val="100"/>
        <c:noMultiLvlLbl val="0"/>
      </c:catAx>
      <c:valAx>
        <c:axId val="12760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7606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'Top ciudades'!$E$4:$E$23</c:f>
              <c:numCache>
                <c:formatCode>General</c:formatCode>
                <c:ptCount val="20"/>
                <c:pt idx="0">
                  <c:v>43.333333333333336</c:v>
                </c:pt>
                <c:pt idx="1">
                  <c:v>42.5</c:v>
                </c:pt>
                <c:pt idx="2">
                  <c:v>42.111111111111114</c:v>
                </c:pt>
                <c:pt idx="3">
                  <c:v>42.055555555555557</c:v>
                </c:pt>
                <c:pt idx="4">
                  <c:v>41.944444444444443</c:v>
                </c:pt>
                <c:pt idx="5">
                  <c:v>41.944444444444443</c:v>
                </c:pt>
                <c:pt idx="6">
                  <c:v>41.833333333333336</c:v>
                </c:pt>
                <c:pt idx="7">
                  <c:v>41.666666666666671</c:v>
                </c:pt>
                <c:pt idx="8">
                  <c:v>41.055555555555557</c:v>
                </c:pt>
                <c:pt idx="9">
                  <c:v>40.555555555555557</c:v>
                </c:pt>
                <c:pt idx="10">
                  <c:v>39.777777777777779</c:v>
                </c:pt>
                <c:pt idx="11">
                  <c:v>39.611111111111114</c:v>
                </c:pt>
                <c:pt idx="12">
                  <c:v>39.222222222222221</c:v>
                </c:pt>
                <c:pt idx="13">
                  <c:v>39.166666666666671</c:v>
                </c:pt>
                <c:pt idx="14">
                  <c:v>39.111111111111114</c:v>
                </c:pt>
                <c:pt idx="15">
                  <c:v>39</c:v>
                </c:pt>
                <c:pt idx="16">
                  <c:v>38.777777777777779</c:v>
                </c:pt>
                <c:pt idx="17">
                  <c:v>38.666666666666664</c:v>
                </c:pt>
                <c:pt idx="18">
                  <c:v>38.166666666666671</c:v>
                </c:pt>
                <c:pt idx="19">
                  <c:v>38.000000000000007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'Top ciudades'!#REF!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7FF5-4B11-A622-1CA5EF42A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738960"/>
        <c:axId val="1326741456"/>
      </c:barChart>
      <c:catAx>
        <c:axId val="13267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6741456"/>
        <c:crosses val="autoZero"/>
        <c:auto val="1"/>
        <c:lblAlgn val="ctr"/>
        <c:lblOffset val="100"/>
        <c:noMultiLvlLbl val="0"/>
      </c:catAx>
      <c:valAx>
        <c:axId val="13267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673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ciudades'!$B$27:$B$46</c:f>
              <c:strCache>
                <c:ptCount val="20"/>
                <c:pt idx="0">
                  <c:v>Fairbanks</c:v>
                </c:pt>
                <c:pt idx="1">
                  <c:v>Ulan-bator</c:v>
                </c:pt>
                <c:pt idx="2">
                  <c:v>Regina</c:v>
                </c:pt>
                <c:pt idx="3">
                  <c:v>Winnipeg</c:v>
                </c:pt>
                <c:pt idx="4">
                  <c:v>Duluth</c:v>
                </c:pt>
                <c:pt idx="5">
                  <c:v>Fargo</c:v>
                </c:pt>
                <c:pt idx="6">
                  <c:v>Edmonton</c:v>
                </c:pt>
                <c:pt idx="7">
                  <c:v>Bismarck</c:v>
                </c:pt>
                <c:pt idx="8">
                  <c:v>Calgary</c:v>
                </c:pt>
                <c:pt idx="9">
                  <c:v>Helena</c:v>
                </c:pt>
                <c:pt idx="10">
                  <c:v>Great Falls</c:v>
                </c:pt>
                <c:pt idx="11">
                  <c:v>Minneapolis St. Paul</c:v>
                </c:pt>
                <c:pt idx="12">
                  <c:v>Sioux Falls</c:v>
                </c:pt>
                <c:pt idx="13">
                  <c:v>Billings</c:v>
                </c:pt>
                <c:pt idx="14">
                  <c:v>Green Bay</c:v>
                </c:pt>
                <c:pt idx="15">
                  <c:v>Caribou</c:v>
                </c:pt>
                <c:pt idx="16">
                  <c:v>Quebec</c:v>
                </c:pt>
                <c:pt idx="17">
                  <c:v>Moscow</c:v>
                </c:pt>
                <c:pt idx="18">
                  <c:v>Rockford</c:v>
                </c:pt>
                <c:pt idx="19">
                  <c:v>Madison</c:v>
                </c:pt>
              </c:strCache>
            </c:strRef>
          </c:cat>
          <c:val>
            <c:numRef>
              <c:f>'Top ciudades'!$E$27:$E$46</c:f>
              <c:numCache>
                <c:formatCode>General</c:formatCode>
                <c:ptCount val="20"/>
                <c:pt idx="0">
                  <c:v>-45.555555555555557</c:v>
                </c:pt>
                <c:pt idx="1">
                  <c:v>-38.44444444444445</c:v>
                </c:pt>
                <c:pt idx="2">
                  <c:v>-38.055555555555557</c:v>
                </c:pt>
                <c:pt idx="3">
                  <c:v>-37.611111111111114</c:v>
                </c:pt>
                <c:pt idx="4">
                  <c:v>-34.333333333333336</c:v>
                </c:pt>
                <c:pt idx="5">
                  <c:v>-34.166666666666671</c:v>
                </c:pt>
                <c:pt idx="6">
                  <c:v>-34</c:v>
                </c:pt>
                <c:pt idx="7">
                  <c:v>-33.388888888888893</c:v>
                </c:pt>
                <c:pt idx="8">
                  <c:v>-33.277777777777779</c:v>
                </c:pt>
                <c:pt idx="9">
                  <c:v>-32.444444444444443</c:v>
                </c:pt>
                <c:pt idx="10">
                  <c:v>-31.166666666666668</c:v>
                </c:pt>
                <c:pt idx="11">
                  <c:v>-31</c:v>
                </c:pt>
                <c:pt idx="12">
                  <c:v>-30.111111111111114</c:v>
                </c:pt>
                <c:pt idx="13">
                  <c:v>-30</c:v>
                </c:pt>
                <c:pt idx="14">
                  <c:v>-29.555555555555557</c:v>
                </c:pt>
                <c:pt idx="15">
                  <c:v>-29.388888888888889</c:v>
                </c:pt>
                <c:pt idx="16">
                  <c:v>-29.166666666666668</c:v>
                </c:pt>
                <c:pt idx="17">
                  <c:v>-29.111111111111111</c:v>
                </c:pt>
                <c:pt idx="18">
                  <c:v>-28.888888888888889</c:v>
                </c:pt>
                <c:pt idx="19">
                  <c:v>-28.888888888888889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9-4251-B95C-D5C7FDA9C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627520"/>
        <c:axId val="1399627936"/>
      </c:barChart>
      <c:catAx>
        <c:axId val="13996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99627936"/>
        <c:crosses val="autoZero"/>
        <c:auto val="1"/>
        <c:lblAlgn val="ctr"/>
        <c:lblOffset val="100"/>
        <c:noMultiLvlLbl val="0"/>
      </c:catAx>
      <c:valAx>
        <c:axId val="13996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996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5</xdr:row>
      <xdr:rowOff>14289</xdr:rowOff>
    </xdr:from>
    <xdr:to>
      <xdr:col>21</xdr:col>
      <xdr:colOff>9525</xdr:colOff>
      <xdr:row>22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C98AC8-8ED2-4D00-A0D0-7E4111BBA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271462</xdr:colOff>
      <xdr:row>85</xdr:row>
      <xdr:rowOff>61912</xdr:rowOff>
    </xdr:from>
    <xdr:to>
      <xdr:col>15</xdr:col>
      <xdr:colOff>71437</xdr:colOff>
      <xdr:row>99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3973C2-04EE-400F-B62B-257E78D4A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90486</xdr:rowOff>
    </xdr:from>
    <xdr:to>
      <xdr:col>16</xdr:col>
      <xdr:colOff>361950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121D9B-57D1-4E21-88B9-B36E68E87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619124</xdr:colOff>
      <xdr:row>29</xdr:row>
      <xdr:rowOff>185736</xdr:rowOff>
    </xdr:from>
    <xdr:to>
      <xdr:col>16</xdr:col>
      <xdr:colOff>200024</xdr:colOff>
      <xdr:row>51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B237E0-4715-4E3C-A40C-D95FC7A9C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2</xdr:row>
      <xdr:rowOff>176212</xdr:rowOff>
    </xdr:from>
    <xdr:to>
      <xdr:col>11</xdr:col>
      <xdr:colOff>752475</xdr:colOff>
      <xdr:row>17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1D3FEE-0206-4916-91B9-AC54F8885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109537</xdr:colOff>
      <xdr:row>25</xdr:row>
      <xdr:rowOff>176212</xdr:rowOff>
    </xdr:from>
    <xdr:to>
      <xdr:col>12</xdr:col>
      <xdr:colOff>109537</xdr:colOff>
      <xdr:row>40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62F47D-6EFA-49C4-ACED-DC9859C8B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4A26-8582-4DED-B929-AA40AE456B7C}">
  <dimension ref="D5:R32"/>
  <sheetViews>
    <sheetView topLeftCell="C4" zoomScaleNormal="100" workbookViewId="0">
      <selection activeCell="T26" sqref="T26"/>
    </sheetView>
  </sheetViews>
  <sheetFormatPr baseColWidth="10" defaultRowHeight="15" x14ac:dyDescent="0.25"/>
  <cols>
    <col min="5" max="5" width="15.85546875" bestFit="1" customWidth="1"/>
    <col min="14" max="14" width="11.140625" bestFit="1" customWidth="1"/>
  </cols>
  <sheetData>
    <row r="5" spans="4:13" x14ac:dyDescent="0.25">
      <c r="D5" t="s">
        <v>24</v>
      </c>
      <c r="E5" t="s">
        <v>1</v>
      </c>
      <c r="F5" t="s">
        <v>0</v>
      </c>
      <c r="G5" t="s">
        <v>2</v>
      </c>
      <c r="H5" t="s">
        <v>3</v>
      </c>
      <c r="I5" t="s">
        <v>4</v>
      </c>
      <c r="J5" t="s">
        <v>7</v>
      </c>
      <c r="K5" t="s">
        <v>8</v>
      </c>
      <c r="L5" t="s">
        <v>9</v>
      </c>
      <c r="M5" t="s">
        <v>10</v>
      </c>
    </row>
    <row r="6" spans="4:13" x14ac:dyDescent="0.25">
      <c r="D6">
        <f>SUM(F6:I6)/4</f>
        <v>63.956590158972574</v>
      </c>
      <c r="E6">
        <v>1995</v>
      </c>
      <c r="F6" s="2">
        <v>58.421871861099099</v>
      </c>
      <c r="G6" s="2">
        <v>74.925373076021501</v>
      </c>
      <c r="H6" s="2">
        <v>62.400744532340603</v>
      </c>
      <c r="I6" s="2">
        <v>60.0783711664291</v>
      </c>
      <c r="J6" s="1"/>
      <c r="K6" s="3"/>
    </row>
    <row r="7" spans="4:13" x14ac:dyDescent="0.25">
      <c r="D7">
        <f>SUM(F7:I7)/4</f>
        <v>63.045467870364796</v>
      </c>
      <c r="E7">
        <v>1996</v>
      </c>
      <c r="F7" s="2">
        <v>57.5010425020048</v>
      </c>
      <c r="G7" s="2">
        <v>74.112963894586102</v>
      </c>
      <c r="H7" s="2">
        <v>61.0914410058027</v>
      </c>
      <c r="I7" s="2">
        <v>59.476424079065602</v>
      </c>
      <c r="J7" s="2">
        <f>F7-F6</f>
        <v>-0.92082935909429864</v>
      </c>
      <c r="K7" s="2">
        <f t="shared" ref="K7:M22" si="0">G7-G6</f>
        <v>-0.81240918143539886</v>
      </c>
      <c r="L7" s="2">
        <f t="shared" si="0"/>
        <v>-1.3093035265379029</v>
      </c>
      <c r="M7" s="2">
        <f t="shared" si="0"/>
        <v>-0.60194708736349867</v>
      </c>
    </row>
    <row r="8" spans="4:13" x14ac:dyDescent="0.25">
      <c r="D8">
        <f t="shared" ref="D7:D30" si="1">SUM(F8:I8)/4</f>
        <v>63.402785370641247</v>
      </c>
      <c r="E8">
        <v>1997</v>
      </c>
      <c r="F8" s="2">
        <v>57.881461599026601</v>
      </c>
      <c r="G8" s="2">
        <v>73.970286244060603</v>
      </c>
      <c r="H8" s="2">
        <v>61.577145759268603</v>
      </c>
      <c r="I8" s="2">
        <v>60.182247880209196</v>
      </c>
      <c r="J8" s="2">
        <f t="shared" ref="J8:J30" si="2">F8-F7</f>
        <v>0.38041909702180021</v>
      </c>
      <c r="K8" s="2">
        <f t="shared" si="0"/>
        <v>-0.14267765052549919</v>
      </c>
      <c r="L8" s="2">
        <f t="shared" si="0"/>
        <v>0.48570475346590314</v>
      </c>
      <c r="M8" s="2">
        <f t="shared" si="0"/>
        <v>0.70582380114359466</v>
      </c>
    </row>
    <row r="9" spans="4:13" x14ac:dyDescent="0.25">
      <c r="D9">
        <f t="shared" si="1"/>
        <v>64.473476303588299</v>
      </c>
      <c r="E9">
        <v>1998</v>
      </c>
      <c r="F9" s="2">
        <v>59.358173906789297</v>
      </c>
      <c r="G9" s="2">
        <v>75.058718916005802</v>
      </c>
      <c r="H9" s="2">
        <v>61.634934497816602</v>
      </c>
      <c r="I9" s="2">
        <v>61.842077893741497</v>
      </c>
      <c r="J9" s="2">
        <f t="shared" si="2"/>
        <v>1.4767123077626962</v>
      </c>
      <c r="K9" s="2">
        <f t="shared" si="0"/>
        <v>1.0884326719451991</v>
      </c>
      <c r="L9" s="2">
        <f t="shared" si="0"/>
        <v>5.7788738547998264E-2</v>
      </c>
      <c r="M9" s="2">
        <f t="shared" si="0"/>
        <v>1.6598300135323001</v>
      </c>
    </row>
    <row r="10" spans="4:13" x14ac:dyDescent="0.25">
      <c r="D10">
        <f t="shared" si="1"/>
        <v>64.044741461732698</v>
      </c>
      <c r="E10">
        <v>1999</v>
      </c>
      <c r="F10" s="2">
        <v>58.911647354806597</v>
      </c>
      <c r="G10" s="2">
        <v>74.868625369626201</v>
      </c>
      <c r="H10" s="2">
        <v>60.929392799570103</v>
      </c>
      <c r="I10" s="2">
        <v>61.4693003229279</v>
      </c>
      <c r="J10" s="2">
        <f t="shared" si="2"/>
        <v>-0.44652655198269997</v>
      </c>
      <c r="K10" s="2">
        <f t="shared" si="0"/>
        <v>-0.1900935463796003</v>
      </c>
      <c r="L10" s="2">
        <f t="shared" si="0"/>
        <v>-0.70554169824649904</v>
      </c>
      <c r="M10" s="2">
        <f t="shared" si="0"/>
        <v>-0.37277757081359653</v>
      </c>
    </row>
    <row r="11" spans="4:13" x14ac:dyDescent="0.25">
      <c r="D11">
        <f t="shared" si="1"/>
        <v>63.687772878776627</v>
      </c>
      <c r="E11">
        <v>2000</v>
      </c>
      <c r="F11" s="2">
        <v>60.156114338667599</v>
      </c>
      <c r="G11" s="2">
        <v>74.443314272730703</v>
      </c>
      <c r="H11" s="2">
        <v>59.876569264069197</v>
      </c>
      <c r="I11" s="2">
        <v>60.275093639639003</v>
      </c>
      <c r="J11" s="2">
        <f t="shared" si="2"/>
        <v>1.2444669838610025</v>
      </c>
      <c r="K11" s="2">
        <f t="shared" si="0"/>
        <v>-0.42531109689549851</v>
      </c>
      <c r="L11" s="2">
        <f t="shared" si="0"/>
        <v>-1.0528235355009059</v>
      </c>
      <c r="M11" s="2">
        <f t="shared" si="0"/>
        <v>-1.1942066832888969</v>
      </c>
    </row>
    <row r="12" spans="4:13" x14ac:dyDescent="0.25">
      <c r="D12">
        <f t="shared" si="1"/>
        <v>64.147221077506956</v>
      </c>
      <c r="E12">
        <v>2001</v>
      </c>
      <c r="F12" s="2">
        <v>59.438440482874697</v>
      </c>
      <c r="G12" s="2">
        <v>75.057755056010805</v>
      </c>
      <c r="H12" s="2">
        <v>60.417747252747198</v>
      </c>
      <c r="I12" s="2">
        <v>61.674941518395102</v>
      </c>
      <c r="J12" s="2">
        <f t="shared" si="2"/>
        <v>-0.71767385579290277</v>
      </c>
      <c r="K12" s="2">
        <f t="shared" si="0"/>
        <v>0.61444078328010221</v>
      </c>
      <c r="L12" s="2">
        <f t="shared" si="0"/>
        <v>0.54117798867800104</v>
      </c>
      <c r="M12" s="2">
        <f t="shared" si="0"/>
        <v>1.3998478787560984</v>
      </c>
    </row>
    <row r="13" spans="4:13" x14ac:dyDescent="0.25">
      <c r="D13">
        <f t="shared" si="1"/>
        <v>64.159145784015649</v>
      </c>
      <c r="E13">
        <v>2002</v>
      </c>
      <c r="F13" s="2">
        <v>59.172836605890602</v>
      </c>
      <c r="G13" s="2">
        <v>75.702001179476994</v>
      </c>
      <c r="H13" s="2">
        <v>60.962885462555001</v>
      </c>
      <c r="I13" s="2">
        <v>60.798859888140001</v>
      </c>
      <c r="J13" s="2">
        <f t="shared" si="2"/>
        <v>-0.26560387698409471</v>
      </c>
      <c r="K13" s="2">
        <f t="shared" si="0"/>
        <v>0.64424612346618915</v>
      </c>
      <c r="L13" s="2">
        <f t="shared" si="0"/>
        <v>0.54513820980780281</v>
      </c>
      <c r="M13" s="2">
        <f t="shared" si="0"/>
        <v>-0.87608163025510066</v>
      </c>
    </row>
    <row r="14" spans="4:13" x14ac:dyDescent="0.25">
      <c r="D14">
        <f t="shared" si="1"/>
        <v>64.279317020359571</v>
      </c>
      <c r="E14">
        <v>2003</v>
      </c>
      <c r="F14" s="2">
        <v>59.270995240463101</v>
      </c>
      <c r="G14" s="2">
        <v>75.338825171659195</v>
      </c>
      <c r="H14" s="2">
        <v>61.125038245792901</v>
      </c>
      <c r="I14" s="2">
        <v>61.3824094235231</v>
      </c>
      <c r="J14" s="2">
        <f t="shared" si="2"/>
        <v>9.8158634572499182E-2</v>
      </c>
      <c r="K14" s="2">
        <f t="shared" si="0"/>
        <v>-0.36317600781779902</v>
      </c>
      <c r="L14" s="2">
        <f t="shared" si="0"/>
        <v>0.16215278323790017</v>
      </c>
      <c r="M14" s="2">
        <f t="shared" si="0"/>
        <v>0.58354953538309928</v>
      </c>
    </row>
    <row r="15" spans="4:13" x14ac:dyDescent="0.25">
      <c r="D15">
        <f t="shared" si="1"/>
        <v>64.235955481029023</v>
      </c>
      <c r="E15">
        <v>2004</v>
      </c>
      <c r="F15" s="2">
        <v>60.1983704489218</v>
      </c>
      <c r="G15" s="2">
        <v>73.917601269649197</v>
      </c>
      <c r="H15" s="2">
        <v>60.823072943610903</v>
      </c>
      <c r="I15" s="2">
        <v>62.004777261934201</v>
      </c>
      <c r="J15" s="2">
        <f t="shared" si="2"/>
        <v>0.92737520845869881</v>
      </c>
      <c r="K15" s="2">
        <f t="shared" si="0"/>
        <v>-1.4212239020099986</v>
      </c>
      <c r="L15" s="2">
        <f t="shared" si="0"/>
        <v>-0.30196530218199769</v>
      </c>
      <c r="M15" s="2">
        <f t="shared" si="0"/>
        <v>0.6223678384111011</v>
      </c>
    </row>
    <row r="16" spans="4:13" x14ac:dyDescent="0.25">
      <c r="D16">
        <f t="shared" si="1"/>
        <v>64.5850641119969</v>
      </c>
      <c r="E16">
        <v>2005</v>
      </c>
      <c r="F16" s="2">
        <v>58.9748974799341</v>
      </c>
      <c r="G16" s="2">
        <v>75.636561406149994</v>
      </c>
      <c r="H16" s="2">
        <v>61.2832555728356</v>
      </c>
      <c r="I16" s="2">
        <v>62.445541989067898</v>
      </c>
      <c r="J16" s="2">
        <f t="shared" si="2"/>
        <v>-1.2234729689877</v>
      </c>
      <c r="K16" s="2">
        <f t="shared" si="0"/>
        <v>1.7189601365007974</v>
      </c>
      <c r="L16" s="2">
        <f t="shared" si="0"/>
        <v>0.46018262922469688</v>
      </c>
      <c r="M16" s="2">
        <f t="shared" si="0"/>
        <v>0.44076472713369697</v>
      </c>
    </row>
    <row r="17" spans="4:18" x14ac:dyDescent="0.25">
      <c r="D17">
        <f t="shared" si="1"/>
        <v>64.690302885651789</v>
      </c>
      <c r="E17">
        <v>2006</v>
      </c>
      <c r="F17" s="2">
        <v>60.187597796723097</v>
      </c>
      <c r="G17" s="2">
        <v>75.850887099851093</v>
      </c>
      <c r="H17" s="2">
        <v>61.444381443298902</v>
      </c>
      <c r="I17" s="2">
        <v>61.278345202734101</v>
      </c>
      <c r="J17" s="2">
        <f t="shared" si="2"/>
        <v>1.2127003167889967</v>
      </c>
      <c r="K17" s="2">
        <f t="shared" si="0"/>
        <v>0.21432569370109888</v>
      </c>
      <c r="L17" s="2">
        <f t="shared" si="0"/>
        <v>0.16112587046330162</v>
      </c>
      <c r="M17" s="2">
        <f t="shared" si="0"/>
        <v>-1.1671967863337969</v>
      </c>
    </row>
    <row r="18" spans="4:18" x14ac:dyDescent="0.25">
      <c r="D18">
        <f t="shared" si="1"/>
        <v>64.753292098406973</v>
      </c>
      <c r="E18">
        <v>2007</v>
      </c>
      <c r="F18" s="2">
        <v>60.4784694277269</v>
      </c>
      <c r="G18" s="2">
        <v>75.482071406586599</v>
      </c>
      <c r="H18" s="2">
        <v>61.027367870225</v>
      </c>
      <c r="I18" s="2">
        <v>62.025259689089403</v>
      </c>
      <c r="J18" s="2">
        <f t="shared" si="2"/>
        <v>0.29087163100380309</v>
      </c>
      <c r="K18" s="2">
        <f t="shared" si="0"/>
        <v>-0.36881569326449437</v>
      </c>
      <c r="L18" s="2">
        <f t="shared" si="0"/>
        <v>-0.41701357307390197</v>
      </c>
      <c r="M18" s="2">
        <f t="shared" si="0"/>
        <v>0.74691448635530122</v>
      </c>
    </row>
    <row r="19" spans="4:18" x14ac:dyDescent="0.25">
      <c r="D19">
        <f t="shared" si="1"/>
        <v>64.097077648430044</v>
      </c>
      <c r="E19">
        <v>2008</v>
      </c>
      <c r="F19" s="2">
        <v>59.209767957381302</v>
      </c>
      <c r="G19" s="2">
        <v>74.954373749807601</v>
      </c>
      <c r="H19" s="2">
        <v>61.392898172323697</v>
      </c>
      <c r="I19" s="2">
        <v>60.831270714207598</v>
      </c>
      <c r="J19" s="2">
        <f t="shared" si="2"/>
        <v>-1.2687014703455972</v>
      </c>
      <c r="K19" s="2">
        <f t="shared" si="0"/>
        <v>-0.52769765677899727</v>
      </c>
      <c r="L19" s="2">
        <f t="shared" si="0"/>
        <v>0.36553030209869775</v>
      </c>
      <c r="M19" s="2">
        <f t="shared" si="0"/>
        <v>-1.1939889748818047</v>
      </c>
    </row>
    <row r="20" spans="4:18" x14ac:dyDescent="0.25">
      <c r="D20">
        <f t="shared" si="1"/>
        <v>64.362145247566971</v>
      </c>
      <c r="E20">
        <v>2009</v>
      </c>
      <c r="F20" s="2">
        <v>59.745855220551199</v>
      </c>
      <c r="G20" s="2">
        <v>74.635529824026804</v>
      </c>
      <c r="H20" s="2">
        <v>61.572496107939799</v>
      </c>
      <c r="I20" s="2">
        <v>61.494699837750098</v>
      </c>
      <c r="J20" s="2">
        <f t="shared" si="2"/>
        <v>0.53608726316989674</v>
      </c>
      <c r="K20" s="2">
        <f t="shared" si="0"/>
        <v>-0.31884392578079712</v>
      </c>
      <c r="L20" s="2">
        <f t="shared" si="0"/>
        <v>0.17959793561610127</v>
      </c>
      <c r="M20" s="2">
        <f t="shared" si="0"/>
        <v>0.66342912354249961</v>
      </c>
    </row>
    <row r="21" spans="4:18" x14ac:dyDescent="0.25">
      <c r="D21">
        <f t="shared" si="1"/>
        <v>65.096803861565348</v>
      </c>
      <c r="E21">
        <v>2010</v>
      </c>
      <c r="F21" s="2">
        <v>60.6912430374392</v>
      </c>
      <c r="G21" s="2">
        <v>76.222144778211202</v>
      </c>
      <c r="H21" s="2">
        <v>61.484260651629</v>
      </c>
      <c r="I21" s="2">
        <v>61.989566978981998</v>
      </c>
      <c r="J21" s="2">
        <f t="shared" si="2"/>
        <v>0.945387816888001</v>
      </c>
      <c r="K21" s="2">
        <f t="shared" si="0"/>
        <v>1.5866149541843981</v>
      </c>
      <c r="L21" s="2">
        <f t="shared" si="0"/>
        <v>-8.8235456310798099E-2</v>
      </c>
      <c r="M21" s="2">
        <f t="shared" si="0"/>
        <v>0.49486714123190012</v>
      </c>
    </row>
    <row r="22" spans="4:18" x14ac:dyDescent="0.25">
      <c r="D22">
        <f t="shared" si="1"/>
        <v>64.917190311842035</v>
      </c>
      <c r="E22">
        <v>2011</v>
      </c>
      <c r="F22" s="2">
        <v>59.862941851294103</v>
      </c>
      <c r="G22" s="2">
        <v>76.101324580034699</v>
      </c>
      <c r="H22" s="2">
        <v>61.829596412556</v>
      </c>
      <c r="I22" s="2">
        <v>61.8748984034833</v>
      </c>
      <c r="J22" s="2">
        <f t="shared" si="2"/>
        <v>-0.82830118614509729</v>
      </c>
      <c r="K22" s="2">
        <f t="shared" si="0"/>
        <v>-0.12082019817650291</v>
      </c>
      <c r="L22" s="2">
        <f t="shared" si="0"/>
        <v>0.34533576092700002</v>
      </c>
      <c r="M22" s="2">
        <f t="shared" si="0"/>
        <v>-0.11466857549869758</v>
      </c>
    </row>
    <row r="23" spans="4:18" x14ac:dyDescent="0.25">
      <c r="D23">
        <f t="shared" si="1"/>
        <v>65.301739275584268</v>
      </c>
      <c r="E23">
        <v>2012</v>
      </c>
      <c r="F23" s="2">
        <v>62.111980697362199</v>
      </c>
      <c r="G23" s="2">
        <v>76.082342733188696</v>
      </c>
      <c r="H23" s="2">
        <v>61.748216833095498</v>
      </c>
      <c r="I23" s="2">
        <v>61.2644168386907</v>
      </c>
      <c r="J23" s="2">
        <f t="shared" si="2"/>
        <v>2.2490388460680961</v>
      </c>
      <c r="K23" s="2">
        <f t="shared" ref="K23:K30" si="3">G23-G22</f>
        <v>-1.8981846846003236E-2</v>
      </c>
      <c r="L23" s="2">
        <f t="shared" ref="L23:L30" si="4">H23-H22</f>
        <v>-8.1379579460502782E-2</v>
      </c>
      <c r="M23" s="2">
        <f t="shared" ref="M23:M30" si="5">I23-I22</f>
        <v>-0.6104815647926003</v>
      </c>
    </row>
    <row r="24" spans="4:18" x14ac:dyDescent="0.25">
      <c r="D24">
        <f t="shared" si="1"/>
        <v>64.300986981960833</v>
      </c>
      <c r="E24">
        <v>2013</v>
      </c>
      <c r="F24" s="2">
        <v>58.635711414056502</v>
      </c>
      <c r="G24" s="2">
        <v>75.147324454251702</v>
      </c>
      <c r="H24" s="2">
        <v>62.105168210628896</v>
      </c>
      <c r="I24" s="2">
        <v>61.315743848906202</v>
      </c>
      <c r="J24" s="2">
        <f t="shared" si="2"/>
        <v>-3.4762692833056974</v>
      </c>
      <c r="K24" s="2">
        <f t="shared" si="3"/>
        <v>-0.93501827893699385</v>
      </c>
      <c r="L24" s="2">
        <f t="shared" si="4"/>
        <v>0.35695137753339878</v>
      </c>
      <c r="M24" s="2">
        <f t="shared" si="5"/>
        <v>5.13270102155019E-2</v>
      </c>
    </row>
    <row r="25" spans="4:18" x14ac:dyDescent="0.25">
      <c r="D25">
        <f t="shared" si="1"/>
        <v>64.612701463984706</v>
      </c>
      <c r="E25">
        <v>2014</v>
      </c>
      <c r="F25" s="2">
        <v>59.328487772539702</v>
      </c>
      <c r="G25" s="2">
        <v>74.961610532267102</v>
      </c>
      <c r="H25" s="2">
        <v>62.553204794163598</v>
      </c>
      <c r="I25" s="2">
        <v>61.607502756968401</v>
      </c>
      <c r="J25" s="2">
        <f t="shared" si="2"/>
        <v>0.69277635848320074</v>
      </c>
      <c r="K25" s="2">
        <f t="shared" si="3"/>
        <v>-0.18571392198460046</v>
      </c>
      <c r="L25" s="2">
        <f t="shared" si="4"/>
        <v>0.44803658353470155</v>
      </c>
      <c r="M25" s="2">
        <f t="shared" si="5"/>
        <v>0.2917589080621994</v>
      </c>
      <c r="N25" t="s">
        <v>11</v>
      </c>
      <c r="O25" t="s">
        <v>0</v>
      </c>
      <c r="P25" t="s">
        <v>2</v>
      </c>
      <c r="Q25" t="s">
        <v>3</v>
      </c>
      <c r="R25" t="s">
        <v>4</v>
      </c>
    </row>
    <row r="26" spans="4:18" x14ac:dyDescent="0.25">
      <c r="D26">
        <f t="shared" si="1"/>
        <v>65.635512331914157</v>
      </c>
      <c r="E26">
        <v>2015</v>
      </c>
      <c r="F26" s="2">
        <v>60.746271186440602</v>
      </c>
      <c r="G26" s="2">
        <v>75.987340132750504</v>
      </c>
      <c r="H26" s="2">
        <v>62.390384615384598</v>
      </c>
      <c r="I26" s="2">
        <v>63.418053393080903</v>
      </c>
      <c r="J26" s="2">
        <f t="shared" si="2"/>
        <v>1.4177834139008993</v>
      </c>
      <c r="K26" s="2">
        <f t="shared" si="3"/>
        <v>1.0257296004834018</v>
      </c>
      <c r="L26" s="2">
        <f t="shared" si="4"/>
        <v>-0.16282017877900046</v>
      </c>
      <c r="M26" s="2">
        <f t="shared" si="5"/>
        <v>1.8105506361125023</v>
      </c>
      <c r="O26">
        <f>SLOPE(F6:F30,$E$6:$E$30)</f>
        <v>9.2446443255933139E-2</v>
      </c>
      <c r="P26">
        <f>SLOPE(G6:G30,$E$6:$E$30)</f>
        <v>7.1341999414166149E-2</v>
      </c>
      <c r="Q26">
        <f>SLOPE(H6:H30,$E$6:$E$30)</f>
        <v>5.197278028529758E-2</v>
      </c>
      <c r="R26">
        <f>SLOPE(I6:I30,$E$6:$E$30)</f>
        <v>8.6996536491236398E-2</v>
      </c>
    </row>
    <row r="27" spans="4:18" x14ac:dyDescent="0.25">
      <c r="D27">
        <f t="shared" si="1"/>
        <v>65.852710489289578</v>
      </c>
      <c r="E27">
        <v>2016</v>
      </c>
      <c r="F27" s="2">
        <v>61.238237200259199</v>
      </c>
      <c r="G27" s="2">
        <v>76.559073609199004</v>
      </c>
      <c r="H27" s="2">
        <v>62.022592997811799</v>
      </c>
      <c r="I27" s="2">
        <v>63.590938149888302</v>
      </c>
      <c r="J27" s="2">
        <f t="shared" si="2"/>
        <v>0.4919660138185975</v>
      </c>
      <c r="K27" s="2">
        <f t="shared" si="3"/>
        <v>0.57173347644850026</v>
      </c>
      <c r="L27" s="2">
        <f t="shared" si="4"/>
        <v>-0.36779161757279866</v>
      </c>
      <c r="M27" s="2">
        <f t="shared" si="5"/>
        <v>0.17288475680739879</v>
      </c>
    </row>
    <row r="28" spans="4:18" x14ac:dyDescent="0.25">
      <c r="D28">
        <f t="shared" si="1"/>
        <v>65.452312997562274</v>
      </c>
      <c r="E28">
        <v>2017</v>
      </c>
      <c r="F28" s="2">
        <v>61.180300797339697</v>
      </c>
      <c r="G28" s="2">
        <v>75.778776626132398</v>
      </c>
      <c r="H28" s="2">
        <v>62.210978260869503</v>
      </c>
      <c r="I28" s="2">
        <v>62.639196305907497</v>
      </c>
      <c r="J28" s="2">
        <f t="shared" si="2"/>
        <v>-5.7936402919501973E-2</v>
      </c>
      <c r="K28" s="2">
        <f t="shared" si="3"/>
        <v>-0.78029698306660578</v>
      </c>
      <c r="L28" s="2">
        <f t="shared" si="4"/>
        <v>0.18838526305770387</v>
      </c>
      <c r="M28" s="2">
        <f t="shared" si="5"/>
        <v>-0.95174184398080541</v>
      </c>
    </row>
    <row r="29" spans="4:18" x14ac:dyDescent="0.25">
      <c r="D29">
        <f t="shared" si="1"/>
        <v>65.047682853589649</v>
      </c>
      <c r="E29">
        <v>2018</v>
      </c>
      <c r="F29" s="2">
        <v>60.437331464929599</v>
      </c>
      <c r="G29" s="2">
        <v>76.474828795043194</v>
      </c>
      <c r="H29" s="2">
        <v>61.621349557522102</v>
      </c>
      <c r="I29" s="2">
        <v>61.6572215968637</v>
      </c>
      <c r="J29" s="2">
        <f t="shared" si="2"/>
        <v>-0.7429693324100981</v>
      </c>
      <c r="K29" s="2">
        <f t="shared" si="3"/>
        <v>0.69605216891079635</v>
      </c>
      <c r="L29" s="2">
        <f t="shared" si="4"/>
        <v>-0.58962870334740103</v>
      </c>
      <c r="M29" s="2">
        <f t="shared" si="5"/>
        <v>-0.98197470904379713</v>
      </c>
    </row>
    <row r="30" spans="4:18" x14ac:dyDescent="0.25">
      <c r="D30">
        <f t="shared" si="1"/>
        <v>65.084283307324995</v>
      </c>
      <c r="E30">
        <v>2019</v>
      </c>
      <c r="F30" s="2">
        <v>59.6551048136646</v>
      </c>
      <c r="G30" s="2">
        <v>76.016541538461496</v>
      </c>
      <c r="H30" s="2">
        <v>62.576078645548797</v>
      </c>
      <c r="I30" s="2">
        <v>62.0894082316251</v>
      </c>
      <c r="J30" s="2">
        <f t="shared" si="2"/>
        <v>-0.78222665126499891</v>
      </c>
      <c r="K30" s="2">
        <f t="shared" si="3"/>
        <v>-0.45828725658169844</v>
      </c>
      <c r="L30" s="2">
        <f t="shared" si="4"/>
        <v>0.95472908802669565</v>
      </c>
      <c r="M30" s="2">
        <f t="shared" si="5"/>
        <v>0.43218663476140051</v>
      </c>
    </row>
    <row r="31" spans="4:18" x14ac:dyDescent="0.25">
      <c r="D31" s="3">
        <f>D30-D6</f>
        <v>1.1276931483524208</v>
      </c>
      <c r="E31" t="s">
        <v>6</v>
      </c>
      <c r="F31" s="3">
        <f>F30-F6</f>
        <v>1.2332329525655013</v>
      </c>
      <c r="G31" s="3">
        <f t="shared" ref="G31:H31" si="6">G30-G6</f>
        <v>1.0911684624399953</v>
      </c>
      <c r="H31" s="3">
        <f t="shared" si="6"/>
        <v>0.17533411320819425</v>
      </c>
      <c r="I31" s="3">
        <f t="shared" ref="I31" si="7">I30-I6</f>
        <v>2.0110370651959997</v>
      </c>
    </row>
    <row r="32" spans="4:18" x14ac:dyDescent="0.25">
      <c r="D32" s="2">
        <f>MAX(D6:D30)-MIN(D6:D30)</f>
        <v>2.8072426189247821</v>
      </c>
      <c r="E32" t="s">
        <v>5</v>
      </c>
      <c r="F32" s="2">
        <f>MAX(F6:F30)-MIN(F6:F30)</f>
        <v>4.6109381953573987</v>
      </c>
      <c r="G32" s="2">
        <f t="shared" ref="G32:H32" si="8">MAX(G6:G30)-MIN(G6:G30)</f>
        <v>2.6414723395498072</v>
      </c>
      <c r="H32" s="2">
        <f t="shared" si="8"/>
        <v>2.6995093814796007</v>
      </c>
      <c r="I32" s="2">
        <f>MAX(I6:I30)-MIN(I6:I30)</f>
        <v>4.1145140708227004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0B77-A31D-4679-BF7E-2B47567D8405}">
  <dimension ref="B3:N107"/>
  <sheetViews>
    <sheetView topLeftCell="B82" workbookViewId="0">
      <selection activeCell="J88" sqref="J88"/>
    </sheetView>
  </sheetViews>
  <sheetFormatPr baseColWidth="10" defaultRowHeight="15" x14ac:dyDescent="0.25"/>
  <cols>
    <col min="2" max="2" width="14.7109375" bestFit="1" customWidth="1"/>
    <col min="3" max="3" width="13.5703125" bestFit="1" customWidth="1"/>
    <col min="4" max="4" width="14.5703125" bestFit="1" customWidth="1"/>
    <col min="5" max="5" width="13.140625" bestFit="1" customWidth="1"/>
    <col min="6" max="6" width="12.5703125" bestFit="1" customWidth="1"/>
    <col min="7" max="7" width="19.85546875" bestFit="1" customWidth="1"/>
    <col min="8" max="8" width="14.5703125" bestFit="1" customWidth="1"/>
    <col min="9" max="9" width="11.140625" bestFit="1" customWidth="1"/>
    <col min="10" max="10" width="13.5703125" bestFit="1" customWidth="1"/>
    <col min="11" max="11" width="14.5703125" bestFit="1" customWidth="1"/>
    <col min="12" max="12" width="13.140625" bestFit="1" customWidth="1"/>
    <col min="13" max="13" width="12.5703125" bestFit="1" customWidth="1"/>
    <col min="14" max="14" width="19.85546875" bestFit="1" customWidth="1"/>
  </cols>
  <sheetData>
    <row r="3" spans="2:7" x14ac:dyDescent="0.25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</row>
    <row r="4" spans="2:7" x14ac:dyDescent="0.25">
      <c r="B4">
        <v>1995</v>
      </c>
      <c r="C4">
        <v>61.410869805709098</v>
      </c>
      <c r="D4">
        <v>72.289130335268695</v>
      </c>
      <c r="E4">
        <v>68.864130393318504</v>
      </c>
      <c r="F4">
        <v>65.234782426253602</v>
      </c>
      <c r="G4">
        <v>61.186956115390899</v>
      </c>
    </row>
    <row r="5" spans="2:7" x14ac:dyDescent="0.25">
      <c r="B5">
        <v>1996</v>
      </c>
      <c r="C5">
        <v>67.101234530225199</v>
      </c>
      <c r="D5">
        <v>71.8326085961383</v>
      </c>
      <c r="E5">
        <v>69.955434965050699</v>
      </c>
      <c r="F5">
        <v>68.733333757188504</v>
      </c>
      <c r="G5">
        <v>59.881318815461803</v>
      </c>
    </row>
    <row r="6" spans="2:7" x14ac:dyDescent="0.25">
      <c r="B6">
        <v>1997</v>
      </c>
      <c r="C6">
        <v>63.776086724322703</v>
      </c>
      <c r="D6">
        <v>70.613043577774704</v>
      </c>
      <c r="E6">
        <v>68.256522012793496</v>
      </c>
      <c r="F6">
        <v>66.516304430754204</v>
      </c>
      <c r="G6">
        <v>62.5615384028508</v>
      </c>
    </row>
    <row r="7" spans="2:7" x14ac:dyDescent="0.25">
      <c r="B7">
        <v>1998</v>
      </c>
      <c r="C7">
        <v>64.854348182678194</v>
      </c>
      <c r="D7">
        <v>72.057608562967005</v>
      </c>
      <c r="E7">
        <v>67.909782616988394</v>
      </c>
      <c r="F7">
        <v>67.602174095485495</v>
      </c>
      <c r="G7">
        <v>61.126373165256297</v>
      </c>
    </row>
    <row r="8" spans="2:7" x14ac:dyDescent="0.25">
      <c r="B8">
        <v>1999</v>
      </c>
      <c r="C8">
        <v>63.817391063856</v>
      </c>
      <c r="D8">
        <v>71.721739354340897</v>
      </c>
      <c r="E8">
        <v>68.439130534296396</v>
      </c>
      <c r="F8">
        <v>67.034782451132003</v>
      </c>
      <c r="G8">
        <v>63.716304447339901</v>
      </c>
    </row>
    <row r="9" spans="2:7" x14ac:dyDescent="0.25">
      <c r="B9">
        <v>2000</v>
      </c>
      <c r="C9">
        <v>66.367391171662703</v>
      </c>
      <c r="D9">
        <v>72.271739130434696</v>
      </c>
      <c r="E9">
        <v>70.411956621252898</v>
      </c>
      <c r="F9">
        <v>70.715217714724304</v>
      </c>
      <c r="G9">
        <v>65.372825871343196</v>
      </c>
    </row>
    <row r="10" spans="2:7" x14ac:dyDescent="0.25">
      <c r="B10">
        <v>2001</v>
      </c>
      <c r="C10">
        <v>67.256521805473</v>
      </c>
      <c r="D10">
        <v>70.956521490345807</v>
      </c>
      <c r="E10">
        <v>71.085869706195297</v>
      </c>
      <c r="F10">
        <v>69.789130459660996</v>
      </c>
      <c r="G10">
        <v>64.568478376968997</v>
      </c>
    </row>
    <row r="11" spans="2:7" x14ac:dyDescent="0.25">
      <c r="B11">
        <v>2002</v>
      </c>
      <c r="C11">
        <v>64.352873352752297</v>
      </c>
      <c r="D11">
        <v>69.781818173148395</v>
      </c>
      <c r="E11">
        <v>73.447727376764405</v>
      </c>
      <c r="F11">
        <v>69.340908874164896</v>
      </c>
      <c r="G11">
        <v>67.434090701016501</v>
      </c>
    </row>
    <row r="12" spans="2:7" x14ac:dyDescent="0.25">
      <c r="B12">
        <v>2003</v>
      </c>
      <c r="C12">
        <v>68.857608629309595</v>
      </c>
      <c r="D12">
        <v>73.120652157327399</v>
      </c>
      <c r="E12">
        <v>72.3500000497569</v>
      </c>
      <c r="F12">
        <v>72.078260794929804</v>
      </c>
      <c r="G12">
        <v>61.161956413932401</v>
      </c>
    </row>
    <row r="13" spans="2:7" x14ac:dyDescent="0.25">
      <c r="B13">
        <v>2004</v>
      </c>
      <c r="C13">
        <v>63.510869565217298</v>
      </c>
      <c r="D13">
        <v>73.735869366189704</v>
      </c>
      <c r="E13">
        <v>67.772826236227203</v>
      </c>
      <c r="F13">
        <v>67.478260869565204</v>
      </c>
      <c r="G13">
        <v>65.302173821822393</v>
      </c>
    </row>
    <row r="14" spans="2:7" x14ac:dyDescent="0.25">
      <c r="B14">
        <v>2005</v>
      </c>
      <c r="C14">
        <v>64.719565184220002</v>
      </c>
      <c r="D14">
        <v>72.889130219169203</v>
      </c>
      <c r="E14">
        <v>71.375000248784602</v>
      </c>
      <c r="F14">
        <v>67.482608795166001</v>
      </c>
      <c r="G14">
        <v>66.311956364175501</v>
      </c>
    </row>
    <row r="15" spans="2:7" x14ac:dyDescent="0.25">
      <c r="B15">
        <v>2006</v>
      </c>
      <c r="C15">
        <v>68.491304439047099</v>
      </c>
      <c r="D15">
        <v>73.396739130434696</v>
      </c>
      <c r="E15">
        <v>74.583695784859003</v>
      </c>
      <c r="F15">
        <v>70.414130666981507</v>
      </c>
      <c r="G15">
        <v>63.640217407889899</v>
      </c>
    </row>
    <row r="16" spans="2:7" x14ac:dyDescent="0.25">
      <c r="B16">
        <v>2007</v>
      </c>
      <c r="C16">
        <v>69.856043930892099</v>
      </c>
      <c r="D16">
        <v>71.245055272028907</v>
      </c>
      <c r="E16">
        <v>74.568131876515807</v>
      </c>
      <c r="F16">
        <v>71.397802080426899</v>
      </c>
      <c r="G16">
        <v>68.349450121869097</v>
      </c>
    </row>
    <row r="17" spans="2:14" x14ac:dyDescent="0.25">
      <c r="B17">
        <v>2008</v>
      </c>
      <c r="C17">
        <v>65.390110099708593</v>
      </c>
      <c r="D17">
        <v>71.325274708506797</v>
      </c>
      <c r="E17">
        <v>68.295603951255003</v>
      </c>
      <c r="F17">
        <v>69.020651734393496</v>
      </c>
      <c r="G17">
        <v>65.5391303767328</v>
      </c>
    </row>
    <row r="18" spans="2:14" x14ac:dyDescent="0.25">
      <c r="B18">
        <v>2009</v>
      </c>
      <c r="C18">
        <v>63.734782675038197</v>
      </c>
      <c r="D18">
        <v>72.976086989693002</v>
      </c>
      <c r="E18">
        <v>65.389130094776903</v>
      </c>
      <c r="F18">
        <v>65.579348025114598</v>
      </c>
      <c r="G18">
        <v>63.751086939936101</v>
      </c>
    </row>
    <row r="19" spans="2:14" x14ac:dyDescent="0.25">
      <c r="B19">
        <v>2010</v>
      </c>
      <c r="C19">
        <v>63.093478534532601</v>
      </c>
      <c r="D19">
        <v>72.502173589623496</v>
      </c>
      <c r="E19">
        <v>68.480434583581001</v>
      </c>
      <c r="F19">
        <v>67.019565043241997</v>
      </c>
      <c r="G19">
        <v>63.539130335268702</v>
      </c>
    </row>
    <row r="20" spans="2:14" x14ac:dyDescent="0.25">
      <c r="B20">
        <v>2011</v>
      </c>
      <c r="C20">
        <v>65.613043619238795</v>
      </c>
      <c r="D20">
        <v>72.351086823836596</v>
      </c>
      <c r="E20">
        <v>70.038043312404398</v>
      </c>
      <c r="F20">
        <v>67.467391221419604</v>
      </c>
      <c r="G20">
        <v>62.328261085178497</v>
      </c>
    </row>
    <row r="21" spans="2:14" x14ac:dyDescent="0.25">
      <c r="B21">
        <v>2012</v>
      </c>
      <c r="C21">
        <v>68.777173539866496</v>
      </c>
      <c r="D21">
        <v>70.884782791137695</v>
      </c>
      <c r="E21">
        <v>73.806521788887295</v>
      </c>
      <c r="F21">
        <v>70.841304530268104</v>
      </c>
      <c r="G21">
        <v>60.206521573274003</v>
      </c>
    </row>
    <row r="22" spans="2:14" x14ac:dyDescent="0.25">
      <c r="B22">
        <v>2013</v>
      </c>
      <c r="C22">
        <v>67.021739835324496</v>
      </c>
      <c r="D22">
        <v>71.587911794473797</v>
      </c>
      <c r="E22">
        <v>69.9043476685233</v>
      </c>
      <c r="F22">
        <v>71.954347651937695</v>
      </c>
      <c r="G22">
        <v>60.457608720530601</v>
      </c>
    </row>
    <row r="23" spans="2:14" x14ac:dyDescent="0.25">
      <c r="B23">
        <v>2014</v>
      </c>
      <c r="C23">
        <v>65.281522004500601</v>
      </c>
      <c r="D23">
        <v>70.285869930101398</v>
      </c>
      <c r="E23">
        <v>66.7510873960412</v>
      </c>
      <c r="F23">
        <v>68.590217300083296</v>
      </c>
      <c r="G23">
        <v>60.347825796707802</v>
      </c>
    </row>
    <row r="24" spans="2:14" x14ac:dyDescent="0.25">
      <c r="B24">
        <v>2015</v>
      </c>
      <c r="C24">
        <v>68.269565001777906</v>
      </c>
      <c r="D24">
        <v>72.883695768273398</v>
      </c>
      <c r="E24">
        <v>69.409782699916605</v>
      </c>
      <c r="F24">
        <v>70.122825622558594</v>
      </c>
      <c r="G24">
        <v>64.266304306361903</v>
      </c>
    </row>
    <row r="25" spans="2:14" x14ac:dyDescent="0.25">
      <c r="B25">
        <v>2016</v>
      </c>
      <c r="C25">
        <v>66.002174087192699</v>
      </c>
      <c r="D25">
        <v>73.156521506931398</v>
      </c>
      <c r="E25">
        <v>70.734782343325406</v>
      </c>
      <c r="F25">
        <v>70.083695660466702</v>
      </c>
      <c r="G25">
        <v>63.684782650159697</v>
      </c>
      <c r="I25" t="s">
        <v>11</v>
      </c>
      <c r="J25" t="str">
        <f>C3</f>
        <v>Great Falls, US</v>
      </c>
      <c r="K25" t="str">
        <f t="shared" ref="K25:N25" si="0">D3</f>
        <v>Rabat, Morocco</v>
      </c>
      <c r="L25" t="str">
        <f t="shared" si="0"/>
        <v>Rapid City, US</v>
      </c>
      <c r="M25" t="str">
        <f t="shared" si="0"/>
        <v>Pocatello, US</v>
      </c>
      <c r="N25" t="str">
        <f t="shared" si="0"/>
        <v>Ulan-bator, Mongolia</v>
      </c>
    </row>
    <row r="26" spans="2:14" x14ac:dyDescent="0.25">
      <c r="B26">
        <v>2017</v>
      </c>
      <c r="C26">
        <v>68.870652115863294</v>
      </c>
      <c r="D26">
        <v>72.774999867314804</v>
      </c>
      <c r="E26">
        <v>71.114130600639001</v>
      </c>
      <c r="F26">
        <v>70.654347751451496</v>
      </c>
      <c r="G26">
        <v>64.343478534532593</v>
      </c>
      <c r="J26">
        <f>SLOPE(C4:C28,$B$4:$B$28)</f>
        <v>0.101904844782575</v>
      </c>
      <c r="K26">
        <f t="shared" ref="K26:N26" si="1">SLOPE(D4:D28,$B$4:$B$28)</f>
        <v>-1.9499863294573896E-2</v>
      </c>
      <c r="L26">
        <f t="shared" si="1"/>
        <v>-3.0917724306588082E-2</v>
      </c>
      <c r="M26">
        <f t="shared" si="1"/>
        <v>9.1430993437497235E-2</v>
      </c>
      <c r="N26">
        <f t="shared" si="1"/>
        <v>-6.2485637863757019E-3</v>
      </c>
    </row>
    <row r="27" spans="2:14" x14ac:dyDescent="0.25">
      <c r="B27">
        <v>2018</v>
      </c>
      <c r="C27">
        <v>67.157608737116206</v>
      </c>
      <c r="D27">
        <v>70.2043476934018</v>
      </c>
      <c r="E27">
        <v>68.052173987678799</v>
      </c>
      <c r="F27">
        <v>69.672825771829295</v>
      </c>
      <c r="G27">
        <v>62.796739122141901</v>
      </c>
    </row>
    <row r="28" spans="2:14" x14ac:dyDescent="0.25">
      <c r="B28">
        <v>2019</v>
      </c>
      <c r="C28">
        <v>64.840217383011506</v>
      </c>
      <c r="D28">
        <v>69.375</v>
      </c>
      <c r="E28">
        <v>66.804347660230505</v>
      </c>
      <c r="F28">
        <v>68.527173622794706</v>
      </c>
      <c r="G28">
        <v>62.385869440824997</v>
      </c>
    </row>
    <row r="33" spans="2:7" x14ac:dyDescent="0.25">
      <c r="B33" t="s">
        <v>12</v>
      </c>
      <c r="C33" t="s">
        <v>25</v>
      </c>
      <c r="D33" t="s">
        <v>26</v>
      </c>
      <c r="E33" t="s">
        <v>27</v>
      </c>
      <c r="F33" t="s">
        <v>28</v>
      </c>
      <c r="G33" t="s">
        <v>29</v>
      </c>
    </row>
    <row r="34" spans="2:7" x14ac:dyDescent="0.25">
      <c r="B34">
        <v>1995</v>
      </c>
      <c r="C34">
        <v>81.247826120127797</v>
      </c>
      <c r="D34">
        <v>80.921738831893194</v>
      </c>
      <c r="E34">
        <v>79.907608363939303</v>
      </c>
      <c r="F34">
        <v>78.072826261105703</v>
      </c>
      <c r="G34">
        <v>63.044565117877397</v>
      </c>
    </row>
    <row r="35" spans="2:7" x14ac:dyDescent="0.25">
      <c r="B35">
        <v>1996</v>
      </c>
      <c r="C35">
        <v>82.499999916160505</v>
      </c>
      <c r="D35">
        <v>82.384444427490195</v>
      </c>
      <c r="E35">
        <v>81.217441292696193</v>
      </c>
      <c r="F35">
        <v>78.322222646077407</v>
      </c>
      <c r="G35">
        <v>62.922826062078002</v>
      </c>
    </row>
    <row r="36" spans="2:7" x14ac:dyDescent="0.25">
      <c r="B36">
        <v>1997</v>
      </c>
      <c r="C36">
        <v>80.930434600166606</v>
      </c>
      <c r="D36">
        <v>80.6891304513682</v>
      </c>
      <c r="E36">
        <v>79.678260886150795</v>
      </c>
      <c r="F36">
        <v>78.096739312876807</v>
      </c>
      <c r="G36">
        <v>64.206521697666304</v>
      </c>
    </row>
    <row r="37" spans="2:7" x14ac:dyDescent="0.25">
      <c r="B37">
        <v>1998</v>
      </c>
      <c r="C37">
        <v>86.4054350645645</v>
      </c>
      <c r="D37">
        <v>83.835869747659402</v>
      </c>
      <c r="E37">
        <v>84.538043644117195</v>
      </c>
      <c r="F37">
        <v>84.569565026656406</v>
      </c>
      <c r="G37">
        <v>62.994564927142598</v>
      </c>
    </row>
    <row r="38" spans="2:7" x14ac:dyDescent="0.25">
      <c r="B38">
        <v>1999</v>
      </c>
      <c r="C38">
        <v>84.297826020613897</v>
      </c>
      <c r="D38">
        <v>82.278261018835906</v>
      </c>
      <c r="E38">
        <v>82.818478708681795</v>
      </c>
      <c r="F38">
        <v>80.718478244283901</v>
      </c>
      <c r="G38">
        <v>66.427173863286498</v>
      </c>
    </row>
    <row r="39" spans="2:7" x14ac:dyDescent="0.25">
      <c r="B39">
        <v>2000</v>
      </c>
      <c r="C39">
        <v>85.340217507403807</v>
      </c>
      <c r="D39">
        <v>84.244565632032305</v>
      </c>
      <c r="E39">
        <v>83.391304264897798</v>
      </c>
      <c r="F39">
        <v>80.106521938158096</v>
      </c>
      <c r="G39">
        <v>61.9739129439644</v>
      </c>
    </row>
    <row r="40" spans="2:7" x14ac:dyDescent="0.25">
      <c r="B40">
        <v>2001</v>
      </c>
      <c r="C40">
        <v>85.517391453618501</v>
      </c>
      <c r="D40">
        <v>84.655434484067101</v>
      </c>
      <c r="E40">
        <v>83.971739312876807</v>
      </c>
      <c r="F40">
        <v>81.563043760216701</v>
      </c>
      <c r="G40">
        <v>64.104347975357697</v>
      </c>
    </row>
    <row r="41" spans="2:7" x14ac:dyDescent="0.25">
      <c r="B41">
        <v>2002</v>
      </c>
      <c r="C41">
        <v>81.610227498141199</v>
      </c>
      <c r="D41">
        <v>82.005681818181799</v>
      </c>
      <c r="E41">
        <v>80.418181766163201</v>
      </c>
      <c r="F41">
        <v>78.8761360862038</v>
      </c>
      <c r="G41">
        <v>65.431818225167007</v>
      </c>
    </row>
    <row r="42" spans="2:7" x14ac:dyDescent="0.25">
      <c r="B42">
        <v>2003</v>
      </c>
      <c r="C42">
        <v>82.692391271176504</v>
      </c>
      <c r="D42">
        <v>81.011956256368805</v>
      </c>
      <c r="E42">
        <v>80.580434799194293</v>
      </c>
      <c r="F42">
        <v>80.147826153298993</v>
      </c>
      <c r="G42">
        <v>61.266304181969602</v>
      </c>
    </row>
    <row r="43" spans="2:7" x14ac:dyDescent="0.25">
      <c r="B43">
        <v>2004</v>
      </c>
      <c r="C43">
        <v>78.760869565217305</v>
      </c>
      <c r="D43">
        <v>79.614130600639001</v>
      </c>
      <c r="E43">
        <v>77.930434931879404</v>
      </c>
      <c r="F43">
        <v>76.464130650395902</v>
      </c>
      <c r="G43">
        <v>62.611956306125798</v>
      </c>
    </row>
    <row r="44" spans="2:7" x14ac:dyDescent="0.25">
      <c r="B44">
        <v>2005</v>
      </c>
      <c r="C44">
        <v>82.218478161355705</v>
      </c>
      <c r="D44">
        <v>80.430434600166606</v>
      </c>
      <c r="E44">
        <v>80.566304331240403</v>
      </c>
      <c r="F44">
        <v>79.526086724322695</v>
      </c>
      <c r="G44">
        <v>63.121739304583997</v>
      </c>
    </row>
    <row r="45" spans="2:7" x14ac:dyDescent="0.25">
      <c r="B45">
        <v>2006</v>
      </c>
      <c r="C45">
        <v>86.518478061841805</v>
      </c>
      <c r="D45">
        <v>83.780434649923507</v>
      </c>
      <c r="E45">
        <v>83.315217474232497</v>
      </c>
      <c r="F45">
        <v>83.734782094540805</v>
      </c>
      <c r="G45">
        <v>63.216304364411698</v>
      </c>
    </row>
    <row r="46" spans="2:7" x14ac:dyDescent="0.25">
      <c r="B46">
        <v>2007</v>
      </c>
      <c r="C46">
        <v>81.179120493459095</v>
      </c>
      <c r="D46">
        <v>78.130769079858098</v>
      </c>
      <c r="E46">
        <v>78.092307876754504</v>
      </c>
      <c r="F46">
        <v>79.716483650626699</v>
      </c>
      <c r="G46">
        <v>65.289010687188707</v>
      </c>
    </row>
    <row r="47" spans="2:7" x14ac:dyDescent="0.25">
      <c r="B47">
        <v>2008</v>
      </c>
      <c r="C47">
        <v>85.189130534296396</v>
      </c>
      <c r="D47">
        <v>82.425000066342506</v>
      </c>
      <c r="E47">
        <v>81.774725190885704</v>
      </c>
      <c r="F47">
        <v>81.226086823836596</v>
      </c>
      <c r="G47">
        <v>62.7505493164062</v>
      </c>
    </row>
    <row r="48" spans="2:7" x14ac:dyDescent="0.25">
      <c r="B48">
        <v>2009</v>
      </c>
      <c r="C48">
        <v>83.226086823836596</v>
      </c>
      <c r="D48">
        <v>84.118478194527</v>
      </c>
      <c r="E48">
        <v>83.081521822058605</v>
      </c>
      <c r="F48">
        <v>80.465217258619205</v>
      </c>
      <c r="G48">
        <v>62.583695867787199</v>
      </c>
    </row>
    <row r="49" spans="2:14" x14ac:dyDescent="0.25">
      <c r="B49">
        <v>2010</v>
      </c>
      <c r="C49">
        <v>83.930434600166606</v>
      </c>
      <c r="D49">
        <v>84.666304546853695</v>
      </c>
      <c r="E49">
        <v>82.8086953370467</v>
      </c>
      <c r="F49">
        <v>82.326086956521706</v>
      </c>
      <c r="G49">
        <v>72.066304331240403</v>
      </c>
    </row>
    <row r="50" spans="2:14" x14ac:dyDescent="0.25">
      <c r="B50">
        <v>2011</v>
      </c>
      <c r="C50">
        <v>92.016304347826093</v>
      </c>
      <c r="D50">
        <v>89.431521954743701</v>
      </c>
      <c r="E50">
        <v>89.204347776329996</v>
      </c>
      <c r="F50">
        <v>87.3565218552299</v>
      </c>
      <c r="G50">
        <v>68.5739131595777</v>
      </c>
    </row>
    <row r="51" spans="2:14" x14ac:dyDescent="0.25">
      <c r="B51">
        <v>2012</v>
      </c>
      <c r="C51">
        <v>84.828260587609293</v>
      </c>
      <c r="D51">
        <v>85.322825970856996</v>
      </c>
      <c r="E51">
        <v>83.840217092762799</v>
      </c>
      <c r="F51">
        <v>82.863043287525997</v>
      </c>
      <c r="G51">
        <v>64.814130326975899</v>
      </c>
    </row>
    <row r="52" spans="2:14" x14ac:dyDescent="0.25">
      <c r="B52">
        <v>2013</v>
      </c>
      <c r="C52">
        <v>82.867391337519095</v>
      </c>
      <c r="D52">
        <v>83.299999734629694</v>
      </c>
      <c r="E52">
        <v>82.683695751687694</v>
      </c>
      <c r="F52">
        <v>80.039130252340499</v>
      </c>
      <c r="G52">
        <v>65.656521672787804</v>
      </c>
    </row>
    <row r="53" spans="2:14" x14ac:dyDescent="0.25">
      <c r="B53">
        <v>2014</v>
      </c>
      <c r="C53">
        <v>81.723913109820799</v>
      </c>
      <c r="D53">
        <v>82.453260587609293</v>
      </c>
      <c r="E53">
        <v>82.381521639616594</v>
      </c>
      <c r="F53">
        <v>79.441304331240403</v>
      </c>
      <c r="G53">
        <v>65.508695934129804</v>
      </c>
    </row>
    <row r="54" spans="2:14" x14ac:dyDescent="0.25">
      <c r="B54">
        <v>2015</v>
      </c>
      <c r="C54">
        <v>82.0641304513682</v>
      </c>
      <c r="D54">
        <v>83.366304231726602</v>
      </c>
      <c r="E54">
        <v>82.528260521266702</v>
      </c>
      <c r="F54">
        <v>79.569565482761504</v>
      </c>
      <c r="G54">
        <v>63.722826377205202</v>
      </c>
    </row>
    <row r="55" spans="2:14" x14ac:dyDescent="0.25">
      <c r="B55">
        <v>2016</v>
      </c>
      <c r="C55">
        <v>82.448912496152104</v>
      </c>
      <c r="D55">
        <v>83.043478177941296</v>
      </c>
      <c r="E55">
        <v>82.320652090984794</v>
      </c>
      <c r="F55">
        <v>80.932608811751606</v>
      </c>
      <c r="G55">
        <v>66.180434641630697</v>
      </c>
      <c r="J55" t="str">
        <f>C33</f>
        <v>Wichita Falls,US</v>
      </c>
      <c r="K55" t="str">
        <f t="shared" ref="K55:N55" si="2">D33</f>
        <v>San Angelo,US</v>
      </c>
      <c r="L55" t="str">
        <f t="shared" si="2"/>
        <v>Abilene,US</v>
      </c>
      <c r="M55" t="str">
        <f t="shared" si="2"/>
        <v>Oklahoma City,US</v>
      </c>
      <c r="N55" t="str">
        <f t="shared" si="2"/>
        <v>Moscow,Russia</v>
      </c>
    </row>
    <row r="56" spans="2:14" x14ac:dyDescent="0.25">
      <c r="B56">
        <v>2017</v>
      </c>
      <c r="C56">
        <v>80.531521589859594</v>
      </c>
      <c r="D56">
        <v>82.516304430754204</v>
      </c>
      <c r="E56">
        <v>80.258696017058</v>
      </c>
      <c r="F56">
        <v>78.920652140741694</v>
      </c>
      <c r="G56">
        <v>61.939130244047703</v>
      </c>
      <c r="J56">
        <f>SLOPE(C34:C58,$B$4:$B$28)</f>
        <v>3.0233613048132211E-3</v>
      </c>
      <c r="K56">
        <f>SLOPE(D34:D58,$B$4:$B$28)</f>
        <v>0.10921094267054431</v>
      </c>
      <c r="L56">
        <f>SLOPE(E34:E58,$B$4:$B$28)</f>
        <v>8.2633445999597099E-2</v>
      </c>
      <c r="M56">
        <f>SLOPE(F34:F58,$B$4:$B$28)</f>
        <v>3.7070970806485443E-2</v>
      </c>
      <c r="N56">
        <f>SLOPE(G34:G58,$B$4:$B$28)</f>
        <v>7.7566174850452058E-2</v>
      </c>
    </row>
    <row r="57" spans="2:14" x14ac:dyDescent="0.25">
      <c r="B57">
        <v>2018</v>
      </c>
      <c r="C57">
        <v>84.972826086956502</v>
      </c>
      <c r="D57">
        <v>85.832608679066496</v>
      </c>
      <c r="E57">
        <v>83.992391586303697</v>
      </c>
      <c r="F57">
        <v>80.020652522211407</v>
      </c>
      <c r="G57">
        <v>65.557608480038795</v>
      </c>
    </row>
    <row r="58" spans="2:14" x14ac:dyDescent="0.25">
      <c r="B58">
        <v>2019</v>
      </c>
      <c r="C58">
        <v>81.733695154604703</v>
      </c>
      <c r="D58">
        <v>83.707609093707504</v>
      </c>
      <c r="E58">
        <v>83.110869366189704</v>
      </c>
      <c r="F58">
        <v>79.011956588081603</v>
      </c>
      <c r="G58">
        <v>63.083695619002597</v>
      </c>
    </row>
    <row r="61" spans="2:14" x14ac:dyDescent="0.25">
      <c r="E61" t="s">
        <v>30</v>
      </c>
    </row>
    <row r="62" spans="2:14" x14ac:dyDescent="0.25">
      <c r="D62">
        <v>1995</v>
      </c>
      <c r="E62">
        <v>83.818644119521295</v>
      </c>
    </row>
    <row r="63" spans="2:14" x14ac:dyDescent="0.25">
      <c r="D63">
        <v>1996</v>
      </c>
      <c r="E63">
        <v>86.254651003105593</v>
      </c>
      <c r="G63" t="s">
        <v>31</v>
      </c>
      <c r="H63">
        <f>SLOPE(E62:E77,D62:D77)</f>
        <v>0.15063688088445915</v>
      </c>
    </row>
    <row r="64" spans="2:14" x14ac:dyDescent="0.25">
      <c r="D64">
        <v>1997</v>
      </c>
      <c r="E64">
        <v>81.083999633789006</v>
      </c>
    </row>
    <row r="65" spans="4:5" x14ac:dyDescent="0.25">
      <c r="D65">
        <v>1998</v>
      </c>
      <c r="E65">
        <v>85.565517644772498</v>
      </c>
    </row>
    <row r="66" spans="4:5" x14ac:dyDescent="0.25">
      <c r="D66">
        <v>1999</v>
      </c>
      <c r="E66">
        <v>80.317142595563595</v>
      </c>
    </row>
    <row r="67" spans="4:5" x14ac:dyDescent="0.25">
      <c r="D67">
        <v>2000</v>
      </c>
      <c r="E67">
        <v>85.529347709987405</v>
      </c>
    </row>
    <row r="68" spans="4:5" x14ac:dyDescent="0.25">
      <c r="D68">
        <v>2001</v>
      </c>
      <c r="E68">
        <v>83.820652173913004</v>
      </c>
    </row>
    <row r="69" spans="4:5" x14ac:dyDescent="0.25">
      <c r="D69">
        <v>2002</v>
      </c>
      <c r="E69">
        <v>84.397727186029599</v>
      </c>
    </row>
    <row r="70" spans="4:5" x14ac:dyDescent="0.25">
      <c r="D70">
        <v>2003</v>
      </c>
      <c r="E70">
        <v>90.450000762939396</v>
      </c>
    </row>
    <row r="71" spans="4:5" x14ac:dyDescent="0.25">
      <c r="D71">
        <v>2004</v>
      </c>
      <c r="E71">
        <v>82.857608712237806</v>
      </c>
    </row>
    <row r="72" spans="4:5" x14ac:dyDescent="0.25">
      <c r="D72">
        <v>2005</v>
      </c>
      <c r="E72">
        <v>82.0130436109459</v>
      </c>
    </row>
    <row r="73" spans="4:5" x14ac:dyDescent="0.25">
      <c r="D73">
        <v>2006</v>
      </c>
      <c r="E73">
        <v>82.854348058285893</v>
      </c>
    </row>
    <row r="74" spans="4:5" x14ac:dyDescent="0.25">
      <c r="D74">
        <v>2007</v>
      </c>
      <c r="E74">
        <v>83.969230568015902</v>
      </c>
    </row>
    <row r="75" spans="4:5" x14ac:dyDescent="0.25">
      <c r="D75">
        <v>2008</v>
      </c>
      <c r="E75">
        <v>84.765217573746398</v>
      </c>
    </row>
    <row r="76" spans="4:5" x14ac:dyDescent="0.25">
      <c r="D76">
        <v>2009</v>
      </c>
      <c r="E76">
        <v>84.619565549104095</v>
      </c>
    </row>
    <row r="77" spans="4:5" x14ac:dyDescent="0.25">
      <c r="D77">
        <v>2010</v>
      </c>
      <c r="E77">
        <v>90.099998474121094</v>
      </c>
    </row>
    <row r="81" spans="2:8" x14ac:dyDescent="0.25">
      <c r="B81" t="s">
        <v>65</v>
      </c>
    </row>
    <row r="82" spans="2:8" x14ac:dyDescent="0.25">
      <c r="B82" t="s">
        <v>66</v>
      </c>
      <c r="C82" t="s">
        <v>30</v>
      </c>
      <c r="D82" t="s">
        <v>26</v>
      </c>
      <c r="E82" t="s">
        <v>13</v>
      </c>
      <c r="F82" t="s">
        <v>16</v>
      </c>
      <c r="G82" t="s">
        <v>27</v>
      </c>
      <c r="H82" t="s">
        <v>29</v>
      </c>
    </row>
    <row r="83" spans="2:8" x14ac:dyDescent="0.25">
      <c r="B83">
        <v>1995</v>
      </c>
      <c r="C83">
        <v>83.818644119521295</v>
      </c>
      <c r="D83">
        <v>80.921738831893194</v>
      </c>
      <c r="E83">
        <v>61.410869805709098</v>
      </c>
      <c r="F83">
        <v>65.234782426253602</v>
      </c>
      <c r="G83">
        <v>79.907608363939303</v>
      </c>
      <c r="H83">
        <v>63.044565117877397</v>
      </c>
    </row>
    <row r="84" spans="2:8" x14ac:dyDescent="0.25">
      <c r="B84">
        <v>1996</v>
      </c>
      <c r="C84">
        <v>86.254651003105593</v>
      </c>
      <c r="D84">
        <v>82.384444427490195</v>
      </c>
      <c r="E84">
        <v>67.101234530225199</v>
      </c>
      <c r="F84">
        <v>68.733333757188504</v>
      </c>
      <c r="G84">
        <v>81.217441292696193</v>
      </c>
      <c r="H84">
        <v>62.922826062078002</v>
      </c>
    </row>
    <row r="85" spans="2:8" x14ac:dyDescent="0.25">
      <c r="B85">
        <v>1997</v>
      </c>
      <c r="C85">
        <v>81.083999633789006</v>
      </c>
      <c r="D85">
        <v>80.6891304513682</v>
      </c>
      <c r="E85">
        <v>63.776086724322703</v>
      </c>
      <c r="F85">
        <v>66.516304430754204</v>
      </c>
      <c r="G85">
        <v>79.678260886150795</v>
      </c>
      <c r="H85">
        <v>64.206521697666304</v>
      </c>
    </row>
    <row r="86" spans="2:8" x14ac:dyDescent="0.25">
      <c r="B86">
        <v>1998</v>
      </c>
      <c r="C86">
        <v>85.565517644772498</v>
      </c>
      <c r="D86">
        <v>83.835869747659402</v>
      </c>
      <c r="E86">
        <v>64.854348182678194</v>
      </c>
      <c r="F86">
        <v>67.602174095485495</v>
      </c>
      <c r="G86">
        <v>84.538043644117195</v>
      </c>
      <c r="H86">
        <v>62.994564927142598</v>
      </c>
    </row>
    <row r="87" spans="2:8" x14ac:dyDescent="0.25">
      <c r="B87">
        <v>1999</v>
      </c>
      <c r="C87">
        <v>80.317142595563595</v>
      </c>
      <c r="D87">
        <v>82.278261018835906</v>
      </c>
      <c r="E87">
        <v>63.817391063856</v>
      </c>
      <c r="F87">
        <v>67.034782451132003</v>
      </c>
      <c r="G87">
        <v>82.818478708681795</v>
      </c>
      <c r="H87">
        <v>66.427173863286498</v>
      </c>
    </row>
    <row r="88" spans="2:8" x14ac:dyDescent="0.25">
      <c r="B88">
        <v>2000</v>
      </c>
      <c r="C88">
        <v>85.529347709987405</v>
      </c>
      <c r="D88">
        <v>84.244565632032305</v>
      </c>
      <c r="E88">
        <v>66.367391171662703</v>
      </c>
      <c r="F88">
        <v>70.715217714724304</v>
      </c>
      <c r="G88">
        <v>83.391304264897798</v>
      </c>
      <c r="H88">
        <v>61.9739129439644</v>
      </c>
    </row>
    <row r="89" spans="2:8" x14ac:dyDescent="0.25">
      <c r="B89">
        <v>2001</v>
      </c>
      <c r="C89">
        <v>83.820652173913004</v>
      </c>
      <c r="D89">
        <v>84.655434484067101</v>
      </c>
      <c r="E89">
        <v>67.256521805473</v>
      </c>
      <c r="F89">
        <v>69.789130459660996</v>
      </c>
      <c r="G89">
        <v>83.971739312876807</v>
      </c>
      <c r="H89">
        <v>64.104347975357697</v>
      </c>
    </row>
    <row r="90" spans="2:8" x14ac:dyDescent="0.25">
      <c r="B90">
        <v>2002</v>
      </c>
      <c r="C90">
        <v>84.397727186029599</v>
      </c>
      <c r="D90">
        <v>82.005681818181799</v>
      </c>
      <c r="E90">
        <v>64.352873352752297</v>
      </c>
      <c r="F90">
        <v>69.340908874164896</v>
      </c>
      <c r="G90">
        <v>80.418181766163201</v>
      </c>
      <c r="H90">
        <v>65.431818225167007</v>
      </c>
    </row>
    <row r="91" spans="2:8" x14ac:dyDescent="0.25">
      <c r="B91">
        <v>2003</v>
      </c>
      <c r="C91">
        <v>90.450000762939396</v>
      </c>
      <c r="D91">
        <v>81.011956256368805</v>
      </c>
      <c r="E91">
        <v>68.857608629309595</v>
      </c>
      <c r="F91">
        <v>72.078260794929804</v>
      </c>
      <c r="G91">
        <v>80.580434799194293</v>
      </c>
      <c r="H91">
        <v>61.266304181969602</v>
      </c>
    </row>
    <row r="92" spans="2:8" x14ac:dyDescent="0.25">
      <c r="B92">
        <v>2004</v>
      </c>
      <c r="C92">
        <v>82.857608712237806</v>
      </c>
      <c r="D92">
        <v>79.614130600639001</v>
      </c>
      <c r="E92">
        <v>63.510869565217298</v>
      </c>
      <c r="F92">
        <v>67.478260869565204</v>
      </c>
      <c r="G92">
        <v>77.930434931879404</v>
      </c>
      <c r="H92">
        <v>62.611956306125798</v>
      </c>
    </row>
    <row r="93" spans="2:8" x14ac:dyDescent="0.25">
      <c r="B93">
        <v>2005</v>
      </c>
      <c r="C93">
        <v>82.0130436109459</v>
      </c>
      <c r="D93">
        <v>80.430434600166606</v>
      </c>
      <c r="E93">
        <v>64.719565184220002</v>
      </c>
      <c r="F93">
        <v>67.482608795166001</v>
      </c>
      <c r="G93">
        <v>80.566304331240403</v>
      </c>
      <c r="H93">
        <v>63.121739304583997</v>
      </c>
    </row>
    <row r="94" spans="2:8" x14ac:dyDescent="0.25">
      <c r="B94">
        <v>2006</v>
      </c>
      <c r="C94">
        <v>82.854348058285893</v>
      </c>
      <c r="D94">
        <v>83.780434649923507</v>
      </c>
      <c r="E94">
        <v>68.491304439047099</v>
      </c>
      <c r="F94">
        <v>70.414130666981507</v>
      </c>
      <c r="G94">
        <v>83.315217474232497</v>
      </c>
      <c r="H94">
        <v>63.216304364411698</v>
      </c>
    </row>
    <row r="95" spans="2:8" x14ac:dyDescent="0.25">
      <c r="B95">
        <v>2007</v>
      </c>
      <c r="C95">
        <v>83.969230568015902</v>
      </c>
      <c r="D95">
        <v>78.130769079858098</v>
      </c>
      <c r="E95">
        <v>69.856043930892099</v>
      </c>
      <c r="F95">
        <v>71.397802080426899</v>
      </c>
      <c r="G95">
        <v>78.092307876754504</v>
      </c>
      <c r="H95">
        <v>65.289010687188707</v>
      </c>
    </row>
    <row r="96" spans="2:8" x14ac:dyDescent="0.25">
      <c r="B96">
        <v>2008</v>
      </c>
      <c r="C96">
        <v>84.765217573746398</v>
      </c>
      <c r="D96">
        <v>82.425000066342506</v>
      </c>
      <c r="E96">
        <v>65.390110099708593</v>
      </c>
      <c r="F96">
        <v>69.020651734393496</v>
      </c>
      <c r="G96">
        <v>81.774725190885704</v>
      </c>
      <c r="H96">
        <v>62.7505493164062</v>
      </c>
    </row>
    <row r="97" spans="2:8" x14ac:dyDescent="0.25">
      <c r="B97">
        <v>2009</v>
      </c>
      <c r="C97">
        <v>84.619565549104095</v>
      </c>
      <c r="D97">
        <v>84.118478194527</v>
      </c>
      <c r="E97">
        <v>63.734782675038197</v>
      </c>
      <c r="F97">
        <v>65.579348025114598</v>
      </c>
      <c r="G97">
        <v>83.081521822058605</v>
      </c>
      <c r="H97">
        <v>62.583695867787199</v>
      </c>
    </row>
    <row r="98" spans="2:8" x14ac:dyDescent="0.25">
      <c r="B98">
        <v>2010</v>
      </c>
      <c r="C98">
        <v>90.099998474121094</v>
      </c>
      <c r="D98">
        <v>84.666304546853695</v>
      </c>
      <c r="E98">
        <v>63.093478534532601</v>
      </c>
      <c r="F98">
        <v>67.019565043241997</v>
      </c>
      <c r="G98">
        <v>82.8086953370467</v>
      </c>
      <c r="H98">
        <v>72.066304331240403</v>
      </c>
    </row>
    <row r="99" spans="2:8" x14ac:dyDescent="0.25">
      <c r="B99">
        <v>2011</v>
      </c>
      <c r="D99">
        <v>89.431521954743701</v>
      </c>
      <c r="E99">
        <v>65.613043619238795</v>
      </c>
      <c r="F99">
        <v>67.467391221419604</v>
      </c>
      <c r="G99">
        <v>89.204347776329996</v>
      </c>
      <c r="H99">
        <v>68.5739131595777</v>
      </c>
    </row>
    <row r="100" spans="2:8" x14ac:dyDescent="0.25">
      <c r="B100">
        <v>2012</v>
      </c>
      <c r="D100">
        <v>85.322825970856996</v>
      </c>
      <c r="E100">
        <v>68.777173539866496</v>
      </c>
      <c r="F100">
        <v>70.841304530268104</v>
      </c>
      <c r="G100">
        <v>83.840217092762799</v>
      </c>
      <c r="H100">
        <v>64.814130326975899</v>
      </c>
    </row>
    <row r="101" spans="2:8" x14ac:dyDescent="0.25">
      <c r="B101">
        <v>2013</v>
      </c>
      <c r="D101">
        <v>83.299999734629694</v>
      </c>
      <c r="E101">
        <v>67.021739835324496</v>
      </c>
      <c r="F101">
        <v>71.954347651937695</v>
      </c>
      <c r="G101">
        <v>82.683695751687694</v>
      </c>
      <c r="H101">
        <v>65.656521672787804</v>
      </c>
    </row>
    <row r="102" spans="2:8" x14ac:dyDescent="0.25">
      <c r="B102">
        <v>2014</v>
      </c>
      <c r="D102">
        <v>82.453260587609293</v>
      </c>
      <c r="E102">
        <v>65.281522004500601</v>
      </c>
      <c r="F102">
        <v>68.590217300083296</v>
      </c>
      <c r="G102">
        <v>82.381521639616594</v>
      </c>
      <c r="H102">
        <v>65.508695934129804</v>
      </c>
    </row>
    <row r="103" spans="2:8" x14ac:dyDescent="0.25">
      <c r="B103">
        <v>2015</v>
      </c>
      <c r="D103">
        <v>83.366304231726602</v>
      </c>
      <c r="E103">
        <v>68.269565001777906</v>
      </c>
      <c r="F103">
        <v>70.122825622558594</v>
      </c>
      <c r="G103">
        <v>82.528260521266702</v>
      </c>
      <c r="H103">
        <v>63.722826377205202</v>
      </c>
    </row>
    <row r="104" spans="2:8" x14ac:dyDescent="0.25">
      <c r="B104">
        <v>2016</v>
      </c>
      <c r="D104">
        <v>83.043478177941296</v>
      </c>
      <c r="E104">
        <v>66.002174087192699</v>
      </c>
      <c r="F104">
        <v>70.083695660466702</v>
      </c>
      <c r="G104">
        <v>82.320652090984794</v>
      </c>
      <c r="H104">
        <v>66.180434641630697</v>
      </c>
    </row>
    <row r="105" spans="2:8" x14ac:dyDescent="0.25">
      <c r="B105">
        <v>2017</v>
      </c>
      <c r="D105">
        <v>82.516304430754204</v>
      </c>
      <c r="E105">
        <v>68.870652115863294</v>
      </c>
      <c r="F105">
        <v>70.654347751451496</v>
      </c>
      <c r="G105">
        <v>80.258696017058</v>
      </c>
      <c r="H105">
        <v>61.939130244047703</v>
      </c>
    </row>
    <row r="106" spans="2:8" x14ac:dyDescent="0.25">
      <c r="B106">
        <v>2018</v>
      </c>
      <c r="D106">
        <v>85.832608679066496</v>
      </c>
      <c r="E106">
        <v>67.157608737116206</v>
      </c>
      <c r="F106">
        <v>69.672825771829295</v>
      </c>
      <c r="G106">
        <v>83.992391586303697</v>
      </c>
      <c r="H106">
        <v>65.557608480038795</v>
      </c>
    </row>
    <row r="107" spans="2:8" x14ac:dyDescent="0.25">
      <c r="B107">
        <v>2019</v>
      </c>
      <c r="D107">
        <v>83.707609093707504</v>
      </c>
      <c r="E107">
        <v>64.840217383011506</v>
      </c>
      <c r="F107">
        <v>68.527173622794706</v>
      </c>
      <c r="G107">
        <v>83.110869366189704</v>
      </c>
      <c r="H107">
        <v>63.083695619002597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943-DE84-49BB-981C-A0946E7660AB}">
  <dimension ref="A3:P56"/>
  <sheetViews>
    <sheetView topLeftCell="A28" workbookViewId="0">
      <selection activeCell="J32" sqref="J32"/>
    </sheetView>
  </sheetViews>
  <sheetFormatPr baseColWidth="10" defaultRowHeight="15" x14ac:dyDescent="0.25"/>
  <cols>
    <col min="2" max="2" width="5.42578125" bestFit="1" customWidth="1"/>
    <col min="3" max="6" width="12" bestFit="1" customWidth="1"/>
    <col min="7" max="7" width="13.85546875" bestFit="1" customWidth="1"/>
    <col min="8" max="8" width="32.5703125" bestFit="1" customWidth="1"/>
    <col min="11" max="11" width="4.7109375" bestFit="1" customWidth="1"/>
    <col min="12" max="12" width="6.140625" bestFit="1" customWidth="1"/>
    <col min="13" max="13" width="7.28515625" bestFit="1" customWidth="1"/>
    <col min="14" max="14" width="11.28515625" bestFit="1" customWidth="1"/>
    <col min="15" max="15" width="13.85546875" bestFit="1" customWidth="1"/>
    <col min="16" max="16" width="32.5703125" bestFit="1" customWidth="1"/>
  </cols>
  <sheetData>
    <row r="3" spans="2:8" x14ac:dyDescent="0.25">
      <c r="B3" t="s">
        <v>12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</row>
    <row r="4" spans="2:8" x14ac:dyDescent="0.25">
      <c r="B4">
        <v>1995</v>
      </c>
      <c r="C4">
        <v>80.0313616139548</v>
      </c>
      <c r="D4">
        <v>78.231382227414699</v>
      </c>
      <c r="E4">
        <v>67.710748037389195</v>
      </c>
      <c r="F4">
        <v>86.406103650861695</v>
      </c>
      <c r="G4">
        <v>74.454041891533706</v>
      </c>
      <c r="H4">
        <v>76.978359011136504</v>
      </c>
    </row>
    <row r="5" spans="2:8" x14ac:dyDescent="0.25">
      <c r="B5">
        <v>1996</v>
      </c>
      <c r="C5">
        <v>79.711374526662894</v>
      </c>
      <c r="D5">
        <v>77.454973110588597</v>
      </c>
      <c r="E5">
        <v>66.638863233429404</v>
      </c>
      <c r="F5">
        <v>87.411017579125996</v>
      </c>
      <c r="G5">
        <v>73.198740829365704</v>
      </c>
      <c r="H5">
        <v>77.521848761643696</v>
      </c>
    </row>
    <row r="6" spans="2:8" x14ac:dyDescent="0.25">
      <c r="B6">
        <v>1997</v>
      </c>
      <c r="C6">
        <v>80.7801820958028</v>
      </c>
      <c r="D6">
        <v>77.5572240445521</v>
      </c>
      <c r="E6">
        <v>67.2905220654754</v>
      </c>
      <c r="F6">
        <v>85.941339012369397</v>
      </c>
      <c r="G6">
        <v>72.790770335428206</v>
      </c>
      <c r="H6">
        <v>78.168699833975495</v>
      </c>
    </row>
    <row r="7" spans="2:8" x14ac:dyDescent="0.25">
      <c r="B7">
        <v>1998</v>
      </c>
      <c r="C7">
        <v>80.516486869498195</v>
      </c>
      <c r="D7">
        <v>77.792996079263006</v>
      </c>
      <c r="E7">
        <v>67.459962778378099</v>
      </c>
      <c r="F7">
        <v>88.7200836979694</v>
      </c>
      <c r="G7">
        <v>74.347178744922402</v>
      </c>
      <c r="H7">
        <v>78.141269977508998</v>
      </c>
    </row>
    <row r="8" spans="2:8" x14ac:dyDescent="0.25">
      <c r="B8">
        <v>1999</v>
      </c>
      <c r="C8">
        <v>80.095655026920298</v>
      </c>
      <c r="D8">
        <v>78.287560715453296</v>
      </c>
      <c r="E8">
        <v>67.963025846897395</v>
      </c>
      <c r="F8">
        <v>88.2615318720391</v>
      </c>
      <c r="G8">
        <v>74.063845145466303</v>
      </c>
      <c r="H8">
        <v>77.095381060593596</v>
      </c>
    </row>
    <row r="9" spans="2:8" x14ac:dyDescent="0.25">
      <c r="B9">
        <v>2000</v>
      </c>
      <c r="C9">
        <v>80.709487315659203</v>
      </c>
      <c r="D9">
        <v>77.400939260604005</v>
      </c>
      <c r="E9">
        <v>67.605592613161406</v>
      </c>
      <c r="F9">
        <v>88.1285953426042</v>
      </c>
      <c r="G9">
        <v>73.402700127882497</v>
      </c>
      <c r="H9">
        <v>77.271644031300198</v>
      </c>
    </row>
    <row r="10" spans="2:8" x14ac:dyDescent="0.25">
      <c r="B10">
        <v>2001</v>
      </c>
      <c r="C10">
        <v>80.306054671605395</v>
      </c>
      <c r="D10">
        <v>77.938597723932901</v>
      </c>
      <c r="E10">
        <v>67.929280984915906</v>
      </c>
      <c r="F10">
        <v>87.855285856624803</v>
      </c>
      <c r="G10">
        <v>74.176596293897703</v>
      </c>
      <c r="H10">
        <v>78.120714848446696</v>
      </c>
    </row>
    <row r="11" spans="2:8" x14ac:dyDescent="0.25">
      <c r="B11">
        <v>2002</v>
      </c>
      <c r="C11">
        <v>80.540473701748098</v>
      </c>
      <c r="D11">
        <v>78.616704831679797</v>
      </c>
      <c r="E11">
        <v>68.334858678969198</v>
      </c>
      <c r="F11">
        <v>87.999350680933304</v>
      </c>
      <c r="G11">
        <v>75.028798340515095</v>
      </c>
      <c r="H11">
        <v>78.800895423319801</v>
      </c>
    </row>
    <row r="12" spans="2:8" x14ac:dyDescent="0.25">
      <c r="B12">
        <v>2003</v>
      </c>
      <c r="C12">
        <v>79.835507995545996</v>
      </c>
      <c r="D12">
        <v>79.339243171761396</v>
      </c>
      <c r="E12">
        <v>70.432888775833305</v>
      </c>
      <c r="F12">
        <v>87.999843972335498</v>
      </c>
      <c r="G12">
        <v>73.976564393898599</v>
      </c>
      <c r="H12">
        <v>78.356158376788798</v>
      </c>
    </row>
    <row r="13" spans="2:8" x14ac:dyDescent="0.25">
      <c r="B13">
        <v>2004</v>
      </c>
      <c r="C13">
        <v>80.3292667294848</v>
      </c>
      <c r="D13">
        <v>79.167524396129707</v>
      </c>
      <c r="E13">
        <v>67.274662809818395</v>
      </c>
      <c r="F13">
        <v>87.213228387907705</v>
      </c>
      <c r="G13">
        <v>72.402211107166394</v>
      </c>
      <c r="H13">
        <v>77.969167945824395</v>
      </c>
    </row>
    <row r="14" spans="2:8" x14ac:dyDescent="0.25">
      <c r="B14">
        <v>2005</v>
      </c>
      <c r="C14">
        <v>80.904223951078606</v>
      </c>
      <c r="D14">
        <v>78.065499728838404</v>
      </c>
      <c r="E14">
        <v>67.430496434261002</v>
      </c>
      <c r="F14">
        <v>87.737274865947299</v>
      </c>
      <c r="G14">
        <v>75.069940553722802</v>
      </c>
      <c r="H14">
        <v>78.824749694191098</v>
      </c>
    </row>
    <row r="15" spans="2:8" x14ac:dyDescent="0.25">
      <c r="B15">
        <v>2006</v>
      </c>
      <c r="C15">
        <v>80.835797527413504</v>
      </c>
      <c r="D15">
        <v>78.561778081538606</v>
      </c>
      <c r="E15">
        <v>68.221461791323804</v>
      </c>
      <c r="F15">
        <v>88.615612576731294</v>
      </c>
      <c r="G15">
        <v>75.181764660792595</v>
      </c>
      <c r="H15">
        <v>78.133157524563003</v>
      </c>
    </row>
    <row r="16" spans="2:8" x14ac:dyDescent="0.25">
      <c r="B16">
        <v>2007</v>
      </c>
      <c r="C16">
        <v>81.0461640283539</v>
      </c>
      <c r="D16">
        <v>77.935020905722396</v>
      </c>
      <c r="E16">
        <v>67.940060840972606</v>
      </c>
      <c r="F16">
        <v>88.671713681466898</v>
      </c>
      <c r="G16">
        <v>74.691197308029999</v>
      </c>
      <c r="H16">
        <v>77.492997704482605</v>
      </c>
    </row>
    <row r="17" spans="1:16" x14ac:dyDescent="0.25">
      <c r="B17">
        <v>2008</v>
      </c>
      <c r="C17">
        <v>80.4998020899327</v>
      </c>
      <c r="D17">
        <v>78.598198784439404</v>
      </c>
      <c r="E17">
        <v>67.411558033090699</v>
      </c>
      <c r="F17">
        <v>89.011073627616994</v>
      </c>
      <c r="G17">
        <v>74.047816201156095</v>
      </c>
      <c r="H17">
        <v>77.366000049297597</v>
      </c>
    </row>
    <row r="18" spans="1:16" x14ac:dyDescent="0.25">
      <c r="B18">
        <v>2009</v>
      </c>
      <c r="C18">
        <v>80.683666867083105</v>
      </c>
      <c r="D18">
        <v>79.051868122238503</v>
      </c>
      <c r="E18">
        <v>67.836100463200495</v>
      </c>
      <c r="F18">
        <v>89.197238475209005</v>
      </c>
      <c r="G18">
        <v>73.099774726094793</v>
      </c>
      <c r="H18">
        <v>78.844868016732406</v>
      </c>
    </row>
    <row r="19" spans="1:16" x14ac:dyDescent="0.25">
      <c r="B19">
        <v>2010</v>
      </c>
      <c r="C19">
        <v>81.124501606735706</v>
      </c>
      <c r="D19">
        <v>78.5960960502739</v>
      </c>
      <c r="E19">
        <v>68.392030807666998</v>
      </c>
      <c r="F19">
        <v>90.080936454211596</v>
      </c>
      <c r="G19">
        <v>75.533175010673801</v>
      </c>
      <c r="H19">
        <v>78.669157423641195</v>
      </c>
    </row>
    <row r="20" spans="1:16" x14ac:dyDescent="0.25">
      <c r="B20">
        <v>2011</v>
      </c>
      <c r="C20">
        <v>80.832496704796895</v>
      </c>
      <c r="D20">
        <v>78.058656163712101</v>
      </c>
      <c r="E20">
        <v>67.028748397519095</v>
      </c>
      <c r="F20">
        <v>88.844801311863705</v>
      </c>
      <c r="G20">
        <v>75.953327615825302</v>
      </c>
      <c r="H20">
        <v>78.3849470366508</v>
      </c>
    </row>
    <row r="21" spans="1:16" x14ac:dyDescent="0.25">
      <c r="B21">
        <v>2012</v>
      </c>
      <c r="C21">
        <v>80.843605503419596</v>
      </c>
      <c r="D21">
        <v>78.0990249661684</v>
      </c>
      <c r="E21">
        <v>67.741735002220295</v>
      </c>
      <c r="F21">
        <v>90.333273578866098</v>
      </c>
      <c r="G21">
        <v>75.611993163028203</v>
      </c>
      <c r="H21">
        <v>77.736862914577401</v>
      </c>
    </row>
    <row r="22" spans="1:16" x14ac:dyDescent="0.25">
      <c r="B22">
        <v>2013</v>
      </c>
      <c r="C22">
        <v>80.627316043552298</v>
      </c>
      <c r="D22">
        <v>77.865755117924905</v>
      </c>
      <c r="E22">
        <v>67.544343179932</v>
      </c>
      <c r="F22">
        <v>88.277573206434695</v>
      </c>
      <c r="G22">
        <v>74.276082937640595</v>
      </c>
      <c r="H22">
        <v>77.507773315182504</v>
      </c>
    </row>
    <row r="23" spans="1:16" x14ac:dyDescent="0.25">
      <c r="B23">
        <v>2014</v>
      </c>
      <c r="C23">
        <v>80.889043886509796</v>
      </c>
      <c r="D23">
        <v>78.240085450522102</v>
      </c>
      <c r="E23">
        <v>66.329641605516102</v>
      </c>
      <c r="F23">
        <v>88.860657204272002</v>
      </c>
      <c r="G23">
        <v>74.051303161547807</v>
      </c>
      <c r="H23">
        <v>77.740285926350396</v>
      </c>
    </row>
    <row r="24" spans="1:16" x14ac:dyDescent="0.25">
      <c r="B24">
        <v>2015</v>
      </c>
      <c r="C24">
        <v>81.064062477453902</v>
      </c>
      <c r="D24">
        <v>78.684111607298803</v>
      </c>
      <c r="E24">
        <v>68.177878924458298</v>
      </c>
      <c r="F24">
        <v>89.829121398925693</v>
      </c>
      <c r="G24">
        <v>75.065753667765506</v>
      </c>
      <c r="H24">
        <v>78.919874794233195</v>
      </c>
    </row>
    <row r="25" spans="1:16" x14ac:dyDescent="0.25">
      <c r="B25">
        <v>2016</v>
      </c>
      <c r="C25">
        <v>81.224354600128905</v>
      </c>
      <c r="D25">
        <v>78.308564386467694</v>
      </c>
      <c r="E25">
        <v>67.530943292959094</v>
      </c>
      <c r="F25">
        <v>90.257047032349803</v>
      </c>
      <c r="G25">
        <v>76.221939064723301</v>
      </c>
      <c r="H25">
        <v>78.551484334468796</v>
      </c>
      <c r="J25" s="4" t="s">
        <v>11</v>
      </c>
      <c r="K25" t="str">
        <f>C3</f>
        <v>Asia</v>
      </c>
      <c r="L25" t="str">
        <f t="shared" ref="L25:O25" si="0">D3</f>
        <v>Africa</v>
      </c>
      <c r="M25" t="str">
        <f t="shared" si="0"/>
        <v>Europe</v>
      </c>
      <c r="N25" t="str">
        <f t="shared" si="0"/>
        <v>Middle East</v>
      </c>
      <c r="O25" t="str">
        <f t="shared" si="0"/>
        <v>North America</v>
      </c>
      <c r="P25" t="str">
        <f>H3</f>
        <v>South/Central America &amp; Carribean</v>
      </c>
    </row>
    <row r="26" spans="1:16" x14ac:dyDescent="0.25">
      <c r="B26">
        <v>2017</v>
      </c>
      <c r="C26">
        <v>81.225135844686704</v>
      </c>
      <c r="D26">
        <v>78.639543383890697</v>
      </c>
      <c r="E26">
        <v>68.081450795044503</v>
      </c>
      <c r="F26">
        <v>90.546140007275397</v>
      </c>
      <c r="G26">
        <v>74.801593232201</v>
      </c>
      <c r="H26">
        <v>78.382372484071695</v>
      </c>
      <c r="K26">
        <f>SLOPE(C4:C28,$B$4:$B$28)</f>
        <v>4.7033866405467674E-2</v>
      </c>
      <c r="L26">
        <f t="shared" ref="L26:P26" si="1">SLOPE(D4:D28,$B$4:$B$28)</f>
        <v>2.1379154091791183E-2</v>
      </c>
      <c r="M26">
        <f t="shared" si="1"/>
        <v>1.7148063771239053E-2</v>
      </c>
      <c r="N26">
        <f>SLOPE(F4:F28,$B$4:$B$28)</f>
        <v>0.14009039086539468</v>
      </c>
      <c r="O26">
        <f t="shared" si="1"/>
        <v>7.9952518503593015E-2</v>
      </c>
      <c r="P26">
        <f t="shared" si="1"/>
        <v>2.2773286292922159E-2</v>
      </c>
    </row>
    <row r="27" spans="1:16" x14ac:dyDescent="0.25">
      <c r="B27">
        <v>2018</v>
      </c>
      <c r="C27">
        <v>81.276868156764806</v>
      </c>
      <c r="D27">
        <v>78.278481902068904</v>
      </c>
      <c r="E27">
        <v>68.886199887999894</v>
      </c>
      <c r="F27">
        <v>90.090832687005701</v>
      </c>
      <c r="G27">
        <v>75.889222880779698</v>
      </c>
      <c r="H27">
        <v>77.509848495123705</v>
      </c>
    </row>
    <row r="28" spans="1:16" x14ac:dyDescent="0.25">
      <c r="B28">
        <v>2019</v>
      </c>
      <c r="C28">
        <v>81.286304666281893</v>
      </c>
      <c r="D28">
        <v>78.404506855272601</v>
      </c>
      <c r="E28">
        <v>68.691989590902395</v>
      </c>
      <c r="F28">
        <v>90.205439677372397</v>
      </c>
      <c r="G28">
        <v>75.209696205764601</v>
      </c>
      <c r="H28">
        <v>78.106841158222494</v>
      </c>
    </row>
    <row r="31" spans="1:16" x14ac:dyDescent="0.25">
      <c r="A31" t="s">
        <v>67</v>
      </c>
      <c r="B31" t="s">
        <v>12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H31" t="s">
        <v>23</v>
      </c>
    </row>
    <row r="32" spans="1:16" x14ac:dyDescent="0.25">
      <c r="B32">
        <v>1995</v>
      </c>
      <c r="C32">
        <f>(C4-32)*(5/9)</f>
        <v>26.684089785530446</v>
      </c>
      <c r="D32">
        <f t="shared" ref="D32:H32" si="2">(D4-32)*(5/9)</f>
        <v>25.684101237452612</v>
      </c>
      <c r="E32">
        <f t="shared" si="2"/>
        <v>19.83930446521622</v>
      </c>
      <c r="F32">
        <f t="shared" si="2"/>
        <v>30.22561313936761</v>
      </c>
      <c r="G32">
        <f t="shared" si="2"/>
        <v>23.585578828629838</v>
      </c>
      <c r="H32">
        <f t="shared" si="2"/>
        <v>24.987977228409171</v>
      </c>
    </row>
    <row r="33" spans="2:8" x14ac:dyDescent="0.25">
      <c r="B33">
        <v>1996</v>
      </c>
      <c r="C33">
        <f t="shared" ref="C33:H33" si="3">(C5-32)*(5/9)</f>
        <v>26.506319181479387</v>
      </c>
      <c r="D33">
        <f t="shared" si="3"/>
        <v>25.252762839215887</v>
      </c>
      <c r="E33">
        <f t="shared" si="3"/>
        <v>19.243812907460782</v>
      </c>
      <c r="F33">
        <f t="shared" si="3"/>
        <v>30.783898655070001</v>
      </c>
      <c r="G33">
        <f t="shared" si="3"/>
        <v>22.888189349647615</v>
      </c>
      <c r="H33">
        <f t="shared" si="3"/>
        <v>25.289915978690942</v>
      </c>
    </row>
    <row r="34" spans="2:8" x14ac:dyDescent="0.25">
      <c r="B34">
        <v>1997</v>
      </c>
      <c r="C34">
        <f t="shared" ref="C34:H34" si="4">(C6-32)*(5/9)</f>
        <v>27.100101164334891</v>
      </c>
      <c r="D34">
        <f t="shared" si="4"/>
        <v>25.309568913640057</v>
      </c>
      <c r="E34">
        <f t="shared" si="4"/>
        <v>19.60584559193078</v>
      </c>
      <c r="F34">
        <f t="shared" si="4"/>
        <v>29.967410562427442</v>
      </c>
      <c r="G34">
        <f t="shared" si="4"/>
        <v>22.661539075237894</v>
      </c>
      <c r="H34">
        <f t="shared" si="4"/>
        <v>25.649277685541943</v>
      </c>
    </row>
    <row r="35" spans="2:8" x14ac:dyDescent="0.25">
      <c r="B35">
        <v>1998</v>
      </c>
      <c r="C35">
        <f t="shared" ref="C35:H35" si="5">(C7-32)*(5/9)</f>
        <v>26.953603816387886</v>
      </c>
      <c r="D35">
        <f t="shared" si="5"/>
        <v>25.440553377368339</v>
      </c>
      <c r="E35">
        <f t="shared" si="5"/>
        <v>19.699979321321166</v>
      </c>
      <c r="F35">
        <f t="shared" si="5"/>
        <v>31.511157609983002</v>
      </c>
      <c r="G35">
        <f t="shared" si="5"/>
        <v>23.526210413845781</v>
      </c>
      <c r="H35">
        <f t="shared" si="5"/>
        <v>25.634038876393888</v>
      </c>
    </row>
    <row r="36" spans="2:8" x14ac:dyDescent="0.25">
      <c r="B36">
        <v>1999</v>
      </c>
      <c r="C36">
        <f t="shared" ref="C36:H36" si="6">(C8-32)*(5/9)</f>
        <v>26.719808348289057</v>
      </c>
      <c r="D36">
        <f t="shared" si="6"/>
        <v>25.715311508585167</v>
      </c>
      <c r="E36">
        <f t="shared" si="6"/>
        <v>19.979458803831886</v>
      </c>
      <c r="F36">
        <f t="shared" si="6"/>
        <v>31.256406595577278</v>
      </c>
      <c r="G36">
        <f t="shared" si="6"/>
        <v>23.368802858592392</v>
      </c>
      <c r="H36">
        <f t="shared" si="6"/>
        <v>25.052989478107555</v>
      </c>
    </row>
    <row r="37" spans="2:8" x14ac:dyDescent="0.25">
      <c r="B37">
        <v>2000</v>
      </c>
      <c r="C37">
        <f t="shared" ref="C37:H37" si="7">(C9-32)*(5/9)</f>
        <v>27.060826286477337</v>
      </c>
      <c r="D37">
        <f t="shared" si="7"/>
        <v>25.222744033668892</v>
      </c>
      <c r="E37">
        <f t="shared" si="7"/>
        <v>19.780884785089672</v>
      </c>
      <c r="F37">
        <f t="shared" si="7"/>
        <v>31.182552968113445</v>
      </c>
      <c r="G37">
        <f t="shared" si="7"/>
        <v>23.001500071045832</v>
      </c>
      <c r="H37">
        <f t="shared" si="7"/>
        <v>25.150913350722334</v>
      </c>
    </row>
    <row r="38" spans="2:8" x14ac:dyDescent="0.25">
      <c r="B38">
        <v>2001</v>
      </c>
      <c r="C38">
        <f t="shared" ref="C38:H38" si="8">(C10-32)*(5/9)</f>
        <v>26.836697039780777</v>
      </c>
      <c r="D38">
        <f t="shared" si="8"/>
        <v>25.521443179962723</v>
      </c>
      <c r="E38">
        <f t="shared" si="8"/>
        <v>19.960711658286616</v>
      </c>
      <c r="F38">
        <f t="shared" si="8"/>
        <v>31.03071436479156</v>
      </c>
      <c r="G38">
        <f t="shared" si="8"/>
        <v>23.431442385498723</v>
      </c>
      <c r="H38">
        <f t="shared" si="8"/>
        <v>25.622619360248166</v>
      </c>
    </row>
    <row r="39" spans="2:8" x14ac:dyDescent="0.25">
      <c r="B39">
        <v>2002</v>
      </c>
      <c r="C39">
        <f t="shared" ref="C39:H39" si="9">(C11-32)*(5/9)</f>
        <v>26.966929834304501</v>
      </c>
      <c r="D39">
        <f t="shared" si="9"/>
        <v>25.898169350933223</v>
      </c>
      <c r="E39">
        <f t="shared" si="9"/>
        <v>20.186032599427332</v>
      </c>
      <c r="F39">
        <f t="shared" si="9"/>
        <v>31.110750378296281</v>
      </c>
      <c r="G39">
        <f t="shared" si="9"/>
        <v>23.904887966952831</v>
      </c>
      <c r="H39">
        <f t="shared" si="9"/>
        <v>26.000497457399891</v>
      </c>
    </row>
    <row r="40" spans="2:8" x14ac:dyDescent="0.25">
      <c r="B40">
        <v>2003</v>
      </c>
      <c r="C40">
        <f t="shared" ref="C40:H40" si="10">(C12-32)*(5/9)</f>
        <v>26.575282219747777</v>
      </c>
      <c r="D40">
        <f t="shared" si="10"/>
        <v>26.299579539867445</v>
      </c>
      <c r="E40">
        <f t="shared" si="10"/>
        <v>21.351604875462947</v>
      </c>
      <c r="F40">
        <f t="shared" si="10"/>
        <v>31.111024429075279</v>
      </c>
      <c r="G40">
        <f t="shared" si="10"/>
        <v>23.320313552165889</v>
      </c>
      <c r="H40">
        <f t="shared" si="10"/>
        <v>25.753421320438221</v>
      </c>
    </row>
    <row r="41" spans="2:8" x14ac:dyDescent="0.25">
      <c r="B41">
        <v>2004</v>
      </c>
      <c r="C41">
        <f t="shared" ref="C41:H41" si="11">(C13-32)*(5/9)</f>
        <v>26.849592627491557</v>
      </c>
      <c r="D41">
        <f t="shared" si="11"/>
        <v>26.204180220072061</v>
      </c>
      <c r="E41">
        <f t="shared" si="11"/>
        <v>19.597034894343555</v>
      </c>
      <c r="F41">
        <f t="shared" si="11"/>
        <v>30.674015771059839</v>
      </c>
      <c r="G41">
        <f t="shared" si="11"/>
        <v>22.445672837314664</v>
      </c>
      <c r="H41">
        <f t="shared" si="11"/>
        <v>25.53842663656911</v>
      </c>
    </row>
    <row r="42" spans="2:8" x14ac:dyDescent="0.25">
      <c r="B42">
        <v>2005</v>
      </c>
      <c r="C42">
        <f t="shared" ref="C42:H42" si="12">(C14-32)*(5/9)</f>
        <v>27.169013306154781</v>
      </c>
      <c r="D42">
        <f t="shared" si="12"/>
        <v>25.591944293799113</v>
      </c>
      <c r="E42">
        <f t="shared" si="12"/>
        <v>19.683609130145001</v>
      </c>
      <c r="F42">
        <f t="shared" si="12"/>
        <v>30.965152703304057</v>
      </c>
      <c r="G42">
        <f t="shared" si="12"/>
        <v>23.927744752068225</v>
      </c>
      <c r="H42">
        <f t="shared" si="12"/>
        <v>26.013749830106168</v>
      </c>
    </row>
    <row r="43" spans="2:8" x14ac:dyDescent="0.25">
      <c r="B43">
        <v>2006</v>
      </c>
      <c r="C43">
        <f t="shared" ref="C43:H43" si="13">(C15-32)*(5/9)</f>
        <v>27.130998626340837</v>
      </c>
      <c r="D43">
        <f t="shared" si="13"/>
        <v>25.867654489743671</v>
      </c>
      <c r="E43">
        <f t="shared" si="13"/>
        <v>20.123034328513224</v>
      </c>
      <c r="F43">
        <f t="shared" si="13"/>
        <v>31.453118098184053</v>
      </c>
      <c r="G43">
        <f t="shared" si="13"/>
        <v>23.989869255995888</v>
      </c>
      <c r="H43">
        <f t="shared" si="13"/>
        <v>25.62953195809056</v>
      </c>
    </row>
    <row r="44" spans="2:8" x14ac:dyDescent="0.25">
      <c r="B44">
        <v>2007</v>
      </c>
      <c r="C44">
        <f t="shared" ref="C44:H44" si="14">(C16-32)*(5/9)</f>
        <v>27.247868904641056</v>
      </c>
      <c r="D44">
        <f t="shared" si="14"/>
        <v>25.519456058734665</v>
      </c>
      <c r="E44">
        <f t="shared" si="14"/>
        <v>19.966700467207005</v>
      </c>
      <c r="F44">
        <f t="shared" si="14"/>
        <v>31.484285378592723</v>
      </c>
      <c r="G44">
        <f t="shared" si="14"/>
        <v>23.717331837794443</v>
      </c>
      <c r="H44">
        <f t="shared" si="14"/>
        <v>25.273887613601449</v>
      </c>
    </row>
    <row r="45" spans="2:8" x14ac:dyDescent="0.25">
      <c r="B45">
        <v>2008</v>
      </c>
      <c r="C45">
        <f t="shared" ref="C45:H45" si="15">(C17-32)*(5/9)</f>
        <v>26.944334494407055</v>
      </c>
      <c r="D45">
        <f t="shared" si="15"/>
        <v>25.887888213577448</v>
      </c>
      <c r="E45">
        <f t="shared" si="15"/>
        <v>19.6730877961615</v>
      </c>
      <c r="F45">
        <f t="shared" si="15"/>
        <v>31.672818682009442</v>
      </c>
      <c r="G45">
        <f t="shared" si="15"/>
        <v>23.359897889531165</v>
      </c>
      <c r="H45">
        <f t="shared" si="15"/>
        <v>25.203333360720887</v>
      </c>
    </row>
    <row r="46" spans="2:8" x14ac:dyDescent="0.25">
      <c r="B46">
        <v>2009</v>
      </c>
      <c r="C46">
        <f t="shared" ref="C46:H46" si="16">(C18-32)*(5/9)</f>
        <v>27.046481592823948</v>
      </c>
      <c r="D46">
        <f t="shared" si="16"/>
        <v>26.139926734576946</v>
      </c>
      <c r="E46">
        <f t="shared" si="16"/>
        <v>19.908944701778054</v>
      </c>
      <c r="F46">
        <f t="shared" si="16"/>
        <v>31.776243597338336</v>
      </c>
      <c r="G46">
        <f t="shared" si="16"/>
        <v>22.833208181163776</v>
      </c>
      <c r="H46">
        <f t="shared" si="16"/>
        <v>26.024926675962448</v>
      </c>
    </row>
    <row r="47" spans="2:8" x14ac:dyDescent="0.25">
      <c r="B47">
        <v>2010</v>
      </c>
      <c r="C47">
        <f t="shared" ref="C47:H47" si="17">(C19-32)*(5/9)</f>
        <v>27.291389781519836</v>
      </c>
      <c r="D47">
        <f t="shared" si="17"/>
        <v>25.886720027929947</v>
      </c>
      <c r="E47">
        <f t="shared" si="17"/>
        <v>20.217794893148334</v>
      </c>
      <c r="F47">
        <f t="shared" si="17"/>
        <v>32.267186919006441</v>
      </c>
      <c r="G47">
        <f t="shared" si="17"/>
        <v>24.185097228152113</v>
      </c>
      <c r="H47">
        <f>(H19-32)*(5/9)</f>
        <v>25.927309679800665</v>
      </c>
    </row>
    <row r="48" spans="2:8" x14ac:dyDescent="0.25">
      <c r="B48">
        <v>2011</v>
      </c>
      <c r="C48">
        <f t="shared" ref="C48:H48" si="18">(C20-32)*(5/9)</f>
        <v>27.129164835998278</v>
      </c>
      <c r="D48">
        <f t="shared" si="18"/>
        <v>25.588142313173389</v>
      </c>
      <c r="E48">
        <f t="shared" si="18"/>
        <v>19.460415776399497</v>
      </c>
      <c r="F48">
        <f t="shared" si="18"/>
        <v>31.580445173257615</v>
      </c>
      <c r="G48">
        <f t="shared" si="18"/>
        <v>24.418515342125168</v>
      </c>
      <c r="H48">
        <f t="shared" si="18"/>
        <v>25.769415020361556</v>
      </c>
    </row>
    <row r="49" spans="2:16" x14ac:dyDescent="0.25">
      <c r="B49">
        <v>2012</v>
      </c>
      <c r="C49">
        <f t="shared" ref="C49:H49" si="19">(C21-32)*(5/9)</f>
        <v>27.135336390788666</v>
      </c>
      <c r="D49">
        <f t="shared" si="19"/>
        <v>25.610569425649114</v>
      </c>
      <c r="E49">
        <f t="shared" si="19"/>
        <v>19.856519445677943</v>
      </c>
      <c r="F49">
        <f t="shared" si="19"/>
        <v>32.407374210481166</v>
      </c>
      <c r="G49">
        <f t="shared" si="19"/>
        <v>24.228885090571225</v>
      </c>
      <c r="H49">
        <f t="shared" si="19"/>
        <v>25.409368285876337</v>
      </c>
    </row>
    <row r="50" spans="2:16" x14ac:dyDescent="0.25">
      <c r="B50">
        <v>2013</v>
      </c>
      <c r="C50">
        <f t="shared" ref="C50:H50" si="20">(C22-32)*(5/9)</f>
        <v>27.015175579751279</v>
      </c>
      <c r="D50">
        <f t="shared" si="20"/>
        <v>25.480975065513839</v>
      </c>
      <c r="E50">
        <f t="shared" si="20"/>
        <v>19.746857322184447</v>
      </c>
      <c r="F50">
        <f t="shared" si="20"/>
        <v>31.265318448019276</v>
      </c>
      <c r="G50">
        <f t="shared" si="20"/>
        <v>23.486712743133666</v>
      </c>
      <c r="H50">
        <f t="shared" si="20"/>
        <v>25.282096286212504</v>
      </c>
    </row>
    <row r="51" spans="2:16" x14ac:dyDescent="0.25">
      <c r="B51">
        <v>2014</v>
      </c>
      <c r="C51">
        <f t="shared" ref="C51:H51" si="21">(C23-32)*(5/9)</f>
        <v>27.160579936949887</v>
      </c>
      <c r="D51">
        <f t="shared" si="21"/>
        <v>25.688936361401169</v>
      </c>
      <c r="E51">
        <f t="shared" si="21"/>
        <v>19.072023114175614</v>
      </c>
      <c r="F51">
        <f t="shared" si="21"/>
        <v>31.589254002373337</v>
      </c>
      <c r="G51">
        <f t="shared" si="21"/>
        <v>23.361835089748784</v>
      </c>
      <c r="H51">
        <f t="shared" si="21"/>
        <v>25.411269959083555</v>
      </c>
    </row>
    <row r="52" spans="2:16" x14ac:dyDescent="0.25">
      <c r="B52">
        <v>2015</v>
      </c>
      <c r="C52">
        <f t="shared" ref="C52:H52" si="22">(C24-32)*(5/9)</f>
        <v>27.257812487474393</v>
      </c>
      <c r="D52">
        <f t="shared" si="22"/>
        <v>25.935617559610446</v>
      </c>
      <c r="E52">
        <f t="shared" si="22"/>
        <v>20.098821624699056</v>
      </c>
      <c r="F52">
        <f t="shared" si="22"/>
        <v>32.127289666069828</v>
      </c>
      <c r="G52">
        <f t="shared" si="22"/>
        <v>23.925418704314172</v>
      </c>
      <c r="H52">
        <f t="shared" si="22"/>
        <v>26.066597107907331</v>
      </c>
    </row>
    <row r="53" spans="2:16" x14ac:dyDescent="0.25">
      <c r="B53">
        <v>2016</v>
      </c>
      <c r="C53">
        <f t="shared" ref="C53:H53" si="23">(C25-32)*(5/9)</f>
        <v>27.346863666738283</v>
      </c>
      <c r="D53">
        <f t="shared" si="23"/>
        <v>25.726980214704277</v>
      </c>
      <c r="E53">
        <f t="shared" si="23"/>
        <v>19.73941294053283</v>
      </c>
      <c r="F53">
        <f t="shared" si="23"/>
        <v>32.365026129083226</v>
      </c>
      <c r="G53">
        <f t="shared" si="23"/>
        <v>24.56774392484628</v>
      </c>
      <c r="H53">
        <f t="shared" si="23"/>
        <v>25.861935741371553</v>
      </c>
      <c r="J53" s="4" t="s">
        <v>11</v>
      </c>
      <c r="K53" t="str">
        <f>C31</f>
        <v>Asia</v>
      </c>
      <c r="L53" t="str">
        <f t="shared" ref="L53" si="24">D31</f>
        <v>Africa</v>
      </c>
      <c r="M53" t="str">
        <f t="shared" ref="M53" si="25">E31</f>
        <v>Europe</v>
      </c>
      <c r="N53" t="str">
        <f t="shared" ref="N53" si="26">F31</f>
        <v>Middle East</v>
      </c>
      <c r="O53" t="str">
        <f t="shared" ref="O53" si="27">G31</f>
        <v>North America</v>
      </c>
      <c r="P53" t="str">
        <f>H31</f>
        <v>South/Central America &amp; Carribean</v>
      </c>
    </row>
    <row r="54" spans="2:16" x14ac:dyDescent="0.25">
      <c r="B54">
        <v>2017</v>
      </c>
      <c r="C54">
        <f t="shared" ref="C54:H54" si="28">(C26-32)*(5/9)</f>
        <v>27.347297691492614</v>
      </c>
      <c r="D54">
        <f t="shared" si="28"/>
        <v>25.910857435494833</v>
      </c>
      <c r="E54">
        <f t="shared" si="28"/>
        <v>20.04525044169139</v>
      </c>
      <c r="F54">
        <f t="shared" si="28"/>
        <v>32.525633337375226</v>
      </c>
      <c r="G54">
        <f t="shared" si="28"/>
        <v>23.778662906778333</v>
      </c>
      <c r="H54">
        <f t="shared" si="28"/>
        <v>25.767984713373163</v>
      </c>
      <c r="K54">
        <f>SLOPE(C32:C56,$B$4:$B$28)</f>
        <v>2.6129925780815379E-2</v>
      </c>
      <c r="L54">
        <f t="shared" ref="L54" si="29">SLOPE(D32:D56,$B$4:$B$28)</f>
        <v>1.1877307828772882E-2</v>
      </c>
      <c r="M54">
        <f t="shared" ref="M54" si="30">SLOPE(E32:E56,$B$4:$B$28)</f>
        <v>9.5267020951328146E-3</v>
      </c>
      <c r="N54">
        <f>SLOPE(F32:F56,$B$4:$B$28)</f>
        <v>7.7827994925219246E-2</v>
      </c>
      <c r="O54">
        <f t="shared" ref="O54" si="31">SLOPE(G32:G56,$B$4:$B$28)</f>
        <v>4.4418065835329458E-2</v>
      </c>
      <c r="P54">
        <f t="shared" ref="P54" si="32">SLOPE(H32:H56,$B$4:$B$28)</f>
        <v>1.265182571829006E-2</v>
      </c>
    </row>
    <row r="55" spans="2:16" x14ac:dyDescent="0.25">
      <c r="B55">
        <v>2018</v>
      </c>
      <c r="C55">
        <f t="shared" ref="C55:H55" si="33">(C27-32)*(5/9)</f>
        <v>27.376037864869339</v>
      </c>
      <c r="D55">
        <f t="shared" si="33"/>
        <v>25.710267723371615</v>
      </c>
      <c r="E55">
        <f t="shared" si="33"/>
        <v>20.492333271111054</v>
      </c>
      <c r="F55">
        <f t="shared" si="33"/>
        <v>32.272684826114279</v>
      </c>
      <c r="G55">
        <f t="shared" si="33"/>
        <v>24.382901600433168</v>
      </c>
      <c r="H55">
        <f t="shared" si="33"/>
        <v>25.283249163957617</v>
      </c>
    </row>
    <row r="56" spans="2:16" x14ac:dyDescent="0.25">
      <c r="B56">
        <v>2019</v>
      </c>
      <c r="C56">
        <f t="shared" ref="C56:H56" si="34">(C28-32)*(5/9)</f>
        <v>27.38128037015661</v>
      </c>
      <c r="D56">
        <f t="shared" si="34"/>
        <v>25.780281586262557</v>
      </c>
      <c r="E56">
        <f t="shared" si="34"/>
        <v>20.384438661612442</v>
      </c>
      <c r="F56">
        <f t="shared" si="34"/>
        <v>32.336355376317997</v>
      </c>
      <c r="G56">
        <f t="shared" si="34"/>
        <v>24.005386780980334</v>
      </c>
      <c r="H56">
        <f t="shared" si="34"/>
        <v>25.614911754568052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4258-D332-44C4-B410-5AB85B8FE2DE}">
  <dimension ref="B2:E46"/>
  <sheetViews>
    <sheetView tabSelected="1" topLeftCell="A22" workbookViewId="0">
      <selection activeCell="O40" sqref="O40"/>
    </sheetView>
  </sheetViews>
  <sheetFormatPr baseColWidth="10" defaultRowHeight="15" x14ac:dyDescent="0.25"/>
  <sheetData>
    <row r="2" spans="2:5" x14ac:dyDescent="0.25">
      <c r="B2" t="s">
        <v>32</v>
      </c>
    </row>
    <row r="4" spans="2:5" x14ac:dyDescent="0.25">
      <c r="B4" t="s">
        <v>33</v>
      </c>
      <c r="C4" t="s">
        <v>33</v>
      </c>
      <c r="D4">
        <v>110</v>
      </c>
      <c r="E4">
        <f t="shared" ref="E4:E23" si="0">(D4-32)*(5/9)</f>
        <v>43.333333333333336</v>
      </c>
    </row>
    <row r="5" spans="2:5" x14ac:dyDescent="0.25">
      <c r="B5" t="s">
        <v>45</v>
      </c>
      <c r="C5" t="s">
        <v>34</v>
      </c>
      <c r="D5">
        <v>108.5</v>
      </c>
      <c r="E5">
        <f t="shared" si="0"/>
        <v>42.5</v>
      </c>
    </row>
    <row r="6" spans="2:5" x14ac:dyDescent="0.25">
      <c r="B6" t="s">
        <v>46</v>
      </c>
      <c r="C6" t="s">
        <v>35</v>
      </c>
      <c r="D6">
        <v>107.8</v>
      </c>
      <c r="E6">
        <f t="shared" si="0"/>
        <v>42.111111111111114</v>
      </c>
    </row>
    <row r="7" spans="2:5" x14ac:dyDescent="0.25">
      <c r="B7" t="s">
        <v>47</v>
      </c>
      <c r="C7" t="s">
        <v>36</v>
      </c>
      <c r="D7">
        <v>107.7</v>
      </c>
      <c r="E7">
        <f t="shared" si="0"/>
        <v>42.055555555555557</v>
      </c>
    </row>
    <row r="8" spans="2:5" x14ac:dyDescent="0.25">
      <c r="B8" t="s">
        <v>49</v>
      </c>
      <c r="C8" t="s">
        <v>36</v>
      </c>
      <c r="D8">
        <v>107.5</v>
      </c>
      <c r="E8">
        <f t="shared" si="0"/>
        <v>41.944444444444443</v>
      </c>
    </row>
    <row r="9" spans="2:5" x14ac:dyDescent="0.25">
      <c r="B9" t="s">
        <v>48</v>
      </c>
      <c r="C9" t="s">
        <v>37</v>
      </c>
      <c r="D9">
        <v>107.5</v>
      </c>
      <c r="E9">
        <f t="shared" si="0"/>
        <v>41.944444444444443</v>
      </c>
    </row>
    <row r="10" spans="2:5" x14ac:dyDescent="0.25">
      <c r="B10" t="s">
        <v>50</v>
      </c>
      <c r="C10" t="s">
        <v>37</v>
      </c>
      <c r="D10">
        <v>107.3</v>
      </c>
      <c r="E10">
        <f t="shared" si="0"/>
        <v>41.833333333333336</v>
      </c>
    </row>
    <row r="11" spans="2:5" x14ac:dyDescent="0.25">
      <c r="B11" t="s">
        <v>51</v>
      </c>
      <c r="C11" t="s">
        <v>36</v>
      </c>
      <c r="D11">
        <v>107</v>
      </c>
      <c r="E11">
        <f t="shared" si="0"/>
        <v>41.666666666666671</v>
      </c>
    </row>
    <row r="12" spans="2:5" x14ac:dyDescent="0.25">
      <c r="B12" t="s">
        <v>52</v>
      </c>
      <c r="C12" t="s">
        <v>38</v>
      </c>
      <c r="D12">
        <v>105.9</v>
      </c>
      <c r="E12">
        <f t="shared" si="0"/>
        <v>41.055555555555557</v>
      </c>
    </row>
    <row r="13" spans="2:5" x14ac:dyDescent="0.25">
      <c r="B13" t="s">
        <v>53</v>
      </c>
      <c r="C13" t="s">
        <v>35</v>
      </c>
      <c r="D13">
        <v>105</v>
      </c>
      <c r="E13">
        <f t="shared" si="0"/>
        <v>40.555555555555557</v>
      </c>
    </row>
    <row r="14" spans="2:5" x14ac:dyDescent="0.25">
      <c r="B14" t="s">
        <v>54</v>
      </c>
      <c r="C14" t="s">
        <v>39</v>
      </c>
      <c r="D14">
        <v>103.6</v>
      </c>
      <c r="E14">
        <f t="shared" si="0"/>
        <v>39.777777777777779</v>
      </c>
    </row>
    <row r="15" spans="2:5" x14ac:dyDescent="0.25">
      <c r="B15" t="s">
        <v>55</v>
      </c>
      <c r="C15" t="s">
        <v>40</v>
      </c>
      <c r="D15">
        <v>103.3</v>
      </c>
      <c r="E15">
        <f t="shared" si="0"/>
        <v>39.611111111111114</v>
      </c>
    </row>
    <row r="16" spans="2:5" x14ac:dyDescent="0.25">
      <c r="B16" t="s">
        <v>56</v>
      </c>
      <c r="C16" t="s">
        <v>36</v>
      </c>
      <c r="D16">
        <v>102.6</v>
      </c>
      <c r="E16">
        <f t="shared" si="0"/>
        <v>39.222222222222221</v>
      </c>
    </row>
    <row r="17" spans="2:5" x14ac:dyDescent="0.25">
      <c r="B17" t="s">
        <v>57</v>
      </c>
      <c r="C17" t="s">
        <v>41</v>
      </c>
      <c r="D17">
        <v>102.5</v>
      </c>
      <c r="E17">
        <f t="shared" si="0"/>
        <v>39.166666666666671</v>
      </c>
    </row>
    <row r="18" spans="2:5" x14ac:dyDescent="0.25">
      <c r="B18" t="s">
        <v>58</v>
      </c>
      <c r="C18" t="s">
        <v>42</v>
      </c>
      <c r="D18">
        <v>102.4</v>
      </c>
      <c r="E18">
        <f t="shared" si="0"/>
        <v>39.111111111111114</v>
      </c>
    </row>
    <row r="19" spans="2:5" x14ac:dyDescent="0.25">
      <c r="B19" t="s">
        <v>59</v>
      </c>
      <c r="C19" t="s">
        <v>43</v>
      </c>
      <c r="D19">
        <v>102.2</v>
      </c>
      <c r="E19">
        <f t="shared" si="0"/>
        <v>39</v>
      </c>
    </row>
    <row r="20" spans="2:5" x14ac:dyDescent="0.25">
      <c r="B20" t="s">
        <v>60</v>
      </c>
      <c r="C20" t="s">
        <v>44</v>
      </c>
      <c r="D20">
        <v>101.8</v>
      </c>
      <c r="E20">
        <f t="shared" si="0"/>
        <v>38.777777777777779</v>
      </c>
    </row>
    <row r="21" spans="2:5" x14ac:dyDescent="0.25">
      <c r="B21" t="s">
        <v>61</v>
      </c>
      <c r="C21" t="s">
        <v>36</v>
      </c>
      <c r="D21">
        <v>101.6</v>
      </c>
      <c r="E21">
        <f t="shared" si="0"/>
        <v>38.666666666666664</v>
      </c>
    </row>
    <row r="22" spans="2:5" x14ac:dyDescent="0.25">
      <c r="B22" t="s">
        <v>62</v>
      </c>
      <c r="C22" t="s">
        <v>36</v>
      </c>
      <c r="D22">
        <v>100.7</v>
      </c>
      <c r="E22">
        <f t="shared" si="0"/>
        <v>38.166666666666671</v>
      </c>
    </row>
    <row r="23" spans="2:5" x14ac:dyDescent="0.25">
      <c r="B23" t="s">
        <v>63</v>
      </c>
      <c r="C23" t="s">
        <v>36</v>
      </c>
      <c r="D23">
        <v>100.4</v>
      </c>
      <c r="E23">
        <f t="shared" si="0"/>
        <v>38.000000000000007</v>
      </c>
    </row>
    <row r="26" spans="2:5" x14ac:dyDescent="0.25">
      <c r="B26" t="s">
        <v>64</v>
      </c>
    </row>
    <row r="27" spans="2:5" x14ac:dyDescent="0.25">
      <c r="B27" t="s">
        <v>71</v>
      </c>
      <c r="C27" t="s">
        <v>36</v>
      </c>
      <c r="D27">
        <v>-50</v>
      </c>
      <c r="E27">
        <f t="shared" ref="E27:E46" si="1">(D27-32)*(5/9)</f>
        <v>-45.555555555555557</v>
      </c>
    </row>
    <row r="28" spans="2:5" x14ac:dyDescent="0.25">
      <c r="B28" t="s">
        <v>72</v>
      </c>
      <c r="C28" t="s">
        <v>68</v>
      </c>
      <c r="D28">
        <v>-37.200000000000003</v>
      </c>
      <c r="E28">
        <f t="shared" si="1"/>
        <v>-38.44444444444445</v>
      </c>
    </row>
    <row r="29" spans="2:5" x14ac:dyDescent="0.25">
      <c r="B29" t="s">
        <v>73</v>
      </c>
      <c r="C29" t="s">
        <v>69</v>
      </c>
      <c r="D29">
        <v>-36.5</v>
      </c>
      <c r="E29">
        <f t="shared" si="1"/>
        <v>-38.055555555555557</v>
      </c>
    </row>
    <row r="30" spans="2:5" x14ac:dyDescent="0.25">
      <c r="B30" t="s">
        <v>74</v>
      </c>
      <c r="C30" t="s">
        <v>69</v>
      </c>
      <c r="D30">
        <v>-35.700000000000003</v>
      </c>
      <c r="E30">
        <f t="shared" si="1"/>
        <v>-37.611111111111114</v>
      </c>
    </row>
    <row r="31" spans="2:5" x14ac:dyDescent="0.25">
      <c r="B31" t="s">
        <v>75</v>
      </c>
      <c r="C31" t="s">
        <v>36</v>
      </c>
      <c r="D31">
        <v>-29.8</v>
      </c>
      <c r="E31">
        <f t="shared" si="1"/>
        <v>-34.333333333333336</v>
      </c>
    </row>
    <row r="32" spans="2:5" x14ac:dyDescent="0.25">
      <c r="B32" t="s">
        <v>76</v>
      </c>
      <c r="C32" t="s">
        <v>36</v>
      </c>
      <c r="D32">
        <v>-29.5</v>
      </c>
      <c r="E32">
        <f t="shared" si="1"/>
        <v>-34.166666666666671</v>
      </c>
    </row>
    <row r="33" spans="2:5" x14ac:dyDescent="0.25">
      <c r="B33" t="s">
        <v>77</v>
      </c>
      <c r="C33" t="s">
        <v>69</v>
      </c>
      <c r="D33">
        <v>-29.2</v>
      </c>
      <c r="E33">
        <f t="shared" si="1"/>
        <v>-34</v>
      </c>
    </row>
    <row r="34" spans="2:5" x14ac:dyDescent="0.25">
      <c r="B34" t="s">
        <v>78</v>
      </c>
      <c r="C34" t="s">
        <v>36</v>
      </c>
      <c r="D34">
        <v>-28.1</v>
      </c>
      <c r="E34">
        <f t="shared" si="1"/>
        <v>-33.388888888888893</v>
      </c>
    </row>
    <row r="35" spans="2:5" x14ac:dyDescent="0.25">
      <c r="B35" t="s">
        <v>79</v>
      </c>
      <c r="C35" t="s">
        <v>69</v>
      </c>
      <c r="D35">
        <v>-27.9</v>
      </c>
      <c r="E35">
        <f t="shared" si="1"/>
        <v>-33.277777777777779</v>
      </c>
    </row>
    <row r="36" spans="2:5" x14ac:dyDescent="0.25">
      <c r="B36" t="s">
        <v>80</v>
      </c>
      <c r="C36" t="s">
        <v>36</v>
      </c>
      <c r="D36">
        <v>-26.4</v>
      </c>
      <c r="E36">
        <f t="shared" si="1"/>
        <v>-32.444444444444443</v>
      </c>
    </row>
    <row r="37" spans="2:5" x14ac:dyDescent="0.25">
      <c r="B37" t="s">
        <v>81</v>
      </c>
      <c r="C37" t="s">
        <v>36</v>
      </c>
      <c r="D37">
        <v>-24.1</v>
      </c>
      <c r="E37">
        <f t="shared" si="1"/>
        <v>-31.166666666666668</v>
      </c>
    </row>
    <row r="38" spans="2:5" x14ac:dyDescent="0.25">
      <c r="B38" t="s">
        <v>82</v>
      </c>
      <c r="C38" t="s">
        <v>36</v>
      </c>
      <c r="D38">
        <v>-23.8</v>
      </c>
      <c r="E38">
        <f t="shared" si="1"/>
        <v>-31</v>
      </c>
    </row>
    <row r="39" spans="2:5" x14ac:dyDescent="0.25">
      <c r="B39" t="s">
        <v>83</v>
      </c>
      <c r="C39" t="s">
        <v>36</v>
      </c>
      <c r="D39">
        <v>-22.2</v>
      </c>
      <c r="E39">
        <f t="shared" si="1"/>
        <v>-30.111111111111114</v>
      </c>
    </row>
    <row r="40" spans="2:5" x14ac:dyDescent="0.25">
      <c r="B40" t="s">
        <v>84</v>
      </c>
      <c r="C40" t="s">
        <v>36</v>
      </c>
      <c r="D40">
        <v>-22</v>
      </c>
      <c r="E40">
        <f t="shared" si="1"/>
        <v>-30</v>
      </c>
    </row>
    <row r="41" spans="2:5" x14ac:dyDescent="0.25">
      <c r="B41" t="s">
        <v>85</v>
      </c>
      <c r="C41" t="s">
        <v>36</v>
      </c>
      <c r="D41">
        <v>-21.2</v>
      </c>
      <c r="E41">
        <f t="shared" si="1"/>
        <v>-29.555555555555557</v>
      </c>
    </row>
    <row r="42" spans="2:5" x14ac:dyDescent="0.25">
      <c r="B42" t="s">
        <v>86</v>
      </c>
      <c r="C42" t="s">
        <v>36</v>
      </c>
      <c r="D42">
        <v>-20.9</v>
      </c>
      <c r="E42">
        <f t="shared" si="1"/>
        <v>-29.388888888888889</v>
      </c>
    </row>
    <row r="43" spans="2:5" x14ac:dyDescent="0.25">
      <c r="B43" t="s">
        <v>87</v>
      </c>
      <c r="C43" t="s">
        <v>69</v>
      </c>
      <c r="D43">
        <v>-20.5</v>
      </c>
      <c r="E43">
        <f t="shared" si="1"/>
        <v>-29.166666666666668</v>
      </c>
    </row>
    <row r="44" spans="2:5" x14ac:dyDescent="0.25">
      <c r="B44" t="s">
        <v>88</v>
      </c>
      <c r="C44" t="s">
        <v>70</v>
      </c>
      <c r="D44">
        <v>-20.399999999999999</v>
      </c>
      <c r="E44">
        <f t="shared" si="1"/>
        <v>-29.111111111111111</v>
      </c>
    </row>
    <row r="45" spans="2:5" x14ac:dyDescent="0.25">
      <c r="B45" t="s">
        <v>89</v>
      </c>
      <c r="C45" t="s">
        <v>36</v>
      </c>
      <c r="D45">
        <v>-20</v>
      </c>
      <c r="E45">
        <f t="shared" si="1"/>
        <v>-28.888888888888889</v>
      </c>
    </row>
    <row r="46" spans="2:5" x14ac:dyDescent="0.25">
      <c r="B46" t="s">
        <v>90</v>
      </c>
      <c r="C46" t="s">
        <v>36</v>
      </c>
      <c r="D46">
        <v>-20</v>
      </c>
      <c r="E46">
        <f t="shared" si="1"/>
        <v>-28.888888888888889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ciudades con mayor variacion</vt:lpstr>
      <vt:lpstr>variacion por region</vt:lpstr>
      <vt:lpstr>Top ciudades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Moore</dc:creator>
  <cp:lastModifiedBy>lukas gribbell</cp:lastModifiedBy>
  <dcterms:created xsi:type="dcterms:W3CDTF">2021-06-23T19:34:27Z</dcterms:created>
  <dcterms:modified xsi:type="dcterms:W3CDTF">2021-07-01T21:52:12Z</dcterms:modified>
</cp:coreProperties>
</file>