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sktop\Excel Data Course\Excel_Data_Analytics_Course-main\0_Resources\Problems\6_Advanced_Analysis\"/>
    </mc:Choice>
  </mc:AlternateContent>
  <xr:revisionPtr revIDLastSave="0" documentId="13_ncr:1_{879749FB-EEA1-43D4-BE21-EBFCB6A3AFE2}" xr6:coauthVersionLast="47" xr6:coauthVersionMax="47" xr10:uidLastSave="{00000000-0000-0000-0000-000000000000}"/>
  <bookViews>
    <workbookView xWindow="25695" yWindow="375" windowWidth="26010" windowHeight="21330" xr2:uid="{7520FE27-1537-4B08-B66C-E274CF35CCEC}"/>
  </bookViews>
  <sheets>
    <sheet name="Stock Option Calculator" sheetId="1" r:id="rId1"/>
    <sheet name="Scenario Summary" sheetId="2" r:id="rId2"/>
  </sheets>
  <definedNames>
    <definedName name="grant">'Stock Option Calculator'!$C$3</definedName>
    <definedName name="options">'Stock Option Calculator'!$C$5</definedName>
    <definedName name="period">'Stock Option Calculator'!$C$6</definedName>
    <definedName name="solver_adj" localSheetId="0" hidden="1">'Stock Option Calculator'!$C$3,'Stock Option Calculator'!$C$5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'Stock Option Calculator'!$C$3</definedName>
    <definedName name="solver_lhs2" localSheetId="0" hidden="1">'Stock Option Calculator'!$C$5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'Stock Option Calculator'!$C$15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2</definedName>
    <definedName name="solver_rhs1" localSheetId="0" hidden="1">17.5</definedName>
    <definedName name="solver_rhs2" localSheetId="0" hidden="1">2800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60000</definedName>
    <definedName name="solver_ver" localSheetId="0" hidden="1">3</definedName>
    <definedName name="stock">'Stock Option Calculator'!$C$4</definedName>
    <definedName name="Total">'Stock Option Calculator'!$C$15</definedName>
    <definedName name="Year1">'Stock Option Calculator'!$C$10</definedName>
    <definedName name="Year2">'Stock Option Calculator'!$C$11</definedName>
    <definedName name="Year3">'Stock Option Calculator'!$C$12</definedName>
    <definedName name="Year4">'Stock Option Calculator'!$C$13</definedName>
    <definedName name="Year5">'Stock Option Calculator'!$C$14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0" i="1"/>
  <c r="C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tc={A56D2E7E-DDD0-4DA3-A457-22D9DFA91E29}</author>
  </authors>
  <commentList>
    <comment ref="K3" authorId="0" shapeId="0" xr:uid="{A56D2E7E-DDD0-4DA3-A457-22D9DFA91E2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Problem Statement:
In the Stock Option Calculator sheet, use What-if Analysis analysis of Goal Seeker to determine the grant price needed for Job #1 (assuming it's negotiable) to match the Total Stock Option Compensation package for Job#2 of $60K.
Background:
We received a tip from the recruiter that our grant price is negotiable for Job#1.
In the last problem (6.1.2), we discovered that the Total Stock Option Compensation was:
$37,500 for Job 1
$60,000 for Job 2
$30,000 for Job 3
Because of all this, we are curious if we can match the Total Stock Option Compensation of Job#2 of $60K, by negotiating for a lower grant price for Job#1.
Reminder: Total Stock Option Compensation = (Stock Price - Grant Price) * Stock Options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tc={374C631B-5AE6-4466-BABC-2A36DE898068}</author>
  </authors>
  <commentList>
    <comment ref="I2" authorId="0" shapeId="0" xr:uid="{374C631B-5AE6-4466-BABC-2A36DE8980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Problem Statement:
In the Stock Option Calculator sheet, use What-if Analysis analysis of Scenario Manager to calculate the total stock option package for the 3 jobs in the right hand table of the sheet.
Output the Scenario Summary to a new sheet.
Hint:
In the Scenario Manager pop-up box Add the three different jobs as separate scenarios, specifically:
For the Scenario Name: Use the job name (e.g., Job 1)
For the Changing Cells: Select the tan color cells (or variable cells) of the calculator
Then refer to the 3 job table to enter the appropriate values.
To output results, select Summary... in the pop-up box, and select the results output of C10:C15.
</t>
      </text>
    </comment>
  </commentList>
</comments>
</file>

<file path=xl/sharedStrings.xml><?xml version="1.0" encoding="utf-8"?>
<sst xmlns="http://schemas.openxmlformats.org/spreadsheetml/2006/main" count="42" uniqueCount="35">
  <si>
    <t>Grant Price</t>
  </si>
  <si>
    <t>Stock Options</t>
  </si>
  <si>
    <t>Grant Price / Share</t>
  </si>
  <si>
    <t>Stock Price / Share</t>
  </si>
  <si>
    <t>Results Cells</t>
  </si>
  <si>
    <t>Input Cells</t>
  </si>
  <si>
    <t>Vesting Period</t>
  </si>
  <si>
    <t>Total</t>
  </si>
  <si>
    <t>Job</t>
  </si>
  <si>
    <t>Stock Price</t>
  </si>
  <si>
    <t>Vesting Period (Years)</t>
  </si>
  <si>
    <t>Year</t>
  </si>
  <si>
    <t>Amount</t>
  </si>
  <si>
    <t>Job 1</t>
  </si>
  <si>
    <t>Job 2</t>
  </si>
  <si>
    <t>Job 3</t>
  </si>
  <si>
    <t>grant</t>
  </si>
  <si>
    <t>stock</t>
  </si>
  <si>
    <t>options</t>
  </si>
  <si>
    <t>period</t>
  </si>
  <si>
    <t>Year1</t>
  </si>
  <si>
    <t>Year2</t>
  </si>
  <si>
    <t>Year3</t>
  </si>
  <si>
    <t>Year4</t>
  </si>
  <si>
    <t>Year5</t>
  </si>
  <si>
    <t>Created by gavce on 4/10/2025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</si>
  <si>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</si>
  <si>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</si>
  <si>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</si>
  <si>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</si>
  <si>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</si>
  <si>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</si>
  <si>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</si>
  <si>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Uzduotis</t>
  </si>
  <si>
    <t>6.1.3 Uzduotis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</si>
</sst>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_);_(* \(#,##0\);_(* &quot;-&quot;??_);_(@_)"/>
    <numFmt numFmtId="167" formatCode="_(&quot;$&quot;* #,##0_);_(&quot;$&quot;* \(#,##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2" borderId="1" applyNumberFormat="0" applyAlignment="0" applyProtection="0"/>
  </cellStyleXfs>
  <cellXfs count="43">
    <xf numFmtId="0" fontId="0" fillId="0" borderId="0" xfId="0"/>
    <xf numFmtId="167" fontId="0" fillId="0" borderId="2" xfId="2" applyNumberFormat="1" applyFont="1" applyBorder="1"/>
    <xf numFmtId="166" fontId="0" fillId="0" borderId="2" xfId="1" applyNumberFormat="1" applyFont="1" applyBorder="1"/>
    <xf numFmtId="0" fontId="3" fillId="0" borderId="5" xfId="0" applyFont="1" applyBorder="1"/>
    <xf numFmtId="164" fontId="2" fillId="2" borderId="6" xfId="3" applyNumberFormat="1" applyBorder="1"/>
    <xf numFmtId="166" fontId="2" fillId="2" borderId="6" xfId="1" applyNumberFormat="1" applyFont="1" applyFill="1" applyBorder="1"/>
    <xf numFmtId="0" fontId="3" fillId="0" borderId="7" xfId="0" applyFont="1" applyBorder="1"/>
    <xf numFmtId="0" fontId="2" fillId="2" borderId="8" xfId="3" applyBorder="1"/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7" fontId="0" fillId="0" borderId="10" xfId="2" applyNumberFormat="1" applyFont="1" applyBorder="1"/>
    <xf numFmtId="166" fontId="0" fillId="0" borderId="10" xfId="1" applyNumberFormat="1" applyFont="1" applyBorder="1"/>
    <xf numFmtId="0" fontId="0" fillId="0" borderId="8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164" fontId="0" fillId="0" borderId="6" xfId="0" applyNumberFormat="1" applyBorder="1"/>
    <xf numFmtId="0" fontId="3" fillId="0" borderId="11" xfId="0" applyFont="1" applyBorder="1" applyAlignment="1">
      <alignment horizontal="left"/>
    </xf>
    <xf numFmtId="164" fontId="0" fillId="0" borderId="12" xfId="0" applyNumberFormat="1" applyBorder="1"/>
    <xf numFmtId="0" fontId="3" fillId="0" borderId="13" xfId="0" applyFont="1" applyBorder="1" applyAlignment="1">
      <alignment horizontal="left"/>
    </xf>
    <xf numFmtId="164" fontId="3" fillId="0" borderId="14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66" fontId="0" fillId="0" borderId="0" xfId="0" applyNumberFormat="1" applyFill="1" applyBorder="1" applyAlignment="1"/>
    <xf numFmtId="164" fontId="0" fillId="0" borderId="16" xfId="0" applyNumberFormat="1" applyFill="1" applyBorder="1" applyAlignment="1"/>
    <xf numFmtId="0" fontId="5" fillId="3" borderId="17" xfId="0" applyFont="1" applyFill="1" applyBorder="1" applyAlignment="1">
      <alignment horizontal="left"/>
    </xf>
    <xf numFmtId="0" fontId="5" fillId="3" borderId="15" xfId="0" applyFont="1" applyFill="1" applyBorder="1" applyAlignment="1">
      <alignment horizontal="left"/>
    </xf>
    <xf numFmtId="0" fontId="0" fillId="0" borderId="18" xfId="0" applyFill="1" applyBorder="1" applyAlignment="1"/>
    <xf numFmtId="0" fontId="6" fillId="4" borderId="0" xfId="0" applyFont="1" applyFill="1" applyBorder="1" applyAlignment="1">
      <alignment horizontal="left"/>
    </xf>
    <xf numFmtId="0" fontId="7" fillId="4" borderId="18" xfId="0" applyFont="1" applyFill="1" applyBorder="1" applyAlignment="1">
      <alignment horizontal="left"/>
    </xf>
    <xf numFmtId="0" fontId="6" fillId="4" borderId="16" xfId="0" applyFont="1" applyFill="1" applyBorder="1" applyAlignment="1">
      <alignment horizontal="left"/>
    </xf>
    <xf numFmtId="0" fontId="8" fillId="3" borderId="15" xfId="0" applyFont="1" applyFill="1" applyBorder="1" applyAlignment="1">
      <alignment horizontal="right"/>
    </xf>
    <xf numFmtId="0" fontId="8" fillId="3" borderId="17" xfId="0" applyFont="1" applyFill="1" applyBorder="1" applyAlignment="1">
      <alignment horizontal="right"/>
    </xf>
    <xf numFmtId="164" fontId="0" fillId="5" borderId="0" xfId="0" applyNumberFormat="1" applyFill="1" applyBorder="1" applyAlignment="1"/>
    <xf numFmtId="166" fontId="0" fillId="5" borderId="0" xfId="0" applyNumberFormat="1" applyFill="1" applyBorder="1" applyAlignment="1"/>
    <xf numFmtId="0" fontId="0" fillId="5" borderId="0" xfId="0" applyFill="1" applyBorder="1" applyAlignment="1"/>
    <xf numFmtId="0" fontId="9" fillId="0" borderId="0" xfId="0" applyFont="1" applyFill="1" applyBorder="1" applyAlignment="1">
      <alignment vertical="top" wrapText="1"/>
    </xf>
  </cellXfs>
  <cellStyles count="4">
    <cellStyle name="Comma" xfId="1" builtinId="3"/>
    <cellStyle name="Currency" xfId="2" builtinId="4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kas Gavėnas" id="{5BE6F7FE-4976-41A0-9061-710A31DA511F}" userId="S::lukas.gavenas@evaf.stud.vu.lt::1bc01085-9345-4830-ab35-c79a7a582af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5-04-10T12:01:30.96" personId="{5BE6F7FE-4976-41A0-9061-710A31DA511F}" id="{A56D2E7E-DDD0-4DA3-A457-22D9DFA91E29}">
    <text xml:space="preserve">Problem Statement:
In the Stock Option Calculator sheet, use What-if Analysis analysis of Goal Seeker to determine the grant price needed for Job #1 (assuming it's negotiable) to match the Total Stock Option Compensation package for Job#2 of $60K.
Background:
We received a tip from the recruiter that our grant price is negotiable for Job#1.
In the last problem (6.1.2), we discovered that the Total Stock Option Compensation was:
$37,500 for Job 1
$60,000 for Job 2
$30,000 for Job 3
Because of all this, we are curious if we can match the Total Stock Option Compensation of Job#2 of $60K, by negotiating for a lower grant price for Job#1.
Reminder: Total Stock Option Compensation = (Stock Price - Grant Price) * Stock Options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" dT="2025-04-10T11:57:52.38" personId="{5BE6F7FE-4976-41A0-9061-710A31DA511F}" id="{374C631B-5AE6-4466-BABC-2A36DE898068}">
    <text xml:space="preserve">Problem Statement:
In the Stock Option Calculator sheet, use What-if Analysis analysis of Scenario Manager to calculate the total stock option package for the 3 jobs in the right hand table of the sheet.
Output the Scenario Summary to a new sheet.
Hint:
In the Scenario Manager pop-up box Add the three different jobs as separate scenarios, specifically:
For the Scenario Name: Use the job name (e.g., Job 1)
For the Changing Cells: Select the tan color cells (or variable cells) of the calculator
Then refer to the 3 job table to enter the appropriate values.
To output results, select Summary... in the pop-up box, and select the results output of C10:C15.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9439-A63C-49A6-8762-CD581F9D6741}">
  <dimension ref="B1:K15"/>
  <sheetViews>
    <sheetView tabSelected="1" workbookViewId="0">
      <selection activeCell="F10" sqref="F10"/>
    </sheetView>
  </sheetViews>
  <sheetFormatPr defaultRowHeight="15" x14ac:dyDescent="0.25"/>
  <cols>
    <col min="2" max="2" width="18.5703125" bestFit="1" customWidth="1"/>
    <col min="3" max="3" width="11.140625" bestFit="1" customWidth="1"/>
    <col min="6" max="6" width="9.85546875" bestFit="1" customWidth="1"/>
    <col min="7" max="7" width="9.5703125" bestFit="1" customWidth="1"/>
    <col min="8" max="8" width="11.85546875" bestFit="1" customWidth="1"/>
    <col min="9" max="9" width="12" bestFit="1" customWidth="1"/>
  </cols>
  <sheetData>
    <row r="1" spans="2:11" ht="15.75" thickBot="1" x14ac:dyDescent="0.3"/>
    <row r="2" spans="2:11" x14ac:dyDescent="0.25">
      <c r="B2" s="25" t="s">
        <v>5</v>
      </c>
      <c r="C2" s="26"/>
      <c r="E2" s="8" t="s">
        <v>8</v>
      </c>
      <c r="F2" s="9" t="s">
        <v>0</v>
      </c>
      <c r="G2" s="9" t="s">
        <v>9</v>
      </c>
      <c r="H2" s="9" t="s">
        <v>1</v>
      </c>
      <c r="I2" s="10" t="s">
        <v>6</v>
      </c>
    </row>
    <row r="3" spans="2:11" x14ac:dyDescent="0.25">
      <c r="B3" s="3" t="s">
        <v>2</v>
      </c>
      <c r="C3" s="4">
        <v>17.5</v>
      </c>
      <c r="E3" s="11" t="s">
        <v>13</v>
      </c>
      <c r="F3" s="1">
        <v>25</v>
      </c>
      <c r="G3" s="1">
        <v>40</v>
      </c>
      <c r="H3" s="2">
        <v>2500</v>
      </c>
      <c r="I3" s="12">
        <v>4</v>
      </c>
      <c r="K3" t="s">
        <v>34</v>
      </c>
    </row>
    <row r="4" spans="2:11" x14ac:dyDescent="0.25">
      <c r="B4" s="3" t="s">
        <v>3</v>
      </c>
      <c r="C4" s="4">
        <v>40</v>
      </c>
      <c r="E4" s="11" t="s">
        <v>14</v>
      </c>
      <c r="F4" s="1">
        <v>30</v>
      </c>
      <c r="G4" s="1">
        <v>50</v>
      </c>
      <c r="H4" s="2">
        <v>3000</v>
      </c>
      <c r="I4" s="12">
        <v>5</v>
      </c>
    </row>
    <row r="5" spans="2:11" ht="15.75" thickBot="1" x14ac:dyDescent="0.3">
      <c r="B5" s="3" t="s">
        <v>1</v>
      </c>
      <c r="C5" s="5">
        <v>2800</v>
      </c>
      <c r="E5" s="13" t="s">
        <v>15</v>
      </c>
      <c r="F5" s="14">
        <v>20</v>
      </c>
      <c r="G5" s="14">
        <v>35</v>
      </c>
      <c r="H5" s="15">
        <v>2000</v>
      </c>
      <c r="I5" s="16">
        <v>3</v>
      </c>
    </row>
    <row r="6" spans="2:11" ht="15.75" thickBot="1" x14ac:dyDescent="0.3">
      <c r="B6" s="6" t="s">
        <v>10</v>
      </c>
      <c r="C6" s="7">
        <v>4</v>
      </c>
    </row>
    <row r="7" spans="2:11" ht="15.75" thickBot="1" x14ac:dyDescent="0.3"/>
    <row r="8" spans="2:11" x14ac:dyDescent="0.25">
      <c r="B8" s="25" t="s">
        <v>4</v>
      </c>
      <c r="C8" s="26"/>
    </row>
    <row r="9" spans="2:11" x14ac:dyDescent="0.25">
      <c r="B9" s="17" t="s">
        <v>11</v>
      </c>
      <c r="C9" s="18" t="s">
        <v>12</v>
      </c>
    </row>
    <row r="10" spans="2:11" x14ac:dyDescent="0.25">
      <c r="B10" s="19">
        <v>1</v>
      </c>
      <c r="C10" s="20">
        <f>IF($C$6&gt;=$B10,((($C$4-$C$3)*$C$5)/$C$6),0)</f>
        <v>15750</v>
      </c>
    </row>
    <row r="11" spans="2:11" x14ac:dyDescent="0.25">
      <c r="B11" s="19">
        <v>2</v>
      </c>
      <c r="C11" s="20">
        <f t="shared" ref="C11:C14" si="0">IF($C$6&gt;=$B11,((($C$4-$C$3)*$C$5)/$C$6),0)</f>
        <v>15750</v>
      </c>
    </row>
    <row r="12" spans="2:11" x14ac:dyDescent="0.25">
      <c r="B12" s="19">
        <v>3</v>
      </c>
      <c r="C12" s="20">
        <f t="shared" si="0"/>
        <v>15750</v>
      </c>
    </row>
    <row r="13" spans="2:11" x14ac:dyDescent="0.25">
      <c r="B13" s="19">
        <v>4</v>
      </c>
      <c r="C13" s="20">
        <f t="shared" si="0"/>
        <v>15750</v>
      </c>
    </row>
    <row r="14" spans="2:11" ht="15.75" thickBot="1" x14ac:dyDescent="0.3">
      <c r="B14" s="21">
        <v>5</v>
      </c>
      <c r="C14" s="22">
        <f t="shared" si="0"/>
        <v>0</v>
      </c>
    </row>
    <row r="15" spans="2:11" ht="16.5" thickTop="1" thickBot="1" x14ac:dyDescent="0.3">
      <c r="B15" s="23" t="s">
        <v>7</v>
      </c>
      <c r="C15" s="24">
        <f>SUM(C10:C14)</f>
        <v>63000</v>
      </c>
    </row>
  </sheetData>
  <scenarios current="0" show="0" sqref="C10:C15">
    <scenario name="Job 1" locked="1" count="4" user="gavce" comment="Created by gavce on 4/10/2025">
      <inputCells r="C3" val="25" numFmtId="164"/>
      <inputCells r="C4" val="40" numFmtId="164"/>
      <inputCells r="C5" val="2500" numFmtId="166"/>
      <inputCells r="C6" val="4"/>
    </scenario>
    <scenario name="Job 2" locked="1" count="4" user="gavce" comment="Created by gavce on 4/10/2025">
      <inputCells r="C3" val="30" numFmtId="164"/>
      <inputCells r="C4" val="50" numFmtId="164"/>
      <inputCells r="C5" val="3000" numFmtId="166"/>
      <inputCells r="C6" val="5"/>
    </scenario>
    <scenario name="Job 3" locked="1" count="4" user="gavce" comment="Created by gavce on 4/10/2025">
      <inputCells r="C3" val="20" numFmtId="164"/>
      <inputCells r="C4" val="35" numFmtId="164"/>
      <inputCells r="C5" val="2000" numFmtId="166"/>
      <inputCells r="C6" val="3"/>
    </scenario>
  </scenarios>
  <mergeCells count="2">
    <mergeCell ref="B8:C8"/>
    <mergeCell ref="B2: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7ED5C-0EDF-45CD-B4F7-509B7C1052EE}">
  <sheetPr>
    <outlinePr summaryBelow="0"/>
  </sheetPr>
  <dimension ref="B1:I19"/>
  <sheetViews>
    <sheetView showGridLines="0" workbookViewId="0">
      <selection activeCell="H27" sqref="H27"/>
    </sheetView>
  </sheetViews>
  <sheetFormatPr defaultRowHeight="15" outlineLevelRow="1" outlineLevelCol="1" x14ac:dyDescent="0.25"/>
  <cols>
    <col min="3" max="3" width="7.85546875" bestFit="1" customWidth="1"/>
    <col min="4" max="7" width="12.42578125" bestFit="1" customWidth="1" outlineLevel="1"/>
  </cols>
  <sheetData>
    <row r="1" spans="2:9" ht="15.75" thickBot="1" x14ac:dyDescent="0.3"/>
    <row r="2" spans="2:9" ht="15.75" x14ac:dyDescent="0.25">
      <c r="B2" s="32" t="s">
        <v>26</v>
      </c>
      <c r="C2" s="32"/>
      <c r="D2" s="37"/>
      <c r="E2" s="37"/>
      <c r="F2" s="37"/>
      <c r="G2" s="37"/>
      <c r="I2" t="s">
        <v>33</v>
      </c>
    </row>
    <row r="3" spans="2:9" ht="15.75" collapsed="1" x14ac:dyDescent="0.25">
      <c r="B3" s="31"/>
      <c r="C3" s="31"/>
      <c r="D3" s="38" t="s">
        <v>28</v>
      </c>
      <c r="E3" s="38" t="s">
        <v>13</v>
      </c>
      <c r="F3" s="38" t="s">
        <v>14</v>
      </c>
      <c r="G3" s="38" t="s">
        <v>15</v>
      </c>
    </row>
    <row r="4" spans="2:9" ht="22.5" hidden="1" outlineLevel="1" x14ac:dyDescent="0.25">
      <c r="B4" s="34"/>
      <c r="C4" s="34"/>
      <c r="D4" s="27"/>
      <c r="E4" s="42" t="s">
        <v>25</v>
      </c>
      <c r="F4" s="42" t="s">
        <v>25</v>
      </c>
      <c r="G4" s="42" t="s">
        <v>25</v>
      </c>
    </row>
    <row r="5" spans="2:9" x14ac:dyDescent="0.25">
      <c r="B5" s="35" t="s">
        <v>27</v>
      </c>
      <c r="C5" s="35"/>
      <c r="D5" s="33"/>
      <c r="E5" s="33"/>
      <c r="F5" s="33"/>
      <c r="G5" s="33"/>
    </row>
    <row r="6" spans="2:9" outlineLevel="1" x14ac:dyDescent="0.25">
      <c r="B6" s="34"/>
      <c r="C6" s="34" t="s">
        <v>16</v>
      </c>
      <c r="D6" s="28">
        <v>25</v>
      </c>
      <c r="E6" s="39">
        <v>25</v>
      </c>
      <c r="F6" s="39">
        <v>30</v>
      </c>
      <c r="G6" s="39">
        <v>20</v>
      </c>
    </row>
    <row r="7" spans="2:9" outlineLevel="1" x14ac:dyDescent="0.25">
      <c r="B7" s="34"/>
      <c r="C7" s="34" t="s">
        <v>17</v>
      </c>
      <c r="D7" s="28">
        <v>40</v>
      </c>
      <c r="E7" s="39">
        <v>40</v>
      </c>
      <c r="F7" s="39">
        <v>50</v>
      </c>
      <c r="G7" s="39">
        <v>35</v>
      </c>
    </row>
    <row r="8" spans="2:9" outlineLevel="1" x14ac:dyDescent="0.25">
      <c r="B8" s="34"/>
      <c r="C8" s="34" t="s">
        <v>18</v>
      </c>
      <c r="D8" s="29">
        <v>2500</v>
      </c>
      <c r="E8" s="40">
        <v>2500</v>
      </c>
      <c r="F8" s="40">
        <v>3000</v>
      </c>
      <c r="G8" s="40">
        <v>2000</v>
      </c>
    </row>
    <row r="9" spans="2:9" outlineLevel="1" x14ac:dyDescent="0.25">
      <c r="B9" s="34"/>
      <c r="C9" s="34" t="s">
        <v>19</v>
      </c>
      <c r="D9" s="27">
        <v>4</v>
      </c>
      <c r="E9" s="41">
        <v>4</v>
      </c>
      <c r="F9" s="41">
        <v>5</v>
      </c>
      <c r="G9" s="41">
        <v>3</v>
      </c>
    </row>
    <row r="10" spans="2:9" x14ac:dyDescent="0.25">
      <c r="B10" s="35" t="s">
        <v>29</v>
      </c>
      <c r="C10" s="35"/>
      <c r="D10" s="33"/>
      <c r="E10" s="33"/>
      <c r="F10" s="33"/>
      <c r="G10" s="33"/>
    </row>
    <row r="11" spans="2:9" outlineLevel="1" x14ac:dyDescent="0.25">
      <c r="B11" s="34"/>
      <c r="C11" s="34" t="s">
        <v>20</v>
      </c>
      <c r="D11" s="28">
        <v>9375</v>
      </c>
      <c r="E11" s="28">
        <v>9375</v>
      </c>
      <c r="F11" s="28">
        <v>12000</v>
      </c>
      <c r="G11" s="28">
        <v>10000</v>
      </c>
    </row>
    <row r="12" spans="2:9" outlineLevel="1" x14ac:dyDescent="0.25">
      <c r="B12" s="34"/>
      <c r="C12" s="34" t="s">
        <v>21</v>
      </c>
      <c r="D12" s="28">
        <v>9375</v>
      </c>
      <c r="E12" s="28">
        <v>9375</v>
      </c>
      <c r="F12" s="28">
        <v>12000</v>
      </c>
      <c r="G12" s="28">
        <v>10000</v>
      </c>
    </row>
    <row r="13" spans="2:9" outlineLevel="1" x14ac:dyDescent="0.25">
      <c r="B13" s="34"/>
      <c r="C13" s="34" t="s">
        <v>22</v>
      </c>
      <c r="D13" s="28">
        <v>9375</v>
      </c>
      <c r="E13" s="28">
        <v>9375</v>
      </c>
      <c r="F13" s="28">
        <v>12000</v>
      </c>
      <c r="G13" s="28">
        <v>10000</v>
      </c>
    </row>
    <row r="14" spans="2:9" outlineLevel="1" x14ac:dyDescent="0.25">
      <c r="B14" s="34"/>
      <c r="C14" s="34" t="s">
        <v>23</v>
      </c>
      <c r="D14" s="28">
        <v>9375</v>
      </c>
      <c r="E14" s="28">
        <v>9375</v>
      </c>
      <c r="F14" s="28">
        <v>12000</v>
      </c>
      <c r="G14" s="28">
        <v>0</v>
      </c>
    </row>
    <row r="15" spans="2:9" outlineLevel="1" x14ac:dyDescent="0.25">
      <c r="B15" s="34"/>
      <c r="C15" s="34" t="s">
        <v>24</v>
      </c>
      <c r="D15" s="28">
        <v>0</v>
      </c>
      <c r="E15" s="28">
        <v>0</v>
      </c>
      <c r="F15" s="28">
        <v>12000</v>
      </c>
      <c r="G15" s="28">
        <v>0</v>
      </c>
    </row>
    <row r="16" spans="2:9" ht="15.75" outlineLevel="1" thickBot="1" x14ac:dyDescent="0.3">
      <c r="B16" s="36"/>
      <c r="C16" s="36" t="s">
        <v>7</v>
      </c>
      <c r="D16" s="30">
        <v>37500</v>
      </c>
      <c r="E16" s="30">
        <v>37500</v>
      </c>
      <c r="F16" s="30">
        <v>60000</v>
      </c>
      <c r="G16" s="30">
        <v>30000</v>
      </c>
    </row>
    <row r="17" spans="2:2" x14ac:dyDescent="0.25">
      <c r="B17" t="s">
        <v>30</v>
      </c>
    </row>
    <row r="18" spans="2:2" x14ac:dyDescent="0.25">
      <c r="B18" t="s">
        <v>31</v>
      </c>
    </row>
    <row r="19" spans="2:2" x14ac:dyDescent="0.25">
      <c r="B19" t="s">
        <v>32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Stock Option Calculator</vt:lpstr>
      <vt:lpstr>Scenario Summary</vt:lpstr>
      <vt:lpstr>grant</vt:lpstr>
      <vt:lpstr>options</vt:lpstr>
      <vt:lpstr>period</vt:lpstr>
      <vt:lpstr>stock</vt:lpstr>
      <vt:lpstr>Total</vt:lpstr>
      <vt:lpstr>Year1</vt:lpstr>
      <vt:lpstr>Year2</vt:lpstr>
      <vt:lpstr>Year3</vt:lpstr>
      <vt:lpstr>Year4</vt:lpstr>
      <vt:lpstr>Year5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Lukas Gavėnas</cp:lastModifiedBy>
  <dcterms:created xsi:type="dcterms:W3CDTF">2024-10-03T16:33:16Z</dcterms:created>
  <dcterms:modified xsi:type="dcterms:W3CDTF">2025-04-10T12:10:02Z</dcterms:modified>
</cp:coreProperties>
</file>