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W19" i="1"/>
  <c r="U19"/>
  <c r="U17"/>
  <c r="U16"/>
  <c r="U15"/>
  <c r="AB6"/>
  <c r="AB3"/>
  <c r="AB4"/>
  <c r="AB2"/>
  <c r="AA4"/>
  <c r="AA3"/>
  <c r="AA2"/>
  <c r="AD6"/>
  <c r="S8"/>
  <c r="S10" s="1"/>
  <c r="S4"/>
  <c r="S5"/>
  <c r="S3"/>
  <c r="U2"/>
  <c r="S2"/>
  <c r="N40"/>
  <c r="N42" s="1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2"/>
  <c r="D99"/>
  <c r="D101" s="1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3"/>
  <c r="D4"/>
  <c r="D5"/>
  <c r="D6"/>
  <c r="D7"/>
  <c r="D8"/>
  <c r="D9"/>
  <c r="D10"/>
  <c r="D11"/>
  <c r="D12"/>
  <c r="D13"/>
  <c r="D14"/>
  <c r="D15"/>
  <c r="D2"/>
</calcChain>
</file>

<file path=xl/sharedStrings.xml><?xml version="1.0" encoding="utf-8"?>
<sst xmlns="http://schemas.openxmlformats.org/spreadsheetml/2006/main" count="40" uniqueCount="25">
  <si>
    <t>delka</t>
  </si>
  <si>
    <t>počet kabelu</t>
  </si>
  <si>
    <t>delka celkem</t>
  </si>
  <si>
    <t>celkem delka</t>
  </si>
  <si>
    <t>koeficient</t>
  </si>
  <si>
    <t>realna delka</t>
  </si>
  <si>
    <t>zásuvka - strop</t>
  </si>
  <si>
    <t>na jeden kabel</t>
  </si>
  <si>
    <t>patro</t>
  </si>
  <si>
    <t>délka</t>
  </si>
  <si>
    <t>počet kabelů</t>
  </si>
  <si>
    <t>délka celkem</t>
  </si>
  <si>
    <t>stupačky</t>
  </si>
  <si>
    <t>1. patro</t>
  </si>
  <si>
    <t>2. patro</t>
  </si>
  <si>
    <t>3. patro</t>
  </si>
  <si>
    <t>garáž</t>
  </si>
  <si>
    <t>celkem</t>
  </si>
  <si>
    <t>výška</t>
  </si>
  <si>
    <t xml:space="preserve">mezi patry </t>
  </si>
  <si>
    <t>na jedno patro</t>
  </si>
  <si>
    <t>na garáž</t>
  </si>
  <si>
    <t>na stoupačky</t>
  </si>
  <si>
    <t>zaokrouhlené</t>
  </si>
  <si>
    <t>počet pater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</si>
</sst>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zoomScale="85" zoomScaleNormal="85" workbookViewId="0">
      <selection activeCell="V19" sqref="V19"/>
    </sheetView>
  </sheetViews>
  <sheetFormatPr defaultRowHeight="15"/>
  <cols>
    <col min="1" max="1" width="15" bestFit="1" customWidth="1"/>
    <col min="3" max="3" width="12.42578125" bestFit="1" customWidth="1"/>
    <col min="18" max="18" width="13.5703125" bestFit="1" customWidth="1"/>
    <col min="26" max="26" width="13.140625" bestFit="1" customWidth="1"/>
    <col min="29" max="29" width="11" bestFit="1" customWidth="1"/>
  </cols>
  <sheetData>
    <row r="1" spans="1:30">
      <c r="A1" t="s">
        <v>8</v>
      </c>
      <c r="B1" t="s">
        <v>0</v>
      </c>
      <c r="C1" t="s">
        <v>1</v>
      </c>
      <c r="D1" t="s">
        <v>2</v>
      </c>
      <c r="F1" t="s">
        <v>7</v>
      </c>
      <c r="P1" t="s">
        <v>16</v>
      </c>
      <c r="Q1" t="s">
        <v>9</v>
      </c>
      <c r="R1" t="s">
        <v>10</v>
      </c>
      <c r="S1" t="s">
        <v>11</v>
      </c>
      <c r="U1" t="s">
        <v>7</v>
      </c>
      <c r="X1" t="s">
        <v>12</v>
      </c>
      <c r="Z1" t="s">
        <v>10</v>
      </c>
      <c r="AA1" t="s">
        <v>9</v>
      </c>
      <c r="AB1" t="s">
        <v>17</v>
      </c>
    </row>
    <row r="2" spans="1:30">
      <c r="B2">
        <v>2.7541000000000002</v>
      </c>
      <c r="C2">
        <v>1</v>
      </c>
      <c r="D2">
        <f>B2*C2</f>
        <v>2.7541000000000002</v>
      </c>
      <c r="F2">
        <f>B2/$N$41</f>
        <v>0.2686926829268293</v>
      </c>
      <c r="Q2">
        <v>2.8894000000000002</v>
      </c>
      <c r="R2">
        <v>6</v>
      </c>
      <c r="S2">
        <f>Q2*R2</f>
        <v>17.336400000000001</v>
      </c>
      <c r="U2">
        <f>Q2/R2</f>
        <v>0.4815666666666667</v>
      </c>
      <c r="Y2" t="s">
        <v>13</v>
      </c>
      <c r="Z2">
        <v>2</v>
      </c>
      <c r="AA2">
        <f>AD3+AD4</f>
        <v>2.9</v>
      </c>
      <c r="AB2">
        <f>AA2*Z2</f>
        <v>5.8</v>
      </c>
      <c r="AD2" t="s">
        <v>18</v>
      </c>
    </row>
    <row r="3" spans="1:30">
      <c r="B3">
        <v>17.106999999999999</v>
      </c>
      <c r="C3">
        <v>1</v>
      </c>
      <c r="D3">
        <f t="shared" ref="D3:D97" si="0">B3*C3</f>
        <v>17.106999999999999</v>
      </c>
      <c r="F3">
        <f t="shared" ref="F3:F66" si="1">B3/$N$41</f>
        <v>1.6689756097560975</v>
      </c>
      <c r="Q3">
        <v>14.7963</v>
      </c>
      <c r="R3">
        <v>6</v>
      </c>
      <c r="S3">
        <f>Q3*R3</f>
        <v>88.777799999999999</v>
      </c>
      <c r="Y3" t="s">
        <v>14</v>
      </c>
      <c r="Z3">
        <v>2</v>
      </c>
      <c r="AA3">
        <f>AD3+AD3+AD4+AD4</f>
        <v>5.8000000000000007</v>
      </c>
      <c r="AB3">
        <f t="shared" ref="AB3:AB4" si="2">AA3*Z3</f>
        <v>11.600000000000001</v>
      </c>
      <c r="AC3" t="s">
        <v>8</v>
      </c>
      <c r="AD3">
        <v>2.5</v>
      </c>
    </row>
    <row r="4" spans="1:30">
      <c r="B4">
        <v>7.3033000000000001</v>
      </c>
      <c r="C4">
        <v>2</v>
      </c>
      <c r="D4">
        <f t="shared" si="0"/>
        <v>14.6066</v>
      </c>
      <c r="F4">
        <f t="shared" si="1"/>
        <v>0.71251707317073176</v>
      </c>
      <c r="Q4">
        <v>76.650000000000006</v>
      </c>
      <c r="R4">
        <v>6</v>
      </c>
      <c r="S4">
        <f t="shared" ref="S4:S5" si="3">Q4*R4</f>
        <v>459.90000000000003</v>
      </c>
      <c r="Y4" t="s">
        <v>15</v>
      </c>
      <c r="Z4">
        <v>2</v>
      </c>
      <c r="AA4">
        <f>AD3+AD3+AD3+AD4+AD4+AD4</f>
        <v>8.7000000000000011</v>
      </c>
      <c r="AB4">
        <f t="shared" si="2"/>
        <v>17.400000000000002</v>
      </c>
      <c r="AC4" t="s">
        <v>19</v>
      </c>
      <c r="AD4">
        <v>0.4</v>
      </c>
    </row>
    <row r="5" spans="1:30">
      <c r="B5">
        <v>2.5085999999999999</v>
      </c>
      <c r="C5">
        <v>2</v>
      </c>
      <c r="D5">
        <f t="shared" si="0"/>
        <v>5.0171999999999999</v>
      </c>
      <c r="F5">
        <f t="shared" si="1"/>
        <v>0.24474146341463415</v>
      </c>
      <c r="Q5">
        <v>13.5535</v>
      </c>
      <c r="R5">
        <v>6</v>
      </c>
      <c r="S5">
        <f t="shared" si="3"/>
        <v>81.320999999999998</v>
      </c>
    </row>
    <row r="6" spans="1:30">
      <c r="B6">
        <v>11.8299</v>
      </c>
      <c r="C6">
        <v>2</v>
      </c>
      <c r="D6">
        <f t="shared" si="0"/>
        <v>23.659800000000001</v>
      </c>
      <c r="F6">
        <f t="shared" si="1"/>
        <v>1.1541365853658536</v>
      </c>
      <c r="AA6" t="s">
        <v>17</v>
      </c>
      <c r="AB6">
        <f>SUM(AB2:AB4)</f>
        <v>34.800000000000004</v>
      </c>
      <c r="AC6" t="s">
        <v>13</v>
      </c>
      <c r="AD6">
        <f>AD3+AD4</f>
        <v>2.9</v>
      </c>
    </row>
    <row r="7" spans="1:30">
      <c r="B7">
        <v>5.0166000000000004</v>
      </c>
      <c r="C7">
        <v>2</v>
      </c>
      <c r="D7">
        <f t="shared" si="0"/>
        <v>10.033200000000001</v>
      </c>
      <c r="F7">
        <f t="shared" si="1"/>
        <v>0.4894243902439025</v>
      </c>
      <c r="Q7" t="s">
        <v>8</v>
      </c>
    </row>
    <row r="8" spans="1:30">
      <c r="B8">
        <v>24.605899999999998</v>
      </c>
      <c r="C8">
        <v>2</v>
      </c>
      <c r="D8">
        <f t="shared" si="0"/>
        <v>49.211799999999997</v>
      </c>
      <c r="F8">
        <f t="shared" si="1"/>
        <v>2.4005756097560975</v>
      </c>
      <c r="R8" t="s">
        <v>3</v>
      </c>
      <c r="S8">
        <f>SUM(S2:S5)</f>
        <v>647.3352000000001</v>
      </c>
    </row>
    <row r="9" spans="1:30">
      <c r="B9">
        <v>14.773400000000001</v>
      </c>
      <c r="C9">
        <v>2</v>
      </c>
      <c r="D9">
        <f t="shared" si="0"/>
        <v>29.546800000000001</v>
      </c>
      <c r="F9">
        <f t="shared" si="1"/>
        <v>1.4413073170731707</v>
      </c>
      <c r="R9" t="s">
        <v>4</v>
      </c>
      <c r="S9">
        <v>7.875</v>
      </c>
    </row>
    <row r="10" spans="1:30">
      <c r="B10">
        <v>7.1679000000000004</v>
      </c>
      <c r="C10">
        <v>2</v>
      </c>
      <c r="D10">
        <f t="shared" si="0"/>
        <v>14.335800000000001</v>
      </c>
      <c r="F10">
        <f t="shared" si="1"/>
        <v>0.69930731707317073</v>
      </c>
      <c r="R10" t="s">
        <v>5</v>
      </c>
      <c r="S10">
        <f>S8/S9</f>
        <v>82.201295238095256</v>
      </c>
    </row>
    <row r="11" spans="1:30">
      <c r="B11">
        <v>21.340299999999999</v>
      </c>
      <c r="C11">
        <v>2</v>
      </c>
      <c r="D11">
        <f t="shared" si="0"/>
        <v>42.680599999999998</v>
      </c>
      <c r="F11">
        <f t="shared" si="1"/>
        <v>2.081980487804878</v>
      </c>
    </row>
    <row r="12" spans="1:30">
      <c r="B12">
        <v>3.5366</v>
      </c>
      <c r="C12">
        <v>2</v>
      </c>
      <c r="D12">
        <f t="shared" si="0"/>
        <v>7.0731999999999999</v>
      </c>
      <c r="F12">
        <f t="shared" si="1"/>
        <v>0.3450341463414634</v>
      </c>
    </row>
    <row r="13" spans="1:30">
      <c r="B13">
        <v>24.9116</v>
      </c>
      <c r="C13">
        <v>1</v>
      </c>
      <c r="D13">
        <f t="shared" si="0"/>
        <v>24.9116</v>
      </c>
      <c r="F13">
        <f t="shared" si="1"/>
        <v>2.4304000000000001</v>
      </c>
    </row>
    <row r="14" spans="1:30">
      <c r="B14">
        <v>55.617400000000004</v>
      </c>
      <c r="C14">
        <v>1</v>
      </c>
      <c r="D14">
        <f t="shared" si="0"/>
        <v>55.617400000000004</v>
      </c>
      <c r="F14">
        <f t="shared" si="1"/>
        <v>5.4260878048780494</v>
      </c>
      <c r="W14" t="s">
        <v>23</v>
      </c>
    </row>
    <row r="15" spans="1:30">
      <c r="B15">
        <v>2.1</v>
      </c>
      <c r="C15">
        <v>1</v>
      </c>
      <c r="D15">
        <f t="shared" si="0"/>
        <v>2.1</v>
      </c>
      <c r="F15">
        <f t="shared" si="1"/>
        <v>0.20487804878048782</v>
      </c>
      <c r="S15" t="s">
        <v>20</v>
      </c>
      <c r="U15">
        <f>D101</f>
        <v>1255.4059239024391</v>
      </c>
      <c r="W15">
        <v>1260</v>
      </c>
    </row>
    <row r="16" spans="1:30">
      <c r="B16">
        <v>6.5045999999999999</v>
      </c>
      <c r="C16">
        <v>1</v>
      </c>
      <c r="D16">
        <f t="shared" si="0"/>
        <v>6.5045999999999999</v>
      </c>
      <c r="F16">
        <f t="shared" si="1"/>
        <v>0.63459512195121948</v>
      </c>
      <c r="S16" t="s">
        <v>21</v>
      </c>
      <c r="U16">
        <f>S10</f>
        <v>82.201295238095256</v>
      </c>
      <c r="W16">
        <v>90</v>
      </c>
    </row>
    <row r="17" spans="2:23">
      <c r="B17">
        <v>11.9278</v>
      </c>
      <c r="C17">
        <v>1</v>
      </c>
      <c r="D17">
        <f t="shared" si="0"/>
        <v>11.9278</v>
      </c>
      <c r="F17">
        <f t="shared" si="1"/>
        <v>1.1636878048780488</v>
      </c>
      <c r="S17" t="s">
        <v>22</v>
      </c>
      <c r="U17">
        <f>AB6</f>
        <v>34.800000000000004</v>
      </c>
      <c r="W17">
        <v>40</v>
      </c>
    </row>
    <row r="18" spans="2:23">
      <c r="B18">
        <v>6.5121000000000002</v>
      </c>
      <c r="C18">
        <v>2</v>
      </c>
      <c r="D18">
        <f t="shared" si="0"/>
        <v>13.0242</v>
      </c>
      <c r="F18">
        <f t="shared" si="1"/>
        <v>0.63532682926829276</v>
      </c>
      <c r="S18" t="s">
        <v>24</v>
      </c>
      <c r="U18">
        <v>3</v>
      </c>
      <c r="W18">
        <v>3</v>
      </c>
    </row>
    <row r="19" spans="2:23">
      <c r="B19">
        <v>5.7259000000000002</v>
      </c>
      <c r="C19">
        <v>2</v>
      </c>
      <c r="D19">
        <f t="shared" si="0"/>
        <v>11.4518</v>
      </c>
      <c r="F19">
        <f t="shared" si="1"/>
        <v>0.55862439024390242</v>
      </c>
      <c r="T19" t="s">
        <v>17</v>
      </c>
      <c r="U19">
        <f>U16+U17+(U15*U18)</f>
        <v>3883.2190669454126</v>
      </c>
      <c r="W19">
        <f>W16+W17+(W15*W18)</f>
        <v>3910</v>
      </c>
    </row>
    <row r="20" spans="2:23">
      <c r="B20">
        <v>3.1842999999999999</v>
      </c>
      <c r="C20">
        <v>2</v>
      </c>
      <c r="D20">
        <f t="shared" si="0"/>
        <v>6.3685999999999998</v>
      </c>
      <c r="F20">
        <f t="shared" si="1"/>
        <v>0.31066341463414632</v>
      </c>
    </row>
    <row r="21" spans="2:23">
      <c r="B21">
        <v>53.838799999999999</v>
      </c>
      <c r="C21">
        <v>2</v>
      </c>
      <c r="D21">
        <f t="shared" si="0"/>
        <v>107.6776</v>
      </c>
      <c r="F21">
        <f t="shared" si="1"/>
        <v>5.2525658536585365</v>
      </c>
    </row>
    <row r="22" spans="2:23">
      <c r="B22">
        <v>0.5</v>
      </c>
      <c r="C22">
        <v>1</v>
      </c>
      <c r="D22">
        <f t="shared" si="0"/>
        <v>0.5</v>
      </c>
      <c r="F22">
        <f t="shared" si="1"/>
        <v>4.878048780487805E-2</v>
      </c>
    </row>
    <row r="23" spans="2:23">
      <c r="B23">
        <v>17.046500000000002</v>
      </c>
      <c r="C23">
        <v>1</v>
      </c>
      <c r="D23">
        <f t="shared" si="0"/>
        <v>17.046500000000002</v>
      </c>
      <c r="F23">
        <f t="shared" si="1"/>
        <v>1.6630731707317075</v>
      </c>
    </row>
    <row r="24" spans="2:23">
      <c r="B24">
        <v>14.995100000000001</v>
      </c>
      <c r="C24">
        <v>2</v>
      </c>
      <c r="D24">
        <f t="shared" si="0"/>
        <v>29.990200000000002</v>
      </c>
      <c r="F24">
        <f t="shared" si="1"/>
        <v>1.4629365853658538</v>
      </c>
    </row>
    <row r="25" spans="2:23">
      <c r="B25">
        <v>8.0390999999999995</v>
      </c>
      <c r="C25">
        <v>2</v>
      </c>
      <c r="D25">
        <f t="shared" si="0"/>
        <v>16.078199999999999</v>
      </c>
      <c r="F25">
        <f t="shared" si="1"/>
        <v>0.78430243902439023</v>
      </c>
    </row>
    <row r="26" spans="2:23">
      <c r="B26">
        <v>24.0624</v>
      </c>
      <c r="C26">
        <v>2</v>
      </c>
      <c r="D26">
        <f t="shared" si="0"/>
        <v>48.1248</v>
      </c>
      <c r="F26">
        <f t="shared" si="1"/>
        <v>2.3475512195121953</v>
      </c>
    </row>
    <row r="27" spans="2:23">
      <c r="B27">
        <v>11.2103</v>
      </c>
      <c r="C27">
        <v>2</v>
      </c>
      <c r="D27">
        <f t="shared" si="0"/>
        <v>22.4206</v>
      </c>
      <c r="F27">
        <f t="shared" si="1"/>
        <v>1.0936878048780487</v>
      </c>
    </row>
    <row r="28" spans="2:23">
      <c r="B28">
        <v>13.5938</v>
      </c>
      <c r="C28">
        <v>2</v>
      </c>
      <c r="D28">
        <f t="shared" si="0"/>
        <v>27.1876</v>
      </c>
      <c r="F28">
        <f t="shared" si="1"/>
        <v>1.3262243902439024</v>
      </c>
    </row>
    <row r="29" spans="2:23">
      <c r="B29">
        <v>21.847200000000001</v>
      </c>
      <c r="C29">
        <v>8</v>
      </c>
      <c r="D29">
        <f t="shared" si="0"/>
        <v>174.77760000000001</v>
      </c>
      <c r="F29">
        <f t="shared" si="1"/>
        <v>2.1314341463414634</v>
      </c>
    </row>
    <row r="30" spans="2:23">
      <c r="B30">
        <v>27.7194</v>
      </c>
      <c r="C30">
        <v>4</v>
      </c>
      <c r="D30">
        <f t="shared" si="0"/>
        <v>110.8776</v>
      </c>
      <c r="F30">
        <f t="shared" si="1"/>
        <v>2.7043317073170732</v>
      </c>
    </row>
    <row r="31" spans="2:23">
      <c r="B31">
        <v>1.7241</v>
      </c>
      <c r="C31">
        <v>1</v>
      </c>
      <c r="D31">
        <f t="shared" si="0"/>
        <v>1.7241</v>
      </c>
      <c r="F31">
        <f t="shared" si="1"/>
        <v>0.16820487804878048</v>
      </c>
    </row>
    <row r="32" spans="2:23">
      <c r="B32">
        <v>41.900399999999998</v>
      </c>
      <c r="C32">
        <v>9</v>
      </c>
      <c r="D32">
        <f t="shared" si="0"/>
        <v>377.10359999999997</v>
      </c>
      <c r="F32">
        <f t="shared" si="1"/>
        <v>4.0878439024390243</v>
      </c>
    </row>
    <row r="33" spans="2:14">
      <c r="B33">
        <v>6.5621999999999998</v>
      </c>
      <c r="C33">
        <v>1</v>
      </c>
      <c r="D33">
        <f t="shared" si="0"/>
        <v>6.5621999999999998</v>
      </c>
      <c r="F33">
        <f t="shared" si="1"/>
        <v>0.6402146341463415</v>
      </c>
    </row>
    <row r="34" spans="2:14">
      <c r="B34">
        <v>18.952100000000002</v>
      </c>
      <c r="C34">
        <v>1</v>
      </c>
      <c r="D34">
        <f t="shared" si="0"/>
        <v>18.952100000000002</v>
      </c>
      <c r="F34">
        <f t="shared" si="1"/>
        <v>1.8489853658536586</v>
      </c>
    </row>
    <row r="35" spans="2:14">
      <c r="B35">
        <v>19.282299999999999</v>
      </c>
      <c r="C35">
        <v>2</v>
      </c>
      <c r="D35">
        <f t="shared" si="0"/>
        <v>38.564599999999999</v>
      </c>
      <c r="F35">
        <f t="shared" si="1"/>
        <v>1.8812</v>
      </c>
    </row>
    <row r="36" spans="2:14">
      <c r="B36">
        <v>48.021500000000003</v>
      </c>
      <c r="C36">
        <v>2</v>
      </c>
      <c r="D36">
        <f t="shared" si="0"/>
        <v>96.043000000000006</v>
      </c>
      <c r="F36">
        <f t="shared" si="1"/>
        <v>4.6850243902439024</v>
      </c>
    </row>
    <row r="37" spans="2:14">
      <c r="B37">
        <v>0.83809999999999996</v>
      </c>
      <c r="C37">
        <v>11</v>
      </c>
      <c r="D37">
        <f t="shared" si="0"/>
        <v>9.2190999999999992</v>
      </c>
      <c r="F37">
        <f t="shared" si="1"/>
        <v>8.1765853658536586E-2</v>
      </c>
    </row>
    <row r="38" spans="2:14">
      <c r="B38">
        <v>17.569600000000001</v>
      </c>
      <c r="C38">
        <v>1</v>
      </c>
      <c r="D38">
        <f t="shared" si="0"/>
        <v>17.569600000000001</v>
      </c>
      <c r="F38">
        <f t="shared" si="1"/>
        <v>1.7141073170731709</v>
      </c>
    </row>
    <row r="39" spans="2:14">
      <c r="B39">
        <v>53.110399999999998</v>
      </c>
      <c r="C39">
        <v>2</v>
      </c>
      <c r="D39">
        <f t="shared" si="0"/>
        <v>106.2208</v>
      </c>
      <c r="F39">
        <f t="shared" si="1"/>
        <v>5.1815024390243902</v>
      </c>
      <c r="L39" t="s">
        <v>8</v>
      </c>
    </row>
    <row r="40" spans="2:14">
      <c r="B40">
        <v>3.2239</v>
      </c>
      <c r="C40">
        <v>13</v>
      </c>
      <c r="D40">
        <f t="shared" si="0"/>
        <v>41.910699999999999</v>
      </c>
      <c r="F40">
        <f t="shared" si="1"/>
        <v>0.31452682926829267</v>
      </c>
      <c r="M40" t="s">
        <v>3</v>
      </c>
      <c r="N40">
        <f>SUM(D2:D15)</f>
        <v>298.6551</v>
      </c>
    </row>
    <row r="41" spans="2:14">
      <c r="B41">
        <v>5.9977999999999998</v>
      </c>
      <c r="C41">
        <v>1</v>
      </c>
      <c r="D41">
        <f t="shared" si="0"/>
        <v>5.9977999999999998</v>
      </c>
      <c r="F41">
        <f t="shared" si="1"/>
        <v>0.58515121951219506</v>
      </c>
      <c r="M41" t="s">
        <v>4</v>
      </c>
      <c r="N41">
        <v>10.25</v>
      </c>
    </row>
    <row r="42" spans="2:14">
      <c r="B42">
        <v>21.343900000000001</v>
      </c>
      <c r="C42">
        <v>2</v>
      </c>
      <c r="D42">
        <f t="shared" si="0"/>
        <v>42.687800000000003</v>
      </c>
      <c r="F42">
        <f t="shared" si="1"/>
        <v>2.0823317073170733</v>
      </c>
      <c r="M42" t="s">
        <v>5</v>
      </c>
      <c r="N42">
        <f>N40/N41</f>
        <v>29.137082926829269</v>
      </c>
    </row>
    <row r="43" spans="2:14">
      <c r="B43">
        <v>27.357500000000002</v>
      </c>
      <c r="C43">
        <v>2</v>
      </c>
      <c r="D43">
        <f t="shared" si="0"/>
        <v>54.715000000000003</v>
      </c>
      <c r="F43">
        <f t="shared" si="1"/>
        <v>2.6690243902439028</v>
      </c>
    </row>
    <row r="44" spans="2:14">
      <c r="B44">
        <v>47.232399999999998</v>
      </c>
      <c r="C44">
        <v>2</v>
      </c>
      <c r="D44">
        <f t="shared" si="0"/>
        <v>94.464799999999997</v>
      </c>
      <c r="F44">
        <f>B44/$N$41</f>
        <v>4.6080390243902434</v>
      </c>
    </row>
    <row r="45" spans="2:14">
      <c r="B45">
        <v>28.4511</v>
      </c>
      <c r="C45">
        <v>15</v>
      </c>
      <c r="D45">
        <f t="shared" si="0"/>
        <v>426.76650000000001</v>
      </c>
      <c r="F45">
        <f t="shared" si="1"/>
        <v>2.7757170731707319</v>
      </c>
    </row>
    <row r="46" spans="2:14">
      <c r="B46">
        <v>14.9994</v>
      </c>
      <c r="C46">
        <v>1</v>
      </c>
      <c r="D46">
        <f t="shared" si="0"/>
        <v>14.9994</v>
      </c>
      <c r="F46">
        <f t="shared" si="1"/>
        <v>1.4633560975609756</v>
      </c>
    </row>
    <row r="47" spans="2:14">
      <c r="B47">
        <v>56.426699999999997</v>
      </c>
      <c r="C47">
        <v>2</v>
      </c>
      <c r="D47">
        <f t="shared" si="0"/>
        <v>112.85339999999999</v>
      </c>
      <c r="F47">
        <f t="shared" si="1"/>
        <v>5.5050439024390236</v>
      </c>
    </row>
    <row r="48" spans="2:14">
      <c r="B48">
        <v>89.080600000000004</v>
      </c>
      <c r="C48">
        <v>17</v>
      </c>
      <c r="D48">
        <f t="shared" si="0"/>
        <v>1514.3702000000001</v>
      </c>
      <c r="F48">
        <f t="shared" si="1"/>
        <v>8.6907902439024394</v>
      </c>
    </row>
    <row r="49" spans="2:6">
      <c r="B49">
        <v>9.9771000000000001</v>
      </c>
      <c r="C49">
        <v>1</v>
      </c>
      <c r="D49">
        <f t="shared" si="0"/>
        <v>9.9771000000000001</v>
      </c>
      <c r="F49">
        <f t="shared" si="1"/>
        <v>0.9733756097560976</v>
      </c>
    </row>
    <row r="50" spans="2:6">
      <c r="B50">
        <v>16.687200000000001</v>
      </c>
      <c r="C50">
        <v>2</v>
      </c>
      <c r="D50">
        <f t="shared" si="0"/>
        <v>33.374400000000001</v>
      </c>
      <c r="F50">
        <f t="shared" si="1"/>
        <v>1.628019512195122</v>
      </c>
    </row>
    <row r="51" spans="2:6">
      <c r="B51">
        <v>19.646000000000001</v>
      </c>
      <c r="C51">
        <v>2</v>
      </c>
      <c r="D51">
        <f t="shared" si="0"/>
        <v>39.292000000000002</v>
      </c>
      <c r="F51">
        <f t="shared" si="1"/>
        <v>1.9166829268292684</v>
      </c>
    </row>
    <row r="52" spans="2:6">
      <c r="B52">
        <v>46.905200000000001</v>
      </c>
      <c r="C52">
        <v>2</v>
      </c>
      <c r="D52">
        <f t="shared" si="0"/>
        <v>93.810400000000001</v>
      </c>
      <c r="F52">
        <f t="shared" si="1"/>
        <v>4.5761170731707317</v>
      </c>
    </row>
    <row r="53" spans="2:6">
      <c r="B53">
        <v>3.2368000000000001</v>
      </c>
      <c r="C53">
        <v>19</v>
      </c>
      <c r="D53">
        <f t="shared" si="0"/>
        <v>61.499200000000002</v>
      </c>
      <c r="F53">
        <f t="shared" si="1"/>
        <v>0.31578536585365857</v>
      </c>
    </row>
    <row r="54" spans="2:6">
      <c r="B54">
        <v>20.997699999999998</v>
      </c>
      <c r="C54">
        <v>1</v>
      </c>
      <c r="D54">
        <f t="shared" si="0"/>
        <v>20.997699999999998</v>
      </c>
      <c r="F54">
        <f t="shared" si="1"/>
        <v>2.0485560975609753</v>
      </c>
    </row>
    <row r="55" spans="2:6">
      <c r="B55">
        <v>5.4926000000000004</v>
      </c>
      <c r="C55">
        <v>2</v>
      </c>
      <c r="D55">
        <f t="shared" si="0"/>
        <v>10.985200000000001</v>
      </c>
      <c r="F55">
        <f t="shared" si="1"/>
        <v>0.53586341463414633</v>
      </c>
    </row>
    <row r="56" spans="2:6">
      <c r="B56">
        <v>28.216799999999999</v>
      </c>
      <c r="C56">
        <v>2</v>
      </c>
      <c r="D56">
        <f t="shared" si="0"/>
        <v>56.433599999999998</v>
      </c>
      <c r="F56">
        <f t="shared" si="1"/>
        <v>2.7528585365853657</v>
      </c>
    </row>
    <row r="57" spans="2:6">
      <c r="B57">
        <v>29.949400000000001</v>
      </c>
      <c r="C57">
        <v>2</v>
      </c>
      <c r="D57">
        <f t="shared" si="0"/>
        <v>59.898800000000001</v>
      </c>
      <c r="F57">
        <f t="shared" si="1"/>
        <v>2.9218926829268295</v>
      </c>
    </row>
    <row r="58" spans="2:6">
      <c r="B58">
        <v>4.8437999999999999</v>
      </c>
      <c r="C58">
        <v>2</v>
      </c>
      <c r="D58">
        <f t="shared" si="0"/>
        <v>9.6875999999999998</v>
      </c>
      <c r="F58">
        <f t="shared" si="1"/>
        <v>0.47256585365853659</v>
      </c>
    </row>
    <row r="59" spans="2:6">
      <c r="B59">
        <v>13.987500000000001</v>
      </c>
      <c r="C59">
        <v>2</v>
      </c>
      <c r="D59">
        <f t="shared" si="0"/>
        <v>27.975000000000001</v>
      </c>
      <c r="F59">
        <f t="shared" si="1"/>
        <v>1.3646341463414635</v>
      </c>
    </row>
    <row r="60" spans="2:6">
      <c r="B60">
        <v>8.4580000000000002</v>
      </c>
      <c r="C60">
        <v>21</v>
      </c>
      <c r="D60">
        <f t="shared" si="0"/>
        <v>177.61799999999999</v>
      </c>
      <c r="F60">
        <f t="shared" si="1"/>
        <v>0.82517073170731714</v>
      </c>
    </row>
    <row r="61" spans="2:6">
      <c r="B61">
        <v>20.997499999999999</v>
      </c>
      <c r="C61">
        <v>1</v>
      </c>
      <c r="D61">
        <f t="shared" si="0"/>
        <v>20.997499999999999</v>
      </c>
      <c r="F61">
        <f t="shared" si="1"/>
        <v>2.0485365853658535</v>
      </c>
    </row>
    <row r="62" spans="2:6">
      <c r="B62">
        <v>4.3634000000000004</v>
      </c>
      <c r="C62">
        <v>2</v>
      </c>
      <c r="D62">
        <f t="shared" si="0"/>
        <v>8.7268000000000008</v>
      </c>
      <c r="F62">
        <f t="shared" si="1"/>
        <v>0.42569756097560979</v>
      </c>
    </row>
    <row r="63" spans="2:6">
      <c r="B63">
        <v>28.044799999999999</v>
      </c>
      <c r="C63">
        <v>2</v>
      </c>
      <c r="D63">
        <f t="shared" si="0"/>
        <v>56.089599999999997</v>
      </c>
      <c r="F63">
        <f t="shared" si="1"/>
        <v>2.7360780487804877</v>
      </c>
    </row>
    <row r="64" spans="2:6">
      <c r="B64">
        <v>44.063600000000001</v>
      </c>
      <c r="C64">
        <v>2</v>
      </c>
      <c r="D64">
        <f t="shared" si="0"/>
        <v>88.127200000000002</v>
      </c>
      <c r="F64">
        <f t="shared" si="1"/>
        <v>4.2988878048780492</v>
      </c>
    </row>
    <row r="65" spans="2:6">
      <c r="B65">
        <v>8.4848999999999997</v>
      </c>
      <c r="C65">
        <v>23</v>
      </c>
      <c r="D65">
        <f t="shared" si="0"/>
        <v>195.15269999999998</v>
      </c>
      <c r="F65">
        <f t="shared" si="1"/>
        <v>0.82779512195121951</v>
      </c>
    </row>
    <row r="66" spans="2:6">
      <c r="B66">
        <v>14.0025</v>
      </c>
      <c r="C66">
        <v>1</v>
      </c>
      <c r="D66">
        <f t="shared" si="0"/>
        <v>14.0025</v>
      </c>
      <c r="F66">
        <f t="shared" si="1"/>
        <v>1.3660975609756096</v>
      </c>
    </row>
    <row r="67" spans="2:6">
      <c r="B67">
        <v>12.3119</v>
      </c>
      <c r="C67">
        <v>2</v>
      </c>
      <c r="D67">
        <f t="shared" si="0"/>
        <v>24.623799999999999</v>
      </c>
      <c r="F67">
        <f t="shared" ref="F67:F76" si="4">B67/$N$41</f>
        <v>1.2011609756097561</v>
      </c>
    </row>
    <row r="68" spans="2:6">
      <c r="B68">
        <v>20.108599999999999</v>
      </c>
      <c r="C68">
        <v>2</v>
      </c>
      <c r="D68">
        <f t="shared" si="0"/>
        <v>40.217199999999998</v>
      </c>
      <c r="F68">
        <f t="shared" si="4"/>
        <v>1.9618146341463414</v>
      </c>
    </row>
    <row r="69" spans="2:6">
      <c r="B69">
        <v>47.193300000000001</v>
      </c>
      <c r="C69">
        <v>2</v>
      </c>
      <c r="D69">
        <f t="shared" si="0"/>
        <v>94.386600000000001</v>
      </c>
      <c r="F69">
        <f t="shared" si="4"/>
        <v>4.6042243902439024</v>
      </c>
    </row>
    <row r="70" spans="2:6">
      <c r="B70">
        <v>56.092399999999998</v>
      </c>
      <c r="C70">
        <v>25</v>
      </c>
      <c r="D70">
        <f t="shared" si="0"/>
        <v>1402.31</v>
      </c>
      <c r="F70">
        <f t="shared" si="4"/>
        <v>5.4724292682926823</v>
      </c>
    </row>
    <row r="71" spans="2:6">
      <c r="B71">
        <v>15.999700000000001</v>
      </c>
      <c r="C71">
        <v>1</v>
      </c>
      <c r="D71">
        <f t="shared" si="0"/>
        <v>15.999700000000001</v>
      </c>
      <c r="F71">
        <f t="shared" si="4"/>
        <v>1.5609463414634146</v>
      </c>
    </row>
    <row r="72" spans="2:6">
      <c r="B72">
        <v>12.040800000000001</v>
      </c>
      <c r="C72">
        <v>2</v>
      </c>
      <c r="D72">
        <f t="shared" si="0"/>
        <v>24.081600000000002</v>
      </c>
      <c r="F72">
        <f t="shared" si="4"/>
        <v>1.1747121951219512</v>
      </c>
    </row>
    <row r="73" spans="2:6">
      <c r="B73">
        <v>28.4556</v>
      </c>
      <c r="C73">
        <v>2</v>
      </c>
      <c r="D73">
        <f t="shared" si="0"/>
        <v>56.911200000000001</v>
      </c>
      <c r="F73">
        <f t="shared" si="4"/>
        <v>2.7761560975609756</v>
      </c>
    </row>
    <row r="74" spans="2:6">
      <c r="B74">
        <v>44.386099999999999</v>
      </c>
      <c r="C74">
        <v>2</v>
      </c>
      <c r="D74">
        <f t="shared" si="0"/>
        <v>88.772199999999998</v>
      </c>
      <c r="F74">
        <f t="shared" si="4"/>
        <v>4.3303512195121954</v>
      </c>
    </row>
    <row r="75" spans="2:6">
      <c r="B75">
        <v>48.122700000000002</v>
      </c>
      <c r="C75">
        <v>27</v>
      </c>
      <c r="D75">
        <f t="shared" si="0"/>
        <v>1299.3129000000001</v>
      </c>
      <c r="F75">
        <f t="shared" si="4"/>
        <v>4.6948975609756101</v>
      </c>
    </row>
    <row r="76" spans="2:6">
      <c r="B76">
        <v>1.1273</v>
      </c>
      <c r="C76">
        <v>1</v>
      </c>
      <c r="D76">
        <f t="shared" si="0"/>
        <v>1.1273</v>
      </c>
      <c r="F76">
        <f t="shared" si="4"/>
        <v>0.10998048780487804</v>
      </c>
    </row>
    <row r="77" spans="2:6">
      <c r="B77">
        <v>11.419700000000001</v>
      </c>
      <c r="C77">
        <v>28</v>
      </c>
      <c r="D77">
        <f t="shared" si="0"/>
        <v>319.7516</v>
      </c>
      <c r="F77">
        <f>B77/$N$41</f>
        <v>1.1141170731707317</v>
      </c>
    </row>
    <row r="78" spans="2:6">
      <c r="B78">
        <v>14.973800000000001</v>
      </c>
      <c r="C78">
        <v>1</v>
      </c>
      <c r="D78">
        <f t="shared" si="0"/>
        <v>14.973800000000001</v>
      </c>
      <c r="F78">
        <f t="shared" ref="F78:F96" si="5">B78/$N$41</f>
        <v>1.4608585365853659</v>
      </c>
    </row>
    <row r="79" spans="2:6">
      <c r="B79">
        <v>11.672499999999999</v>
      </c>
      <c r="C79">
        <v>2</v>
      </c>
      <c r="D79">
        <f t="shared" si="0"/>
        <v>23.344999999999999</v>
      </c>
      <c r="F79">
        <f t="shared" si="5"/>
        <v>1.1387804878048779</v>
      </c>
    </row>
    <row r="80" spans="2:6">
      <c r="B80">
        <v>26.625399999999999</v>
      </c>
      <c r="C80">
        <v>2</v>
      </c>
      <c r="D80">
        <f t="shared" si="0"/>
        <v>53.250799999999998</v>
      </c>
      <c r="F80">
        <f t="shared" si="5"/>
        <v>2.5975999999999999</v>
      </c>
    </row>
    <row r="81" spans="2:6">
      <c r="B81">
        <v>46.919899999999998</v>
      </c>
      <c r="C81">
        <v>2</v>
      </c>
      <c r="D81">
        <f t="shared" si="0"/>
        <v>93.839799999999997</v>
      </c>
      <c r="F81">
        <f t="shared" si="5"/>
        <v>4.5775512195121948</v>
      </c>
    </row>
    <row r="82" spans="2:6">
      <c r="B82">
        <v>16.710699999999999</v>
      </c>
      <c r="C82">
        <v>30</v>
      </c>
      <c r="D82">
        <f t="shared" si="0"/>
        <v>501.32099999999997</v>
      </c>
      <c r="F82">
        <f t="shared" si="5"/>
        <v>1.6303121951219512</v>
      </c>
    </row>
    <row r="83" spans="2:6">
      <c r="B83">
        <v>19.560199999999998</v>
      </c>
      <c r="C83">
        <v>1</v>
      </c>
      <c r="D83">
        <f t="shared" si="0"/>
        <v>19.560199999999998</v>
      </c>
      <c r="F83">
        <f t="shared" si="5"/>
        <v>1.908312195121951</v>
      </c>
    </row>
    <row r="84" spans="2:6">
      <c r="B84">
        <v>6.3235999999999999</v>
      </c>
      <c r="C84">
        <v>1</v>
      </c>
      <c r="D84">
        <f t="shared" si="0"/>
        <v>6.3235999999999999</v>
      </c>
      <c r="F84">
        <f t="shared" si="5"/>
        <v>0.61693658536585361</v>
      </c>
    </row>
    <row r="85" spans="2:6">
      <c r="B85">
        <v>4.6006999999999998</v>
      </c>
      <c r="C85">
        <v>1</v>
      </c>
      <c r="D85">
        <f t="shared" si="0"/>
        <v>4.6006999999999998</v>
      </c>
      <c r="F85">
        <f t="shared" si="5"/>
        <v>0.44884878048780485</v>
      </c>
    </row>
    <row r="86" spans="2:6">
      <c r="B86">
        <v>41.082000000000001</v>
      </c>
      <c r="C86">
        <v>2</v>
      </c>
      <c r="D86">
        <f t="shared" si="0"/>
        <v>82.164000000000001</v>
      </c>
      <c r="F86">
        <f t="shared" si="5"/>
        <v>4.008</v>
      </c>
    </row>
    <row r="87" spans="2:6">
      <c r="B87">
        <v>16.655999999999999</v>
      </c>
      <c r="C87">
        <v>2</v>
      </c>
      <c r="D87">
        <f t="shared" si="0"/>
        <v>33.311999999999998</v>
      </c>
      <c r="F87">
        <f t="shared" si="5"/>
        <v>1.6249756097560974</v>
      </c>
    </row>
    <row r="88" spans="2:6">
      <c r="B88">
        <v>51.406999999999996</v>
      </c>
      <c r="C88">
        <v>2</v>
      </c>
      <c r="D88">
        <f t="shared" si="0"/>
        <v>102.81399999999999</v>
      </c>
      <c r="F88">
        <f t="shared" si="5"/>
        <v>5.0153170731707313</v>
      </c>
    </row>
    <row r="89" spans="2:6">
      <c r="B89">
        <v>1.6447000000000001</v>
      </c>
      <c r="C89">
        <v>2</v>
      </c>
      <c r="D89">
        <f t="shared" si="0"/>
        <v>3.2894000000000001</v>
      </c>
      <c r="F89">
        <f t="shared" si="5"/>
        <v>0.16045853658536585</v>
      </c>
    </row>
    <row r="90" spans="2:6">
      <c r="B90">
        <v>30.261009999999999</v>
      </c>
      <c r="C90">
        <v>32</v>
      </c>
      <c r="D90">
        <f t="shared" si="0"/>
        <v>968.35231999999996</v>
      </c>
      <c r="F90">
        <f t="shared" si="5"/>
        <v>2.9522936585365853</v>
      </c>
    </row>
    <row r="91" spans="2:6">
      <c r="B91">
        <v>55.525799999999997</v>
      </c>
      <c r="C91">
        <v>32</v>
      </c>
      <c r="D91">
        <f t="shared" si="0"/>
        <v>1776.8255999999999</v>
      </c>
      <c r="F91">
        <f t="shared" si="5"/>
        <v>5.4171512195121947</v>
      </c>
    </row>
    <row r="92" spans="2:6">
      <c r="B92">
        <v>4.7603999999999997</v>
      </c>
      <c r="C92">
        <v>32</v>
      </c>
      <c r="D92">
        <f t="shared" si="0"/>
        <v>152.33279999999999</v>
      </c>
      <c r="F92">
        <f t="shared" si="5"/>
        <v>0.46442926829268288</v>
      </c>
    </row>
    <row r="93" spans="2:6">
      <c r="B93">
        <v>3.5937999999999999</v>
      </c>
      <c r="C93">
        <v>32</v>
      </c>
      <c r="D93">
        <f t="shared" si="0"/>
        <v>115.0016</v>
      </c>
      <c r="F93">
        <f t="shared" si="5"/>
        <v>0.35061463414634148</v>
      </c>
    </row>
    <row r="94" spans="2:6">
      <c r="B94">
        <v>5.8276000000000003</v>
      </c>
      <c r="C94">
        <v>2</v>
      </c>
      <c r="D94">
        <f t="shared" si="0"/>
        <v>11.655200000000001</v>
      </c>
      <c r="F94">
        <f t="shared" si="5"/>
        <v>0.56854634146341465</v>
      </c>
    </row>
    <row r="95" spans="2:6">
      <c r="B95">
        <v>18.1997</v>
      </c>
      <c r="C95">
        <v>2</v>
      </c>
      <c r="D95">
        <f t="shared" si="0"/>
        <v>36.3994</v>
      </c>
      <c r="F95">
        <f t="shared" si="5"/>
        <v>1.775580487804878</v>
      </c>
    </row>
    <row r="96" spans="2:6">
      <c r="B96">
        <v>9.0363000000000007</v>
      </c>
      <c r="C96">
        <v>2</v>
      </c>
      <c r="D96">
        <f t="shared" si="0"/>
        <v>18.072600000000001</v>
      </c>
      <c r="F96">
        <f t="shared" si="5"/>
        <v>0.88159024390243912</v>
      </c>
    </row>
    <row r="97" spans="1:4">
      <c r="A97" t="s">
        <v>6</v>
      </c>
      <c r="B97">
        <v>20.5</v>
      </c>
      <c r="C97">
        <v>30</v>
      </c>
      <c r="D97">
        <f t="shared" si="0"/>
        <v>615</v>
      </c>
    </row>
    <row r="99" spans="1:4">
      <c r="C99" t="s">
        <v>3</v>
      </c>
      <c r="D99">
        <f>SUM(D2:D97)</f>
        <v>12867.91072</v>
      </c>
    </row>
    <row r="100" spans="1:4">
      <c r="C100" t="s">
        <v>4</v>
      </c>
      <c r="D100">
        <v>10.25</v>
      </c>
    </row>
    <row r="101" spans="1:4">
      <c r="C101" t="s">
        <v>5</v>
      </c>
      <c r="D101">
        <f>D99/D100</f>
        <v>1255.4059239024391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2023-12-07T21:25:54Z</dcterms:created>
  <dcterms:modified xsi:type="dcterms:W3CDTF">2023-12-08T00:42:34Z</dcterms:modified>
</cp:coreProperties>
</file>