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ge" sheetId="1" r:id="rId4"/>
    <sheet state="visible" name="Shoutouts" sheetId="2" r:id="rId5"/>
    <sheet state="visible" name="Stats" sheetId="3" r:id="rId6"/>
    <sheet state="visible" name="Ideer" sheetId="4" r:id="rId7"/>
  </sheets>
  <definedNames/>
  <calcPr/>
</workbook>
</file>

<file path=xl/sharedStrings.xml><?xml version="1.0" encoding="utf-8"?>
<sst xmlns="http://schemas.openxmlformats.org/spreadsheetml/2006/main" count="500" uniqueCount="341">
  <si>
    <t>Antal sange</t>
  </si>
  <si>
    <t>Sang - Kunstner</t>
  </si>
  <si>
    <t>Shoutout titel</t>
  </si>
  <si>
    <t>Shoutouts</t>
  </si>
  <si>
    <t>Udfyldt</t>
  </si>
  <si>
    <t>link</t>
  </si>
  <si>
    <t>starttidspunkt (i sek)</t>
  </si>
  <si>
    <t>Shoutout</t>
  </si>
  <si>
    <t>kommentar</t>
  </si>
  <si>
    <t>tilføjet til YT playliste</t>
  </si>
  <si>
    <t>Disney Sjov  Intro</t>
  </si>
  <si>
    <t>https://www.youtube.com/watch?v=Bfp4zusaQ5g</t>
  </si>
  <si>
    <t>Serie/program</t>
  </si>
  <si>
    <t>Afsnit</t>
  </si>
  <si>
    <t>start tid (sek)</t>
  </si>
  <si>
    <t>slut tid (sek)</t>
  </si>
  <si>
    <t>downloades</t>
  </si>
  <si>
    <t>Tilføjet til YT playliste</t>
  </si>
  <si>
    <t>ik nødvendig fra SC og youtube</t>
  </si>
  <si>
    <t>Denne her er god og tyk</t>
  </si>
  <si>
    <t>Bamses billedbog</t>
  </si>
  <si>
    <t>S1E1</t>
  </si>
  <si>
    <t>Nøjjj, det for børn</t>
  </si>
  <si>
    <t>x</t>
  </si>
  <si>
    <t>https://www.dr.dk/drtv/se/bamses-billedbog_-laver-baal_129427</t>
  </si>
  <si>
    <t>Mangler felter</t>
  </si>
  <si>
    <t>Phineas og Ferb intro sang</t>
  </si>
  <si>
    <t>https://www.youtube.com/watch?v=Jr16acS174Y</t>
  </si>
  <si>
    <t>Total antal forslag</t>
  </si>
  <si>
    <t>Ideer</t>
  </si>
  <si>
    <t>Vi er tilbage - B-Boys</t>
  </si>
  <si>
    <t>https://www.youtube.com/watch?v=o-x1JyU-iL4</t>
  </si>
  <si>
    <t>X</t>
  </si>
  <si>
    <t>Coming soon to Disney dvd</t>
  </si>
  <si>
    <t>Reklame</t>
  </si>
  <si>
    <t>https://www.youtube.com/watch?v=Td8t_ZELZXU&amp;feature=youtu.be</t>
  </si>
  <si>
    <t>Sange fra YT</t>
  </si>
  <si>
    <t>Du er den som jeg vil ha - Emma</t>
  </si>
  <si>
    <t>https://www.youtube.com/watch?v=jEdSPrz8A5Y</t>
  </si>
  <si>
    <t>Sange fra SC</t>
  </si>
  <si>
    <t xml:space="preserve">Vi skal lige lave børn </t>
  </si>
  <si>
    <t>Anna og Lotte</t>
  </si>
  <si>
    <t>https://www.youtube.com/watch?v=Ceyiktp5eJ4&amp;feature=youtu.be</t>
  </si>
  <si>
    <t>Total</t>
  </si>
  <si>
    <t>Morten Skikdpadde</t>
  </si>
  <si>
    <t>https://www.youtube.com/watch?v=GcFF5k5F9zQ</t>
  </si>
  <si>
    <t>Nøøj, det for børn</t>
  </si>
  <si>
    <t>Intro</t>
  </si>
  <si>
    <t xml:space="preserve">Nisse Kalypso - Nissebanden </t>
  </si>
  <si>
    <t>https://www.youtube.com/watch?v=gOa7fagiQj4</t>
  </si>
  <si>
    <t>Alle ved man må have våben</t>
  </si>
  <si>
    <t>Osman og jeppe</t>
  </si>
  <si>
    <t>Maskingeværet</t>
  </si>
  <si>
    <t>https://www.youtube.com/watch?v=zrENu91GP1Y</t>
  </si>
  <si>
    <t>Gitchee Gitchee Goo - Phineas and Ferb</t>
  </si>
  <si>
    <t>https://www.youtube.com/watch?v=QL0me7ENQRE</t>
  </si>
  <si>
    <t xml:space="preserve"> ændret til dansk</t>
  </si>
  <si>
    <t>Bamse tager dig på røven</t>
  </si>
  <si>
    <t xml:space="preserve">Jeg er på vej - Bjørne brødre </t>
  </si>
  <si>
    <t>Bamse og Kylling</t>
  </si>
  <si>
    <t>https://www.youtube.com/watch?v=wTCO5tZ7zZ8</t>
  </si>
  <si>
    <t>https://www.youtube.com/watch?v=Fz8LqjaNCyI</t>
  </si>
  <si>
    <t>Circle of life (Trap remix) - Unknown</t>
  </si>
  <si>
    <t>https://www.youtube.com/watch?v=hwwg8st_5W4</t>
  </si>
  <si>
    <t>Call Me, Beep Me! (The Kim Possible Song)</t>
  </si>
  <si>
    <t>https://www.youtube.com/watch?v=GYIzCcCJNlQ</t>
  </si>
  <si>
    <t>ændret til dansk</t>
  </si>
  <si>
    <t>Lokes rapsodi - Loke</t>
  </si>
  <si>
    <t>https://www.youtube.com/watch?v=MU_FmphZ4xA</t>
  </si>
  <si>
    <t>Min egen Maria - Chanlex</t>
  </si>
  <si>
    <t>https://www.youtube.com/watch?v=NObY2YeJ7Oc</t>
  </si>
  <si>
    <t>Hulubulu Lotte hvor er du henne (pitched down) - unknown</t>
  </si>
  <si>
    <t>https://www.youtube.com/watch?v=Ue4PHfMWKzA</t>
  </si>
  <si>
    <t xml:space="preserve">Bom tjikka bom - Kaj &amp; Andrea </t>
  </si>
  <si>
    <t>https://www.youtube.com/watch?v=ftzn_aOVrLM</t>
  </si>
  <si>
    <t xml:space="preserve">Arabiens drøm - Anne Gadegaard </t>
  </si>
  <si>
    <t>https://www.youtube.com/watch?v=S2O1tscwNlw</t>
  </si>
  <si>
    <t>Jeg tror det kaldes kærlighed - Shout</t>
  </si>
  <si>
    <t>https://www.youtube.com/watch?v=rklhva6Fhgk</t>
  </si>
  <si>
    <t>Nogen gode greb</t>
  </si>
  <si>
    <t>Alfons Åberg</t>
  </si>
  <si>
    <t>https://www.youtube.com/watch?v=6PdX-afuP64</t>
  </si>
  <si>
    <t>Type</t>
  </si>
  <si>
    <t>Idé</t>
  </si>
  <si>
    <t>Programmer der muligvis indeholder guld</t>
  </si>
  <si>
    <t>Lemonade, Monssiour</t>
  </si>
  <si>
    <t>Tim og Thomas</t>
  </si>
  <si>
    <t>https://www.youtube.com/watch?v=DkcH5MKMysA</t>
  </si>
  <si>
    <t xml:space="preserve">Rutsj! </t>
  </si>
  <si>
    <t>Sang</t>
  </si>
  <si>
    <t>https://www.youtube.com/watch?v=npKxyOu-APA</t>
  </si>
  <si>
    <t>Magnus og myggen</t>
  </si>
  <si>
    <t>Alt du har lært er at tabe- clayton</t>
  </si>
  <si>
    <t>anna og lotte</t>
  </si>
  <si>
    <t>sigurds bjørnetime intro, bruges som introsang</t>
  </si>
  <si>
    <t>kaj og andrea</t>
  </si>
  <si>
    <t xml:space="preserve">sigurds bjørnetime </t>
  </si>
  <si>
    <t>10 timer, klip selv</t>
  </si>
  <si>
    <t>Esbjerg har Sild</t>
  </si>
  <si>
    <t>Dansk Intro til Bubbibjørnene</t>
  </si>
  <si>
    <t>vi boller - Nanna</t>
  </si>
  <si>
    <t>Skærmtrolden Hugo</t>
  </si>
  <si>
    <t>osman og jeppe</t>
  </si>
  <si>
    <t>https://www.youtube.com/watch?v=c1rXyw__1tU</t>
  </si>
  <si>
    <t>https://www.youtube.com/watch?v=VEVDcuqW01Y</t>
  </si>
  <si>
    <t>Far, mor og blypperne - Peter frodin og Hella joof</t>
  </si>
  <si>
    <t>Vi klapper ik af folk der kommer for sent</t>
  </si>
  <si>
    <t>https://www.youtube.com/watch?v=OWnY_oN9EbE</t>
  </si>
  <si>
    <t>Amigo</t>
  </si>
  <si>
    <t>https://www.youtube.com/watch?v=Wr9RAk-n4wc</t>
  </si>
  <si>
    <t>kunne fungere godt midt på, til folk der joiner sent</t>
  </si>
  <si>
    <t xml:space="preserve">Havet er skønt - Sebastian </t>
  </si>
  <si>
    <t>https://www.youtube.com/watch?v=vMfObaxYBV8</t>
  </si>
  <si>
    <t>Teletubbies siger farvel</t>
  </si>
  <si>
    <t>Teletubbies</t>
  </si>
  <si>
    <t>https://www.youtube.com/watch?v=_b93e5BtcaY</t>
  </si>
  <si>
    <t>Vi er ikke rigtig voksne - Bøllebob</t>
  </si>
  <si>
    <t>https://www.youtube.com/watch?v=4kt_PNlX6vw</t>
  </si>
  <si>
    <t>afslutning, farvel</t>
  </si>
  <si>
    <t>Osman og døden</t>
  </si>
  <si>
    <t>Osman og Jeppe</t>
  </si>
  <si>
    <t>Hans Pilgaard er død</t>
  </si>
  <si>
    <t>https://www.youtube.com/watch?v=FzYJNAH_GW8</t>
  </si>
  <si>
    <t>Pilfingerdansen (remix) - Sigurd</t>
  </si>
  <si>
    <t>https://www.youtube.com/watch?v=y6J6PYjTzxo</t>
  </si>
  <si>
    <t>Dakmand Per</t>
  </si>
  <si>
    <t>https://www.youtube.com/watch?v=QhqS4YJzx-o</t>
  </si>
  <si>
    <t>Det koster penge at nyde nuet</t>
  </si>
  <si>
    <t>Pokemon</t>
  </si>
  <si>
    <t>https://www.youtube.com/watch?v=y9ongoen_oQ</t>
  </si>
  <si>
    <t xml:space="preserve">Jodlesangen MDS Remix - Bamse og Kylling </t>
  </si>
  <si>
    <t>https://www.youtube.com/watch?v=3QIR60h3s84</t>
  </si>
  <si>
    <t>Jeg vil hellere have Hans Pilgaard på panden</t>
  </si>
  <si>
    <t>Venindetanker - Nanna</t>
  </si>
  <si>
    <t>https://www.youtube.com/watch?v=tRAcn0TmOeA</t>
  </si>
  <si>
    <t>Kage uden kakaomælk, fy for satan</t>
  </si>
  <si>
    <t>Smutvejen</t>
  </si>
  <si>
    <t>https://www.youtube.com/watch?v=1TnftK66cOE</t>
  </si>
  <si>
    <t>Teen Titans dansk Intro</t>
  </si>
  <si>
    <t>https://www.youtube.com/watch?v=0P0TWueNjrQ</t>
  </si>
  <si>
    <t>Bamses Billedbog Introsang - Bamse</t>
  </si>
  <si>
    <t>https://www.youtube.com/watch?v=IihH6cFXzI0</t>
  </si>
  <si>
    <t>De ville savne mig meget mere</t>
  </si>
  <si>
    <t>Mickeys Hus (House of Mouse) Intro Dansk/danish</t>
  </si>
  <si>
    <t>https://www.youtube.com/watch?v=mKG0mTaSfmo</t>
  </si>
  <si>
    <t>Det totalt taken</t>
  </si>
  <si>
    <t>Dobbelgængeren</t>
  </si>
  <si>
    <t>https://www.youtube.com/watch?v=qUp0eZlIMj8</t>
  </si>
  <si>
    <t>Max pinlig intro</t>
  </si>
  <si>
    <t>https://www.youtube.com/watch?v=aCpanIj3uv0</t>
  </si>
  <si>
    <t>Tænker du det samme som jeg B1</t>
  </si>
  <si>
    <t>Bananer i pyjamas</t>
  </si>
  <si>
    <t>Vi er på vej til dig - Bamse og Kylling</t>
  </si>
  <si>
    <t>https://www.youtube.com/watch?v=WEj9Bz7Lpac&amp;list=PLYM7bxRyJmQje343zAGGjywUcGSqCigNG&amp;index=1</t>
  </si>
  <si>
    <t>https://www.youtube.com/watch?v=7-vfYIkQ72I</t>
  </si>
  <si>
    <t>Nana - Sebastian</t>
  </si>
  <si>
    <t>https://www.youtube.com/watch?v=yTJ4Uh8g8Nk</t>
  </si>
  <si>
    <t>Hvad laver i? Vi boller</t>
  </si>
  <si>
    <t>Nanna</t>
  </si>
  <si>
    <t>https://www.youtube.com/watch?v=h1kBNCRB6hw</t>
  </si>
  <si>
    <t>Jeg syntes også jeg var god</t>
  </si>
  <si>
    <t>Kaj og Andrea</t>
  </si>
  <si>
    <t>Vi gir den op - B-boys</t>
  </si>
  <si>
    <t>https://www.youtube.com/watch?v=bguCPjnCcMo&amp;list=PL-hyVqFVpC9GxX55uz07bbl7VmTgDdSpX&amp;index=4</t>
  </si>
  <si>
    <t>https://www.youtube.com/watch?v=ERJQZZ2Osrw</t>
  </si>
  <si>
    <t>Wizards of Waverly place - Selena Gomez</t>
  </si>
  <si>
    <t>https://www.youtube.com/watch?v=R0YeziOBa1k</t>
  </si>
  <si>
    <t>Er du pip gok påske-plim?</t>
  </si>
  <si>
    <t>https://www.youtube.com/watch?v=9YiywIPxtIM</t>
  </si>
  <si>
    <t>Tramper Torben - Hjulene på bussen</t>
  </si>
  <si>
    <t>https://soundcloud.com/tramperentorben/hjulene-pa-bussen-korer-rundt-remix-velkommen-til-torbens-legestue</t>
  </si>
  <si>
    <t>Tihvertifald</t>
  </si>
  <si>
    <t>https://www.facebook.com/drp1/videos/2003008406655092</t>
  </si>
  <si>
    <t>Lilo &amp; Stitch Intro/Theme [HQ]</t>
  </si>
  <si>
    <t>https://www.youtube.com/watch?v=WREobnmYO4M</t>
  </si>
  <si>
    <t>Snakker du pensionistisk</t>
  </si>
  <si>
    <t>Fremmed som mig - Stig Rossen</t>
  </si>
  <si>
    <t>https://www.youtube.com/watch?v=0Z3BgCuo8Fg</t>
  </si>
  <si>
    <t xml:space="preserve">Bim Bam Busse - Ingolf &amp; Haletudserne </t>
  </si>
  <si>
    <t>https://www.youtube.com/watch?v=sDUQHMXTTRA</t>
  </si>
  <si>
    <t>Du kunne have set dig for</t>
  </si>
  <si>
    <t>https://www.youtube.com/watch?v=ftzn_aOVrLM&amp;list=PLfk9z2Rny97VW2-M8VeEuQaVkf7OJBiGK</t>
  </si>
  <si>
    <t>ændret til en med mere sang</t>
  </si>
  <si>
    <t>Bim Bam Busse - Pattesutter</t>
  </si>
  <si>
    <t>https://soundcloud.com/skraldespand/pattesutter-bim-bam-busse</t>
  </si>
  <si>
    <t>Its over 9000</t>
  </si>
  <si>
    <t>Dragon ball</t>
  </si>
  <si>
    <t>https://www.youtube.com/watch?v=SiMHTK15Pik</t>
  </si>
  <si>
    <t>overvej om vi skal have begge versioner og ik kun den her</t>
  </si>
  <si>
    <t>Menneskesøn - Stig Rossen</t>
  </si>
  <si>
    <t>https://www.youtube.com/watch?v=rtB-LQY5EVY</t>
  </si>
  <si>
    <t xml:space="preserve"> </t>
  </si>
  <si>
    <t>Brum introsang - Unknown</t>
  </si>
  <si>
    <t>https://www.youtube.com/watch?v=4_T3E2IxBDM</t>
  </si>
  <si>
    <t>Bananas in Pyjamas - Rasmus Brink</t>
  </si>
  <si>
    <t>https://soundcloud.com/rasmus-brinch/bananer-i-pyjamas-dak-mix</t>
  </si>
  <si>
    <t>ændret til dansk og dak</t>
  </si>
  <si>
    <t>Dansk Peter Plys Intro</t>
  </si>
  <si>
    <t>https://www.youtube.com/watch?v=qGC7KyIv1P4</t>
  </si>
  <si>
    <t>Rasmus Klump intro</t>
  </si>
  <si>
    <t>https://www.youtube.com/watch?v=d77NrgRlSK0</t>
  </si>
  <si>
    <t>Inspector Gadget theme song</t>
  </si>
  <si>
    <t>https://www.youtube.com/watch?v=e-JHfXVlkik</t>
  </si>
  <si>
    <t>hvad med dig selv? - Terkel</t>
  </si>
  <si>
    <t>https://www.youtube.com/watch?v=ZVXWYqIYdEc</t>
  </si>
  <si>
    <t xml:space="preserve">En ny verden - Aladdin og Jasmine </t>
  </si>
  <si>
    <t>https://www.youtube.com/watch?v=QNLIlauJ6_4</t>
  </si>
  <si>
    <t xml:space="preserve">Helt man vil huske - Musserne fra Herkules </t>
  </si>
  <si>
    <t>https://www.youtube.com/watch?v=fz6e7K3i5zA</t>
  </si>
  <si>
    <t>Fragglerne Intro</t>
  </si>
  <si>
    <t>https://www.youtube.com/watch?v=LD83B_gsuWM</t>
  </si>
  <si>
    <t>Hjulene på bussen - TramperTorben</t>
  </si>
  <si>
    <t>https://www.youtube.com/watch?v=_4tMVK30gig</t>
  </si>
  <si>
    <t>Martin og Ketil - Martin og Ketil</t>
  </si>
  <si>
    <t>https://www.youtube.com/watch?v=gV8HejTfPAY</t>
  </si>
  <si>
    <t xml:space="preserve">De fantastiske fehoveder Intro Dansk - Disney Channel </t>
  </si>
  <si>
    <t>https://www.youtube.com/watch?v=CeoxrSBXMiE</t>
  </si>
  <si>
    <t>Er kun 42 sekunder... men er en banger</t>
  </si>
  <si>
    <t>Op til dig - Alberte</t>
  </si>
  <si>
    <t>https://www.youtube.com/watch?v=49qOFAUIOik</t>
  </si>
  <si>
    <t>Trashin the Camp - Phil Collins</t>
  </si>
  <si>
    <t>https://www.youtube.com/watch?v=I6TQZMA5XV4</t>
  </si>
  <si>
    <t>Nissernes Ø - Nissebanden</t>
  </si>
  <si>
    <t>https://www.youtube.com/watch?v=0spBd5jgEDU</t>
  </si>
  <si>
    <t>Rip Rap og Rup på eventyr intro version 2 (Ducktales Danish intro)</t>
  </si>
  <si>
    <t>https://www.youtube.com/watch?v=IL7uAGY-PfM</t>
  </si>
  <si>
    <t xml:space="preserve">Prutte-bøvs sangen </t>
  </si>
  <si>
    <t>https://www.youtube.com/watch?v=BXSrk8OjcyI</t>
  </si>
  <si>
    <t>Pippi Langstrømpe</t>
  </si>
  <si>
    <t>https://www.youtube.com/watch?v=RB-5-091k-w</t>
  </si>
  <si>
    <t xml:space="preserve">Tro på os to - SEB </t>
  </si>
  <si>
    <t>https://www.youtube.com/watch?v=bDhkQtYe5Lw</t>
  </si>
  <si>
    <t>Emil fra Lønneberg- Unknown</t>
  </si>
  <si>
    <t>https://www.youtube.com/watch?v=HkWo08b1lLo</t>
  </si>
  <si>
    <t>Dansk intro til Luftens Helte - Unknown</t>
  </si>
  <si>
    <t>https://www.youtube.com/watch?v=ZfJQ4BQ37Ls</t>
  </si>
  <si>
    <t>Glad i bad - Alletiders Nisse</t>
  </si>
  <si>
    <t>https://www.youtube.com/watch?v=yvEC0wDtAU4</t>
  </si>
  <si>
    <t>Nanna - Buster</t>
  </si>
  <si>
    <t>https://www.youtube.com/watch?v=CTyB89fOqhE</t>
  </si>
  <si>
    <t xml:space="preserve">Vi er nummer et! - Robby rådden </t>
  </si>
  <si>
    <t>https://www.youtube.com/watch?v=FJPotonU_hI</t>
  </si>
  <si>
    <t>Pigen er min - Cool Kids</t>
  </si>
  <si>
    <t>https://www.youtube.com/watch?v=0ZQ5UzVhg7w</t>
  </si>
  <si>
    <t>Emperor's New School Danish Intro - Kuzco</t>
  </si>
  <si>
    <t>https://www.youtube.com/watch?v=mp-gNsO2Z_8</t>
  </si>
  <si>
    <t>Hey hey hyv - Der var engang en dreng</t>
  </si>
  <si>
    <t>https://www.youtube.com/watch?v=x-1hBndlBME</t>
  </si>
  <si>
    <t>Kickflipper - Razz</t>
  </si>
  <si>
    <t>https://www.youtube.com/watch?v=VqY5whqbf20</t>
  </si>
  <si>
    <t>Disneys Robin Hood (1973) Intro</t>
  </si>
  <si>
    <t>https://www.youtube.com/watch?v=PKYEKhxWy6o</t>
  </si>
  <si>
    <t>Man er som man er - Krummerne</t>
  </si>
  <si>
    <t>https://www.youtube.com/watch?v=cfYGBRb5Ka0</t>
  </si>
  <si>
    <t>Braceface Intro Danish/Dansk</t>
  </si>
  <si>
    <t>https://www.youtube.com/watch?v=ZsUgQlM5Hn8</t>
  </si>
  <si>
    <t>Hola Chica - Sandra Monique</t>
  </si>
  <si>
    <t>https://www.youtube.com/watch?v=A7E0etwxy5g</t>
  </si>
  <si>
    <t>Det rent og skær nødvendige - Baloo</t>
  </si>
  <si>
    <t>https://www.youtube.com/watch?v=HkSSxMruiyI</t>
  </si>
  <si>
    <t>Drømte mig en drøm i nat - Absalons hemmelighed</t>
  </si>
  <si>
    <t>https://www.youtube.com/watch?v=H2GtWYDAkzc</t>
  </si>
  <si>
    <t xml:space="preserve">Hjælp jeg er en fisk! - Creamy </t>
  </si>
  <si>
    <t>https://www.youtube.com/watch?v=LLQt1QbUtrE</t>
  </si>
  <si>
    <t>Gnotterne intro</t>
  </si>
  <si>
    <t>https://www.youtube.com/watch?v=_xekWhMM9Vk</t>
  </si>
  <si>
    <t>Wulle Wulle Wap! - Jungledyret Hugo</t>
  </si>
  <si>
    <t>https://www.youtube.com/watch?v=0IYOKfQ0vjM</t>
  </si>
  <si>
    <t xml:space="preserve">Dragonball intro sangen - Goku </t>
  </si>
  <si>
    <t>https://www.youtube.com/watch?v=S9kN0pct-Q8</t>
  </si>
  <si>
    <t>Mumitroldene introsang - Unkown</t>
  </si>
  <si>
    <t>https://www.youtube.com/watch?v=u-46GTL5IQY</t>
  </si>
  <si>
    <t>Teenage Mutant Ninja Turtles</t>
  </si>
  <si>
    <t>https://www.youtube.com/watch?v=nNa2Fr6CA0E</t>
  </si>
  <si>
    <t xml:space="preserve">Brandy og Hr. Vimse intro Danish/Dansk - Unknown </t>
  </si>
  <si>
    <t>https://www.youtube.com/watch?v=ADYu9jkImAE</t>
  </si>
  <si>
    <t>Hvad så Scooby doo? - Scooby Doo</t>
  </si>
  <si>
    <t>https://www.youtube.com/watch?v=lsLC8Ghzy7M</t>
  </si>
  <si>
    <t>Sigurds bjørnetime intro - Sigurd</t>
  </si>
  <si>
    <t>https://www.youtube.com/watch?v=3WDUu-1iBRQ</t>
  </si>
  <si>
    <t>Mit allerfarligste sted - Bamse</t>
  </si>
  <si>
    <t>https://www.youtube.com/watch?v=tmNqf4wYW4k</t>
  </si>
  <si>
    <t>Hannah Montana - The Best Of Both Worlds</t>
  </si>
  <si>
    <t>https://www.youtube.com/watch?v=uVjRe8QXFHY</t>
  </si>
  <si>
    <t>Duedrengen - Det DUe Dreng!</t>
  </si>
  <si>
    <t>https://www.youtube.com/watch?v=JOG3y0DhRSQ</t>
  </si>
  <si>
    <t xml:space="preserve">Jesus og Josefine - Martin brygmann &amp; Julie Berthelsen </t>
  </si>
  <si>
    <t>https://www.youtube.com/watch?v=Qm83-qTfxV8</t>
  </si>
  <si>
    <t>American Dragon Jake Long Season 1 Danish intro</t>
  </si>
  <si>
    <t>https://www.youtube.com/watch?v=wrV1V_77NtY</t>
  </si>
  <si>
    <t>Ven som mig - Genee</t>
  </si>
  <si>
    <t>https://www.youtube.com/watch?v=fK4dh3rJrFQ</t>
  </si>
  <si>
    <t>Jeg har set en rigtig dakkemand - T</t>
  </si>
  <si>
    <t>https://www.youtube.com/watch?v=Y4CW0IAnBiU</t>
  </si>
  <si>
    <t>I just can't wait to be king - Lion King</t>
  </si>
  <si>
    <t>https://www.youtube.com/watch?v=0bGjlvukgHU</t>
  </si>
  <si>
    <t xml:space="preserve">Substituterne - Substituterne </t>
  </si>
  <si>
    <t>https://www.youtube.com/watch?v=bOP677cReKU</t>
  </si>
  <si>
    <t>Farvelsangen - Bjørnen i det blå hus</t>
  </si>
  <si>
    <t>https://www.youtube.com/watch?v=HBMCQp88OF8</t>
  </si>
  <si>
    <t>FINNITO</t>
  </si>
  <si>
    <t xml:space="preserve">Sangpuljen: </t>
  </si>
  <si>
    <t>Nøddepatruljen - Unknown</t>
  </si>
  <si>
    <t>https://www.youtube.com/watch?v=VU6CA0Ji8F0</t>
  </si>
  <si>
    <t>En verden af liv - Løvernes konge</t>
  </si>
  <si>
    <t>https://www.youtube.com/watch?v=tiMhhGm_sns</t>
  </si>
  <si>
    <t>trap remix er allerede inkluderet</t>
  </si>
  <si>
    <t>Rap sjak</t>
  </si>
  <si>
    <t>https://www.youtube.com/watch?v=SguB8-xquQo</t>
  </si>
  <si>
    <t>Dexter's Laboratory (Trap Remix) - Trap_music_now</t>
  </si>
  <si>
    <t>https://www.youtube.com/watch?v=ZL4x7a2YeBo</t>
  </si>
  <si>
    <t>Winx club - Noget lort</t>
  </si>
  <si>
    <t>https://www.youtube.com/watch?v=W8He0-GOlOo</t>
  </si>
  <si>
    <t>Wollah Wollah ingen bollah - Ali</t>
  </si>
  <si>
    <t>https://www.youtube.com/watch?v=Xt-a7zwGZvs</t>
  </si>
  <si>
    <t xml:space="preserve">FAQ - Anden </t>
  </si>
  <si>
    <t>https://www.youtube.com/watch?v=g4hAtH_BCNU</t>
  </si>
  <si>
    <t>Yu-Gi-OH Dansk Intro - Yugi</t>
  </si>
  <si>
    <t>https://www.youtube.com/watch?v=QV1Jz7VCiuQ</t>
  </si>
  <si>
    <t>Ozzy and Drix Danish intro</t>
  </si>
  <si>
    <t>https://www.youtube.com/watch?v=tpB6qhwYNYc</t>
  </si>
  <si>
    <t>Hvem vil ikke gerne være kat? - Aristrocats</t>
  </si>
  <si>
    <t>https://www.youtube.com/watch?v=FrSoOfMNwrI</t>
  </si>
  <si>
    <t>Smuk med havet som baggrund - Peter belli (Flyvende farmor)</t>
  </si>
  <si>
    <t>https://www.youtube.com/watch?v=IDFm68Rc4_k</t>
  </si>
  <si>
    <t xml:space="preserve">Hvis man har en ven - Mads og mikkel </t>
  </si>
  <si>
    <t>https://www.youtube.com/watch?v=wyEMhWZZfmo</t>
  </si>
  <si>
    <t xml:space="preserve">Pinky og Brain introen </t>
  </si>
  <si>
    <t>https://www.youtube.com/watch?v=zknZhc49Mnw</t>
  </si>
  <si>
    <t>Powerpuff pigerne - Blomst, Bobbel &amp; Bellis</t>
  </si>
  <si>
    <t>https://www.youtube.com/watch?v=Rmti0m2-Bs4</t>
  </si>
  <si>
    <t>Historietimen intro</t>
  </si>
  <si>
    <t>https://www.youtube.com/watch?v=cF0MPiI_YPY</t>
  </si>
  <si>
    <t>F for får intro</t>
  </si>
  <si>
    <t>https://www.youtube.com/watch?v=XFMqDeAhvzg</t>
  </si>
  <si>
    <t>Dyrepasser sang - Sebastian</t>
  </si>
  <si>
    <t>https://www.youtube.com/watch?v=bnw3Dywvs2s</t>
  </si>
  <si>
    <t xml:space="preserve">Oggy og karkelakerne </t>
  </si>
  <si>
    <t>https://www.youtube.com/watch?v=YBdekGSC68A</t>
  </si>
  <si>
    <t>Anton min hemmelig ven sangen</t>
  </si>
  <si>
    <t>https://www.youtube.com/watch?v=-6Q7RxsGjM0&amp;fbclid=IwAR3-45CipK7vRR2W3w4_4cDOCJav2sWPD5l3xS5TOlR_toC9JqRQu77MJ6Q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</si>
</sst>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u/>
      <color rgb="FF1155CC"/>
    </font>
    <font>
      <sz val="10.0"/>
      <color theme="1"/>
      <name val="Arial"/>
    </font>
    <font>
      <u/>
      <color rgb="FF0000FF"/>
    </font>
    <font>
      <sz val="11.0"/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rtB-LQY5EVY&amp;feature=youtu.be" TargetMode="External"/><Relationship Id="rId42" Type="http://schemas.openxmlformats.org/officeDocument/2006/relationships/hyperlink" Target="https://soundcloud.com/rasmus-brinch/bananer-i-pyjamas-dak-mix" TargetMode="External"/><Relationship Id="rId41" Type="http://schemas.openxmlformats.org/officeDocument/2006/relationships/hyperlink" Target="https://www.youtube.com/watch?v=4_T3E2IxBDM" TargetMode="External"/><Relationship Id="rId44" Type="http://schemas.openxmlformats.org/officeDocument/2006/relationships/hyperlink" Target="https://www.youtube.com/watch?v=d77NrgRlSK0&amp;feature=youtu.be" TargetMode="External"/><Relationship Id="rId43" Type="http://schemas.openxmlformats.org/officeDocument/2006/relationships/hyperlink" Target="https://www.youtube.com/watch?v=qGC7KyIv1P4&amp;list=PLudNvDAy_Mb7f9aBoiL8L8CcoeGXNG5fj&amp;index=34" TargetMode="External"/><Relationship Id="rId46" Type="http://schemas.openxmlformats.org/officeDocument/2006/relationships/hyperlink" Target="https://www.youtube.com/watch?v=ZVXWYqIYdEc" TargetMode="External"/><Relationship Id="rId45" Type="http://schemas.openxmlformats.org/officeDocument/2006/relationships/hyperlink" Target="https://www.youtube.com/watch?v=e-JHfXVlkik" TargetMode="External"/><Relationship Id="rId107" Type="http://schemas.openxmlformats.org/officeDocument/2006/relationships/hyperlink" Target="https://www.youtube.com/watch?v=Rmti0m2-Bs4&amp;list=PLRPPZKDhbHmKsLUJHdX6iIbudf28bYo2I&amp;index=80" TargetMode="External"/><Relationship Id="rId106" Type="http://schemas.openxmlformats.org/officeDocument/2006/relationships/hyperlink" Target="https://www.youtube.com/watch?v=zknZhc49Mnw" TargetMode="External"/><Relationship Id="rId105" Type="http://schemas.openxmlformats.org/officeDocument/2006/relationships/hyperlink" Target="https://www.youtube.com/watch?v=wyEMhWZZfmo&amp;list=PLH6CpuAMwnbhWWrm2vPeOeFOb0Eo7Oq9f&amp;index=55" TargetMode="External"/><Relationship Id="rId104" Type="http://schemas.openxmlformats.org/officeDocument/2006/relationships/hyperlink" Target="https://www.youtube.com/watch?v=IDFm68Rc4_k" TargetMode="External"/><Relationship Id="rId109" Type="http://schemas.openxmlformats.org/officeDocument/2006/relationships/hyperlink" Target="https://www.youtube.com/watch?v=XFMqDeAhvzg" TargetMode="External"/><Relationship Id="rId108" Type="http://schemas.openxmlformats.org/officeDocument/2006/relationships/hyperlink" Target="https://www.youtube.com/watch?v=cF0MPiI_YPY&amp;list=PLVZFxulTtgNO64S-jrop7Sqw2Lq2Qan59&amp;index=155" TargetMode="External"/><Relationship Id="rId48" Type="http://schemas.openxmlformats.org/officeDocument/2006/relationships/hyperlink" Target="https://www.youtube.com/watch?v=fz6e7K3i5zA&amp;list=PLRPPZKDhbHmKsLUJHdX6iIbudf28bYo2I&amp;index=55" TargetMode="External"/><Relationship Id="rId47" Type="http://schemas.openxmlformats.org/officeDocument/2006/relationships/hyperlink" Target="https://www.youtube.com/watch?v=QNLIlauJ6_4&amp;list=PLH6CpuAMwnbhWWrm2vPeOeFOb0Eo7Oq9f&amp;index=54" TargetMode="External"/><Relationship Id="rId49" Type="http://schemas.openxmlformats.org/officeDocument/2006/relationships/hyperlink" Target="https://www.youtube.com/watch?v=LD83B_gsuWM" TargetMode="External"/><Relationship Id="rId103" Type="http://schemas.openxmlformats.org/officeDocument/2006/relationships/hyperlink" Target="https://www.youtube.com/watch?v=FrSoOfMNwrI" TargetMode="External"/><Relationship Id="rId102" Type="http://schemas.openxmlformats.org/officeDocument/2006/relationships/hyperlink" Target="https://www.youtube.com/watch?v=tpB6qhwYNYc&amp;list=PLudNvDAy_Mb7f9aBoiL8L8CcoeGXNG5fj&amp;index=31" TargetMode="External"/><Relationship Id="rId101" Type="http://schemas.openxmlformats.org/officeDocument/2006/relationships/hyperlink" Target="https://www.youtube.com/watch?v=QV1Jz7VCiuQ&amp;list=PLRPPZKDhbHmKsLUJHdX6iIbudf28bYo2I&amp;index=83" TargetMode="External"/><Relationship Id="rId100" Type="http://schemas.openxmlformats.org/officeDocument/2006/relationships/hyperlink" Target="https://www.youtube.com/watch?v=g4hAtH_BCNU" TargetMode="External"/><Relationship Id="rId31" Type="http://schemas.openxmlformats.org/officeDocument/2006/relationships/hyperlink" Target="https://www.youtube.com/watch?v=7-vfYIkQ72I" TargetMode="External"/><Relationship Id="rId30" Type="http://schemas.openxmlformats.org/officeDocument/2006/relationships/hyperlink" Target="https://www.youtube.com/watch?v=aCpanIj3uv0" TargetMode="External"/><Relationship Id="rId33" Type="http://schemas.openxmlformats.org/officeDocument/2006/relationships/hyperlink" Target="https://www.youtube.com/watch?v=ERJQZZ2Osrw" TargetMode="External"/><Relationship Id="rId32" Type="http://schemas.openxmlformats.org/officeDocument/2006/relationships/hyperlink" Target="https://www.youtube.com/watch?v=yTJ4Uh8g8Nk" TargetMode="External"/><Relationship Id="rId35" Type="http://schemas.openxmlformats.org/officeDocument/2006/relationships/hyperlink" Target="https://soundcloud.com/tramperentorben/hjulene-pa-bussen-korer-rundt-remix-velkommen-til-torbens-legestue" TargetMode="External"/><Relationship Id="rId34" Type="http://schemas.openxmlformats.org/officeDocument/2006/relationships/hyperlink" Target="https://www.youtube.com/watch?v=R0YeziOBa1k&amp;list=PLRPPZKDhbHmKsLUJHdX6iIbudf28bYo2I&amp;index=19" TargetMode="External"/><Relationship Id="rId37" Type="http://schemas.openxmlformats.org/officeDocument/2006/relationships/hyperlink" Target="https://www.youtube.com/watch?v=0Z3BgCuo8Fg&amp;feature=youtu.be" TargetMode="External"/><Relationship Id="rId36" Type="http://schemas.openxmlformats.org/officeDocument/2006/relationships/hyperlink" Target="https://www.youtube.com/watch?v=WREobnmYO4M" TargetMode="External"/><Relationship Id="rId39" Type="http://schemas.openxmlformats.org/officeDocument/2006/relationships/hyperlink" Target="https://soundcloud.com/skraldespand/pattesutter-bim-bam-busse" TargetMode="External"/><Relationship Id="rId38" Type="http://schemas.openxmlformats.org/officeDocument/2006/relationships/hyperlink" Target="https://www.youtube.com/watch?v=sDUQHMXTTRA" TargetMode="External"/><Relationship Id="rId20" Type="http://schemas.openxmlformats.org/officeDocument/2006/relationships/hyperlink" Target="https://www.youtube.com/watch?v=vMfObaxYBV8" TargetMode="External"/><Relationship Id="rId22" Type="http://schemas.openxmlformats.org/officeDocument/2006/relationships/hyperlink" Target="https://www.youtube.com/watch?v=y6J6PYjTzxo" TargetMode="External"/><Relationship Id="rId21" Type="http://schemas.openxmlformats.org/officeDocument/2006/relationships/hyperlink" Target="https://www.youtube.com/watch?v=4kt_PNlX6vw" TargetMode="External"/><Relationship Id="rId24" Type="http://schemas.openxmlformats.org/officeDocument/2006/relationships/hyperlink" Target="https://www.youtube.com/watch?v=y9ongoen_oQ" TargetMode="External"/><Relationship Id="rId23" Type="http://schemas.openxmlformats.org/officeDocument/2006/relationships/hyperlink" Target="https://www.youtube.com/watch?v=QhqS4YJzx-o" TargetMode="External"/><Relationship Id="rId26" Type="http://schemas.openxmlformats.org/officeDocument/2006/relationships/hyperlink" Target="https://www.youtube.com/watch?v=tRAcn0TmOeA&amp;feature=youtu.be" TargetMode="External"/><Relationship Id="rId25" Type="http://schemas.openxmlformats.org/officeDocument/2006/relationships/hyperlink" Target="https://www.youtube.com/watch?v=3QIR60h3s84" TargetMode="External"/><Relationship Id="rId28" Type="http://schemas.openxmlformats.org/officeDocument/2006/relationships/hyperlink" Target="https://www.youtube.com/watch?v=IihH6cFXzI0" TargetMode="External"/><Relationship Id="rId27" Type="http://schemas.openxmlformats.org/officeDocument/2006/relationships/hyperlink" Target="https://www.youtube.com/watch?v=0P0TWueNjrQ" TargetMode="External"/><Relationship Id="rId29" Type="http://schemas.openxmlformats.org/officeDocument/2006/relationships/hyperlink" Target="https://www.youtube.com/watch?v=mKG0mTaSfmo&amp;list=PLudNvDAy_Mb7f9aBoiL8L8CcoeGXNG5fj&amp;index=6" TargetMode="External"/><Relationship Id="rId95" Type="http://schemas.openxmlformats.org/officeDocument/2006/relationships/hyperlink" Target="https://www.youtube.com/watch?v=tiMhhGm_sns" TargetMode="External"/><Relationship Id="rId94" Type="http://schemas.openxmlformats.org/officeDocument/2006/relationships/hyperlink" Target="https://www.youtube.com/watch?v=VU6CA0Ji8F0&amp;list=PLRPPZKDhbHmKsLUJHdX6iIbudf28bYo2I&amp;index=35" TargetMode="External"/><Relationship Id="rId97" Type="http://schemas.openxmlformats.org/officeDocument/2006/relationships/hyperlink" Target="https://www.youtube.com/watch?v=ZL4x7a2YeBo" TargetMode="External"/><Relationship Id="rId96" Type="http://schemas.openxmlformats.org/officeDocument/2006/relationships/hyperlink" Target="https://www.youtube.com/watch?v=SguB8-xquQo&amp;list=PLRPPZKDhbHmKsLUJHdX6iIbudf28bYo2I&amp;index=33" TargetMode="External"/><Relationship Id="rId11" Type="http://schemas.openxmlformats.org/officeDocument/2006/relationships/hyperlink" Target="https://www.youtube.com/watch?v=MU_FmphZ4xA" TargetMode="External"/><Relationship Id="rId99" Type="http://schemas.openxmlformats.org/officeDocument/2006/relationships/hyperlink" Target="https://www.youtube.com/watch?v=Xt-a7zwGZvs" TargetMode="External"/><Relationship Id="rId10" Type="http://schemas.openxmlformats.org/officeDocument/2006/relationships/hyperlink" Target="https://www.youtube.com/watch?v=GYIzCcCJNlQ" TargetMode="External"/><Relationship Id="rId98" Type="http://schemas.openxmlformats.org/officeDocument/2006/relationships/hyperlink" Target="https://www.youtube.com/watch?v=W8He0-GOlOo&amp;list=PLRPPZKDhbHmKsLUJHdX6iIbudf28bYo2I&amp;index=15" TargetMode="External"/><Relationship Id="rId13" Type="http://schemas.openxmlformats.org/officeDocument/2006/relationships/hyperlink" Target="https://www.youtube.com/watch?v=Ue4PHfMWKzA" TargetMode="External"/><Relationship Id="rId12" Type="http://schemas.openxmlformats.org/officeDocument/2006/relationships/hyperlink" Target="https://www.youtube.com/watch?v=NObY2YeJ7Oc&amp;feature=youtu.be" TargetMode="External"/><Relationship Id="rId91" Type="http://schemas.openxmlformats.org/officeDocument/2006/relationships/hyperlink" Target="https://www.youtube.com/watch?v=0bGjlvukgHU&amp;feature=youtu.be" TargetMode="External"/><Relationship Id="rId90" Type="http://schemas.openxmlformats.org/officeDocument/2006/relationships/hyperlink" Target="https://www.youtube.com/watch?v=Y4CW0IAnBiU" TargetMode="External"/><Relationship Id="rId93" Type="http://schemas.openxmlformats.org/officeDocument/2006/relationships/hyperlink" Target="https://www.youtube.com/watch?v=HBMCQp88OF8" TargetMode="External"/><Relationship Id="rId92" Type="http://schemas.openxmlformats.org/officeDocument/2006/relationships/hyperlink" Target="https://www.youtube.com/watch?v=bOP677cReKU&amp;list=PLRPPZKDhbHmKsLUJHdX6iIbudf28bYo2I&amp;index=40" TargetMode="External"/><Relationship Id="rId15" Type="http://schemas.openxmlformats.org/officeDocument/2006/relationships/hyperlink" Target="https://www.youtube.com/watch?v=S2O1tscwNlw&amp;list=PLl5ED-hfWzrd_yZIKczmiUVhkhEff9FY2" TargetMode="External"/><Relationship Id="rId110" Type="http://schemas.openxmlformats.org/officeDocument/2006/relationships/hyperlink" Target="https://www.youtube.com/watch?v=bnw3Dywvs2s&amp;list=PLVZFxulTtgNO64S-jrop7Sqw2Lq2Qan59&amp;index=194" TargetMode="External"/><Relationship Id="rId14" Type="http://schemas.openxmlformats.org/officeDocument/2006/relationships/hyperlink" Target="https://www.youtube.com/watch?v=ftzn_aOVrLM" TargetMode="External"/><Relationship Id="rId17" Type="http://schemas.openxmlformats.org/officeDocument/2006/relationships/hyperlink" Target="https://www.youtube.com/watch?v=npKxyOu-APA" TargetMode="External"/><Relationship Id="rId16" Type="http://schemas.openxmlformats.org/officeDocument/2006/relationships/hyperlink" Target="https://www.youtube.com/watch?v=rklhva6Fhgk&amp;feature=youtu.be" TargetMode="External"/><Relationship Id="rId19" Type="http://schemas.openxmlformats.org/officeDocument/2006/relationships/hyperlink" Target="https://www.youtube.com/watch?v=OWnY_oN9EbE" TargetMode="External"/><Relationship Id="rId18" Type="http://schemas.openxmlformats.org/officeDocument/2006/relationships/hyperlink" Target="https://www.youtube.com/watch?v=VEVDcuqW01Y" TargetMode="External"/><Relationship Id="rId113" Type="http://schemas.openxmlformats.org/officeDocument/2006/relationships/drawing" Target="../drawings/drawing1.xml"/><Relationship Id="rId112" Type="http://schemas.openxmlformats.org/officeDocument/2006/relationships/hyperlink" Target="https://www.youtube.com/watch?v=-6Q7RxsGjM0&amp;fbclid=IwAR3-45CipK7vRR2W3w4_4cDOCJav2sWPD5l3xS5TOlR_toC9JqRQu77MJ6Q" TargetMode="External"/><Relationship Id="rId111" Type="http://schemas.openxmlformats.org/officeDocument/2006/relationships/hyperlink" Target="https://www.youtube.com/watch?v=YBdekGSC68A" TargetMode="External"/><Relationship Id="rId84" Type="http://schemas.openxmlformats.org/officeDocument/2006/relationships/hyperlink" Target="https://www.youtube.com/watch?v=tmNqf4wYW4k" TargetMode="External"/><Relationship Id="rId83" Type="http://schemas.openxmlformats.org/officeDocument/2006/relationships/hyperlink" Target="https://www.youtube.com/watch?v=3WDUu-1iBRQ&amp;list=PLVZFxulTtgNO64S-jrop7Sqw2Lq2Qan59&amp;index=120" TargetMode="External"/><Relationship Id="rId86" Type="http://schemas.openxmlformats.org/officeDocument/2006/relationships/hyperlink" Target="https://www.youtube.com/watch?v=JOG3y0DhRSQ&amp;list=PLRPPZKDhbHmKsLUJHdX6iIbudf28bYo2I&amp;index=74" TargetMode="External"/><Relationship Id="rId85" Type="http://schemas.openxmlformats.org/officeDocument/2006/relationships/hyperlink" Target="https://www.youtube.com/watch?v=uVjRe8QXFHY" TargetMode="External"/><Relationship Id="rId88" Type="http://schemas.openxmlformats.org/officeDocument/2006/relationships/hyperlink" Target="https://www.youtube.com/watch?v=wrV1V_77NtY" TargetMode="External"/><Relationship Id="rId87" Type="http://schemas.openxmlformats.org/officeDocument/2006/relationships/hyperlink" Target="https://www.youtube.com/watch?v=Qm83-qTfxV8" TargetMode="External"/><Relationship Id="rId89" Type="http://schemas.openxmlformats.org/officeDocument/2006/relationships/hyperlink" Target="https://www.youtube.com/watch?v=fK4dh3rJrFQ&amp;list=PLH6CpuAMwnbhWWrm2vPeOeFOb0Eo7Oq9f" TargetMode="External"/><Relationship Id="rId80" Type="http://schemas.openxmlformats.org/officeDocument/2006/relationships/hyperlink" Target="https://www.youtube.com/watch?v=nNa2Fr6CA0E" TargetMode="External"/><Relationship Id="rId82" Type="http://schemas.openxmlformats.org/officeDocument/2006/relationships/hyperlink" Target="https://www.youtube.com/watch?v=lsLC8Ghzy7M&amp;list=PLRPPZKDhbHmKsLUJHdX6iIbudf28bYo2I&amp;index=32" TargetMode="External"/><Relationship Id="rId81" Type="http://schemas.openxmlformats.org/officeDocument/2006/relationships/hyperlink" Target="https://www.youtube.com/watch?v=ADYu9jkImAE" TargetMode="External"/><Relationship Id="rId1" Type="http://schemas.openxmlformats.org/officeDocument/2006/relationships/hyperlink" Target="https://www.youtube.com/watch?v=Bfp4zusaQ5g&amp;list=PLudNvDAy_Mb7f9aBoiL8L8CcoeGXNG5fj&amp;index=38" TargetMode="External"/><Relationship Id="rId2" Type="http://schemas.openxmlformats.org/officeDocument/2006/relationships/hyperlink" Target="https://www.youtube.com/watch?v=Jr16acS174Y" TargetMode="External"/><Relationship Id="rId3" Type="http://schemas.openxmlformats.org/officeDocument/2006/relationships/hyperlink" Target="https://www.youtube.com/watch?v=o-x1JyU-iL4" TargetMode="External"/><Relationship Id="rId4" Type="http://schemas.openxmlformats.org/officeDocument/2006/relationships/hyperlink" Target="https://www.youtube.com/watch?v=jEdSPrz8A5Y&amp;list=PLl5ED-hfWzrd_yZIKczmiUVhkhEff9FY2&amp;index=9" TargetMode="External"/><Relationship Id="rId9" Type="http://schemas.openxmlformats.org/officeDocument/2006/relationships/hyperlink" Target="https://www.youtube.com/watch?v=hwwg8st_5W4" TargetMode="External"/><Relationship Id="rId5" Type="http://schemas.openxmlformats.org/officeDocument/2006/relationships/hyperlink" Target="https://www.youtube.com/watch?v=GcFF5k5F9zQ&amp;feature=youtu.be" TargetMode="External"/><Relationship Id="rId6" Type="http://schemas.openxmlformats.org/officeDocument/2006/relationships/hyperlink" Target="https://www.youtube.com/watch?v=gOa7fagiQj4" TargetMode="External"/><Relationship Id="rId7" Type="http://schemas.openxmlformats.org/officeDocument/2006/relationships/hyperlink" Target="https://www.youtube.com/watch?v=QL0me7ENQRE" TargetMode="External"/><Relationship Id="rId8" Type="http://schemas.openxmlformats.org/officeDocument/2006/relationships/hyperlink" Target="https://www.youtube.com/watch?v=wTCO5tZ7zZ8" TargetMode="External"/><Relationship Id="rId73" Type="http://schemas.openxmlformats.org/officeDocument/2006/relationships/hyperlink" Target="https://www.youtube.com/watch?v=HkSSxMruiyI" TargetMode="External"/><Relationship Id="rId72" Type="http://schemas.openxmlformats.org/officeDocument/2006/relationships/hyperlink" Target="https://www.youtube.com/watch?v=A7E0etwxy5g&amp;list=PLl5ED-hfWzrd_yZIKczmiUVhkhEff9FY2&amp;index=35" TargetMode="External"/><Relationship Id="rId75" Type="http://schemas.openxmlformats.org/officeDocument/2006/relationships/hyperlink" Target="https://www.youtube.com/watch?v=LLQt1QbUtrE" TargetMode="External"/><Relationship Id="rId74" Type="http://schemas.openxmlformats.org/officeDocument/2006/relationships/hyperlink" Target="https://www.youtube.com/watch?v=H2GtWYDAkzc&amp;list=PL1QMLB5_cG1BVbJ0WxsKb0q8zyoBfnesy&amp;index=6" TargetMode="External"/><Relationship Id="rId77" Type="http://schemas.openxmlformats.org/officeDocument/2006/relationships/hyperlink" Target="https://www.youtube.com/watch?v=0IYOKfQ0vjM" TargetMode="External"/><Relationship Id="rId76" Type="http://schemas.openxmlformats.org/officeDocument/2006/relationships/hyperlink" Target="https://www.youtube.com/watch?v=_xekWhMM9Vk&amp;list=PLudNvDAy_Mb7f9aBoiL8L8CcoeGXNG5fj&amp;index=29" TargetMode="External"/><Relationship Id="rId79" Type="http://schemas.openxmlformats.org/officeDocument/2006/relationships/hyperlink" Target="https://www.youtube.com/watch?v=u-46GTL5IQY" TargetMode="External"/><Relationship Id="rId78" Type="http://schemas.openxmlformats.org/officeDocument/2006/relationships/hyperlink" Target="https://www.youtube.com/watch?v=S9kN0pct-Q8&amp;list=PLRPPZKDhbHmKsLUJHdX6iIbudf28bYo2I&amp;index=77" TargetMode="External"/><Relationship Id="rId71" Type="http://schemas.openxmlformats.org/officeDocument/2006/relationships/hyperlink" Target="https://www.youtube.com/watch?v=ZsUgQlM5Hn8&amp;list=PLudNvDAy_Mb7f9aBoiL8L8CcoeGXNG5fj&amp;index=32" TargetMode="External"/><Relationship Id="rId70" Type="http://schemas.openxmlformats.org/officeDocument/2006/relationships/hyperlink" Target="https://www.youtube.com/watch?v=cfYGBRb5Ka0" TargetMode="External"/><Relationship Id="rId62" Type="http://schemas.openxmlformats.org/officeDocument/2006/relationships/hyperlink" Target="https://www.youtube.com/watch?v=yvEC0wDtAU4" TargetMode="External"/><Relationship Id="rId61" Type="http://schemas.openxmlformats.org/officeDocument/2006/relationships/hyperlink" Target="https://www.youtube.com/watch?v=ZfJQ4BQ37Ls" TargetMode="External"/><Relationship Id="rId64" Type="http://schemas.openxmlformats.org/officeDocument/2006/relationships/hyperlink" Target="https://www.youtube.com/watch?v=FJPotonU_hI" TargetMode="External"/><Relationship Id="rId63" Type="http://schemas.openxmlformats.org/officeDocument/2006/relationships/hyperlink" Target="https://www.youtube.com/watch?v=CTyB89fOqhE" TargetMode="External"/><Relationship Id="rId66" Type="http://schemas.openxmlformats.org/officeDocument/2006/relationships/hyperlink" Target="https://www.youtube.com/watch?v=mp-gNsO2Z_8&amp;list=PLudNvDAy_Mb7f9aBoiL8L8CcoeGXNG5fj&amp;index=44" TargetMode="External"/><Relationship Id="rId65" Type="http://schemas.openxmlformats.org/officeDocument/2006/relationships/hyperlink" Target="https://www.youtube.com/watch?v=0ZQ5UzVhg7w&amp;list=PLl5ED-hfWzrd_yZIKczmiUVhkhEff9FY2&amp;index=60" TargetMode="External"/><Relationship Id="rId68" Type="http://schemas.openxmlformats.org/officeDocument/2006/relationships/hyperlink" Target="https://www.youtube.com/watch?v=VqY5whqbf20" TargetMode="External"/><Relationship Id="rId67" Type="http://schemas.openxmlformats.org/officeDocument/2006/relationships/hyperlink" Target="https://www.youtube.com/watch?v=x-1hBndlBME" TargetMode="External"/><Relationship Id="rId60" Type="http://schemas.openxmlformats.org/officeDocument/2006/relationships/hyperlink" Target="https://www.youtube.com/watch?v=HkWo08b1lLo" TargetMode="External"/><Relationship Id="rId69" Type="http://schemas.openxmlformats.org/officeDocument/2006/relationships/hyperlink" Target="https://www.youtube.com/watch?v=PKYEKhxWy6o&amp;list=PLudNvDAy_Mb7f9aBoiL8L8CcoeGXNG5fj&amp;index=46" TargetMode="External"/><Relationship Id="rId51" Type="http://schemas.openxmlformats.org/officeDocument/2006/relationships/hyperlink" Target="https://www.youtube.com/watch?v=gV8HejTfPAY" TargetMode="External"/><Relationship Id="rId50" Type="http://schemas.openxmlformats.org/officeDocument/2006/relationships/hyperlink" Target="https://www.youtube.com/watch?v=_4tMVK30gig" TargetMode="External"/><Relationship Id="rId53" Type="http://schemas.openxmlformats.org/officeDocument/2006/relationships/hyperlink" Target="https://www.youtube.com/watch?v=49qOFAUIOik&amp;feature=youtu.be" TargetMode="External"/><Relationship Id="rId52" Type="http://schemas.openxmlformats.org/officeDocument/2006/relationships/hyperlink" Target="https://www.youtube.com/watch?v=CeoxrSBXMiE" TargetMode="External"/><Relationship Id="rId55" Type="http://schemas.openxmlformats.org/officeDocument/2006/relationships/hyperlink" Target="https://www.youtube.com/watch?v=0spBd5jgEDU" TargetMode="External"/><Relationship Id="rId54" Type="http://schemas.openxmlformats.org/officeDocument/2006/relationships/hyperlink" Target="https://www.youtube.com/watch?v=I6TQZMA5XV4&amp;feature=youtu.be" TargetMode="External"/><Relationship Id="rId57" Type="http://schemas.openxmlformats.org/officeDocument/2006/relationships/hyperlink" Target="https://www.youtube.com/watch?v=BXSrk8OjcyI&amp;t=1s" TargetMode="External"/><Relationship Id="rId56" Type="http://schemas.openxmlformats.org/officeDocument/2006/relationships/hyperlink" Target="https://www.youtube.com/watch?v=IL7uAGY-PfM&amp;list=PLudNvDAy_Mb7f9aBoiL8L8CcoeGXNG5fj&amp;index=14" TargetMode="External"/><Relationship Id="rId59" Type="http://schemas.openxmlformats.org/officeDocument/2006/relationships/hyperlink" Target="https://www.youtube.com/watch?v=bDhkQtYe5Lw" TargetMode="External"/><Relationship Id="rId58" Type="http://schemas.openxmlformats.org/officeDocument/2006/relationships/hyperlink" Target="https://www.youtube.com/watch?v=RB-5-091k-w&amp;feature=youtu.be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bguCPjnCcMo&amp;list=PL-hyVqFVpC9GxX55uz07bbl7VmTgDdSpX&amp;index=4" TargetMode="External"/><Relationship Id="rId22" Type="http://schemas.openxmlformats.org/officeDocument/2006/relationships/hyperlink" Target="https://www.facebook.com/drp1/videos/2003008406655092" TargetMode="External"/><Relationship Id="rId21" Type="http://schemas.openxmlformats.org/officeDocument/2006/relationships/hyperlink" Target="https://www.youtube.com/watch?v=9YiywIPxtIM" TargetMode="External"/><Relationship Id="rId24" Type="http://schemas.openxmlformats.org/officeDocument/2006/relationships/hyperlink" Target="https://www.youtube.com/watch?v=ftzn_aOVrLM&amp;list=PLfk9z2Rny97VW2-M8VeEuQaVkf7OJBiGK" TargetMode="External"/><Relationship Id="rId23" Type="http://schemas.openxmlformats.org/officeDocument/2006/relationships/hyperlink" Target="https://www.youtube.com/watch?v=FzYJNAH_GW8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s://www.youtube.com/watch?v=SiMHTK15Pik" TargetMode="External"/><Relationship Id="rId11" Type="http://schemas.openxmlformats.org/officeDocument/2006/relationships/hyperlink" Target="https://www.youtube.com/watch?v=_b93e5BtcaY" TargetMode="External"/><Relationship Id="rId10" Type="http://schemas.openxmlformats.org/officeDocument/2006/relationships/hyperlink" Target="https://www.youtube.com/watch?v=Wr9RAk-n4wc" TargetMode="External"/><Relationship Id="rId13" Type="http://schemas.openxmlformats.org/officeDocument/2006/relationships/hyperlink" Target="https://www.youtube.com/watch?v=FzYJNAH_GW8" TargetMode="External"/><Relationship Id="rId12" Type="http://schemas.openxmlformats.org/officeDocument/2006/relationships/hyperlink" Target="https://www.youtube.com/watch?v=FzYJNAH_GW8" TargetMode="External"/><Relationship Id="rId15" Type="http://schemas.openxmlformats.org/officeDocument/2006/relationships/hyperlink" Target="https://www.youtube.com/watch?v=1TnftK66cOE" TargetMode="External"/><Relationship Id="rId14" Type="http://schemas.openxmlformats.org/officeDocument/2006/relationships/hyperlink" Target="https://www.youtube.com/watch?v=FzYJNAH_GW8" TargetMode="External"/><Relationship Id="rId17" Type="http://schemas.openxmlformats.org/officeDocument/2006/relationships/hyperlink" Target="https://www.youtube.com/watch?v=qUp0eZlIMj8" TargetMode="External"/><Relationship Id="rId16" Type="http://schemas.openxmlformats.org/officeDocument/2006/relationships/hyperlink" Target="https://www.youtube.com/watch?v=1TnftK66cOE" TargetMode="External"/><Relationship Id="rId19" Type="http://schemas.openxmlformats.org/officeDocument/2006/relationships/hyperlink" Target="https://www.youtube.com/watch?v=h1kBNCRB6hw" TargetMode="External"/><Relationship Id="rId18" Type="http://schemas.openxmlformats.org/officeDocument/2006/relationships/hyperlink" Target="https://www.youtube.com/watch?v=WEj9Bz7Lpac&amp;list=PLYM7bxRyJmQje343zAGGjywUcGSqCigNG&amp;index=1" TargetMode="External"/><Relationship Id="rId1" Type="http://schemas.openxmlformats.org/officeDocument/2006/relationships/hyperlink" Target="https://www.dr.dk/drtv/se/bamses-billedbog_-laver-baal_129427" TargetMode="External"/><Relationship Id="rId2" Type="http://schemas.openxmlformats.org/officeDocument/2006/relationships/hyperlink" Target="https://www.youtube.com/watch?v=Td8t_ZELZXU&amp;feature=youtu.be" TargetMode="External"/><Relationship Id="rId3" Type="http://schemas.openxmlformats.org/officeDocument/2006/relationships/hyperlink" Target="https://www.youtube.com/watch?v=Ceyiktp5eJ4&amp;feature=youtu.be" TargetMode="External"/><Relationship Id="rId4" Type="http://schemas.openxmlformats.org/officeDocument/2006/relationships/hyperlink" Target="https://www.youtube.com/watch?v=Ceyiktp5eJ4&amp;feature=youtu.be" TargetMode="External"/><Relationship Id="rId9" Type="http://schemas.openxmlformats.org/officeDocument/2006/relationships/hyperlink" Target="https://www.youtube.com/watch?v=c1rXyw__1tU" TargetMode="External"/><Relationship Id="rId5" Type="http://schemas.openxmlformats.org/officeDocument/2006/relationships/hyperlink" Target="https://www.youtube.com/watch?v=zrENu91GP1Y" TargetMode="External"/><Relationship Id="rId6" Type="http://schemas.openxmlformats.org/officeDocument/2006/relationships/hyperlink" Target="https://www.youtube.com/watch?v=Fz8LqjaNCyI" TargetMode="External"/><Relationship Id="rId7" Type="http://schemas.openxmlformats.org/officeDocument/2006/relationships/hyperlink" Target="https://www.youtube.com/watch?v=6PdX-afuP64" TargetMode="External"/><Relationship Id="rId8" Type="http://schemas.openxmlformats.org/officeDocument/2006/relationships/hyperlink" Target="https://www.youtube.com/watch?v=DkcH5MKMysA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7.14"/>
    <col customWidth="1" min="2" max="2" width="64.29"/>
    <col customWidth="1" min="3" max="3" width="19.57"/>
    <col customWidth="1" min="4" max="4" width="20.14"/>
    <col customWidth="1" min="5" max="5" width="49.0"/>
  </cols>
  <sheetData>
    <row r="1">
      <c r="A1" s="2" t="s">
        <v>1</v>
      </c>
      <c r="B1" s="3" t="s">
        <v>5</v>
      </c>
      <c r="C1" s="3" t="s">
        <v>6</v>
      </c>
      <c r="D1" s="2" t="s">
        <v>7</v>
      </c>
      <c r="E1" s="2" t="s">
        <v>8</v>
      </c>
      <c r="F1" s="2" t="s">
        <v>9</v>
      </c>
    </row>
    <row r="2">
      <c r="A2" s="1" t="s">
        <v>10</v>
      </c>
      <c r="B2" s="5" t="s">
        <v>11</v>
      </c>
      <c r="C2" s="1">
        <v>0.0</v>
      </c>
      <c r="D2" s="1" t="s">
        <v>22</v>
      </c>
      <c r="F2" s="1" t="s">
        <v>23</v>
      </c>
    </row>
    <row r="3">
      <c r="A3" s="6" t="s">
        <v>26</v>
      </c>
      <c r="B3" s="7" t="s">
        <v>27</v>
      </c>
      <c r="C3" s="1">
        <v>0.0</v>
      </c>
      <c r="F3" s="1" t="s">
        <v>23</v>
      </c>
    </row>
    <row r="4">
      <c r="A4" s="1" t="s">
        <v>30</v>
      </c>
      <c r="B4" s="5" t="s">
        <v>31</v>
      </c>
      <c r="C4" s="1">
        <v>25.0</v>
      </c>
      <c r="F4" s="1" t="s">
        <v>23</v>
      </c>
    </row>
    <row r="5">
      <c r="A5" s="1" t="s">
        <v>37</v>
      </c>
      <c r="B5" s="5" t="s">
        <v>38</v>
      </c>
      <c r="C5" s="1">
        <v>50.0</v>
      </c>
      <c r="F5" s="1" t="s">
        <v>23</v>
      </c>
    </row>
    <row r="6">
      <c r="A6" s="1" t="s">
        <v>44</v>
      </c>
      <c r="B6" s="5" t="s">
        <v>45</v>
      </c>
      <c r="C6" s="1">
        <v>0.0</v>
      </c>
      <c r="F6" s="1" t="s">
        <v>23</v>
      </c>
    </row>
    <row r="7">
      <c r="A7" s="1" t="s">
        <v>48</v>
      </c>
      <c r="B7" s="7" t="s">
        <v>49</v>
      </c>
      <c r="C7" s="1">
        <v>20.0</v>
      </c>
      <c r="F7" s="1" t="s">
        <v>23</v>
      </c>
    </row>
    <row r="8">
      <c r="A8" s="6" t="s">
        <v>54</v>
      </c>
      <c r="B8" s="7" t="s">
        <v>55</v>
      </c>
      <c r="C8" s="1">
        <v>0.0</v>
      </c>
      <c r="E8" s="1" t="s">
        <v>56</v>
      </c>
      <c r="F8" s="1" t="s">
        <v>23</v>
      </c>
    </row>
    <row r="9">
      <c r="A9" s="1" t="s">
        <v>58</v>
      </c>
      <c r="B9" s="7" t="s">
        <v>60</v>
      </c>
      <c r="C9" s="1">
        <v>10.0</v>
      </c>
      <c r="F9" s="1" t="s">
        <v>23</v>
      </c>
    </row>
    <row r="10">
      <c r="A10" s="1" t="s">
        <v>62</v>
      </c>
      <c r="B10" s="7" t="s">
        <v>63</v>
      </c>
      <c r="C10" s="1">
        <v>0.0</v>
      </c>
      <c r="F10" s="1" t="s">
        <v>23</v>
      </c>
    </row>
    <row r="11">
      <c r="A11" s="6" t="s">
        <v>64</v>
      </c>
      <c r="B11" s="7" t="s">
        <v>65</v>
      </c>
      <c r="C11" s="1">
        <v>0.0</v>
      </c>
      <c r="E11" s="1" t="s">
        <v>66</v>
      </c>
      <c r="F11" s="1" t="s">
        <v>23</v>
      </c>
    </row>
    <row r="12">
      <c r="A12" s="1" t="s">
        <v>67</v>
      </c>
      <c r="B12" s="7" t="s">
        <v>68</v>
      </c>
      <c r="C12" s="1">
        <v>55.0</v>
      </c>
      <c r="F12" s="1" t="s">
        <v>23</v>
      </c>
    </row>
    <row r="13">
      <c r="A13" s="1" t="s">
        <v>69</v>
      </c>
      <c r="B13" s="5" t="s">
        <v>70</v>
      </c>
      <c r="C13" s="1">
        <v>43.0</v>
      </c>
      <c r="F13" s="1" t="s">
        <v>23</v>
      </c>
    </row>
    <row r="14">
      <c r="A14" s="6" t="s">
        <v>71</v>
      </c>
      <c r="B14" s="7" t="s">
        <v>72</v>
      </c>
      <c r="C14" s="1">
        <v>40.0</v>
      </c>
      <c r="F14" s="1" t="s">
        <v>23</v>
      </c>
    </row>
    <row r="16">
      <c r="A16" s="1" t="s">
        <v>73</v>
      </c>
      <c r="B16" s="7" t="s">
        <v>74</v>
      </c>
      <c r="C16" s="1">
        <v>0.0</v>
      </c>
      <c r="F16" s="1" t="s">
        <v>23</v>
      </c>
    </row>
    <row r="17">
      <c r="A17" s="1" t="s">
        <v>75</v>
      </c>
      <c r="B17" s="5" t="s">
        <v>76</v>
      </c>
      <c r="C17" s="1">
        <v>15.0</v>
      </c>
      <c r="F17" s="1" t="s">
        <v>23</v>
      </c>
    </row>
    <row r="18">
      <c r="A18" s="1" t="s">
        <v>77</v>
      </c>
      <c r="B18" s="5" t="s">
        <v>78</v>
      </c>
      <c r="C18" s="1">
        <v>7.0</v>
      </c>
      <c r="F18" s="1" t="s">
        <v>23</v>
      </c>
    </row>
    <row r="19">
      <c r="A19" s="1" t="s">
        <v>88</v>
      </c>
      <c r="B19" s="7" t="s">
        <v>90</v>
      </c>
      <c r="C19" s="1">
        <v>0.0</v>
      </c>
      <c r="E19" s="1" t="s">
        <v>97</v>
      </c>
      <c r="F19" s="1" t="s">
        <v>23</v>
      </c>
    </row>
    <row r="20">
      <c r="A20" s="6" t="s">
        <v>99</v>
      </c>
      <c r="B20" s="7" t="s">
        <v>104</v>
      </c>
      <c r="C20" s="1">
        <v>0.0</v>
      </c>
      <c r="F20" s="1" t="s">
        <v>23</v>
      </c>
    </row>
    <row r="22">
      <c r="A22" s="1" t="s">
        <v>105</v>
      </c>
      <c r="B22" s="7" t="s">
        <v>107</v>
      </c>
      <c r="C22" s="1">
        <v>3.0</v>
      </c>
      <c r="F22" s="1" t="s">
        <v>23</v>
      </c>
    </row>
    <row r="23">
      <c r="A23" s="1" t="s">
        <v>111</v>
      </c>
      <c r="B23" s="7" t="s">
        <v>112</v>
      </c>
      <c r="C23" s="1">
        <v>0.0</v>
      </c>
      <c r="F23" s="1" t="s">
        <v>23</v>
      </c>
    </row>
    <row r="24">
      <c r="A24" s="1" t="s">
        <v>116</v>
      </c>
      <c r="B24" s="7" t="s">
        <v>117</v>
      </c>
      <c r="C24" s="1">
        <v>10.0</v>
      </c>
      <c r="F24" s="1" t="s">
        <v>23</v>
      </c>
    </row>
    <row r="25">
      <c r="A25" s="1" t="s">
        <v>123</v>
      </c>
      <c r="B25" s="7" t="s">
        <v>124</v>
      </c>
      <c r="C25" s="1">
        <v>0.0</v>
      </c>
      <c r="F25" s="1" t="s">
        <v>23</v>
      </c>
    </row>
    <row r="26">
      <c r="A26" s="1" t="s">
        <v>125</v>
      </c>
      <c r="B26" s="7" t="s">
        <v>126</v>
      </c>
      <c r="C26" s="1">
        <v>0.0</v>
      </c>
      <c r="F26" s="1" t="s">
        <v>23</v>
      </c>
    </row>
    <row r="27">
      <c r="A27" s="1" t="s">
        <v>128</v>
      </c>
      <c r="B27" s="7" t="s">
        <v>129</v>
      </c>
      <c r="C27" s="1">
        <v>0.0</v>
      </c>
      <c r="F27" s="1" t="s">
        <v>23</v>
      </c>
    </row>
    <row r="28">
      <c r="A28" s="8" t="s">
        <v>130</v>
      </c>
      <c r="B28" s="7" t="s">
        <v>131</v>
      </c>
      <c r="C28" s="1">
        <v>0.0</v>
      </c>
      <c r="F28" s="1" t="s">
        <v>23</v>
      </c>
    </row>
    <row r="29">
      <c r="A29" s="1" t="s">
        <v>133</v>
      </c>
      <c r="B29" s="5" t="s">
        <v>134</v>
      </c>
      <c r="C29" s="1">
        <v>0.0</v>
      </c>
      <c r="F29" s="1" t="s">
        <v>23</v>
      </c>
    </row>
    <row r="30">
      <c r="A30" s="1" t="s">
        <v>138</v>
      </c>
      <c r="B30" s="7" t="s">
        <v>139</v>
      </c>
      <c r="C30" s="1">
        <v>0.0</v>
      </c>
      <c r="F30" s="1" t="s">
        <v>23</v>
      </c>
    </row>
    <row r="31">
      <c r="A31" s="6" t="s">
        <v>140</v>
      </c>
      <c r="B31" s="7" t="s">
        <v>141</v>
      </c>
      <c r="C31" s="1">
        <v>0.0</v>
      </c>
      <c r="F31" s="1" t="s">
        <v>23</v>
      </c>
    </row>
    <row r="32">
      <c r="A32" s="6" t="s">
        <v>143</v>
      </c>
      <c r="B32" s="5" t="s">
        <v>144</v>
      </c>
      <c r="C32" s="1">
        <v>0.0</v>
      </c>
      <c r="F32" s="1" t="s">
        <v>23</v>
      </c>
    </row>
    <row r="33">
      <c r="A33" s="1" t="s">
        <v>148</v>
      </c>
      <c r="B33" s="7" t="s">
        <v>149</v>
      </c>
      <c r="C33" s="1">
        <v>0.0</v>
      </c>
      <c r="F33" s="1" t="s">
        <v>23</v>
      </c>
    </row>
    <row r="34">
      <c r="A34" s="1" t="s">
        <v>152</v>
      </c>
      <c r="B34" s="7" t="s">
        <v>154</v>
      </c>
      <c r="C34" s="1">
        <v>0.0</v>
      </c>
      <c r="F34" s="1" t="s">
        <v>23</v>
      </c>
    </row>
    <row r="35">
      <c r="A35" s="1" t="s">
        <v>155</v>
      </c>
      <c r="B35" s="7" t="s">
        <v>156</v>
      </c>
      <c r="C35" s="1">
        <v>0.0</v>
      </c>
      <c r="F35" s="1" t="s">
        <v>23</v>
      </c>
    </row>
    <row r="36">
      <c r="A36" s="1" t="s">
        <v>162</v>
      </c>
      <c r="B36" s="7" t="s">
        <v>164</v>
      </c>
      <c r="C36" s="1">
        <v>76.0</v>
      </c>
      <c r="F36" s="1" t="s">
        <v>23</v>
      </c>
    </row>
    <row r="37">
      <c r="A37" s="1" t="s">
        <v>165</v>
      </c>
      <c r="B37" s="5" t="s">
        <v>166</v>
      </c>
      <c r="C37" s="1">
        <v>0.0</v>
      </c>
      <c r="F37" s="1" t="s">
        <v>23</v>
      </c>
    </row>
    <row r="38">
      <c r="A38" s="1" t="s">
        <v>169</v>
      </c>
      <c r="B38" s="7" t="s">
        <v>170</v>
      </c>
      <c r="C38" s="1">
        <v>6.0</v>
      </c>
      <c r="F38" s="1" t="s">
        <v>23</v>
      </c>
    </row>
    <row r="39">
      <c r="A39" s="6" t="s">
        <v>173</v>
      </c>
      <c r="B39" s="7" t="s">
        <v>174</v>
      </c>
      <c r="C39" s="1">
        <v>0.0</v>
      </c>
      <c r="F39" s="1" t="s">
        <v>23</v>
      </c>
    </row>
    <row r="40">
      <c r="A40" s="1" t="s">
        <v>176</v>
      </c>
      <c r="B40" s="5" t="s">
        <v>177</v>
      </c>
      <c r="C40" s="1">
        <v>0.0</v>
      </c>
      <c r="F40" s="1" t="s">
        <v>23</v>
      </c>
    </row>
    <row r="41">
      <c r="A41" s="1" t="s">
        <v>178</v>
      </c>
      <c r="B41" s="7" t="s">
        <v>179</v>
      </c>
      <c r="C41" s="1">
        <v>0.0</v>
      </c>
      <c r="E41" s="1" t="s">
        <v>182</v>
      </c>
      <c r="F41" s="1" t="s">
        <v>23</v>
      </c>
    </row>
    <row r="42">
      <c r="A42" s="1" t="s">
        <v>183</v>
      </c>
      <c r="B42" s="7" t="s">
        <v>184</v>
      </c>
      <c r="C42" s="1">
        <v>0.0</v>
      </c>
      <c r="E42" s="1" t="s">
        <v>188</v>
      </c>
      <c r="F42" s="1" t="s">
        <v>23</v>
      </c>
    </row>
    <row r="43">
      <c r="A43" s="1" t="s">
        <v>189</v>
      </c>
      <c r="B43" s="5" t="s">
        <v>190</v>
      </c>
      <c r="C43" s="1">
        <v>0.0</v>
      </c>
      <c r="F43" s="1" t="s">
        <v>23</v>
      </c>
    </row>
    <row r="44">
      <c r="A44" s="1" t="s">
        <v>192</v>
      </c>
      <c r="B44" s="7" t="s">
        <v>193</v>
      </c>
      <c r="C44" s="1">
        <v>1.0</v>
      </c>
      <c r="F44" s="1" t="s">
        <v>23</v>
      </c>
    </row>
    <row r="45">
      <c r="A45" s="6" t="s">
        <v>194</v>
      </c>
      <c r="B45" s="7" t="s">
        <v>195</v>
      </c>
      <c r="C45" s="1">
        <v>0.0</v>
      </c>
      <c r="E45" s="1" t="s">
        <v>196</v>
      </c>
      <c r="F45" s="1" t="s">
        <v>23</v>
      </c>
    </row>
    <row r="46">
      <c r="A46" s="6" t="s">
        <v>197</v>
      </c>
      <c r="B46" s="5" t="s">
        <v>198</v>
      </c>
      <c r="C46" s="1">
        <v>0.0</v>
      </c>
      <c r="F46" s="1" t="s">
        <v>23</v>
      </c>
    </row>
    <row r="47">
      <c r="A47" s="1" t="s">
        <v>199</v>
      </c>
      <c r="B47" s="5" t="s">
        <v>200</v>
      </c>
      <c r="C47" s="1">
        <v>6.0</v>
      </c>
      <c r="F47" s="1" t="s">
        <v>23</v>
      </c>
    </row>
    <row r="48">
      <c r="A48" s="1" t="s">
        <v>201</v>
      </c>
      <c r="B48" s="7" t="s">
        <v>202</v>
      </c>
      <c r="C48" s="1">
        <v>3.0</v>
      </c>
      <c r="F48" s="1" t="s">
        <v>23</v>
      </c>
    </row>
    <row r="49">
      <c r="A49" s="1" t="s">
        <v>203</v>
      </c>
      <c r="B49" s="7" t="s">
        <v>204</v>
      </c>
      <c r="C49" s="1">
        <v>13.0</v>
      </c>
      <c r="F49" s="1" t="s">
        <v>23</v>
      </c>
    </row>
    <row r="50">
      <c r="A50" s="1" t="s">
        <v>205</v>
      </c>
      <c r="B50" s="5" t="s">
        <v>206</v>
      </c>
      <c r="C50" s="1">
        <v>20.0</v>
      </c>
      <c r="F50" s="1" t="s">
        <v>23</v>
      </c>
    </row>
    <row r="51">
      <c r="A51" s="1" t="s">
        <v>207</v>
      </c>
      <c r="B51" s="5" t="s">
        <v>208</v>
      </c>
      <c r="C51" s="1">
        <v>3.0</v>
      </c>
      <c r="F51" s="1" t="s">
        <v>23</v>
      </c>
    </row>
    <row r="52">
      <c r="A52" s="1" t="s">
        <v>209</v>
      </c>
      <c r="B52" s="7" t="s">
        <v>210</v>
      </c>
      <c r="C52" s="1">
        <v>0.0</v>
      </c>
      <c r="F52" s="1" t="s">
        <v>23</v>
      </c>
    </row>
    <row r="53">
      <c r="A53" s="1" t="s">
        <v>211</v>
      </c>
      <c r="B53" s="7" t="s">
        <v>212</v>
      </c>
      <c r="C53" s="1">
        <v>0.0</v>
      </c>
      <c r="F53" s="1" t="s">
        <v>23</v>
      </c>
    </row>
    <row r="54">
      <c r="A54" s="1" t="s">
        <v>213</v>
      </c>
      <c r="B54" s="7" t="s">
        <v>214</v>
      </c>
      <c r="C54" s="1">
        <v>0.0</v>
      </c>
      <c r="F54" s="1" t="s">
        <v>23</v>
      </c>
    </row>
    <row r="56">
      <c r="A56" s="6" t="s">
        <v>215</v>
      </c>
      <c r="B56" s="7" t="s">
        <v>216</v>
      </c>
      <c r="C56" s="1">
        <v>0.0</v>
      </c>
      <c r="E56" s="1" t="s">
        <v>217</v>
      </c>
      <c r="F56" s="1" t="s">
        <v>23</v>
      </c>
    </row>
    <row r="57">
      <c r="A57" s="1" t="s">
        <v>218</v>
      </c>
      <c r="B57" s="5" t="s">
        <v>219</v>
      </c>
      <c r="C57" s="1">
        <v>0.0</v>
      </c>
      <c r="F57" s="1" t="s">
        <v>23</v>
      </c>
    </row>
    <row r="58">
      <c r="A58" s="1" t="s">
        <v>220</v>
      </c>
      <c r="B58" s="5" t="s">
        <v>221</v>
      </c>
      <c r="C58" s="1">
        <v>50.0</v>
      </c>
      <c r="F58" s="1" t="s">
        <v>23</v>
      </c>
    </row>
    <row r="59">
      <c r="A59" s="1" t="s">
        <v>222</v>
      </c>
      <c r="B59" s="7" t="s">
        <v>223</v>
      </c>
      <c r="C59" s="1">
        <v>46.0</v>
      </c>
      <c r="F59" s="1" t="s">
        <v>23</v>
      </c>
    </row>
    <row r="60">
      <c r="A60" s="6" t="s">
        <v>224</v>
      </c>
      <c r="B60" s="5" t="s">
        <v>225</v>
      </c>
      <c r="C60" s="1">
        <v>0.0</v>
      </c>
      <c r="F60" s="1" t="s">
        <v>23</v>
      </c>
    </row>
    <row r="61">
      <c r="A61" s="1" t="s">
        <v>226</v>
      </c>
      <c r="B61" s="5" t="s">
        <v>227</v>
      </c>
      <c r="C61" s="1">
        <v>38.0</v>
      </c>
      <c r="F61" s="1" t="s">
        <v>23</v>
      </c>
    </row>
    <row r="62">
      <c r="A62" s="1" t="s">
        <v>228</v>
      </c>
      <c r="B62" s="5" t="s">
        <v>229</v>
      </c>
      <c r="C62" s="1">
        <v>3.0</v>
      </c>
      <c r="F62" s="1" t="s">
        <v>23</v>
      </c>
    </row>
    <row r="63">
      <c r="A63" s="1" t="s">
        <v>230</v>
      </c>
      <c r="B63" s="7" t="s">
        <v>231</v>
      </c>
      <c r="C63" s="1">
        <v>5.0</v>
      </c>
      <c r="F63" s="1" t="s">
        <v>23</v>
      </c>
    </row>
    <row r="64">
      <c r="A64" s="1" t="s">
        <v>232</v>
      </c>
      <c r="B64" s="7" t="s">
        <v>233</v>
      </c>
      <c r="C64" s="1">
        <v>11.0</v>
      </c>
      <c r="F64" s="1" t="s">
        <v>23</v>
      </c>
    </row>
    <row r="65">
      <c r="A65" s="6" t="s">
        <v>234</v>
      </c>
      <c r="B65" s="7" t="s">
        <v>235</v>
      </c>
      <c r="C65" s="1">
        <v>0.0</v>
      </c>
      <c r="F65" s="1" t="s">
        <v>23</v>
      </c>
    </row>
    <row r="66">
      <c r="A66" s="1" t="s">
        <v>236</v>
      </c>
      <c r="B66" s="7" t="s">
        <v>237</v>
      </c>
      <c r="C66" s="1">
        <v>0.0</v>
      </c>
      <c r="F66" s="1" t="s">
        <v>23</v>
      </c>
    </row>
    <row r="67">
      <c r="A67" s="1" t="s">
        <v>238</v>
      </c>
      <c r="B67" s="7" t="s">
        <v>239</v>
      </c>
      <c r="C67" s="1">
        <v>15.0</v>
      </c>
      <c r="F67" s="1" t="s">
        <v>23</v>
      </c>
    </row>
    <row r="68">
      <c r="A68" s="1" t="s">
        <v>240</v>
      </c>
      <c r="B68" s="7" t="s">
        <v>241</v>
      </c>
      <c r="C68" s="1">
        <v>0.0</v>
      </c>
      <c r="F68" s="1" t="s">
        <v>23</v>
      </c>
    </row>
    <row r="69">
      <c r="A69" s="1" t="s">
        <v>242</v>
      </c>
      <c r="B69" s="5" t="s">
        <v>243</v>
      </c>
      <c r="C69" s="1">
        <v>6.0</v>
      </c>
      <c r="F69" s="1" t="s">
        <v>23</v>
      </c>
    </row>
    <row r="70">
      <c r="A70" s="1" t="s">
        <v>244</v>
      </c>
      <c r="B70" s="5" t="s">
        <v>245</v>
      </c>
      <c r="C70" s="1">
        <v>0.0</v>
      </c>
      <c r="F70" s="1" t="s">
        <v>23</v>
      </c>
    </row>
    <row r="71">
      <c r="A71" s="1" t="s">
        <v>246</v>
      </c>
      <c r="B71" s="7" t="s">
        <v>247</v>
      </c>
      <c r="C71" s="1">
        <v>30.0</v>
      </c>
      <c r="F71" s="1" t="s">
        <v>23</v>
      </c>
    </row>
    <row r="72">
      <c r="A72" s="1" t="s">
        <v>248</v>
      </c>
      <c r="B72" s="7" t="s">
        <v>249</v>
      </c>
      <c r="C72" s="1">
        <v>50.0</v>
      </c>
      <c r="F72" s="1" t="s">
        <v>23</v>
      </c>
    </row>
    <row r="73">
      <c r="A73" s="6" t="s">
        <v>250</v>
      </c>
      <c r="B73" s="5" t="s">
        <v>251</v>
      </c>
      <c r="C73" s="1">
        <v>0.0</v>
      </c>
      <c r="F73" s="1" t="s">
        <v>23</v>
      </c>
    </row>
    <row r="74">
      <c r="A74" s="1" t="s">
        <v>252</v>
      </c>
      <c r="B74" s="7" t="s">
        <v>253</v>
      </c>
      <c r="C74" s="1">
        <v>5.0</v>
      </c>
      <c r="F74" s="1" t="s">
        <v>23</v>
      </c>
    </row>
    <row r="75">
      <c r="A75" s="6" t="s">
        <v>254</v>
      </c>
      <c r="B75" s="5" t="s">
        <v>255</v>
      </c>
      <c r="C75" s="1">
        <v>0.0</v>
      </c>
      <c r="F75" s="1" t="s">
        <v>23</v>
      </c>
    </row>
    <row r="76">
      <c r="A76" s="1" t="s">
        <v>256</v>
      </c>
      <c r="B76" s="5" t="s">
        <v>257</v>
      </c>
      <c r="C76" s="1">
        <v>75.0</v>
      </c>
      <c r="F76" s="1" t="s">
        <v>23</v>
      </c>
    </row>
    <row r="77">
      <c r="A77" s="1" t="s">
        <v>258</v>
      </c>
      <c r="B77" s="7" t="s">
        <v>259</v>
      </c>
      <c r="C77" s="1">
        <v>3.0</v>
      </c>
      <c r="F77" s="1" t="s">
        <v>23</v>
      </c>
    </row>
    <row r="78">
      <c r="A78" s="1" t="s">
        <v>260</v>
      </c>
      <c r="B78" s="5" t="s">
        <v>261</v>
      </c>
      <c r="C78" s="1">
        <v>10.0</v>
      </c>
      <c r="F78" s="1" t="s">
        <v>23</v>
      </c>
    </row>
    <row r="79">
      <c r="A79" s="1" t="s">
        <v>262</v>
      </c>
      <c r="B79" s="7" t="s">
        <v>263</v>
      </c>
      <c r="C79" s="1">
        <v>32.0</v>
      </c>
      <c r="F79" s="1" t="s">
        <v>23</v>
      </c>
    </row>
    <row r="80">
      <c r="A80" s="1" t="s">
        <v>264</v>
      </c>
      <c r="B80" s="5" t="s">
        <v>265</v>
      </c>
      <c r="C80" s="1">
        <v>0.0</v>
      </c>
      <c r="F80" s="1" t="s">
        <v>23</v>
      </c>
    </row>
    <row r="81">
      <c r="A81" s="1" t="s">
        <v>266</v>
      </c>
      <c r="B81" s="7" t="s">
        <v>267</v>
      </c>
      <c r="C81" s="1">
        <v>6.0</v>
      </c>
      <c r="F81" s="1" t="s">
        <v>23</v>
      </c>
    </row>
    <row r="82">
      <c r="A82" s="1" t="s">
        <v>268</v>
      </c>
      <c r="B82" s="5" t="s">
        <v>269</v>
      </c>
      <c r="C82" s="1">
        <v>0.0</v>
      </c>
      <c r="F82" s="1" t="s">
        <v>23</v>
      </c>
    </row>
    <row r="83">
      <c r="A83" s="1" t="s">
        <v>270</v>
      </c>
      <c r="B83" s="7" t="s">
        <v>271</v>
      </c>
      <c r="C83" s="1">
        <v>0.0</v>
      </c>
      <c r="F83" s="1" t="s">
        <v>23</v>
      </c>
    </row>
    <row r="84">
      <c r="A84" s="1" t="s">
        <v>272</v>
      </c>
      <c r="B84" s="7" t="s">
        <v>273</v>
      </c>
      <c r="C84" s="1">
        <v>0.0</v>
      </c>
      <c r="F84" s="1" t="s">
        <v>23</v>
      </c>
    </row>
    <row r="85">
      <c r="A85" s="6" t="s">
        <v>274</v>
      </c>
      <c r="B85" s="7" t="s">
        <v>275</v>
      </c>
      <c r="C85" s="1">
        <v>0.0</v>
      </c>
      <c r="F85" s="1" t="s">
        <v>23</v>
      </c>
    </row>
    <row r="86">
      <c r="A86" s="1" t="s">
        <v>276</v>
      </c>
      <c r="B86" s="5" t="s">
        <v>277</v>
      </c>
      <c r="C86" s="1">
        <v>0.0</v>
      </c>
      <c r="F86" s="1" t="s">
        <v>23</v>
      </c>
    </row>
    <row r="87">
      <c r="A87" s="1" t="s">
        <v>278</v>
      </c>
      <c r="B87" s="5" t="s">
        <v>279</v>
      </c>
      <c r="C87" s="1">
        <v>0.0</v>
      </c>
      <c r="F87" s="1" t="s">
        <v>23</v>
      </c>
    </row>
    <row r="88">
      <c r="A88" s="1" t="s">
        <v>280</v>
      </c>
      <c r="B88" s="7" t="s">
        <v>281</v>
      </c>
      <c r="C88" s="1">
        <v>0.0</v>
      </c>
      <c r="F88" s="1" t="s">
        <v>23</v>
      </c>
    </row>
    <row r="90">
      <c r="A90" s="6" t="s">
        <v>282</v>
      </c>
      <c r="B90" s="7" t="s">
        <v>283</v>
      </c>
      <c r="C90" s="1">
        <v>18.0</v>
      </c>
      <c r="F90" s="1" t="s">
        <v>23</v>
      </c>
    </row>
    <row r="91">
      <c r="A91" s="1" t="s">
        <v>284</v>
      </c>
      <c r="B91" s="5" t="s">
        <v>285</v>
      </c>
      <c r="C91" s="1">
        <v>0.0</v>
      </c>
      <c r="F91" s="1" t="s">
        <v>23</v>
      </c>
    </row>
    <row r="92">
      <c r="A92" s="1" t="s">
        <v>286</v>
      </c>
      <c r="B92" s="7" t="s">
        <v>287</v>
      </c>
      <c r="C92" s="1">
        <v>10.0</v>
      </c>
      <c r="F92" s="1" t="s">
        <v>23</v>
      </c>
    </row>
    <row r="93">
      <c r="A93" s="6" t="s">
        <v>288</v>
      </c>
      <c r="B93" s="7" t="s">
        <v>289</v>
      </c>
      <c r="C93" s="1">
        <v>0.0</v>
      </c>
      <c r="F93" s="1" t="s">
        <v>23</v>
      </c>
    </row>
    <row r="96">
      <c r="A96" s="1" t="s">
        <v>290</v>
      </c>
      <c r="B96" s="5" t="s">
        <v>291</v>
      </c>
      <c r="C96" s="1">
        <v>19.0</v>
      </c>
      <c r="F96" s="1" t="s">
        <v>23</v>
      </c>
    </row>
    <row r="98">
      <c r="A98" s="1" t="s">
        <v>292</v>
      </c>
      <c r="B98" s="7" t="s">
        <v>293</v>
      </c>
      <c r="C98" s="1">
        <v>0.0</v>
      </c>
      <c r="F98" s="1" t="s">
        <v>23</v>
      </c>
    </row>
    <row r="99">
      <c r="A99" s="1" t="s">
        <v>294</v>
      </c>
      <c r="B99" s="5" t="s">
        <v>295</v>
      </c>
      <c r="C99" s="1">
        <v>70.0</v>
      </c>
      <c r="F99" s="1" t="s">
        <v>23</v>
      </c>
    </row>
    <row r="100">
      <c r="A100" s="1" t="s">
        <v>296</v>
      </c>
      <c r="B100" s="5" t="s">
        <v>297</v>
      </c>
      <c r="C100" s="1">
        <v>0.0</v>
      </c>
      <c r="F100" s="1" t="s">
        <v>23</v>
      </c>
    </row>
    <row r="101">
      <c r="A101" s="1" t="s">
        <v>298</v>
      </c>
      <c r="B101" s="7" t="s">
        <v>299</v>
      </c>
      <c r="C101" s="1">
        <v>18.0</v>
      </c>
      <c r="D101" s="1" t="s">
        <v>113</v>
      </c>
      <c r="E101" s="1" t="s">
        <v>300</v>
      </c>
      <c r="F101" s="1" t="s">
        <v>23</v>
      </c>
    </row>
    <row r="103">
      <c r="A103" s="2" t="s">
        <v>301</v>
      </c>
    </row>
    <row r="104">
      <c r="A104" s="1" t="s">
        <v>302</v>
      </c>
      <c r="B104" s="5" t="s">
        <v>303</v>
      </c>
      <c r="C104" s="1">
        <v>0.0</v>
      </c>
      <c r="F104" s="1" t="s">
        <v>23</v>
      </c>
    </row>
    <row r="105">
      <c r="A105" s="1" t="s">
        <v>304</v>
      </c>
      <c r="B105" s="7" t="s">
        <v>305</v>
      </c>
      <c r="C105" s="1">
        <v>80.0</v>
      </c>
      <c r="E105" s="1" t="s">
        <v>306</v>
      </c>
      <c r="F105" s="1" t="s">
        <v>23</v>
      </c>
    </row>
    <row r="106">
      <c r="A106" s="1" t="s">
        <v>307</v>
      </c>
      <c r="B106" s="5" t="s">
        <v>308</v>
      </c>
      <c r="C106" s="1">
        <v>0.0</v>
      </c>
      <c r="F106" s="1" t="s">
        <v>23</v>
      </c>
    </row>
    <row r="107">
      <c r="A107" s="6" t="s">
        <v>309</v>
      </c>
      <c r="B107" s="7" t="s">
        <v>310</v>
      </c>
      <c r="C107" s="1">
        <v>15.0</v>
      </c>
      <c r="F107" s="1" t="s">
        <v>23</v>
      </c>
    </row>
    <row r="108">
      <c r="A108" s="1" t="s">
        <v>311</v>
      </c>
      <c r="B108" s="5" t="s">
        <v>312</v>
      </c>
      <c r="C108" s="1">
        <v>0.0</v>
      </c>
      <c r="F108" s="1" t="s">
        <v>23</v>
      </c>
    </row>
    <row r="109">
      <c r="A109" s="1" t="s">
        <v>313</v>
      </c>
      <c r="B109" s="7" t="s">
        <v>314</v>
      </c>
      <c r="C109" s="1">
        <v>0.0</v>
      </c>
      <c r="F109" s="1" t="s">
        <v>23</v>
      </c>
    </row>
    <row r="110">
      <c r="A110" s="1" t="s">
        <v>315</v>
      </c>
      <c r="B110" s="7" t="s">
        <v>316</v>
      </c>
      <c r="C110" s="1">
        <v>6.0</v>
      </c>
      <c r="F110" s="1" t="s">
        <v>23</v>
      </c>
    </row>
    <row r="111">
      <c r="A111" s="1" t="s">
        <v>317</v>
      </c>
      <c r="B111" s="5" t="s">
        <v>318</v>
      </c>
      <c r="C111" s="1">
        <v>0.0</v>
      </c>
      <c r="F111" s="1" t="s">
        <v>23</v>
      </c>
    </row>
    <row r="112">
      <c r="A112" s="6" t="s">
        <v>319</v>
      </c>
      <c r="B112" s="5" t="s">
        <v>320</v>
      </c>
      <c r="C112" s="1">
        <v>0.0</v>
      </c>
      <c r="F112" s="1" t="s">
        <v>23</v>
      </c>
    </row>
    <row r="113">
      <c r="A113" s="1" t="s">
        <v>321</v>
      </c>
      <c r="B113" s="7" t="s">
        <v>322</v>
      </c>
      <c r="C113" s="1">
        <v>198.0</v>
      </c>
      <c r="F113" s="1" t="s">
        <v>23</v>
      </c>
    </row>
    <row r="114">
      <c r="A114" s="1" t="s">
        <v>323</v>
      </c>
      <c r="B114" s="7" t="s">
        <v>324</v>
      </c>
      <c r="C114" s="1">
        <v>17.0</v>
      </c>
      <c r="F114" s="1" t="s">
        <v>23</v>
      </c>
    </row>
    <row r="115">
      <c r="A115" s="1" t="s">
        <v>325</v>
      </c>
      <c r="B115" s="5" t="s">
        <v>326</v>
      </c>
      <c r="C115" s="1">
        <v>5.0</v>
      </c>
      <c r="F115" s="1" t="s">
        <v>23</v>
      </c>
    </row>
    <row r="116">
      <c r="A116" s="1" t="s">
        <v>327</v>
      </c>
      <c r="B116" s="7" t="s">
        <v>328</v>
      </c>
      <c r="C116" s="1">
        <v>0.0</v>
      </c>
      <c r="F116" s="1" t="s">
        <v>23</v>
      </c>
    </row>
    <row r="117">
      <c r="A117" s="1" t="s">
        <v>329</v>
      </c>
      <c r="B117" s="5" t="s">
        <v>330</v>
      </c>
      <c r="C117" s="1">
        <v>0.0</v>
      </c>
      <c r="F117" s="1" t="s">
        <v>23</v>
      </c>
    </row>
    <row r="118">
      <c r="A118" s="1" t="s">
        <v>331</v>
      </c>
      <c r="B118" s="5" t="s">
        <v>332</v>
      </c>
      <c r="C118" s="1">
        <v>0.0</v>
      </c>
      <c r="F118" s="1" t="s">
        <v>23</v>
      </c>
    </row>
    <row r="119">
      <c r="A119" s="1" t="s">
        <v>333</v>
      </c>
      <c r="B119" s="7" t="s">
        <v>334</v>
      </c>
      <c r="C119" s="1">
        <v>0.0</v>
      </c>
      <c r="F119" s="1" t="s">
        <v>23</v>
      </c>
    </row>
    <row r="120">
      <c r="A120" s="1" t="s">
        <v>335</v>
      </c>
      <c r="B120" s="5" t="s">
        <v>336</v>
      </c>
      <c r="C120" s="1">
        <v>6.0</v>
      </c>
      <c r="F120" s="1" t="s">
        <v>23</v>
      </c>
    </row>
    <row r="121">
      <c r="A121" s="1" t="s">
        <v>337</v>
      </c>
      <c r="B121" s="7" t="s">
        <v>338</v>
      </c>
      <c r="C121" s="1">
        <v>0.0</v>
      </c>
      <c r="F121" s="1" t="s">
        <v>23</v>
      </c>
    </row>
    <row r="122">
      <c r="A122" s="1" t="s">
        <v>339</v>
      </c>
      <c r="B122" s="7" t="s">
        <v>340</v>
      </c>
      <c r="C122" s="1">
        <v>0.0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6"/>
    <hyperlink r:id="rId15" ref="B17"/>
    <hyperlink r:id="rId16" ref="B18"/>
    <hyperlink r:id="rId17" ref="B19"/>
    <hyperlink r:id="rId18" ref="B20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  <hyperlink r:id="rId37" ref="B40"/>
    <hyperlink r:id="rId38" ref="B41"/>
    <hyperlink r:id="rId39" ref="B42"/>
    <hyperlink r:id="rId40" ref="B43"/>
    <hyperlink r:id="rId41" ref="B44"/>
    <hyperlink r:id="rId42" ref="B45"/>
    <hyperlink r:id="rId43" ref="B46"/>
    <hyperlink r:id="rId44" ref="B47"/>
    <hyperlink r:id="rId45" ref="B48"/>
    <hyperlink r:id="rId46" ref="B49"/>
    <hyperlink r:id="rId47" ref="B50"/>
    <hyperlink r:id="rId48" ref="B51"/>
    <hyperlink r:id="rId49" ref="B52"/>
    <hyperlink r:id="rId50" ref="B53"/>
    <hyperlink r:id="rId51" ref="B54"/>
    <hyperlink r:id="rId52" ref="B56"/>
    <hyperlink r:id="rId53" ref="B57"/>
    <hyperlink r:id="rId54" ref="B58"/>
    <hyperlink r:id="rId55" ref="B59"/>
    <hyperlink r:id="rId56" ref="B60"/>
    <hyperlink r:id="rId57" ref="B61"/>
    <hyperlink r:id="rId58" ref="B62"/>
    <hyperlink r:id="rId59" ref="B63"/>
    <hyperlink r:id="rId60" ref="B64"/>
    <hyperlink r:id="rId61" ref="B65"/>
    <hyperlink r:id="rId62" ref="B66"/>
    <hyperlink r:id="rId63" ref="B67"/>
    <hyperlink r:id="rId64" ref="B68"/>
    <hyperlink r:id="rId65" ref="B69"/>
    <hyperlink r:id="rId66" ref="B70"/>
    <hyperlink r:id="rId67" ref="B71"/>
    <hyperlink r:id="rId68" ref="B72"/>
    <hyperlink r:id="rId69" ref="B73"/>
    <hyperlink r:id="rId70" ref="B74"/>
    <hyperlink r:id="rId71" ref="B75"/>
    <hyperlink r:id="rId72" ref="B76"/>
    <hyperlink r:id="rId73" ref="B77"/>
    <hyperlink r:id="rId74" ref="B78"/>
    <hyperlink r:id="rId75" ref="B79"/>
    <hyperlink r:id="rId76" ref="B80"/>
    <hyperlink r:id="rId77" ref="B81"/>
    <hyperlink r:id="rId78" ref="B82"/>
    <hyperlink r:id="rId79" ref="B83"/>
    <hyperlink r:id="rId80" ref="B84"/>
    <hyperlink r:id="rId81" ref="B85"/>
    <hyperlink r:id="rId82" ref="B86"/>
    <hyperlink r:id="rId83" ref="B87"/>
    <hyperlink r:id="rId84" ref="B88"/>
    <hyperlink r:id="rId85" ref="B90"/>
    <hyperlink r:id="rId86" ref="B91"/>
    <hyperlink r:id="rId87" ref="B92"/>
    <hyperlink r:id="rId88" ref="B93"/>
    <hyperlink r:id="rId89" ref="B96"/>
    <hyperlink r:id="rId90" ref="B98"/>
    <hyperlink r:id="rId91" ref="B99"/>
    <hyperlink r:id="rId92" ref="B100"/>
    <hyperlink r:id="rId93" ref="B101"/>
    <hyperlink r:id="rId94" ref="B104"/>
    <hyperlink r:id="rId95" ref="B105"/>
    <hyperlink r:id="rId96" ref="B106"/>
    <hyperlink r:id="rId97" ref="B107"/>
    <hyperlink r:id="rId98" ref="B108"/>
    <hyperlink r:id="rId99" ref="B109"/>
    <hyperlink r:id="rId100" ref="B110"/>
    <hyperlink r:id="rId101" ref="B111"/>
    <hyperlink r:id="rId102" ref="B112"/>
    <hyperlink r:id="rId103" ref="B113"/>
    <hyperlink r:id="rId104" ref="B114"/>
    <hyperlink r:id="rId105" ref="B115"/>
    <hyperlink r:id="rId106" ref="B116"/>
    <hyperlink r:id="rId107" ref="B117"/>
    <hyperlink r:id="rId108" ref="B118"/>
    <hyperlink r:id="rId109" ref="B119"/>
    <hyperlink r:id="rId110" ref="B120"/>
    <hyperlink r:id="rId111" ref="B121"/>
    <hyperlink r:id="rId112" ref="B122"/>
  </hyperlinks>
  <drawing r:id="rId1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86"/>
    <col customWidth="1" min="2" max="2" width="17.71"/>
    <col customWidth="1" min="4" max="4" width="53.43"/>
    <col customWidth="1" min="7" max="7" width="28.71"/>
    <col customWidth="1" min="8" max="8" width="41.86"/>
  </cols>
  <sheetData>
    <row r="1">
      <c r="A1" s="2" t="s">
        <v>2</v>
      </c>
      <c r="B1" s="2" t="s">
        <v>12</v>
      </c>
      <c r="C1" s="2" t="s">
        <v>13</v>
      </c>
      <c r="D1" s="2" t="s">
        <v>5</v>
      </c>
      <c r="E1" s="2" t="s">
        <v>14</v>
      </c>
      <c r="F1" s="2" t="s">
        <v>15</v>
      </c>
      <c r="G1" s="2" t="s">
        <v>16</v>
      </c>
      <c r="H1" s="2" t="s">
        <v>8</v>
      </c>
      <c r="I1" s="2" t="s">
        <v>17</v>
      </c>
    </row>
    <row r="2">
      <c r="G2" s="1" t="s">
        <v>18</v>
      </c>
    </row>
    <row r="4">
      <c r="A4" s="1" t="s">
        <v>19</v>
      </c>
      <c r="B4" s="1" t="s">
        <v>20</v>
      </c>
      <c r="C4" s="1" t="s">
        <v>21</v>
      </c>
      <c r="D4" s="7" t="s">
        <v>24</v>
      </c>
      <c r="E4" s="4">
        <f>9*60+21</f>
        <v>561</v>
      </c>
      <c r="F4" s="4">
        <f>E4+12</f>
        <v>573</v>
      </c>
      <c r="G4" s="1" t="s">
        <v>32</v>
      </c>
    </row>
    <row r="5">
      <c r="A5" s="1" t="s">
        <v>33</v>
      </c>
      <c r="B5" s="1" t="s">
        <v>34</v>
      </c>
      <c r="D5" s="7" t="s">
        <v>35</v>
      </c>
      <c r="E5" s="1">
        <v>31.0</v>
      </c>
      <c r="G5" s="1"/>
      <c r="I5" s="1" t="s">
        <v>23</v>
      </c>
    </row>
    <row r="6">
      <c r="A6" s="1" t="s">
        <v>40</v>
      </c>
      <c r="B6" s="1" t="s">
        <v>41</v>
      </c>
      <c r="D6" s="7" t="s">
        <v>42</v>
      </c>
      <c r="E6" s="1">
        <v>39.0</v>
      </c>
      <c r="F6" s="1">
        <v>49.0</v>
      </c>
      <c r="I6" s="1" t="s">
        <v>23</v>
      </c>
    </row>
    <row r="7">
      <c r="A7" s="1" t="s">
        <v>46</v>
      </c>
      <c r="B7" s="1" t="s">
        <v>41</v>
      </c>
      <c r="C7" s="1" t="s">
        <v>47</v>
      </c>
      <c r="D7" s="7" t="s">
        <v>42</v>
      </c>
      <c r="E7" s="1">
        <v>20.0</v>
      </c>
      <c r="F7" s="1">
        <v>24.0</v>
      </c>
      <c r="I7" s="1" t="s">
        <v>23</v>
      </c>
    </row>
    <row r="8">
      <c r="A8" s="1" t="s">
        <v>50</v>
      </c>
      <c r="B8" s="1" t="s">
        <v>51</v>
      </c>
      <c r="C8" s="1" t="s">
        <v>52</v>
      </c>
      <c r="D8" s="7" t="s">
        <v>53</v>
      </c>
      <c r="E8" s="1">
        <v>266.0</v>
      </c>
      <c r="F8" s="1">
        <v>277.0</v>
      </c>
      <c r="I8" s="1" t="s">
        <v>23</v>
      </c>
    </row>
    <row r="9">
      <c r="A9" s="1" t="s">
        <v>57</v>
      </c>
      <c r="B9" s="1" t="s">
        <v>59</v>
      </c>
      <c r="D9" s="7" t="s">
        <v>61</v>
      </c>
      <c r="E9" s="1">
        <v>57.0</v>
      </c>
      <c r="F9" s="1">
        <v>66.0</v>
      </c>
      <c r="I9" s="1" t="s">
        <v>23</v>
      </c>
    </row>
    <row r="10">
      <c r="A10" s="1" t="s">
        <v>79</v>
      </c>
      <c r="B10" s="1" t="s">
        <v>80</v>
      </c>
      <c r="D10" s="7" t="s">
        <v>81</v>
      </c>
      <c r="E10" s="1">
        <v>183.0</v>
      </c>
      <c r="F10" s="1">
        <v>192.0</v>
      </c>
      <c r="I10" s="1" t="s">
        <v>23</v>
      </c>
    </row>
    <row r="11">
      <c r="A11" s="1" t="s">
        <v>85</v>
      </c>
      <c r="B11" s="1" t="s">
        <v>86</v>
      </c>
      <c r="D11" s="7" t="s">
        <v>87</v>
      </c>
      <c r="E11" s="1">
        <v>378.0</v>
      </c>
      <c r="F11" s="1">
        <v>383.0</v>
      </c>
      <c r="I11" s="1" t="s">
        <v>23</v>
      </c>
    </row>
    <row r="12">
      <c r="A12" s="1" t="s">
        <v>98</v>
      </c>
      <c r="B12" s="1" t="s">
        <v>101</v>
      </c>
      <c r="D12" s="7" t="s">
        <v>103</v>
      </c>
      <c r="E12" s="1">
        <v>185.0</v>
      </c>
      <c r="F12" s="1">
        <v>191.0</v>
      </c>
      <c r="I12" s="1" t="s">
        <v>23</v>
      </c>
    </row>
    <row r="13">
      <c r="A13" s="1" t="s">
        <v>106</v>
      </c>
      <c r="B13" s="1" t="s">
        <v>108</v>
      </c>
      <c r="D13" s="7" t="s">
        <v>109</v>
      </c>
      <c r="E13" s="1">
        <v>49.0</v>
      </c>
      <c r="F13" s="1">
        <v>69.0</v>
      </c>
      <c r="H13" s="1" t="s">
        <v>110</v>
      </c>
      <c r="I13" s="1" t="s">
        <v>23</v>
      </c>
    </row>
    <row r="14">
      <c r="A14" s="1" t="s">
        <v>113</v>
      </c>
      <c r="B14" s="1" t="s">
        <v>114</v>
      </c>
      <c r="D14" s="7" t="s">
        <v>115</v>
      </c>
      <c r="E14" s="1">
        <v>686.0</v>
      </c>
      <c r="F14" s="1">
        <v>707.0</v>
      </c>
      <c r="H14" s="1" t="s">
        <v>118</v>
      </c>
      <c r="I14" s="1" t="s">
        <v>23</v>
      </c>
    </row>
    <row r="15">
      <c r="A15" s="1" t="s">
        <v>119</v>
      </c>
      <c r="B15" s="1" t="s">
        <v>120</v>
      </c>
      <c r="C15" s="1" t="s">
        <v>121</v>
      </c>
      <c r="D15" s="7" t="s">
        <v>122</v>
      </c>
      <c r="E15" s="1">
        <f>6*60+42</f>
        <v>402</v>
      </c>
      <c r="F15" s="1">
        <f>6*60+53</f>
        <v>413</v>
      </c>
      <c r="I15" s="1" t="s">
        <v>23</v>
      </c>
    </row>
    <row r="16">
      <c r="A16" s="1" t="s">
        <v>127</v>
      </c>
      <c r="B16" s="1" t="s">
        <v>120</v>
      </c>
      <c r="C16" s="1" t="s">
        <v>121</v>
      </c>
      <c r="D16" s="7" t="s">
        <v>122</v>
      </c>
      <c r="E16" s="1">
        <f>13*60+55</f>
        <v>835</v>
      </c>
      <c r="F16" s="4">
        <f>14*60+11</f>
        <v>851</v>
      </c>
      <c r="I16" s="1" t="s">
        <v>23</v>
      </c>
    </row>
    <row r="17">
      <c r="A17" s="1" t="s">
        <v>132</v>
      </c>
      <c r="B17" s="1" t="s">
        <v>120</v>
      </c>
      <c r="C17" s="1" t="s">
        <v>121</v>
      </c>
      <c r="D17" s="7" t="s">
        <v>122</v>
      </c>
      <c r="E17" s="1">
        <f>5*60+25</f>
        <v>325</v>
      </c>
      <c r="F17" s="4">
        <f>5*60+40</f>
        <v>340</v>
      </c>
      <c r="I17" s="1" t="s">
        <v>23</v>
      </c>
    </row>
    <row r="18">
      <c r="A18" s="1" t="s">
        <v>135</v>
      </c>
      <c r="B18" s="1" t="s">
        <v>120</v>
      </c>
      <c r="C18" s="1" t="s">
        <v>136</v>
      </c>
      <c r="D18" s="7" t="s">
        <v>137</v>
      </c>
      <c r="E18" s="4">
        <f>3*60+44</f>
        <v>224</v>
      </c>
      <c r="F18" s="1">
        <v>228.0</v>
      </c>
      <c r="I18" s="1" t="s">
        <v>23</v>
      </c>
    </row>
    <row r="19">
      <c r="A19" s="1" t="s">
        <v>142</v>
      </c>
      <c r="B19" s="1" t="s">
        <v>120</v>
      </c>
      <c r="C19" s="1" t="s">
        <v>136</v>
      </c>
      <c r="D19" s="7" t="s">
        <v>137</v>
      </c>
      <c r="E19" s="4">
        <f>9*60+55</f>
        <v>595</v>
      </c>
      <c r="F19" s="1">
        <v>605.0</v>
      </c>
      <c r="I19" s="1" t="s">
        <v>23</v>
      </c>
    </row>
    <row r="20">
      <c r="A20" s="1" t="s">
        <v>145</v>
      </c>
      <c r="B20" s="1" t="s">
        <v>120</v>
      </c>
      <c r="C20" s="1" t="s">
        <v>146</v>
      </c>
      <c r="D20" s="7" t="s">
        <v>147</v>
      </c>
      <c r="E20" s="4">
        <f>13*60+24</f>
        <v>804</v>
      </c>
      <c r="F20" s="4">
        <f>13*60+35</f>
        <v>815</v>
      </c>
      <c r="I20" s="1" t="s">
        <v>23</v>
      </c>
    </row>
    <row r="21">
      <c r="A21" s="1" t="s">
        <v>150</v>
      </c>
      <c r="B21" s="1" t="s">
        <v>151</v>
      </c>
      <c r="D21" s="7" t="s">
        <v>153</v>
      </c>
      <c r="E21" s="1">
        <v>149.0</v>
      </c>
      <c r="F21" s="1">
        <v>158.0</v>
      </c>
      <c r="I21" s="1" t="s">
        <v>23</v>
      </c>
    </row>
    <row r="22">
      <c r="A22" s="1" t="s">
        <v>157</v>
      </c>
      <c r="B22" s="1" t="s">
        <v>158</v>
      </c>
      <c r="D22" s="7" t="s">
        <v>159</v>
      </c>
      <c r="E22" s="1">
        <v>28.0</v>
      </c>
      <c r="F22" s="1">
        <v>38.0</v>
      </c>
      <c r="I22" s="1" t="s">
        <v>23</v>
      </c>
    </row>
    <row r="23">
      <c r="A23" s="1" t="s">
        <v>160</v>
      </c>
      <c r="B23" s="1" t="s">
        <v>161</v>
      </c>
      <c r="D23" s="7" t="s">
        <v>163</v>
      </c>
      <c r="E23" s="1">
        <v>61.0</v>
      </c>
      <c r="F23" s="1">
        <v>71.0</v>
      </c>
      <c r="I23" s="1" t="s">
        <v>23</v>
      </c>
    </row>
    <row r="24">
      <c r="A24" s="1" t="s">
        <v>167</v>
      </c>
      <c r="B24" s="1" t="s">
        <v>59</v>
      </c>
      <c r="D24" s="7" t="s">
        <v>168</v>
      </c>
      <c r="E24" s="1">
        <v>0.0</v>
      </c>
      <c r="I24" s="1" t="s">
        <v>23</v>
      </c>
    </row>
    <row r="25">
      <c r="A25" s="1" t="s">
        <v>171</v>
      </c>
      <c r="B25" s="1" t="s">
        <v>59</v>
      </c>
      <c r="D25" s="7" t="s">
        <v>172</v>
      </c>
      <c r="E25" s="1">
        <v>70.0</v>
      </c>
      <c r="F25" s="1">
        <v>87.0</v>
      </c>
      <c r="G25" s="1" t="s">
        <v>32</v>
      </c>
    </row>
    <row r="26">
      <c r="A26" s="1" t="s">
        <v>175</v>
      </c>
      <c r="B26" s="1" t="s">
        <v>120</v>
      </c>
      <c r="C26" s="1" t="s">
        <v>121</v>
      </c>
      <c r="D26" s="7" t="s">
        <v>122</v>
      </c>
      <c r="E26" s="4">
        <f>7*60+7</f>
        <v>427</v>
      </c>
      <c r="F26" s="4">
        <f>7*60+30</f>
        <v>450</v>
      </c>
      <c r="I26" s="1" t="s">
        <v>23</v>
      </c>
    </row>
    <row r="27">
      <c r="A27" s="1" t="s">
        <v>180</v>
      </c>
      <c r="B27" s="1" t="s">
        <v>161</v>
      </c>
      <c r="D27" s="7" t="s">
        <v>181</v>
      </c>
      <c r="E27" s="1">
        <v>175.0</v>
      </c>
      <c r="I27" s="1" t="s">
        <v>23</v>
      </c>
    </row>
    <row r="28">
      <c r="A28" s="1" t="s">
        <v>185</v>
      </c>
      <c r="B28" s="1" t="s">
        <v>186</v>
      </c>
      <c r="D28" s="7" t="s">
        <v>187</v>
      </c>
      <c r="E28" s="1">
        <v>6.0</v>
      </c>
    </row>
    <row r="29">
      <c r="A29" s="1" t="s">
        <v>191</v>
      </c>
    </row>
  </sheetData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  <hyperlink r:id="rId24" ref="D27"/>
    <hyperlink r:id="rId25" ref="D28"/>
  </hyperlinks>
  <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</cols>
  <sheetData>
    <row r="1">
      <c r="B1" s="1" t="s">
        <v>0</v>
      </c>
      <c r="C1" s="1" t="s">
        <v>3</v>
      </c>
    </row>
    <row r="2">
      <c r="A2" s="1" t="s">
        <v>4</v>
      </c>
      <c r="B2" s="4">
        <f>COUNTIFS(Sange!A2:A1000, "*", Sange!B2:B1000, "*", Sange!C2:C1000, "&gt;=0")</f>
        <v>112</v>
      </c>
      <c r="C2" s="4">
        <f>COUNTIFS(Shoutouts!A2:A1000, "*", Shoutouts!D2:D1000, "*", Shoutouts!E2:E1000, "&gt;=0")</f>
        <v>25</v>
      </c>
    </row>
    <row r="3">
      <c r="A3" s="1" t="s">
        <v>25</v>
      </c>
      <c r="B3" s="4">
        <f t="shared" ref="B3:C3" si="1">B4-B2</f>
        <v>0</v>
      </c>
      <c r="C3" s="4">
        <f t="shared" si="1"/>
        <v>1</v>
      </c>
    </row>
    <row r="4">
      <c r="A4" s="1" t="s">
        <v>28</v>
      </c>
      <c r="B4" s="4">
        <f>COUNTIF(Sange!A3:A1000, "*")</f>
        <v>112</v>
      </c>
      <c r="C4" s="4">
        <f>COUNTIFS(Shoutouts!A3:A1000, "*")</f>
        <v>26</v>
      </c>
    </row>
    <row r="6">
      <c r="A6" s="1" t="s">
        <v>29</v>
      </c>
      <c r="B6" s="4">
        <f>COUNTIFS(Ideer!A2:A1000, "Sang", Ideer!B2:B1000, "*")</f>
        <v>2</v>
      </c>
      <c r="C6" s="4">
        <f>COUNTIFS(Ideer!A3:A1000, "Shoutout", Ideer!B3:B1000, "*")</f>
        <v>2</v>
      </c>
    </row>
    <row r="10">
      <c r="A10" s="1" t="s">
        <v>36</v>
      </c>
      <c r="B10" s="4">
        <f>COUNTIF(Sange!B2:B1000, "*youtube*")</f>
        <v>109</v>
      </c>
    </row>
    <row r="11">
      <c r="A11" s="1" t="s">
        <v>39</v>
      </c>
      <c r="B11" s="4">
        <f>COUNTIF(Sange!B2:B1000, "*soundcloud*")</f>
        <v>3</v>
      </c>
    </row>
    <row r="12">
      <c r="A12" s="1" t="s">
        <v>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14"/>
    <col customWidth="1" min="5" max="5" width="35.14"/>
  </cols>
  <sheetData>
    <row r="1">
      <c r="A1" s="2" t="s">
        <v>82</v>
      </c>
      <c r="B1" s="2" t="s">
        <v>83</v>
      </c>
      <c r="E1" s="2" t="s">
        <v>84</v>
      </c>
    </row>
    <row r="2">
      <c r="A2" s="1" t="s">
        <v>89</v>
      </c>
      <c r="B2" s="1" t="s">
        <v>91</v>
      </c>
    </row>
    <row r="3">
      <c r="A3" s="4"/>
      <c r="E3" s="1" t="s">
        <v>59</v>
      </c>
    </row>
    <row r="4">
      <c r="A4" s="1" t="s">
        <v>7</v>
      </c>
      <c r="B4" s="1" t="s">
        <v>92</v>
      </c>
      <c r="E4" s="1" t="s">
        <v>93</v>
      </c>
    </row>
    <row r="5">
      <c r="A5" s="1" t="s">
        <v>89</v>
      </c>
      <c r="B5" s="1" t="s">
        <v>94</v>
      </c>
      <c r="E5" s="1" t="s">
        <v>95</v>
      </c>
    </row>
    <row r="6">
      <c r="A6" s="4"/>
      <c r="E6" s="1" t="s">
        <v>96</v>
      </c>
    </row>
    <row r="7">
      <c r="A7" s="1" t="s">
        <v>7</v>
      </c>
      <c r="B7" s="1" t="s">
        <v>100</v>
      </c>
      <c r="E7" s="1" t="s">
        <v>102</v>
      </c>
    </row>
    <row r="8">
      <c r="A8" s="4"/>
    </row>
    <row r="9">
      <c r="A9" s="4"/>
    </row>
    <row r="10">
      <c r="A10" s="4"/>
    </row>
    <row r="11">
      <c r="A11" s="4"/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ataValidations>
    <dataValidation type="list" allowBlank="1" sqref="A2:A1000">
      <formula1>"Sang,Shoutout"</formula1>
    </dataValidation>
  </dataValidations>
  <drawing r:id="rId1"/>
</worksheet>
</file>