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OneDrive\Dokumenter\DTU\Vektor\klub-100-maker\Examples\Børne Klub 100\"/>
    </mc:Choice>
  </mc:AlternateContent>
  <xr:revisionPtr revIDLastSave="1" documentId="8_{B74159E1-9D3A-4209-AA41-EACA3A224F82}" xr6:coauthVersionLast="44" xr6:coauthVersionMax="44" xr10:uidLastSave="{5EAFEE2E-C7AB-4B3B-A49A-542EF3F40A9F}"/>
  <bookViews>
    <workbookView xWindow="-93" yWindow="-93" windowWidth="21520" windowHeight="11586" xr2:uid="{00000000-000D-0000-FFFF-FFFF00000000}"/>
  </bookViews>
  <sheets>
    <sheet name="Sange" sheetId="1" r:id="rId1"/>
    <sheet name="Shoutouts" sheetId="2" r:id="rId2"/>
    <sheet name="Stats" sheetId="3" r:id="rId3"/>
    <sheet name="Ide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B6" i="3"/>
  <c r="C4" i="3"/>
  <c r="B4" i="3"/>
  <c r="B3" i="3" s="1"/>
  <c r="B2" i="3"/>
  <c r="F26" i="2"/>
  <c r="E26" i="2"/>
  <c r="F20" i="2"/>
  <c r="E20" i="2"/>
  <c r="E19" i="2"/>
  <c r="E18" i="2"/>
  <c r="F17" i="2"/>
  <c r="E17" i="2"/>
  <c r="F16" i="2"/>
  <c r="E16" i="2"/>
  <c r="F15" i="2"/>
  <c r="E15" i="2"/>
  <c r="E4" i="2"/>
  <c r="F4" i="2" s="1"/>
  <c r="C2" i="3" l="1"/>
  <c r="C3" i="3" s="1"/>
</calcChain>
</file>

<file path=xl/sharedStrings.xml><?xml version="1.0" encoding="utf-8"?>
<sst xmlns="http://schemas.openxmlformats.org/spreadsheetml/2006/main" count="346" uniqueCount="323">
  <si>
    <t>Antal sange</t>
  </si>
  <si>
    <t>Shoutout titel</t>
  </si>
  <si>
    <t>Shoutouts</t>
  </si>
  <si>
    <t>Udfyldt</t>
  </si>
  <si>
    <t>link</t>
  </si>
  <si>
    <t>Serie/program</t>
  </si>
  <si>
    <t>Afsnit</t>
  </si>
  <si>
    <t>start tid (sek)</t>
  </si>
  <si>
    <t>slut tid (sek)</t>
  </si>
  <si>
    <t>downloades</t>
  </si>
  <si>
    <t>kommentar</t>
  </si>
  <si>
    <t>starttidspunkt (i sek)</t>
  </si>
  <si>
    <t>ik nødvendig fra SC og youtube</t>
  </si>
  <si>
    <t>Shoutout</t>
  </si>
  <si>
    <t>Denne her er god og tyk</t>
  </si>
  <si>
    <t>Bamses billedbog</t>
  </si>
  <si>
    <t>Disney Sjov  Intro</t>
  </si>
  <si>
    <t>https://www.youtube.com/watch?v=Bfp4zusaQ5g</t>
  </si>
  <si>
    <t>S1E1</t>
  </si>
  <si>
    <t>https://www.dr.dk/drtv/se/bamses-billedbog_-laver-baal_129427</t>
  </si>
  <si>
    <t>Mangler felter</t>
  </si>
  <si>
    <t>Nøjjj, det for børn</t>
  </si>
  <si>
    <t>Phineas og Ferb intro sang</t>
  </si>
  <si>
    <t>https://www.youtube.com/watch?v=Jr16acS174Y</t>
  </si>
  <si>
    <t>Total antal forslag</t>
  </si>
  <si>
    <t>Vi er tilbage - B-Boys</t>
  </si>
  <si>
    <t>X</t>
  </si>
  <si>
    <t>https://www.youtube.com/watch?v=o-x1JyU-iL4&amp;feature=youtu.be</t>
  </si>
  <si>
    <t>Coming soon to Disney dvd</t>
  </si>
  <si>
    <t>Reklame</t>
  </si>
  <si>
    <t>https://www.youtube.com/watch?v=Td8t_ZELZXU&amp;feature=youtu.be</t>
  </si>
  <si>
    <t>Du er den som jeg vil ha - Emma</t>
  </si>
  <si>
    <t>https://www.youtube.com/watch?v=jEdSPrz8A5Y</t>
  </si>
  <si>
    <t xml:space="preserve">Vi skal lige lave børn </t>
  </si>
  <si>
    <t>Anna og Lotte</t>
  </si>
  <si>
    <t>https://www.youtube.com/watch?v=Ceyiktp5eJ4&amp;feature=youtu.be</t>
  </si>
  <si>
    <t>Ideer</t>
  </si>
  <si>
    <t>Morten Skikdpadde</t>
  </si>
  <si>
    <t>https://www.youtube.com/watch?v=GcFF5k5F9zQ&amp;feature=youtu.be</t>
  </si>
  <si>
    <t xml:space="preserve">Nisse Kalypso - Nissebanden </t>
  </si>
  <si>
    <t>https://www.youtube.com/watch?v=gOa7fagiQj4</t>
  </si>
  <si>
    <t>Nøøj, det for børn</t>
  </si>
  <si>
    <t>Intro</t>
  </si>
  <si>
    <t>Gitchee Gitchee Goo - Phineas and Ferb</t>
  </si>
  <si>
    <t>https://www.youtube.com/watch?v=QL0me7ENQRE</t>
  </si>
  <si>
    <t xml:space="preserve"> ændret til dansk</t>
  </si>
  <si>
    <t xml:space="preserve">Jeg er på vej - Bjørne brødre </t>
  </si>
  <si>
    <t>https://www.youtube.com/watch?v=wTCO5tZ7zZ8</t>
  </si>
  <si>
    <t>Alle ved man må have våben</t>
  </si>
  <si>
    <t>Osman og jeppe</t>
  </si>
  <si>
    <t>https://www.youtube.com/watch?v=zrENu91GP1Y</t>
  </si>
  <si>
    <t>Circle of life (Trap remix) - Unknown</t>
  </si>
  <si>
    <t>https://www.youtube.com/watch?v=hwwg8st_5W4</t>
  </si>
  <si>
    <t>Call Me, Beep Me! (The Kim Possible Song)</t>
  </si>
  <si>
    <t>https://www.youtube.com/watch?v=GYIzCcCJNlQ</t>
  </si>
  <si>
    <t>ændret til dansk</t>
  </si>
  <si>
    <t>Bamse tager dig på røven</t>
  </si>
  <si>
    <t>Lokes rapsodi - Loke</t>
  </si>
  <si>
    <t>Bamse og Kylling</t>
  </si>
  <si>
    <t>https://www.youtube.com/watch?v=MU_FmphZ4xA</t>
  </si>
  <si>
    <t>https://www.youtube.com/watch?v=Fz8LqjaNCyI</t>
  </si>
  <si>
    <t>Min egen Maria - Chanlex</t>
  </si>
  <si>
    <t>https://www.youtube.com/watch?v=NObY2YeJ7Oc&amp;feature=youtu.be</t>
  </si>
  <si>
    <t>Nogen gode greb</t>
  </si>
  <si>
    <t>Alfons Åberg</t>
  </si>
  <si>
    <t>https://www.youtube.com/watch?v=6PdX-afuP64</t>
  </si>
  <si>
    <t>Hulubulu Lotte hvor er du henne (pitched down) - unknown</t>
  </si>
  <si>
    <t>https://www.youtube.com/watch?v=Ue4PHfMWKzA</t>
  </si>
  <si>
    <t>Lemonade, Monssiour</t>
  </si>
  <si>
    <t>Tim og Thomas</t>
  </si>
  <si>
    <t>https://www.youtube.com/watch?v=DkcH5MKMysA</t>
  </si>
  <si>
    <t xml:space="preserve">Bom tjikka bom - Kaj &amp; Andrea </t>
  </si>
  <si>
    <t>https://www.youtube.com/watch?v=ftzn_aOVrLM</t>
  </si>
  <si>
    <t>Esbjerg har Sild</t>
  </si>
  <si>
    <t xml:space="preserve">Arabiens drøm - Anne Gadegaard </t>
  </si>
  <si>
    <t>Skærmtrolden Hugo</t>
  </si>
  <si>
    <t>https://www.youtube.com/watch?v=S2O1tscwNlw</t>
  </si>
  <si>
    <t>https://www.youtube.com/watch?v=c1rXyw__1tU</t>
  </si>
  <si>
    <t>Jeg tror det kaldes kærlighed - Shout</t>
  </si>
  <si>
    <t>https://www.youtube.com/watch?v=rklhva6Fhgk&amp;feature=youtu.be</t>
  </si>
  <si>
    <t>Vi klapper ik af folk der kommer for sent</t>
  </si>
  <si>
    <t>Amigo</t>
  </si>
  <si>
    <t>https://www.youtube.com/watch?v=Wr9RAk-n4wc&amp;t=19s</t>
  </si>
  <si>
    <t xml:space="preserve">Rutsj! </t>
  </si>
  <si>
    <t>https://www.youtube.com/watch?v=J6p0S--1958</t>
  </si>
  <si>
    <t>10 timer, klip selv</t>
  </si>
  <si>
    <t>Dansk Intro til Bubbibjørnene</t>
  </si>
  <si>
    <t>https://www.youtube.com/watch?v=VEVDcuqW01Y</t>
  </si>
  <si>
    <t>Type</t>
  </si>
  <si>
    <t>Idé</t>
  </si>
  <si>
    <t>Programmer der muligvis indeholder guld</t>
  </si>
  <si>
    <t>kunne fungere godt midt på, til folk der joiner sent</t>
  </si>
  <si>
    <t>Teletubbies siger farvel</t>
  </si>
  <si>
    <t>Teletubbies</t>
  </si>
  <si>
    <t>https://www.youtube.com/watch?v=_b93e5BtcaY</t>
  </si>
  <si>
    <t>Far, mor og blypperne - Peter frodin og Hella joof</t>
  </si>
  <si>
    <t>https://www.youtube.com/watch?v=OWnY_oN9EbE</t>
  </si>
  <si>
    <t>afslutning, farvel</t>
  </si>
  <si>
    <t xml:space="preserve">Havet er skønt - Sebastian </t>
  </si>
  <si>
    <t>Osman og døden</t>
  </si>
  <si>
    <t>https://www.youtube.com/watch?v=vMfObaxYBV8</t>
  </si>
  <si>
    <t>Osman og Jeppe</t>
  </si>
  <si>
    <t>https://www.youtube.com/watch?v=FzYJNAH_GW8</t>
  </si>
  <si>
    <t>Sang</t>
  </si>
  <si>
    <t>Magnus og myggen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</si>
  <si>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</si>
  <si>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</si>
  <si>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</si>
  <si>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</si>
  <si>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</si>
  <si>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Vi er ikke rigtig voksne - Bøllebob</t>
  </si>
  <si>
    <t>https://www.youtube.com/watch?v=4kt_PNlX6vw</t>
  </si>
  <si>
    <t>vi boller - Nanna</t>
  </si>
  <si>
    <t>osman og jeppe</t>
  </si>
  <si>
    <t>Det koster penge at nyde nuet</t>
  </si>
  <si>
    <t>Pilfingerdansen (remix) - Sigurd</t>
  </si>
  <si>
    <t>https://www.youtube.com/watch?v=y6J6PYjTzxo</t>
  </si>
  <si>
    <t>Dakmand Per</t>
  </si>
  <si>
    <t>https://www.youtube.com/watch?v=QhqS4YJzx-o</t>
  </si>
  <si>
    <t>Jeg vil hellere have Hans Pilgaard på panden</t>
  </si>
  <si>
    <t>Pokemon</t>
  </si>
  <si>
    <t>https://www.youtube.com/watch?v=y9ongoen_oQ</t>
  </si>
  <si>
    <t xml:space="preserve">Jodlesangen MDS Remix - Bamse og Kylling </t>
  </si>
  <si>
    <t>https://www.youtube.com/watch?v=3QIR60h3s84</t>
  </si>
  <si>
    <t>Kage uden kakaomælk, fy for satan</t>
  </si>
  <si>
    <t>https://www.youtube.com/watch?v=1TnftK66cOE</t>
  </si>
  <si>
    <t>Venindetanker - Nanna</t>
  </si>
  <si>
    <t>https://www.youtube.com/watch?v=tRAcn0TmOeA&amp;feature=youtu.be</t>
  </si>
  <si>
    <t>Teen Titans dansk Intro</t>
  </si>
  <si>
    <t>https://www.youtube.com/watch?v=0P0TWueNjrQ</t>
  </si>
  <si>
    <t>De ville savne mig meget mere</t>
  </si>
  <si>
    <t>Bamses Billedbog Introsang - Bamse</t>
  </si>
  <si>
    <t>https://www.youtube.com/watch?v=IihH6cFXzI0</t>
  </si>
  <si>
    <t>Mickeys Hus (House of Mouse) Intro Dansk/danish</t>
  </si>
  <si>
    <t>https://www.youtube.com/watch?v=mKG0mTaSfmo</t>
  </si>
  <si>
    <t>Det totalt taken</t>
  </si>
  <si>
    <t>https://www.youtube.com/watch?v=qUp0eZlIMj8</t>
  </si>
  <si>
    <t>Max pinlig intro</t>
  </si>
  <si>
    <t>https://www.youtube.com/watch?v=aCpanIj3uv0&amp;list=PLVZFxulTtgNO64S-jrop7Sqw2Lq2Qan59&amp;index=101</t>
  </si>
  <si>
    <t>Tænker du det samme som jeg B1</t>
  </si>
  <si>
    <t>Bananer i pyjamas</t>
  </si>
  <si>
    <t>https://www.youtube.com/watch?v=WEj9Bz7Lpac&amp;list=PLYM7bxRyJmQje343zAGGjywUcGSqCigNG&amp;index=1</t>
  </si>
  <si>
    <t>Vi er på vej til dig - Bamse og Kylling</t>
  </si>
  <si>
    <t>https://www.youtube.com/watch?v=7-vfYIkQ72I</t>
  </si>
  <si>
    <t>Hvad laver i? Vi boller</t>
  </si>
  <si>
    <t>Nanna</t>
  </si>
  <si>
    <t>https://www.youtube.com/watch?v=h1kBNCRB6hw</t>
  </si>
  <si>
    <t>Nana - Sebastian</t>
  </si>
  <si>
    <t>https://www.youtube.com/watch?v=yTJ4Uh8g8Nk</t>
  </si>
  <si>
    <t>Jeg syntes også jeg var god</t>
  </si>
  <si>
    <t>Kaj og Andrea</t>
  </si>
  <si>
    <t>https://www.youtube.com/watch?v=bguCPjnCcMo&amp;list=PL-hyVqFVpC9GxX55uz07bbl7VmTgDdSpX&amp;index=4</t>
  </si>
  <si>
    <t>Vi gir den op - B-boys</t>
  </si>
  <si>
    <t>https://www.youtube.com/watch?v=ERJQZZ2Osrw</t>
  </si>
  <si>
    <t>Er du pip gok påske-plim?</t>
  </si>
  <si>
    <t>https://www.youtube.com/watch?v=9YiywIPxtIM</t>
  </si>
  <si>
    <t>Wizards of Waverly place - Selena Gomez</t>
  </si>
  <si>
    <t>https://www.youtube.com/watch?v=R0YeziOBa1k</t>
  </si>
  <si>
    <t>Tihvertifald</t>
  </si>
  <si>
    <t>https://www.facebook.com/drp1/videos/2003008406655092</t>
  </si>
  <si>
    <t>Tramper Torben - Hjulene på bussen</t>
  </si>
  <si>
    <t>https://soundcloud.com/tramperentorben/hjulene-pa-bussen-korer-rundt-remix-velkommen-til-torbens-legestue</t>
  </si>
  <si>
    <t>Lilo &amp; Stitch Intro/Theme [HQ]</t>
  </si>
  <si>
    <t>Snakker du pensionistisk</t>
  </si>
  <si>
    <t>https://www.youtube.com/watch?v=WREobnmYO4M</t>
  </si>
  <si>
    <t>Fremmed som mig - Stig Rossen</t>
  </si>
  <si>
    <t>https://www.youtube.com/watch?v=0Z3BgCuo8Fg&amp;feature=youtu.be</t>
  </si>
  <si>
    <t xml:space="preserve">Bim Bam Busse - Ingolf &amp; Haletudserne </t>
  </si>
  <si>
    <t>https://www.youtube.com/watch?v=sDUQHMXTTRA</t>
  </si>
  <si>
    <t>ændret til en med mere sang</t>
  </si>
  <si>
    <t>Du kunne have set dig for</t>
  </si>
  <si>
    <t>Bim Bam Busse - Pattesutter</t>
  </si>
  <si>
    <t>https://soundcloud.com/skraldespand/pattesutter-bim-bam-busse</t>
  </si>
  <si>
    <t>https://www.youtube.com/watch?v=ftzn_aOVrLM&amp;list=PLfk9z2Rny97VW2-M8VeEuQaVkf7OJBiGK</t>
  </si>
  <si>
    <t>overvej om vi skal have begge versioner og ik kun den her</t>
  </si>
  <si>
    <t>Menneskesøn - Stig Rossen</t>
  </si>
  <si>
    <t>https://www.youtube.com/watch?v=rtB-LQY5EVY&amp;feature=youtu.be</t>
  </si>
  <si>
    <t>Brum introsang - Unknown</t>
  </si>
  <si>
    <t>https://www.youtube.com/watch?v=4_T3E2IxBDM</t>
  </si>
  <si>
    <t>Bananas in Pyjamas - Rasmus Brink</t>
  </si>
  <si>
    <t>https://soundcloud.com/rasmus-brinch/bananer-i-pyjamas-dak-mix</t>
  </si>
  <si>
    <t>ændret til dansk og dak</t>
  </si>
  <si>
    <t>Dansk Peter Plys Intro</t>
  </si>
  <si>
    <t>https://www.youtube.com/watch?v=qGC7KyIv1P4</t>
  </si>
  <si>
    <t>Rasmus Klump intro</t>
  </si>
  <si>
    <t>https://www.youtube.com/watch?v=d77NrgRlSK0&amp;feature=youtu.be</t>
  </si>
  <si>
    <t>Inspector Gadget theme song</t>
  </si>
  <si>
    <t>https://www.youtube.com/watch?v=e-JHfXVlkik</t>
  </si>
  <si>
    <t>hvad med dig selv? - Terkel</t>
  </si>
  <si>
    <t>https://www.youtube.com/watch?v=ZVXWYqIYdEc</t>
  </si>
  <si>
    <t xml:space="preserve">En ny verden - Aladdin og Jasmine </t>
  </si>
  <si>
    <t>https://www.youtube.com/watch?v=QNLIlauJ6_4</t>
  </si>
  <si>
    <t xml:space="preserve">Helt man vil huske - Musserne fra Herkules </t>
  </si>
  <si>
    <t>https://www.youtube.com/watch?v=fz6e7K3i5zA</t>
  </si>
  <si>
    <t>Fragglerne Intro</t>
  </si>
  <si>
    <t>https://www.youtube.com/watch?v=LD83B_gsuWM</t>
  </si>
  <si>
    <t>Hjulene på bussen - TramperTorben</t>
  </si>
  <si>
    <t>https://www.youtube.com/watch?v=_4tMVK30gig&amp;list=RD_4tMVK30gig&amp;start_radio=1&amp;t=63</t>
  </si>
  <si>
    <t>Martin og Ketil - Martin og Ketil</t>
  </si>
  <si>
    <t>https://www.youtube.com/watch?v=gV8HejTfPAY</t>
  </si>
  <si>
    <t xml:space="preserve">De fantastiske fehoveder Intro Dansk - Disney Channel </t>
  </si>
  <si>
    <t>https://www.youtube.com/watch?v=CeoxrSBXMiE</t>
  </si>
  <si>
    <t>Er kun 42 sekunder... men er en banger</t>
  </si>
  <si>
    <t>Op til dig - Alberte</t>
  </si>
  <si>
    <t>https://www.youtube.com/watch?v=49qOFAUIOik&amp;feature=youtu.be</t>
  </si>
  <si>
    <t>Trashin the Camp - Phil Collins</t>
  </si>
  <si>
    <t>https://www.youtube.com/watch?v=I6TQZMA5XV4&amp;feature=youtu.be</t>
  </si>
  <si>
    <t>Nissernes Ø - Nissebanden</t>
  </si>
  <si>
    <t>https://www.youtube.com/watch?v=0spBd5jgEDU</t>
  </si>
  <si>
    <t>Rip Rap og Rup på eventyr intro version 2 (Ducktales Danish intro)</t>
  </si>
  <si>
    <t>https://www.youtube.com/watch?v=IL7uAGY-PfM</t>
  </si>
  <si>
    <t xml:space="preserve">Prutte-bøvs sangen </t>
  </si>
  <si>
    <t>https://www.youtube.com/watch?v=BXSrk8OjcyI</t>
  </si>
  <si>
    <t>Pippi Langstrømpe</t>
  </si>
  <si>
    <t>https://www.youtube.com/watch?v=RB-5-091k-w&amp;feature=youtu.be</t>
  </si>
  <si>
    <t xml:space="preserve">Tro på os to - SEB </t>
  </si>
  <si>
    <t>https://www.youtube.com/watch?v=bDhkQtYe5Lw</t>
  </si>
  <si>
    <t>Emil fra Lønneberg- Unknown</t>
  </si>
  <si>
    <t>https://www.youtube.com/watch?v=HkWo08b1lLo</t>
  </si>
  <si>
    <t>Dansk intro til Luftens Helte - Unknown</t>
  </si>
  <si>
    <t>https://www.youtube.com/watch?v=ZfJQ4BQ37Ls</t>
  </si>
  <si>
    <t>Glad i bad - Alletiders Nisse</t>
  </si>
  <si>
    <t>https://www.youtube.com/watch?v=yvEC0wDtAU4</t>
  </si>
  <si>
    <t>Nanna - Buster</t>
  </si>
  <si>
    <t>https://www.youtube.com/watch?v=CTyB89fOqhE</t>
  </si>
  <si>
    <t xml:space="preserve">Vi er nummer et! - Robby rådden </t>
  </si>
  <si>
    <t>https://www.youtube.com/watch?v=FJPotonU_hI</t>
  </si>
  <si>
    <t>Pigen er min - Cool Kids</t>
  </si>
  <si>
    <t>https://www.youtube.com/watch?v=0ZQ5UzVhg7w</t>
  </si>
  <si>
    <t>Emperor's New School Danish Intro - Kuzco</t>
  </si>
  <si>
    <t>https://www.youtube.com/watch?v=mp-gNsO2Z_8</t>
  </si>
  <si>
    <t>Hey hey hyv - Der var engang en dreng</t>
  </si>
  <si>
    <t>https://www.youtube.com/watch?v=x-1hBndlBME</t>
  </si>
  <si>
    <t>Kickflipper - Razz</t>
  </si>
  <si>
    <t>https://www.youtube.com/watch?v=VqY5whqbf20</t>
  </si>
  <si>
    <t>Disneys Robin Hood (1973) Intro</t>
  </si>
  <si>
    <t>https://www.youtube.com/watch?v=PKYEKhxWy6o</t>
  </si>
  <si>
    <t>Man er som man er - Krummerne</t>
  </si>
  <si>
    <t>https://www.youtube.com/watch?v=cfYGBRb5Ka0</t>
  </si>
  <si>
    <t>Braceface Intro Danish/Dansk</t>
  </si>
  <si>
    <t>https://www.youtube.com/watch?v=ZsUgQlM5Hn8</t>
  </si>
  <si>
    <t>Hola Chica - Sandra Monique</t>
  </si>
  <si>
    <t>https://www.youtube.com/watch?v=A7E0etwxy5g</t>
  </si>
  <si>
    <t>Det rent og skær nødvendige - Baloo</t>
  </si>
  <si>
    <t>https://www.youtube.com/watch?v=HkSSxMruiyI</t>
  </si>
  <si>
    <t>Drømte mig en drøm i nat - Absalons hemmelighed</t>
  </si>
  <si>
    <t>https://www.youtube.com/watch?v=H2GtWYDAkzc</t>
  </si>
  <si>
    <t xml:space="preserve">Hjælp jeg er en fisk! - Creamy </t>
  </si>
  <si>
    <t>https://www.youtube.com/watch?v=LLQt1QbUtrE</t>
  </si>
  <si>
    <t>Gnotterne intro</t>
  </si>
  <si>
    <t>https://www.youtube.com/watch?v=_xekWhMM9Vk</t>
  </si>
  <si>
    <t>Wulle Wulle Wap! - Jungledyret Hugo</t>
  </si>
  <si>
    <t>https://www.youtube.com/watch?v=0IYOKfQ0vjM</t>
  </si>
  <si>
    <t xml:space="preserve">Dragonball intro sangen - Goku </t>
  </si>
  <si>
    <t>https://www.youtube.com/watch?v=S9kN0pct-Q8</t>
  </si>
  <si>
    <t>Mumitroldene introsang - Unkown</t>
  </si>
  <si>
    <t>https://www.youtube.com/watch?v=u-46GTL5IQY</t>
  </si>
  <si>
    <t>Teenage Mutant Ninja Turtles</t>
  </si>
  <si>
    <t>https://www.youtube.com/watch?v=nNa2Fr6CA0E&amp;list=PLMp6IMUAXDQVi1PcBcuznEyUrWC2HS239&amp;index=31</t>
  </si>
  <si>
    <t xml:space="preserve">Brandy og Hr. Vimse intro Danish/Dansk - Unknown </t>
  </si>
  <si>
    <t>https://www.youtube.com/watch?v=ADYu9jkImAE</t>
  </si>
  <si>
    <t>Hvad så Scooby doo? - Scooby Doo</t>
  </si>
  <si>
    <t>https://www.youtube.com/watch?v=lsLC8Ghzy7M</t>
  </si>
  <si>
    <t>Sigurds bjørnetime intro - Sigurd</t>
  </si>
  <si>
    <t>https://www.youtube.com/watch?v=3WDUu-1iBRQ&amp;list=PLVZFxulTtgNO64S-jrop7Sqw2Lq2Qan59&amp;index=120</t>
  </si>
  <si>
    <t>Mit allerfarligste sted - Bamse</t>
  </si>
  <si>
    <t>https://www.youtube.com/watch?v=tmNqf4wYW4k</t>
  </si>
  <si>
    <t>Hannah Montana - The Best Of Both Worlds</t>
  </si>
  <si>
    <t>https://www.youtube.com/watch?v=uVjRe8QXFHY</t>
  </si>
  <si>
    <t>Duedrengen - Det DUe Dreng!</t>
  </si>
  <si>
    <t>https://www.youtube.com/watch?v=JOG3y0DhRSQ</t>
  </si>
  <si>
    <t xml:space="preserve">Jesus og Josefine - Martin brygmann &amp; Julie Berthelsen </t>
  </si>
  <si>
    <t>https://www.youtube.com/watch?v=Qm83-qTfxV8</t>
  </si>
  <si>
    <t>American Dragon Jake Long Season 1 Danish intro</t>
  </si>
  <si>
    <t>https://www.youtube.com/watch?v=wrV1V_77NtY</t>
  </si>
  <si>
    <t>Ven som mig - Genee</t>
  </si>
  <si>
    <t>https://www.youtube.com/watch?v=fK4dh3rJrFQ</t>
  </si>
  <si>
    <t>Jeg har set en rigtig dakkemand - T</t>
  </si>
  <si>
    <t>https://www.youtube.com/watch?v=Y4CW0IAnBiU</t>
  </si>
  <si>
    <t>I just can't wait to be king - Lion King</t>
  </si>
  <si>
    <t>https://www.youtube.com/watch?v=0bGjlvukgHU&amp;feature=youtu.be</t>
  </si>
  <si>
    <t xml:space="preserve">Substituterne - Substituterne </t>
  </si>
  <si>
    <t>https://www.youtube.com/watch?v=bOP677cReKU</t>
  </si>
  <si>
    <t>Farvelsangen - Bjørnen i det blå hus</t>
  </si>
  <si>
    <t>https://www.youtube.com/watch?v=HBMCQp88OF8</t>
  </si>
  <si>
    <t>FINNITO</t>
  </si>
  <si>
    <t xml:space="preserve">Sangpuljen: </t>
  </si>
  <si>
    <t>Nøddepatruljen - Unknown</t>
  </si>
  <si>
    <t>https://www.youtube.com/watch?v=VU6CA0Ji8F0</t>
  </si>
  <si>
    <t>En verden af liv - Løvernes konge</t>
  </si>
  <si>
    <t>https://www.youtube.com/watch?v=tiMhhGm_sns</t>
  </si>
  <si>
    <t>trap remix er allerede inkluderet</t>
  </si>
  <si>
    <t>Rap sjak</t>
  </si>
  <si>
    <t>https://www.youtube.com/watch?v=SguB8-xquQo</t>
  </si>
  <si>
    <t>Dexter's Laboratory (Trap Remix) - Trap_music_now</t>
  </si>
  <si>
    <t>https://www.youtube.com/watch?v=ZL4x7a2YeBo</t>
  </si>
  <si>
    <t>Winx club - Noget lort</t>
  </si>
  <si>
    <t>https://www.youtube.com/watch?v=W8He0-GOlOo</t>
  </si>
  <si>
    <t>Wollah Wollah ingen bollah - Ali</t>
  </si>
  <si>
    <t>https://www.youtube.com/watch?v=Xt-a7zwGZvs</t>
  </si>
  <si>
    <t xml:space="preserve">FAQ - Anden </t>
  </si>
  <si>
    <t>https://www.youtube.com/watch?v=g4hAtH_BCNU</t>
  </si>
  <si>
    <t>Yu-Gi-OH Dansk Intro - Yugi</t>
  </si>
  <si>
    <t>https://www.youtube.com/watch?v=QV1Jz7VCiuQ</t>
  </si>
  <si>
    <t>Ozzy and Drix Danish intro</t>
  </si>
  <si>
    <t>https://www.youtube.com/watch?v=tpB6qhwYNYc</t>
  </si>
  <si>
    <t>Hvem vil ikke gerne være kat? - Aristrocats</t>
  </si>
  <si>
    <t>https://www.youtube.com/watch?v=FrSoOfMNwrI</t>
  </si>
  <si>
    <t>Smuk med havet som baggrund - Peter belli (Flyvende farmor)</t>
  </si>
  <si>
    <t>https://www.youtube.com/watch?v=IDFm68Rc4_k</t>
  </si>
  <si>
    <t xml:space="preserve">Hvis man har en ven - Mads og mikkel </t>
  </si>
  <si>
    <t>https://www.youtube.com/watch?v=wyEMhWZZfmo</t>
  </si>
  <si>
    <t xml:space="preserve">Pinky og Brain introen </t>
  </si>
  <si>
    <t>https://www.youtube.com/watch?v=zknZhc49Mnw</t>
  </si>
  <si>
    <t>Powerpuff pigerne - Blomst, Bobbel &amp; Bellis</t>
  </si>
  <si>
    <t>https://www.youtube.com/watch?v=Rmti0m2-Bs4</t>
  </si>
  <si>
    <t>Historietimen intro</t>
  </si>
  <si>
    <t>https://www.youtube.com/watch?v=cF0MPiI_YPY&amp;list=PLVZFxulTtgNO64S-jrop7Sqw2Lq2Qan59&amp;index=155</t>
  </si>
  <si>
    <t>F for får intro</t>
  </si>
  <si>
    <t>https://www.youtube.com/watch?v=XFMqDeAhvzg</t>
  </si>
  <si>
    <t>Dyrepasser sang - Sebastian</t>
  </si>
  <si>
    <t>https://www.youtube.com/watch?v=bnw3Dywvs2s&amp;list=PLVZFxulTtgNO64S-jrop7Sqw2Lq2Qan59&amp;index=194</t>
  </si>
  <si>
    <t>Sang - Kunstner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</si>
</sst>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tRAcn0TmOeA&amp;feature=youtu.be" TargetMode="External"/><Relationship Id="rId21" Type="http://schemas.openxmlformats.org/officeDocument/2006/relationships/hyperlink" Target="https://www.youtube.com/watch?v=4kt_PNlX6vw" TargetMode="External"/><Relationship Id="rId42" Type="http://schemas.openxmlformats.org/officeDocument/2006/relationships/hyperlink" Target="https://soundcloud.com/rasmus-brinch/bananer-i-pyjamas-dak-mix" TargetMode="External"/><Relationship Id="rId47" Type="http://schemas.openxmlformats.org/officeDocument/2006/relationships/hyperlink" Target="https://www.youtube.com/watch?v=QNLIlauJ6_4&amp;list=PLH6CpuAMwnbhWWrm2vPeOeFOb0Eo7Oq9f&amp;index=54" TargetMode="External"/><Relationship Id="rId63" Type="http://schemas.openxmlformats.org/officeDocument/2006/relationships/hyperlink" Target="https://www.youtube.com/watch?v=CTyB89fOqhE" TargetMode="External"/><Relationship Id="rId68" Type="http://schemas.openxmlformats.org/officeDocument/2006/relationships/hyperlink" Target="https://www.youtube.com/watch?v=VqY5whqbf20" TargetMode="External"/><Relationship Id="rId84" Type="http://schemas.openxmlformats.org/officeDocument/2006/relationships/hyperlink" Target="https://www.youtube.com/watch?v=tmNqf4wYW4k" TargetMode="External"/><Relationship Id="rId89" Type="http://schemas.openxmlformats.org/officeDocument/2006/relationships/hyperlink" Target="https://www.youtube.com/watch?v=fK4dh3rJrFQ&amp;list=PLH6CpuAMwnbhWWrm2vPeOeFOb0Eo7Oq9f" TargetMode="External"/><Relationship Id="rId2" Type="http://schemas.openxmlformats.org/officeDocument/2006/relationships/hyperlink" Target="https://www.youtube.com/watch?v=Jr16acS174Y" TargetMode="External"/><Relationship Id="rId16" Type="http://schemas.openxmlformats.org/officeDocument/2006/relationships/hyperlink" Target="https://www.youtube.com/watch?v=rklhva6Fhgk&amp;feature=youtu.be" TargetMode="External"/><Relationship Id="rId29" Type="http://schemas.openxmlformats.org/officeDocument/2006/relationships/hyperlink" Target="https://www.youtube.com/watch?v=mKG0mTaSfmo&amp;list=PLudNvDAy_Mb7f9aBoiL8L8CcoeGXNG5fj&amp;index=6" TargetMode="External"/><Relationship Id="rId107" Type="http://schemas.openxmlformats.org/officeDocument/2006/relationships/hyperlink" Target="https://www.youtube.com/watch?v=Rmti0m2-Bs4&amp;list=PLRPPZKDhbHmKsLUJHdX6iIbudf28bYo2I&amp;index=80" TargetMode="External"/><Relationship Id="rId11" Type="http://schemas.openxmlformats.org/officeDocument/2006/relationships/hyperlink" Target="https://www.youtube.com/watch?v=MU_FmphZ4xA" TargetMode="External"/><Relationship Id="rId24" Type="http://schemas.openxmlformats.org/officeDocument/2006/relationships/hyperlink" Target="https://www.youtube.com/watch?v=y9ongoen_oQ" TargetMode="External"/><Relationship Id="rId32" Type="http://schemas.openxmlformats.org/officeDocument/2006/relationships/hyperlink" Target="https://www.youtube.com/watch?v=yTJ4Uh8g8Nk" TargetMode="External"/><Relationship Id="rId37" Type="http://schemas.openxmlformats.org/officeDocument/2006/relationships/hyperlink" Target="https://www.youtube.com/watch?v=0Z3BgCuo8Fg&amp;feature=youtu.be" TargetMode="External"/><Relationship Id="rId40" Type="http://schemas.openxmlformats.org/officeDocument/2006/relationships/hyperlink" Target="https://www.youtube.com/watch?v=rtB-LQY5EVY&amp;feature=youtu.be" TargetMode="External"/><Relationship Id="rId45" Type="http://schemas.openxmlformats.org/officeDocument/2006/relationships/hyperlink" Target="https://www.youtube.com/watch?v=e-JHfXVlkik" TargetMode="External"/><Relationship Id="rId53" Type="http://schemas.openxmlformats.org/officeDocument/2006/relationships/hyperlink" Target="https://www.youtube.com/watch?v=49qOFAUIOik&amp;feature=youtu.be" TargetMode="External"/><Relationship Id="rId58" Type="http://schemas.openxmlformats.org/officeDocument/2006/relationships/hyperlink" Target="https://www.youtube.com/watch?v=RB-5-091k-w&amp;feature=youtu.be" TargetMode="External"/><Relationship Id="rId66" Type="http://schemas.openxmlformats.org/officeDocument/2006/relationships/hyperlink" Target="https://www.youtube.com/watch?v=mp-gNsO2Z_8&amp;list=PLudNvDAy_Mb7f9aBoiL8L8CcoeGXNG5fj&amp;index=44" TargetMode="External"/><Relationship Id="rId74" Type="http://schemas.openxmlformats.org/officeDocument/2006/relationships/hyperlink" Target="https://www.youtube.com/watch?v=H2GtWYDAkzc&amp;list=PL1QMLB5_cG1BVbJ0WxsKb0q8zyoBfnesy&amp;index=6" TargetMode="External"/><Relationship Id="rId79" Type="http://schemas.openxmlformats.org/officeDocument/2006/relationships/hyperlink" Target="https://www.youtube.com/watch?v=u-46GTL5IQY" TargetMode="External"/><Relationship Id="rId87" Type="http://schemas.openxmlformats.org/officeDocument/2006/relationships/hyperlink" Target="https://www.youtube.com/watch?v=Qm83-qTfxV8" TargetMode="External"/><Relationship Id="rId102" Type="http://schemas.openxmlformats.org/officeDocument/2006/relationships/hyperlink" Target="https://www.youtube.com/watch?v=tpB6qhwYNYc&amp;list=PLudNvDAy_Mb7f9aBoiL8L8CcoeGXNG5fj&amp;index=31" TargetMode="External"/><Relationship Id="rId110" Type="http://schemas.openxmlformats.org/officeDocument/2006/relationships/hyperlink" Target="https://www.youtube.com/watch?v=bnw3Dywvs2s&amp;list=PLVZFxulTtgNO64S-jrop7Sqw2Lq2Qan59&amp;index=194" TargetMode="External"/><Relationship Id="rId5" Type="http://schemas.openxmlformats.org/officeDocument/2006/relationships/hyperlink" Target="https://www.youtube.com/watch?v=GcFF5k5F9zQ&amp;feature=youtu.be" TargetMode="External"/><Relationship Id="rId61" Type="http://schemas.openxmlformats.org/officeDocument/2006/relationships/hyperlink" Target="https://www.youtube.com/watch?v=ZfJQ4BQ37Ls" TargetMode="External"/><Relationship Id="rId82" Type="http://schemas.openxmlformats.org/officeDocument/2006/relationships/hyperlink" Target="https://www.youtube.com/watch?v=lsLC8Ghzy7M&amp;list=PLRPPZKDhbHmKsLUJHdX6iIbudf28bYo2I&amp;index=32" TargetMode="External"/><Relationship Id="rId90" Type="http://schemas.openxmlformats.org/officeDocument/2006/relationships/hyperlink" Target="https://www.youtube.com/watch?v=Y4CW0IAnBiU" TargetMode="External"/><Relationship Id="rId95" Type="http://schemas.openxmlformats.org/officeDocument/2006/relationships/hyperlink" Target="https://www.youtube.com/watch?v=tiMhhGm_sns" TargetMode="External"/><Relationship Id="rId19" Type="http://schemas.openxmlformats.org/officeDocument/2006/relationships/hyperlink" Target="https://www.youtube.com/watch?v=OWnY_oN9EbE" TargetMode="External"/><Relationship Id="rId14" Type="http://schemas.openxmlformats.org/officeDocument/2006/relationships/hyperlink" Target="https://www.youtube.com/watch?v=ftzn_aOVrLM" TargetMode="External"/><Relationship Id="rId22" Type="http://schemas.openxmlformats.org/officeDocument/2006/relationships/hyperlink" Target="https://www.youtube.com/watch?v=y6J6PYjTzxo" TargetMode="External"/><Relationship Id="rId27" Type="http://schemas.openxmlformats.org/officeDocument/2006/relationships/hyperlink" Target="https://www.youtube.com/watch?v=0P0TWueNjrQ" TargetMode="External"/><Relationship Id="rId30" Type="http://schemas.openxmlformats.org/officeDocument/2006/relationships/hyperlink" Target="https://www.youtube.com/watch?v=aCpanIj3uv0&amp;list=PLVZFxulTtgNO64S-jrop7Sqw2Lq2Qan59&amp;index=101" TargetMode="External"/><Relationship Id="rId35" Type="http://schemas.openxmlformats.org/officeDocument/2006/relationships/hyperlink" Target="https://soundcloud.com/tramperentorben/hjulene-pa-bussen-korer-rundt-remix-velkommen-til-torbens-legestue" TargetMode="External"/><Relationship Id="rId43" Type="http://schemas.openxmlformats.org/officeDocument/2006/relationships/hyperlink" Target="https://www.youtube.com/watch?v=qGC7KyIv1P4&amp;list=PLudNvDAy_Mb7f9aBoiL8L8CcoeGXNG5fj&amp;index=34" TargetMode="External"/><Relationship Id="rId48" Type="http://schemas.openxmlformats.org/officeDocument/2006/relationships/hyperlink" Target="https://www.youtube.com/watch?v=fz6e7K3i5zA&amp;list=PLRPPZKDhbHmKsLUJHdX6iIbudf28bYo2I&amp;index=55" TargetMode="External"/><Relationship Id="rId56" Type="http://schemas.openxmlformats.org/officeDocument/2006/relationships/hyperlink" Target="https://www.youtube.com/watch?v=IL7uAGY-PfM&amp;list=PLudNvDAy_Mb7f9aBoiL8L8CcoeGXNG5fj&amp;index=14" TargetMode="External"/><Relationship Id="rId64" Type="http://schemas.openxmlformats.org/officeDocument/2006/relationships/hyperlink" Target="https://www.youtube.com/watch?v=FJPotonU_hI" TargetMode="External"/><Relationship Id="rId69" Type="http://schemas.openxmlformats.org/officeDocument/2006/relationships/hyperlink" Target="https://www.youtube.com/watch?v=PKYEKhxWy6o&amp;list=PLudNvDAy_Mb7f9aBoiL8L8CcoeGXNG5fj&amp;index=46" TargetMode="External"/><Relationship Id="rId77" Type="http://schemas.openxmlformats.org/officeDocument/2006/relationships/hyperlink" Target="https://www.youtube.com/watch?v=0IYOKfQ0vjM" TargetMode="External"/><Relationship Id="rId100" Type="http://schemas.openxmlformats.org/officeDocument/2006/relationships/hyperlink" Target="https://www.youtube.com/watch?v=g4hAtH_BCNU" TargetMode="External"/><Relationship Id="rId105" Type="http://schemas.openxmlformats.org/officeDocument/2006/relationships/hyperlink" Target="https://www.youtube.com/watch?v=wyEMhWZZfmo&amp;list=PLH6CpuAMwnbhWWrm2vPeOeFOb0Eo7Oq9f&amp;index=55" TargetMode="External"/><Relationship Id="rId8" Type="http://schemas.openxmlformats.org/officeDocument/2006/relationships/hyperlink" Target="https://www.youtube.com/watch?v=wTCO5tZ7zZ8" TargetMode="External"/><Relationship Id="rId51" Type="http://schemas.openxmlformats.org/officeDocument/2006/relationships/hyperlink" Target="https://www.youtube.com/watch?v=gV8HejTfPAY" TargetMode="External"/><Relationship Id="rId72" Type="http://schemas.openxmlformats.org/officeDocument/2006/relationships/hyperlink" Target="https://www.youtube.com/watch?v=A7E0etwxy5g&amp;list=PLl5ED-hfWzrd_yZIKczmiUVhkhEff9FY2&amp;index=35" TargetMode="External"/><Relationship Id="rId80" Type="http://schemas.openxmlformats.org/officeDocument/2006/relationships/hyperlink" Target="https://www.youtube.com/watch?v=nNa2Fr6CA0E&amp;list=PLMp6IMUAXDQVi1PcBcuznEyUrWC2HS239&amp;index=31" TargetMode="External"/><Relationship Id="rId85" Type="http://schemas.openxmlformats.org/officeDocument/2006/relationships/hyperlink" Target="https://www.youtube.com/watch?v=uVjRe8QXFHY" TargetMode="External"/><Relationship Id="rId93" Type="http://schemas.openxmlformats.org/officeDocument/2006/relationships/hyperlink" Target="https://www.youtube.com/watch?v=HBMCQp88OF8" TargetMode="External"/><Relationship Id="rId98" Type="http://schemas.openxmlformats.org/officeDocument/2006/relationships/hyperlink" Target="https://www.youtube.com/watch?v=W8He0-GOlOo&amp;list=PLRPPZKDhbHmKsLUJHdX6iIbudf28bYo2I&amp;index=15" TargetMode="External"/><Relationship Id="rId3" Type="http://schemas.openxmlformats.org/officeDocument/2006/relationships/hyperlink" Target="https://www.youtube.com/watch?v=o-x1JyU-iL4&amp;feature=youtu.be" TargetMode="External"/><Relationship Id="rId12" Type="http://schemas.openxmlformats.org/officeDocument/2006/relationships/hyperlink" Target="https://www.youtube.com/watch?v=NObY2YeJ7Oc&amp;feature=youtu.be" TargetMode="External"/><Relationship Id="rId17" Type="http://schemas.openxmlformats.org/officeDocument/2006/relationships/hyperlink" Target="https://www.youtube.com/watch?v=J6p0S--1958&amp;list=PL5AuwFTF_YXrdO6zjqGU7YwP7GApGdrmq&amp;index=13" TargetMode="External"/><Relationship Id="rId25" Type="http://schemas.openxmlformats.org/officeDocument/2006/relationships/hyperlink" Target="https://www.youtube.com/watch?v=3QIR60h3s84" TargetMode="External"/><Relationship Id="rId33" Type="http://schemas.openxmlformats.org/officeDocument/2006/relationships/hyperlink" Target="https://www.youtube.com/watch?v=ERJQZZ2Osrw" TargetMode="External"/><Relationship Id="rId38" Type="http://schemas.openxmlformats.org/officeDocument/2006/relationships/hyperlink" Target="https://www.youtube.com/watch?v=sDUQHMXTTRA" TargetMode="External"/><Relationship Id="rId46" Type="http://schemas.openxmlformats.org/officeDocument/2006/relationships/hyperlink" Target="https://www.youtube.com/watch?v=ZVXWYqIYdEc" TargetMode="External"/><Relationship Id="rId59" Type="http://schemas.openxmlformats.org/officeDocument/2006/relationships/hyperlink" Target="https://www.youtube.com/watch?v=bDhkQtYe5Lw" TargetMode="External"/><Relationship Id="rId67" Type="http://schemas.openxmlformats.org/officeDocument/2006/relationships/hyperlink" Target="https://www.youtube.com/watch?v=x-1hBndlBME" TargetMode="External"/><Relationship Id="rId103" Type="http://schemas.openxmlformats.org/officeDocument/2006/relationships/hyperlink" Target="https://www.youtube.com/watch?v=FrSoOfMNwrI" TargetMode="External"/><Relationship Id="rId108" Type="http://schemas.openxmlformats.org/officeDocument/2006/relationships/hyperlink" Target="https://www.youtube.com/watch?v=cF0MPiI_YPY&amp;list=PLVZFxulTtgNO64S-jrop7Sqw2Lq2Qan59&amp;index=155" TargetMode="External"/><Relationship Id="rId20" Type="http://schemas.openxmlformats.org/officeDocument/2006/relationships/hyperlink" Target="https://www.youtube.com/watch?v=vMfObaxYBV8" TargetMode="External"/><Relationship Id="rId41" Type="http://schemas.openxmlformats.org/officeDocument/2006/relationships/hyperlink" Target="https://www.youtube.com/watch?v=4_T3E2IxBDM" TargetMode="External"/><Relationship Id="rId54" Type="http://schemas.openxmlformats.org/officeDocument/2006/relationships/hyperlink" Target="https://www.youtube.com/watch?v=I6TQZMA5XV4&amp;feature=youtu.be" TargetMode="External"/><Relationship Id="rId62" Type="http://schemas.openxmlformats.org/officeDocument/2006/relationships/hyperlink" Target="https://www.youtube.com/watch?v=yvEC0wDtAU4" TargetMode="External"/><Relationship Id="rId70" Type="http://schemas.openxmlformats.org/officeDocument/2006/relationships/hyperlink" Target="https://www.youtube.com/watch?v=cfYGBRb5Ka0" TargetMode="External"/><Relationship Id="rId75" Type="http://schemas.openxmlformats.org/officeDocument/2006/relationships/hyperlink" Target="https://www.youtube.com/watch?v=LLQt1QbUtrE" TargetMode="External"/><Relationship Id="rId83" Type="http://schemas.openxmlformats.org/officeDocument/2006/relationships/hyperlink" Target="https://www.youtube.com/watch?v=3WDUu-1iBRQ&amp;list=PLVZFxulTtgNO64S-jrop7Sqw2Lq2Qan59&amp;index=120" TargetMode="External"/><Relationship Id="rId88" Type="http://schemas.openxmlformats.org/officeDocument/2006/relationships/hyperlink" Target="https://www.youtube.com/watch?v=wrV1V_77NtY" TargetMode="External"/><Relationship Id="rId91" Type="http://schemas.openxmlformats.org/officeDocument/2006/relationships/hyperlink" Target="https://www.youtube.com/watch?v=0bGjlvukgHU&amp;feature=youtu.be" TargetMode="External"/><Relationship Id="rId96" Type="http://schemas.openxmlformats.org/officeDocument/2006/relationships/hyperlink" Target="https://www.youtube.com/watch?v=SguB8-xquQo&amp;list=PLRPPZKDhbHmKsLUJHdX6iIbudf28bYo2I&amp;index=33" TargetMode="External"/><Relationship Id="rId1" Type="http://schemas.openxmlformats.org/officeDocument/2006/relationships/hyperlink" Target="https://www.youtube.com/watch?v=Bfp4zusaQ5g&amp;list=PLudNvDAy_Mb7f9aBoiL8L8CcoeGXNG5fj&amp;index=38" TargetMode="External"/><Relationship Id="rId6" Type="http://schemas.openxmlformats.org/officeDocument/2006/relationships/hyperlink" Target="https://www.youtube.com/watch?v=gOa7fagiQj4" TargetMode="External"/><Relationship Id="rId15" Type="http://schemas.openxmlformats.org/officeDocument/2006/relationships/hyperlink" Target="https://www.youtube.com/watch?v=S2O1tscwNlw&amp;list=PLl5ED-hfWzrd_yZIKczmiUVhkhEff9FY2" TargetMode="External"/><Relationship Id="rId23" Type="http://schemas.openxmlformats.org/officeDocument/2006/relationships/hyperlink" Target="https://www.youtube.com/watch?v=QhqS4YJzx-o" TargetMode="External"/><Relationship Id="rId28" Type="http://schemas.openxmlformats.org/officeDocument/2006/relationships/hyperlink" Target="https://www.youtube.com/watch?v=IihH6cFXzI0" TargetMode="External"/><Relationship Id="rId36" Type="http://schemas.openxmlformats.org/officeDocument/2006/relationships/hyperlink" Target="https://www.youtube.com/watch?v=WREobnmYO4M" TargetMode="External"/><Relationship Id="rId49" Type="http://schemas.openxmlformats.org/officeDocument/2006/relationships/hyperlink" Target="https://www.youtube.com/watch?v=LD83B_gsuWM" TargetMode="External"/><Relationship Id="rId57" Type="http://schemas.openxmlformats.org/officeDocument/2006/relationships/hyperlink" Target="https://www.youtube.com/watch?v=BXSrk8OjcyI&amp;t=1s" TargetMode="External"/><Relationship Id="rId106" Type="http://schemas.openxmlformats.org/officeDocument/2006/relationships/hyperlink" Target="https://www.youtube.com/watch?v=zknZhc49Mnw" TargetMode="External"/><Relationship Id="rId10" Type="http://schemas.openxmlformats.org/officeDocument/2006/relationships/hyperlink" Target="https://www.youtube.com/watch?v=GYIzCcCJNlQ" TargetMode="External"/><Relationship Id="rId31" Type="http://schemas.openxmlformats.org/officeDocument/2006/relationships/hyperlink" Target="https://www.youtube.com/watch?v=7-vfYIkQ72I" TargetMode="External"/><Relationship Id="rId44" Type="http://schemas.openxmlformats.org/officeDocument/2006/relationships/hyperlink" Target="https://www.youtube.com/watch?v=d77NrgRlSK0&amp;feature=youtu.be" TargetMode="External"/><Relationship Id="rId52" Type="http://schemas.openxmlformats.org/officeDocument/2006/relationships/hyperlink" Target="https://www.youtube.com/watch?v=CeoxrSBXMiE" TargetMode="External"/><Relationship Id="rId60" Type="http://schemas.openxmlformats.org/officeDocument/2006/relationships/hyperlink" Target="https://www.youtube.com/watch?v=HkWo08b1lLo" TargetMode="External"/><Relationship Id="rId65" Type="http://schemas.openxmlformats.org/officeDocument/2006/relationships/hyperlink" Target="https://www.youtube.com/watch?v=0ZQ5UzVhg7w&amp;list=PLl5ED-hfWzrd_yZIKczmiUVhkhEff9FY2&amp;index=60" TargetMode="External"/><Relationship Id="rId73" Type="http://schemas.openxmlformats.org/officeDocument/2006/relationships/hyperlink" Target="https://www.youtube.com/watch?v=HkSSxMruiyI" TargetMode="External"/><Relationship Id="rId78" Type="http://schemas.openxmlformats.org/officeDocument/2006/relationships/hyperlink" Target="https://www.youtube.com/watch?v=S9kN0pct-Q8&amp;list=PLRPPZKDhbHmKsLUJHdX6iIbudf28bYo2I&amp;index=77" TargetMode="External"/><Relationship Id="rId81" Type="http://schemas.openxmlformats.org/officeDocument/2006/relationships/hyperlink" Target="https://www.youtube.com/watch?v=ADYu9jkImAE" TargetMode="External"/><Relationship Id="rId86" Type="http://schemas.openxmlformats.org/officeDocument/2006/relationships/hyperlink" Target="https://www.youtube.com/watch?v=JOG3y0DhRSQ&amp;list=PLRPPZKDhbHmKsLUJHdX6iIbudf28bYo2I&amp;index=74" TargetMode="External"/><Relationship Id="rId94" Type="http://schemas.openxmlformats.org/officeDocument/2006/relationships/hyperlink" Target="https://www.youtube.com/watch?v=VU6CA0Ji8F0&amp;list=PLRPPZKDhbHmKsLUJHdX6iIbudf28bYo2I&amp;index=35" TargetMode="External"/><Relationship Id="rId99" Type="http://schemas.openxmlformats.org/officeDocument/2006/relationships/hyperlink" Target="https://www.youtube.com/watch?v=Xt-a7zwGZvs" TargetMode="External"/><Relationship Id="rId101" Type="http://schemas.openxmlformats.org/officeDocument/2006/relationships/hyperlink" Target="https://www.youtube.com/watch?v=QV1Jz7VCiuQ&amp;list=PLRPPZKDhbHmKsLUJHdX6iIbudf28bYo2I&amp;index=83" TargetMode="External"/><Relationship Id="rId4" Type="http://schemas.openxmlformats.org/officeDocument/2006/relationships/hyperlink" Target="https://www.youtube.com/watch?v=jEdSPrz8A5Y&amp;list=PLl5ED-hfWzrd_yZIKczmiUVhkhEff9FY2&amp;index=9" TargetMode="External"/><Relationship Id="rId9" Type="http://schemas.openxmlformats.org/officeDocument/2006/relationships/hyperlink" Target="https://www.youtube.com/watch?v=hwwg8st_5W4" TargetMode="External"/><Relationship Id="rId13" Type="http://schemas.openxmlformats.org/officeDocument/2006/relationships/hyperlink" Target="https://www.youtube.com/watch?v=Ue4PHfMWKzA" TargetMode="External"/><Relationship Id="rId18" Type="http://schemas.openxmlformats.org/officeDocument/2006/relationships/hyperlink" Target="https://www.youtube.com/watch?v=VEVDcuqW01Y" TargetMode="External"/><Relationship Id="rId39" Type="http://schemas.openxmlformats.org/officeDocument/2006/relationships/hyperlink" Target="https://soundcloud.com/skraldespand/pattesutter-bim-bam-busse" TargetMode="External"/><Relationship Id="rId109" Type="http://schemas.openxmlformats.org/officeDocument/2006/relationships/hyperlink" Target="https://www.youtube.com/watch?v=XFMqDeAhvzg" TargetMode="External"/><Relationship Id="rId34" Type="http://schemas.openxmlformats.org/officeDocument/2006/relationships/hyperlink" Target="https://www.youtube.com/watch?v=R0YeziOBa1k&amp;list=PLRPPZKDhbHmKsLUJHdX6iIbudf28bYo2I&amp;index=19" TargetMode="External"/><Relationship Id="rId50" Type="http://schemas.openxmlformats.org/officeDocument/2006/relationships/hyperlink" Target="https://www.youtube.com/watch?v=_4tMVK30gig&amp;list=RD_4tMVK30gig&amp;start_radio=1&amp;t=63" TargetMode="External"/><Relationship Id="rId55" Type="http://schemas.openxmlformats.org/officeDocument/2006/relationships/hyperlink" Target="https://www.youtube.com/watch?v=0spBd5jgEDU" TargetMode="External"/><Relationship Id="rId76" Type="http://schemas.openxmlformats.org/officeDocument/2006/relationships/hyperlink" Target="https://www.youtube.com/watch?v=_xekWhMM9Vk&amp;list=PLudNvDAy_Mb7f9aBoiL8L8CcoeGXNG5fj&amp;index=29" TargetMode="External"/><Relationship Id="rId97" Type="http://schemas.openxmlformats.org/officeDocument/2006/relationships/hyperlink" Target="https://www.youtube.com/watch?v=ZL4x7a2YeBo" TargetMode="External"/><Relationship Id="rId104" Type="http://schemas.openxmlformats.org/officeDocument/2006/relationships/hyperlink" Target="https://www.youtube.com/watch?v=IDFm68Rc4_k" TargetMode="External"/><Relationship Id="rId7" Type="http://schemas.openxmlformats.org/officeDocument/2006/relationships/hyperlink" Target="https://www.youtube.com/watch?v=QL0me7ENQRE" TargetMode="External"/><Relationship Id="rId71" Type="http://schemas.openxmlformats.org/officeDocument/2006/relationships/hyperlink" Target="https://www.youtube.com/watch?v=ZsUgQlM5Hn8&amp;list=PLudNvDAy_Mb7f9aBoiL8L8CcoeGXNG5fj&amp;index=32" TargetMode="External"/><Relationship Id="rId92" Type="http://schemas.openxmlformats.org/officeDocument/2006/relationships/hyperlink" Target="https://www.youtube.com/watch?v=bOP677cReKU&amp;list=PLRPPZKDhbHmKsLUJHdX6iIbudf28bYo2I&amp;index=4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DkcH5MKMysA" TargetMode="External"/><Relationship Id="rId13" Type="http://schemas.openxmlformats.org/officeDocument/2006/relationships/hyperlink" Target="https://www.youtube.com/watch?v=FzYJNAH_GW8" TargetMode="External"/><Relationship Id="rId18" Type="http://schemas.openxmlformats.org/officeDocument/2006/relationships/hyperlink" Target="https://www.youtube.com/watch?v=WEj9Bz7Lpac&amp;list=PLYM7bxRyJmQje343zAGGjywUcGSqCigNG&amp;index=1" TargetMode="External"/><Relationship Id="rId3" Type="http://schemas.openxmlformats.org/officeDocument/2006/relationships/hyperlink" Target="https://www.youtube.com/watch?v=Ceyiktp5eJ4&amp;feature=youtu.be" TargetMode="External"/><Relationship Id="rId21" Type="http://schemas.openxmlformats.org/officeDocument/2006/relationships/hyperlink" Target="https://www.youtube.com/watch?v=9YiywIPxtIM" TargetMode="External"/><Relationship Id="rId7" Type="http://schemas.openxmlformats.org/officeDocument/2006/relationships/hyperlink" Target="https://www.youtube.com/watch?v=6PdX-afuP64" TargetMode="External"/><Relationship Id="rId12" Type="http://schemas.openxmlformats.org/officeDocument/2006/relationships/hyperlink" Target="https://www.youtube.com/watch?v=FzYJNAH_GW8" TargetMode="External"/><Relationship Id="rId17" Type="http://schemas.openxmlformats.org/officeDocument/2006/relationships/hyperlink" Target="https://www.youtube.com/watch?v=qUp0eZlIMj8" TargetMode="External"/><Relationship Id="rId2" Type="http://schemas.openxmlformats.org/officeDocument/2006/relationships/hyperlink" Target="https://www.youtube.com/watch?v=Td8t_ZELZXU&amp;feature=youtu.be" TargetMode="External"/><Relationship Id="rId16" Type="http://schemas.openxmlformats.org/officeDocument/2006/relationships/hyperlink" Target="https://www.youtube.com/watch?v=1TnftK66cOE" TargetMode="External"/><Relationship Id="rId20" Type="http://schemas.openxmlformats.org/officeDocument/2006/relationships/hyperlink" Target="https://www.youtube.com/watch?v=bguCPjnCcMo&amp;list=PL-hyVqFVpC9GxX55uz07bbl7VmTgDdSpX&amp;index=4" TargetMode="External"/><Relationship Id="rId1" Type="http://schemas.openxmlformats.org/officeDocument/2006/relationships/hyperlink" Target="https://www.dr.dk/drtv/se/bamses-billedbog_-laver-baal_129427" TargetMode="External"/><Relationship Id="rId6" Type="http://schemas.openxmlformats.org/officeDocument/2006/relationships/hyperlink" Target="https://www.youtube.com/watch?v=Fz8LqjaNCyI" TargetMode="External"/><Relationship Id="rId11" Type="http://schemas.openxmlformats.org/officeDocument/2006/relationships/hyperlink" Target="https://www.youtube.com/watch?v=_b93e5BtcaY" TargetMode="External"/><Relationship Id="rId24" Type="http://schemas.openxmlformats.org/officeDocument/2006/relationships/hyperlink" Target="https://www.youtube.com/watch?v=ftzn_aOVrLM&amp;list=PLfk9z2Rny97VW2-M8VeEuQaVkf7OJBiGK" TargetMode="External"/><Relationship Id="rId5" Type="http://schemas.openxmlformats.org/officeDocument/2006/relationships/hyperlink" Target="https://www.youtube.com/watch?v=zrENu91GP1Y&amp;feature=youtu.be&amp;t=266&amp;fbclid=IwAR0owveqN7I1lHhMX6-_Aa-6ELT2nHYCyTtrFg_z9XUjP4yYAahSpsG7YEE" TargetMode="External"/><Relationship Id="rId15" Type="http://schemas.openxmlformats.org/officeDocument/2006/relationships/hyperlink" Target="https://www.youtube.com/watch?v=1TnftK66cOE" TargetMode="External"/><Relationship Id="rId23" Type="http://schemas.openxmlformats.org/officeDocument/2006/relationships/hyperlink" Target="https://www.youtube.com/watch?v=FzYJNAH_GW8" TargetMode="External"/><Relationship Id="rId10" Type="http://schemas.openxmlformats.org/officeDocument/2006/relationships/hyperlink" Target="https://www.youtube.com/watch?v=Wr9RAk-n4wc&amp;t=19s" TargetMode="External"/><Relationship Id="rId19" Type="http://schemas.openxmlformats.org/officeDocument/2006/relationships/hyperlink" Target="https://www.youtube.com/watch?v=h1kBNCRB6hw" TargetMode="External"/><Relationship Id="rId4" Type="http://schemas.openxmlformats.org/officeDocument/2006/relationships/hyperlink" Target="https://www.youtube.com/watch?v=Ceyiktp5eJ4&amp;feature=youtu.be" TargetMode="External"/><Relationship Id="rId9" Type="http://schemas.openxmlformats.org/officeDocument/2006/relationships/hyperlink" Target="https://www.youtube.com/watch?v=c1rXyw__1tU" TargetMode="External"/><Relationship Id="rId14" Type="http://schemas.openxmlformats.org/officeDocument/2006/relationships/hyperlink" Target="https://www.youtube.com/watch?v=FzYJNAH_GW8" TargetMode="External"/><Relationship Id="rId22" Type="http://schemas.openxmlformats.org/officeDocument/2006/relationships/hyperlink" Target="https://www.facebook.com/drp1/videos/20030084066550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0"/>
  <sheetViews>
    <sheetView tabSelected="1" workbookViewId="0"/>
  </sheetViews>
  <sheetFormatPr defaultColWidth="14.41015625" defaultRowHeight="15.75" customHeight="1"/>
  <cols>
    <col min="1" max="1" width="67.1171875" customWidth="1"/>
    <col min="2" max="2" width="46.703125" customWidth="1"/>
    <col min="3" max="3" width="19.5859375" customWidth="1"/>
    <col min="4" max="4" width="20.1171875" customWidth="1"/>
  </cols>
  <sheetData>
    <row r="1" spans="1:5">
      <c r="A1" s="2" t="s">
        <v>322</v>
      </c>
      <c r="B1" s="3" t="s">
        <v>4</v>
      </c>
      <c r="C1" s="3" t="s">
        <v>11</v>
      </c>
      <c r="D1" s="2" t="s">
        <v>13</v>
      </c>
      <c r="E1" s="2" t="s">
        <v>10</v>
      </c>
    </row>
    <row r="2" spans="1:5">
      <c r="A2" s="1" t="s">
        <v>16</v>
      </c>
      <c r="B2" s="6" t="s">
        <v>17</v>
      </c>
      <c r="C2" s="1">
        <v>0</v>
      </c>
      <c r="D2" s="1" t="s">
        <v>21</v>
      </c>
    </row>
    <row r="3" spans="1:5">
      <c r="A3" s="7" t="s">
        <v>22</v>
      </c>
      <c r="B3" s="5" t="s">
        <v>23</v>
      </c>
      <c r="C3" s="1">
        <v>0</v>
      </c>
    </row>
    <row r="4" spans="1:5">
      <c r="A4" s="1" t="s">
        <v>25</v>
      </c>
      <c r="B4" s="5" t="s">
        <v>27</v>
      </c>
      <c r="C4" s="1">
        <v>25</v>
      </c>
    </row>
    <row r="5" spans="1:5">
      <c r="A5" s="1" t="s">
        <v>31</v>
      </c>
      <c r="B5" s="6" t="s">
        <v>32</v>
      </c>
      <c r="C5" s="1">
        <v>50</v>
      </c>
    </row>
    <row r="6" spans="1:5">
      <c r="A6" s="1" t="s">
        <v>37</v>
      </c>
      <c r="B6" s="5" t="s">
        <v>38</v>
      </c>
      <c r="C6" s="1">
        <v>0</v>
      </c>
    </row>
    <row r="7" spans="1:5">
      <c r="A7" s="1" t="s">
        <v>39</v>
      </c>
      <c r="B7" s="5" t="s">
        <v>40</v>
      </c>
      <c r="C7" s="1">
        <v>20</v>
      </c>
    </row>
    <row r="8" spans="1:5">
      <c r="A8" s="7" t="s">
        <v>43</v>
      </c>
      <c r="B8" s="5" t="s">
        <v>44</v>
      </c>
      <c r="C8" s="1">
        <v>0</v>
      </c>
      <c r="E8" s="1" t="s">
        <v>45</v>
      </c>
    </row>
    <row r="9" spans="1:5">
      <c r="A9" s="1" t="s">
        <v>46</v>
      </c>
      <c r="B9" s="5" t="s">
        <v>47</v>
      </c>
      <c r="C9" s="1">
        <v>10</v>
      </c>
    </row>
    <row r="10" spans="1:5">
      <c r="A10" s="1" t="s">
        <v>51</v>
      </c>
      <c r="B10" s="5" t="s">
        <v>52</v>
      </c>
      <c r="C10" s="1">
        <v>0</v>
      </c>
    </row>
    <row r="11" spans="1:5">
      <c r="A11" s="7" t="s">
        <v>53</v>
      </c>
      <c r="B11" s="5" t="s">
        <v>54</v>
      </c>
      <c r="C11" s="1">
        <v>0</v>
      </c>
      <c r="E11" s="1" t="s">
        <v>55</v>
      </c>
    </row>
    <row r="12" spans="1:5">
      <c r="A12" s="1" t="s">
        <v>57</v>
      </c>
      <c r="B12" s="5" t="s">
        <v>59</v>
      </c>
      <c r="C12" s="1">
        <v>55</v>
      </c>
    </row>
    <row r="13" spans="1:5">
      <c r="A13" s="1" t="s">
        <v>61</v>
      </c>
      <c r="B13" s="5" t="s">
        <v>62</v>
      </c>
      <c r="C13" s="1">
        <v>43</v>
      </c>
    </row>
    <row r="14" spans="1:5">
      <c r="A14" s="7" t="s">
        <v>66</v>
      </c>
      <c r="B14" s="5" t="s">
        <v>67</v>
      </c>
      <c r="C14" s="1">
        <v>40</v>
      </c>
    </row>
    <row r="16" spans="1:5">
      <c r="A16" s="1" t="s">
        <v>71</v>
      </c>
      <c r="B16" s="5" t="s">
        <v>72</v>
      </c>
      <c r="C16" s="1">
        <v>0</v>
      </c>
    </row>
    <row r="17" spans="1:5">
      <c r="A17" s="1" t="s">
        <v>74</v>
      </c>
      <c r="B17" s="6" t="s">
        <v>76</v>
      </c>
      <c r="C17" s="1">
        <v>15</v>
      </c>
    </row>
    <row r="18" spans="1:5">
      <c r="A18" s="1" t="s">
        <v>78</v>
      </c>
      <c r="B18" s="5" t="s">
        <v>79</v>
      </c>
      <c r="C18" s="1">
        <v>7</v>
      </c>
    </row>
    <row r="19" spans="1:5">
      <c r="A19" s="1" t="s">
        <v>83</v>
      </c>
      <c r="B19" s="6" t="s">
        <v>84</v>
      </c>
      <c r="C19" s="1">
        <v>0</v>
      </c>
      <c r="E19" s="1" t="s">
        <v>85</v>
      </c>
    </row>
    <row r="20" spans="1:5">
      <c r="A20" s="7" t="s">
        <v>86</v>
      </c>
      <c r="B20" s="5" t="s">
        <v>87</v>
      </c>
      <c r="C20" s="1">
        <v>0</v>
      </c>
    </row>
    <row r="22" spans="1:5">
      <c r="A22" s="1" t="s">
        <v>95</v>
      </c>
      <c r="B22" s="5" t="s">
        <v>96</v>
      </c>
      <c r="C22" s="1">
        <v>3</v>
      </c>
    </row>
    <row r="23" spans="1:5">
      <c r="A23" s="1" t="s">
        <v>98</v>
      </c>
      <c r="B23" s="5" t="s">
        <v>100</v>
      </c>
      <c r="C23" s="1">
        <v>0</v>
      </c>
    </row>
    <row r="24" spans="1:5">
      <c r="A24" s="1" t="s">
        <v>110</v>
      </c>
      <c r="B24" s="5" t="s">
        <v>111</v>
      </c>
      <c r="C24" s="1">
        <v>10</v>
      </c>
    </row>
    <row r="25" spans="1:5">
      <c r="A25" s="1" t="s">
        <v>115</v>
      </c>
      <c r="B25" s="5" t="s">
        <v>116</v>
      </c>
      <c r="C25" s="1">
        <v>0</v>
      </c>
    </row>
    <row r="26" spans="1:5">
      <c r="A26" s="1" t="s">
        <v>117</v>
      </c>
      <c r="B26" s="5" t="s">
        <v>118</v>
      </c>
      <c r="C26" s="1">
        <v>0</v>
      </c>
    </row>
    <row r="27" spans="1:5">
      <c r="A27" s="1" t="s">
        <v>120</v>
      </c>
      <c r="B27" s="5" t="s">
        <v>121</v>
      </c>
      <c r="C27" s="1">
        <v>0</v>
      </c>
    </row>
    <row r="28" spans="1:5">
      <c r="A28" s="8" t="s">
        <v>122</v>
      </c>
      <c r="B28" s="5" t="s">
        <v>123</v>
      </c>
      <c r="C28" s="1">
        <v>0</v>
      </c>
    </row>
    <row r="29" spans="1:5">
      <c r="A29" s="1" t="s">
        <v>126</v>
      </c>
      <c r="B29" s="5" t="s">
        <v>127</v>
      </c>
      <c r="C29" s="1">
        <v>0</v>
      </c>
    </row>
    <row r="30" spans="1:5">
      <c r="A30" s="1" t="s">
        <v>128</v>
      </c>
      <c r="B30" s="5" t="s">
        <v>129</v>
      </c>
      <c r="C30" s="1">
        <v>0</v>
      </c>
    </row>
    <row r="31" spans="1:5">
      <c r="A31" s="7" t="s">
        <v>131</v>
      </c>
      <c r="B31" s="5" t="s">
        <v>132</v>
      </c>
      <c r="C31" s="1">
        <v>0</v>
      </c>
    </row>
    <row r="32" spans="1:5">
      <c r="A32" s="7" t="s">
        <v>133</v>
      </c>
      <c r="B32" s="6" t="s">
        <v>134</v>
      </c>
      <c r="C32" s="1">
        <v>0</v>
      </c>
    </row>
    <row r="33" spans="1:5">
      <c r="A33" s="1" t="s">
        <v>137</v>
      </c>
      <c r="B33" s="5" t="s">
        <v>138</v>
      </c>
      <c r="C33" s="1">
        <v>0</v>
      </c>
    </row>
    <row r="34" spans="1:5">
      <c r="A34" s="1" t="s">
        <v>142</v>
      </c>
      <c r="B34" s="5" t="s">
        <v>143</v>
      </c>
      <c r="C34" s="1">
        <v>0</v>
      </c>
    </row>
    <row r="35" spans="1:5">
      <c r="A35" s="1" t="s">
        <v>147</v>
      </c>
      <c r="B35" s="5" t="s">
        <v>148</v>
      </c>
      <c r="C35" s="1">
        <v>0</v>
      </c>
    </row>
    <row r="36" spans="1:5">
      <c r="A36" s="1" t="s">
        <v>152</v>
      </c>
      <c r="B36" s="5" t="s">
        <v>153</v>
      </c>
      <c r="C36" s="1">
        <v>76</v>
      </c>
    </row>
    <row r="37" spans="1:5">
      <c r="A37" s="1" t="s">
        <v>156</v>
      </c>
      <c r="B37" s="6" t="s">
        <v>157</v>
      </c>
      <c r="C37" s="1">
        <v>0</v>
      </c>
    </row>
    <row r="38" spans="1:5">
      <c r="A38" s="1" t="s">
        <v>160</v>
      </c>
      <c r="B38" s="5" t="s">
        <v>161</v>
      </c>
      <c r="C38" s="1">
        <v>6</v>
      </c>
    </row>
    <row r="39" spans="1:5">
      <c r="A39" s="7" t="s">
        <v>162</v>
      </c>
      <c r="B39" s="5" t="s">
        <v>164</v>
      </c>
      <c r="C39" s="1">
        <v>0</v>
      </c>
    </row>
    <row r="40" spans="1:5">
      <c r="A40" s="1" t="s">
        <v>165</v>
      </c>
      <c r="B40" s="5" t="s">
        <v>166</v>
      </c>
      <c r="C40" s="1">
        <v>0</v>
      </c>
    </row>
    <row r="41" spans="1:5">
      <c r="A41" s="1" t="s">
        <v>167</v>
      </c>
      <c r="B41" s="5" t="s">
        <v>168</v>
      </c>
      <c r="C41" s="1">
        <v>0</v>
      </c>
      <c r="E41" s="1" t="s">
        <v>169</v>
      </c>
    </row>
    <row r="42" spans="1:5">
      <c r="A42" s="1" t="s">
        <v>171</v>
      </c>
      <c r="B42" s="5" t="s">
        <v>172</v>
      </c>
      <c r="C42" s="1">
        <v>0</v>
      </c>
      <c r="E42" s="1" t="s">
        <v>174</v>
      </c>
    </row>
    <row r="43" spans="1:5">
      <c r="A43" s="1" t="s">
        <v>175</v>
      </c>
      <c r="B43" s="5" t="s">
        <v>176</v>
      </c>
      <c r="C43" s="1">
        <v>0</v>
      </c>
    </row>
    <row r="44" spans="1:5">
      <c r="A44" s="1" t="s">
        <v>177</v>
      </c>
      <c r="B44" s="5" t="s">
        <v>178</v>
      </c>
      <c r="C44" s="1">
        <v>1</v>
      </c>
    </row>
    <row r="45" spans="1:5">
      <c r="A45" s="7" t="s">
        <v>179</v>
      </c>
      <c r="B45" s="5" t="s">
        <v>180</v>
      </c>
      <c r="C45" s="1">
        <v>0</v>
      </c>
      <c r="E45" s="1" t="s">
        <v>181</v>
      </c>
    </row>
    <row r="46" spans="1:5">
      <c r="A46" s="7" t="s">
        <v>182</v>
      </c>
      <c r="B46" s="6" t="s">
        <v>183</v>
      </c>
      <c r="C46" s="1">
        <v>0</v>
      </c>
    </row>
    <row r="47" spans="1:5">
      <c r="A47" s="1" t="s">
        <v>184</v>
      </c>
      <c r="B47" s="5" t="s">
        <v>185</v>
      </c>
      <c r="C47" s="1">
        <v>6</v>
      </c>
    </row>
    <row r="48" spans="1:5">
      <c r="A48" s="1" t="s">
        <v>186</v>
      </c>
      <c r="B48" s="5" t="s">
        <v>187</v>
      </c>
      <c r="C48" s="1">
        <v>3</v>
      </c>
    </row>
    <row r="49" spans="1:5">
      <c r="A49" s="1" t="s">
        <v>188</v>
      </c>
      <c r="B49" s="5" t="s">
        <v>189</v>
      </c>
      <c r="C49" s="1">
        <v>13</v>
      </c>
    </row>
    <row r="50" spans="1:5">
      <c r="A50" s="1" t="s">
        <v>190</v>
      </c>
      <c r="B50" s="6" t="s">
        <v>191</v>
      </c>
      <c r="C50" s="1">
        <v>20</v>
      </c>
    </row>
    <row r="51" spans="1:5">
      <c r="A51" s="1" t="s">
        <v>192</v>
      </c>
      <c r="B51" s="6" t="s">
        <v>193</v>
      </c>
      <c r="C51" s="1">
        <v>3</v>
      </c>
    </row>
    <row r="52" spans="1:5">
      <c r="A52" s="1" t="s">
        <v>194</v>
      </c>
      <c r="B52" s="5" t="s">
        <v>195</v>
      </c>
      <c r="C52" s="1">
        <v>0</v>
      </c>
    </row>
    <row r="53" spans="1:5">
      <c r="A53" s="1" t="s">
        <v>196</v>
      </c>
      <c r="B53" s="5" t="s">
        <v>197</v>
      </c>
      <c r="C53" s="1">
        <v>0</v>
      </c>
    </row>
    <row r="54" spans="1:5">
      <c r="A54" s="1" t="s">
        <v>198</v>
      </c>
      <c r="B54" s="5" t="s">
        <v>199</v>
      </c>
      <c r="C54" s="1">
        <v>0</v>
      </c>
    </row>
    <row r="56" spans="1:5">
      <c r="A56" s="7" t="s">
        <v>200</v>
      </c>
      <c r="B56" s="5" t="s">
        <v>201</v>
      </c>
      <c r="C56" s="1">
        <v>0</v>
      </c>
      <c r="E56" s="1" t="s">
        <v>202</v>
      </c>
    </row>
    <row r="57" spans="1:5">
      <c r="A57" s="1" t="s">
        <v>203</v>
      </c>
      <c r="B57" s="5" t="s">
        <v>204</v>
      </c>
      <c r="C57" s="1">
        <v>0</v>
      </c>
    </row>
    <row r="58" spans="1:5">
      <c r="A58" s="1" t="s">
        <v>205</v>
      </c>
      <c r="B58" s="5" t="s">
        <v>206</v>
      </c>
      <c r="C58" s="1">
        <v>50</v>
      </c>
    </row>
    <row r="59" spans="1:5">
      <c r="A59" s="1" t="s">
        <v>207</v>
      </c>
      <c r="B59" s="5" t="s">
        <v>208</v>
      </c>
      <c r="C59" s="1">
        <v>46</v>
      </c>
    </row>
    <row r="60" spans="1:5">
      <c r="A60" s="7" t="s">
        <v>209</v>
      </c>
      <c r="B60" s="6" t="s">
        <v>210</v>
      </c>
      <c r="C60" s="1">
        <v>0</v>
      </c>
    </row>
    <row r="61" spans="1:5">
      <c r="A61" s="1" t="s">
        <v>211</v>
      </c>
      <c r="B61" s="6" t="s">
        <v>212</v>
      </c>
      <c r="C61" s="1">
        <v>38</v>
      </c>
    </row>
    <row r="62" spans="1:5">
      <c r="A62" s="1" t="s">
        <v>213</v>
      </c>
      <c r="B62" s="5" t="s">
        <v>214</v>
      </c>
      <c r="C62" s="1">
        <v>3</v>
      </c>
    </row>
    <row r="63" spans="1:5">
      <c r="A63" s="1" t="s">
        <v>215</v>
      </c>
      <c r="B63" s="5" t="s">
        <v>216</v>
      </c>
      <c r="C63" s="1">
        <v>5</v>
      </c>
    </row>
    <row r="64" spans="1:5">
      <c r="A64" s="1" t="s">
        <v>217</v>
      </c>
      <c r="B64" s="5" t="s">
        <v>218</v>
      </c>
      <c r="C64" s="1">
        <v>11</v>
      </c>
    </row>
    <row r="65" spans="1:3">
      <c r="A65" s="7" t="s">
        <v>219</v>
      </c>
      <c r="B65" s="5" t="s">
        <v>220</v>
      </c>
      <c r="C65" s="1">
        <v>0</v>
      </c>
    </row>
    <row r="66" spans="1:3">
      <c r="A66" s="1" t="s">
        <v>221</v>
      </c>
      <c r="B66" s="5" t="s">
        <v>222</v>
      </c>
      <c r="C66" s="1">
        <v>0</v>
      </c>
    </row>
    <row r="67" spans="1:3">
      <c r="A67" s="1" t="s">
        <v>223</v>
      </c>
      <c r="B67" s="5" t="s">
        <v>224</v>
      </c>
      <c r="C67" s="1">
        <v>15</v>
      </c>
    </row>
    <row r="68" spans="1:3">
      <c r="A68" s="1" t="s">
        <v>225</v>
      </c>
      <c r="B68" s="5" t="s">
        <v>226</v>
      </c>
      <c r="C68" s="1">
        <v>0</v>
      </c>
    </row>
    <row r="69" spans="1:3">
      <c r="A69" s="1" t="s">
        <v>227</v>
      </c>
      <c r="B69" s="6" t="s">
        <v>228</v>
      </c>
      <c r="C69" s="1">
        <v>6</v>
      </c>
    </row>
    <row r="70" spans="1:3">
      <c r="A70" s="1" t="s">
        <v>229</v>
      </c>
      <c r="B70" s="6" t="s">
        <v>230</v>
      </c>
      <c r="C70" s="1">
        <v>0</v>
      </c>
    </row>
    <row r="71" spans="1:3">
      <c r="A71" s="1" t="s">
        <v>231</v>
      </c>
      <c r="B71" s="5" t="s">
        <v>232</v>
      </c>
      <c r="C71" s="1">
        <v>30</v>
      </c>
    </row>
    <row r="72" spans="1:3">
      <c r="A72" s="1" t="s">
        <v>233</v>
      </c>
      <c r="B72" s="5" t="s">
        <v>234</v>
      </c>
      <c r="C72" s="1">
        <v>50</v>
      </c>
    </row>
    <row r="73" spans="1:3">
      <c r="A73" s="7" t="s">
        <v>235</v>
      </c>
      <c r="B73" s="6" t="s">
        <v>236</v>
      </c>
      <c r="C73" s="1">
        <v>0</v>
      </c>
    </row>
    <row r="74" spans="1:3">
      <c r="A74" s="1" t="s">
        <v>237</v>
      </c>
      <c r="B74" s="5" t="s">
        <v>238</v>
      </c>
      <c r="C74" s="1">
        <v>5</v>
      </c>
    </row>
    <row r="75" spans="1:3">
      <c r="A75" s="7" t="s">
        <v>239</v>
      </c>
      <c r="B75" s="6" t="s">
        <v>240</v>
      </c>
      <c r="C75" s="1">
        <v>0</v>
      </c>
    </row>
    <row r="76" spans="1:3">
      <c r="A76" s="1" t="s">
        <v>241</v>
      </c>
      <c r="B76" s="6" t="s">
        <v>242</v>
      </c>
      <c r="C76" s="1">
        <v>75</v>
      </c>
    </row>
    <row r="77" spans="1:3">
      <c r="A77" s="1" t="s">
        <v>243</v>
      </c>
      <c r="B77" s="5" t="s">
        <v>244</v>
      </c>
      <c r="C77" s="1">
        <v>3</v>
      </c>
    </row>
    <row r="78" spans="1:3">
      <c r="A78" s="1" t="s">
        <v>245</v>
      </c>
      <c r="B78" s="6" t="s">
        <v>246</v>
      </c>
      <c r="C78" s="1">
        <v>10</v>
      </c>
    </row>
    <row r="79" spans="1:3">
      <c r="A79" s="1" t="s">
        <v>247</v>
      </c>
      <c r="B79" s="5" t="s">
        <v>248</v>
      </c>
      <c r="C79" s="1">
        <v>32</v>
      </c>
    </row>
    <row r="80" spans="1:3">
      <c r="A80" s="1" t="s">
        <v>249</v>
      </c>
      <c r="B80" s="6" t="s">
        <v>250</v>
      </c>
      <c r="C80" s="1">
        <v>0</v>
      </c>
    </row>
    <row r="81" spans="1:3">
      <c r="A81" s="1" t="s">
        <v>251</v>
      </c>
      <c r="B81" s="5" t="s">
        <v>252</v>
      </c>
      <c r="C81" s="1">
        <v>6</v>
      </c>
    </row>
    <row r="82" spans="1:3">
      <c r="A82" s="1" t="s">
        <v>253</v>
      </c>
      <c r="B82" s="6" t="s">
        <v>254</v>
      </c>
      <c r="C82" s="1">
        <v>0</v>
      </c>
    </row>
    <row r="83" spans="1:3">
      <c r="A83" s="1" t="s">
        <v>255</v>
      </c>
      <c r="B83" s="5" t="s">
        <v>256</v>
      </c>
      <c r="C83" s="1">
        <v>0</v>
      </c>
    </row>
    <row r="84" spans="1:3">
      <c r="A84" s="1" t="s">
        <v>257</v>
      </c>
      <c r="B84" s="5" t="s">
        <v>258</v>
      </c>
      <c r="C84" s="1">
        <v>0</v>
      </c>
    </row>
    <row r="85" spans="1:3">
      <c r="A85" s="7" t="s">
        <v>259</v>
      </c>
      <c r="B85" s="5" t="s">
        <v>260</v>
      </c>
      <c r="C85" s="1">
        <v>0</v>
      </c>
    </row>
    <row r="86" spans="1:3">
      <c r="A86" s="1" t="s">
        <v>261</v>
      </c>
      <c r="B86" s="6" t="s">
        <v>262</v>
      </c>
      <c r="C86" s="1">
        <v>0</v>
      </c>
    </row>
    <row r="87" spans="1:3">
      <c r="A87" s="1" t="s">
        <v>263</v>
      </c>
      <c r="B87" s="5" t="s">
        <v>264</v>
      </c>
    </row>
    <row r="88" spans="1:3">
      <c r="A88" s="1" t="s">
        <v>265</v>
      </c>
      <c r="B88" s="5" t="s">
        <v>266</v>
      </c>
      <c r="C88" s="1">
        <v>0</v>
      </c>
    </row>
    <row r="90" spans="1:3">
      <c r="A90" s="7" t="s">
        <v>267</v>
      </c>
      <c r="B90" s="5" t="s">
        <v>268</v>
      </c>
      <c r="C90" s="1">
        <v>18</v>
      </c>
    </row>
    <row r="91" spans="1:3">
      <c r="A91" s="1" t="s">
        <v>269</v>
      </c>
      <c r="B91" s="6" t="s">
        <v>270</v>
      </c>
      <c r="C91" s="1">
        <v>0</v>
      </c>
    </row>
    <row r="92" spans="1:3">
      <c r="A92" s="1" t="s">
        <v>271</v>
      </c>
      <c r="B92" s="5" t="s">
        <v>272</v>
      </c>
      <c r="C92" s="1">
        <v>10</v>
      </c>
    </row>
    <row r="93" spans="1:3">
      <c r="A93" s="7" t="s">
        <v>273</v>
      </c>
      <c r="B93" s="5" t="s">
        <v>274</v>
      </c>
      <c r="C93" s="1">
        <v>0</v>
      </c>
    </row>
    <row r="96" spans="1:3">
      <c r="A96" s="1" t="s">
        <v>275</v>
      </c>
      <c r="B96" s="6" t="s">
        <v>276</v>
      </c>
      <c r="C96" s="1">
        <v>19</v>
      </c>
    </row>
    <row r="98" spans="1:5">
      <c r="A98" s="1" t="s">
        <v>277</v>
      </c>
      <c r="B98" s="5" t="s">
        <v>278</v>
      </c>
      <c r="C98" s="1">
        <v>0</v>
      </c>
    </row>
    <row r="99" spans="1:5">
      <c r="A99" s="1" t="s">
        <v>279</v>
      </c>
      <c r="B99" s="5" t="s">
        <v>280</v>
      </c>
      <c r="C99" s="1">
        <v>70</v>
      </c>
    </row>
    <row r="100" spans="1:5">
      <c r="A100" s="1" t="s">
        <v>281</v>
      </c>
      <c r="B100" s="6" t="s">
        <v>282</v>
      </c>
      <c r="C100" s="1">
        <v>0</v>
      </c>
    </row>
    <row r="101" spans="1:5">
      <c r="A101" s="1" t="s">
        <v>283</v>
      </c>
      <c r="B101" s="5" t="s">
        <v>284</v>
      </c>
      <c r="C101" s="1">
        <v>18</v>
      </c>
      <c r="D101" s="1" t="s">
        <v>92</v>
      </c>
      <c r="E101" s="1" t="s">
        <v>285</v>
      </c>
    </row>
    <row r="103" spans="1:5">
      <c r="A103" s="2" t="s">
        <v>286</v>
      </c>
    </row>
    <row r="104" spans="1:5">
      <c r="A104" s="1" t="s">
        <v>287</v>
      </c>
      <c r="B104" s="6" t="s">
        <v>288</v>
      </c>
      <c r="C104" s="1">
        <v>0</v>
      </c>
    </row>
    <row r="105" spans="1:5">
      <c r="A105" s="1" t="s">
        <v>289</v>
      </c>
      <c r="B105" s="5" t="s">
        <v>290</v>
      </c>
      <c r="C105" s="1">
        <v>80</v>
      </c>
      <c r="E105" s="1" t="s">
        <v>291</v>
      </c>
    </row>
    <row r="106" spans="1:5">
      <c r="A106" s="1" t="s">
        <v>292</v>
      </c>
      <c r="B106" s="6" t="s">
        <v>293</v>
      </c>
      <c r="C106" s="1">
        <v>0</v>
      </c>
    </row>
    <row r="107" spans="1:5">
      <c r="A107" s="7" t="s">
        <v>294</v>
      </c>
      <c r="B107" s="5" t="s">
        <v>295</v>
      </c>
      <c r="C107" s="1">
        <v>15</v>
      </c>
    </row>
    <row r="108" spans="1:5">
      <c r="A108" s="1" t="s">
        <v>296</v>
      </c>
      <c r="B108" s="6" t="s">
        <v>297</v>
      </c>
      <c r="C108" s="1">
        <v>0</v>
      </c>
    </row>
    <row r="109" spans="1:5">
      <c r="A109" s="1" t="s">
        <v>298</v>
      </c>
      <c r="B109" s="5" t="s">
        <v>299</v>
      </c>
      <c r="C109" s="1">
        <v>0</v>
      </c>
    </row>
    <row r="110" spans="1:5">
      <c r="A110" s="1" t="s">
        <v>300</v>
      </c>
      <c r="B110" s="5" t="s">
        <v>301</v>
      </c>
      <c r="C110" s="1">
        <v>6</v>
      </c>
    </row>
    <row r="111" spans="1:5">
      <c r="A111" s="1" t="s">
        <v>302</v>
      </c>
      <c r="B111" s="6" t="s">
        <v>303</v>
      </c>
      <c r="C111" s="1">
        <v>0</v>
      </c>
    </row>
    <row r="112" spans="1:5">
      <c r="A112" s="7" t="s">
        <v>304</v>
      </c>
      <c r="B112" s="6" t="s">
        <v>305</v>
      </c>
      <c r="C112" s="1">
        <v>0</v>
      </c>
    </row>
    <row r="113" spans="1:3">
      <c r="A113" s="1" t="s">
        <v>306</v>
      </c>
      <c r="B113" s="5" t="s">
        <v>307</v>
      </c>
      <c r="C113" s="1">
        <v>198</v>
      </c>
    </row>
    <row r="114" spans="1:3">
      <c r="A114" s="1" t="s">
        <v>308</v>
      </c>
      <c r="B114" s="5" t="s">
        <v>309</v>
      </c>
      <c r="C114" s="1">
        <v>17</v>
      </c>
    </row>
    <row r="115" spans="1:3">
      <c r="A115" s="1" t="s">
        <v>310</v>
      </c>
      <c r="B115" s="6" t="s">
        <v>311</v>
      </c>
      <c r="C115" s="1">
        <v>5</v>
      </c>
    </row>
    <row r="116" spans="1:3">
      <c r="A116" s="1" t="s">
        <v>312</v>
      </c>
      <c r="B116" s="5" t="s">
        <v>313</v>
      </c>
      <c r="C116" s="1">
        <v>0</v>
      </c>
    </row>
    <row r="117" spans="1:3">
      <c r="A117" s="1" t="s">
        <v>314</v>
      </c>
      <c r="B117" s="6" t="s">
        <v>315</v>
      </c>
      <c r="C117" s="1">
        <v>0</v>
      </c>
    </row>
    <row r="118" spans="1:3">
      <c r="A118" s="1" t="s">
        <v>316</v>
      </c>
      <c r="B118" s="5" t="s">
        <v>317</v>
      </c>
      <c r="C118" s="1">
        <v>0</v>
      </c>
    </row>
    <row r="119" spans="1:3">
      <c r="A119" s="1" t="s">
        <v>318</v>
      </c>
      <c r="B119" s="5" t="s">
        <v>319</v>
      </c>
      <c r="C119" s="1">
        <v>0</v>
      </c>
    </row>
    <row r="120" spans="1:3">
      <c r="A120" s="1" t="s">
        <v>320</v>
      </c>
      <c r="B120" s="5" t="s">
        <v>321</v>
      </c>
      <c r="C120" s="1">
        <v>6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30" r:id="rId27" xr:uid="{00000000-0004-0000-0000-00001A000000}"/>
    <hyperlink ref="B31" r:id="rId28" xr:uid="{00000000-0004-0000-0000-00001B000000}"/>
    <hyperlink ref="B32" r:id="rId29" xr:uid="{00000000-0004-0000-0000-00001C000000}"/>
    <hyperlink ref="B33" r:id="rId30" xr:uid="{00000000-0004-0000-0000-00001D000000}"/>
    <hyperlink ref="B34" r:id="rId31" xr:uid="{00000000-0004-0000-0000-00001E000000}"/>
    <hyperlink ref="B35" r:id="rId32" xr:uid="{00000000-0004-0000-0000-00001F000000}"/>
    <hyperlink ref="B36" r:id="rId33" xr:uid="{00000000-0004-0000-0000-000020000000}"/>
    <hyperlink ref="B37" r:id="rId34" xr:uid="{00000000-0004-0000-0000-000021000000}"/>
    <hyperlink ref="B38" r:id="rId35" xr:uid="{00000000-0004-0000-0000-000022000000}"/>
    <hyperlink ref="B39" r:id="rId36" xr:uid="{00000000-0004-0000-0000-000023000000}"/>
    <hyperlink ref="B40" r:id="rId37" xr:uid="{00000000-0004-0000-0000-000024000000}"/>
    <hyperlink ref="B41" r:id="rId38" xr:uid="{00000000-0004-0000-0000-000025000000}"/>
    <hyperlink ref="B42" r:id="rId39" xr:uid="{00000000-0004-0000-0000-000026000000}"/>
    <hyperlink ref="B43" r:id="rId40" xr:uid="{00000000-0004-0000-0000-000027000000}"/>
    <hyperlink ref="B44" r:id="rId41" xr:uid="{00000000-0004-0000-0000-000028000000}"/>
    <hyperlink ref="B45" r:id="rId42" xr:uid="{00000000-0004-0000-0000-000029000000}"/>
    <hyperlink ref="B46" r:id="rId43" xr:uid="{00000000-0004-0000-0000-00002A000000}"/>
    <hyperlink ref="B47" r:id="rId44" xr:uid="{00000000-0004-0000-0000-00002B000000}"/>
    <hyperlink ref="B48" r:id="rId45" xr:uid="{00000000-0004-0000-0000-00002C000000}"/>
    <hyperlink ref="B49" r:id="rId46" xr:uid="{00000000-0004-0000-0000-00002D000000}"/>
    <hyperlink ref="B50" r:id="rId47" xr:uid="{00000000-0004-0000-0000-00002E000000}"/>
    <hyperlink ref="B51" r:id="rId48" xr:uid="{00000000-0004-0000-0000-00002F000000}"/>
    <hyperlink ref="B52" r:id="rId49" xr:uid="{00000000-0004-0000-0000-000030000000}"/>
    <hyperlink ref="B53" r:id="rId50" xr:uid="{00000000-0004-0000-0000-000031000000}"/>
    <hyperlink ref="B54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5" r:id="rId61" xr:uid="{00000000-0004-0000-0000-00003C000000}"/>
    <hyperlink ref="B66" r:id="rId62" xr:uid="{00000000-0004-0000-0000-00003D000000}"/>
    <hyperlink ref="B67" r:id="rId63" xr:uid="{00000000-0004-0000-0000-00003E000000}"/>
    <hyperlink ref="B68" r:id="rId64" xr:uid="{00000000-0004-0000-0000-00003F000000}"/>
    <hyperlink ref="B69" r:id="rId65" xr:uid="{00000000-0004-0000-0000-000040000000}"/>
    <hyperlink ref="B70" r:id="rId66" xr:uid="{00000000-0004-0000-0000-000041000000}"/>
    <hyperlink ref="B71" r:id="rId67" xr:uid="{00000000-0004-0000-0000-000042000000}"/>
    <hyperlink ref="B72" r:id="rId68" xr:uid="{00000000-0004-0000-0000-000043000000}"/>
    <hyperlink ref="B73" r:id="rId69" xr:uid="{00000000-0004-0000-0000-000044000000}"/>
    <hyperlink ref="B74" r:id="rId70" xr:uid="{00000000-0004-0000-0000-000045000000}"/>
    <hyperlink ref="B75" r:id="rId71" xr:uid="{00000000-0004-0000-0000-000046000000}"/>
    <hyperlink ref="B76" r:id="rId72" xr:uid="{00000000-0004-0000-0000-000047000000}"/>
    <hyperlink ref="B77" r:id="rId73" xr:uid="{00000000-0004-0000-0000-000048000000}"/>
    <hyperlink ref="B78" r:id="rId74" xr:uid="{00000000-0004-0000-0000-000049000000}"/>
    <hyperlink ref="B79" r:id="rId75" xr:uid="{00000000-0004-0000-0000-00004A000000}"/>
    <hyperlink ref="B80" r:id="rId76" xr:uid="{00000000-0004-0000-0000-00004B000000}"/>
    <hyperlink ref="B81" r:id="rId77" xr:uid="{00000000-0004-0000-0000-00004C000000}"/>
    <hyperlink ref="B82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8" r:id="rId84" xr:uid="{00000000-0004-0000-0000-000053000000}"/>
    <hyperlink ref="B90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6" r:id="rId89" xr:uid="{00000000-0004-0000-0000-000058000000}"/>
    <hyperlink ref="B98" r:id="rId90" xr:uid="{00000000-0004-0000-0000-000059000000}"/>
    <hyperlink ref="B99" r:id="rId91" xr:uid="{00000000-0004-0000-0000-00005A000000}"/>
    <hyperlink ref="B100" r:id="rId92" xr:uid="{00000000-0004-0000-0000-00005B000000}"/>
    <hyperlink ref="B101" r:id="rId93" xr:uid="{00000000-0004-0000-0000-00005C000000}"/>
    <hyperlink ref="B104" r:id="rId94" xr:uid="{00000000-0004-0000-0000-00005D000000}"/>
    <hyperlink ref="B105" r:id="rId95" xr:uid="{00000000-0004-0000-0000-00005E000000}"/>
    <hyperlink ref="B106" r:id="rId96" xr:uid="{00000000-0004-0000-0000-00005F000000}"/>
    <hyperlink ref="B107" r:id="rId97" xr:uid="{00000000-0004-0000-0000-000060000000}"/>
    <hyperlink ref="B108" r:id="rId98" xr:uid="{00000000-0004-0000-0000-000061000000}"/>
    <hyperlink ref="B109" r:id="rId99" xr:uid="{00000000-0004-0000-0000-000062000000}"/>
    <hyperlink ref="B110" r:id="rId100" xr:uid="{00000000-0004-0000-0000-000063000000}"/>
    <hyperlink ref="B111" r:id="rId101" xr:uid="{00000000-0004-0000-0000-000064000000}"/>
    <hyperlink ref="B112" r:id="rId102" xr:uid="{00000000-0004-0000-0000-000065000000}"/>
    <hyperlink ref="B113" r:id="rId103" xr:uid="{00000000-0004-0000-0000-000066000000}"/>
    <hyperlink ref="B114" r:id="rId104" xr:uid="{00000000-0004-0000-0000-000067000000}"/>
    <hyperlink ref="B115" r:id="rId105" xr:uid="{00000000-0004-0000-0000-000068000000}"/>
    <hyperlink ref="B116" r:id="rId106" xr:uid="{00000000-0004-0000-0000-000069000000}"/>
    <hyperlink ref="B117" r:id="rId107" xr:uid="{00000000-0004-0000-0000-00006A000000}"/>
    <hyperlink ref="B118" r:id="rId108" xr:uid="{00000000-0004-0000-0000-00006B000000}"/>
    <hyperlink ref="B119" r:id="rId109" xr:uid="{00000000-0004-0000-0000-00006C000000}"/>
    <hyperlink ref="B120" r:id="rId110" xr:uid="{00000000-0004-0000-0000-00006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workbookViewId="0"/>
  </sheetViews>
  <sheetFormatPr defaultColWidth="14.41015625" defaultRowHeight="15.75" customHeight="1"/>
  <cols>
    <col min="1" max="1" width="42.87890625" customWidth="1"/>
    <col min="2" max="2" width="17.703125" customWidth="1"/>
    <col min="4" max="4" width="53.41015625" customWidth="1"/>
    <col min="7" max="7" width="28.703125" customWidth="1"/>
  </cols>
  <sheetData>
    <row r="1" spans="1:8">
      <c r="A1" s="2" t="s">
        <v>1</v>
      </c>
      <c r="B1" s="2" t="s">
        <v>5</v>
      </c>
      <c r="C1" s="2" t="s">
        <v>6</v>
      </c>
      <c r="D1" s="2" t="s">
        <v>4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>
      <c r="G2" s="1" t="s">
        <v>12</v>
      </c>
    </row>
    <row r="4" spans="1:8">
      <c r="A4" s="1" t="s">
        <v>14</v>
      </c>
      <c r="B4" s="1" t="s">
        <v>15</v>
      </c>
      <c r="C4" s="1" t="s">
        <v>18</v>
      </c>
      <c r="D4" s="5" t="s">
        <v>19</v>
      </c>
      <c r="E4" s="4">
        <f>9*60+21</f>
        <v>561</v>
      </c>
      <c r="F4" s="4">
        <f>E4+12</f>
        <v>573</v>
      </c>
      <c r="G4" s="1" t="s">
        <v>26</v>
      </c>
    </row>
    <row r="5" spans="1:8">
      <c r="A5" s="1" t="s">
        <v>28</v>
      </c>
      <c r="B5" s="1" t="s">
        <v>29</v>
      </c>
      <c r="D5" s="5" t="s">
        <v>30</v>
      </c>
      <c r="E5" s="1">
        <v>31</v>
      </c>
      <c r="G5" s="1"/>
    </row>
    <row r="6" spans="1:8">
      <c r="A6" s="1" t="s">
        <v>33</v>
      </c>
      <c r="B6" s="1" t="s">
        <v>34</v>
      </c>
      <c r="D6" s="5" t="s">
        <v>35</v>
      </c>
      <c r="E6" s="1">
        <v>39</v>
      </c>
      <c r="F6" s="1">
        <v>49</v>
      </c>
    </row>
    <row r="7" spans="1:8">
      <c r="A7" s="1" t="s">
        <v>41</v>
      </c>
      <c r="B7" s="1" t="s">
        <v>34</v>
      </c>
      <c r="C7" s="1" t="s">
        <v>42</v>
      </c>
      <c r="D7" s="5" t="s">
        <v>35</v>
      </c>
      <c r="E7" s="1">
        <v>20</v>
      </c>
      <c r="F7" s="1">
        <v>24</v>
      </c>
    </row>
    <row r="8" spans="1:8">
      <c r="A8" s="1" t="s">
        <v>48</v>
      </c>
      <c r="B8" s="1" t="s">
        <v>49</v>
      </c>
      <c r="D8" s="6" t="s">
        <v>50</v>
      </c>
      <c r="E8" s="1">
        <v>266</v>
      </c>
      <c r="F8" s="1">
        <v>277</v>
      </c>
    </row>
    <row r="9" spans="1:8">
      <c r="A9" s="1" t="s">
        <v>56</v>
      </c>
      <c r="B9" s="1" t="s">
        <v>58</v>
      </c>
      <c r="D9" s="5" t="s">
        <v>60</v>
      </c>
      <c r="E9" s="1">
        <v>57</v>
      </c>
      <c r="F9" s="1">
        <v>66</v>
      </c>
    </row>
    <row r="10" spans="1:8">
      <c r="A10" s="1" t="s">
        <v>63</v>
      </c>
      <c r="B10" s="1" t="s">
        <v>64</v>
      </c>
      <c r="D10" s="5" t="s">
        <v>65</v>
      </c>
      <c r="E10" s="1">
        <v>183</v>
      </c>
      <c r="F10" s="1">
        <v>192</v>
      </c>
    </row>
    <row r="11" spans="1:8">
      <c r="A11" s="1" t="s">
        <v>68</v>
      </c>
      <c r="B11" s="1" t="s">
        <v>69</v>
      </c>
      <c r="D11" s="5" t="s">
        <v>70</v>
      </c>
      <c r="E11" s="1">
        <v>378</v>
      </c>
      <c r="F11" s="1">
        <v>383</v>
      </c>
    </row>
    <row r="12" spans="1:8">
      <c r="A12" s="1" t="s">
        <v>73</v>
      </c>
      <c r="B12" s="1" t="s">
        <v>75</v>
      </c>
      <c r="D12" s="5" t="s">
        <v>77</v>
      </c>
      <c r="E12" s="1">
        <v>185</v>
      </c>
      <c r="F12" s="1">
        <v>191</v>
      </c>
    </row>
    <row r="13" spans="1:8">
      <c r="A13" s="1" t="s">
        <v>80</v>
      </c>
      <c r="B13" s="1" t="s">
        <v>81</v>
      </c>
      <c r="D13" s="5" t="s">
        <v>82</v>
      </c>
      <c r="E13" s="1">
        <v>49</v>
      </c>
      <c r="F13" s="1">
        <v>69</v>
      </c>
      <c r="H13" s="1" t="s">
        <v>91</v>
      </c>
    </row>
    <row r="14" spans="1:8">
      <c r="A14" s="1" t="s">
        <v>92</v>
      </c>
      <c r="B14" s="1" t="s">
        <v>93</v>
      </c>
      <c r="D14" s="5" t="s">
        <v>94</v>
      </c>
      <c r="E14" s="1">
        <v>686</v>
      </c>
      <c r="F14" s="1">
        <v>707</v>
      </c>
      <c r="H14" s="1" t="s">
        <v>97</v>
      </c>
    </row>
    <row r="15" spans="1:8">
      <c r="A15" s="1" t="s">
        <v>99</v>
      </c>
      <c r="B15" s="1" t="s">
        <v>101</v>
      </c>
      <c r="D15" s="5" t="s">
        <v>102</v>
      </c>
      <c r="E15" s="1">
        <f>6*60+42</f>
        <v>402</v>
      </c>
      <c r="F15" s="1">
        <f>6*60+53</f>
        <v>413</v>
      </c>
    </row>
    <row r="16" spans="1:8">
      <c r="A16" s="1" t="s">
        <v>114</v>
      </c>
      <c r="B16" s="1" t="s">
        <v>101</v>
      </c>
      <c r="D16" s="5" t="s">
        <v>102</v>
      </c>
      <c r="E16" s="1">
        <f>13*60+55</f>
        <v>835</v>
      </c>
      <c r="F16" s="4">
        <f>14*60+11</f>
        <v>851</v>
      </c>
    </row>
    <row r="17" spans="1:7">
      <c r="A17" s="1" t="s">
        <v>119</v>
      </c>
      <c r="B17" s="1" t="s">
        <v>101</v>
      </c>
      <c r="D17" s="5" t="s">
        <v>102</v>
      </c>
      <c r="E17" s="1">
        <f>5*60+25</f>
        <v>325</v>
      </c>
      <c r="F17" s="4">
        <f>5*60+40</f>
        <v>340</v>
      </c>
    </row>
    <row r="18" spans="1:7">
      <c r="A18" s="1" t="s">
        <v>124</v>
      </c>
      <c r="B18" s="1" t="s">
        <v>101</v>
      </c>
      <c r="D18" s="5" t="s">
        <v>125</v>
      </c>
      <c r="E18" s="4">
        <f>3*60+44</f>
        <v>224</v>
      </c>
      <c r="F18" s="1">
        <v>228</v>
      </c>
    </row>
    <row r="19" spans="1:7">
      <c r="A19" s="1" t="s">
        <v>130</v>
      </c>
      <c r="B19" s="1" t="s">
        <v>101</v>
      </c>
      <c r="D19" s="5" t="s">
        <v>125</v>
      </c>
      <c r="E19" s="4">
        <f>9*60+55</f>
        <v>595</v>
      </c>
      <c r="F19" s="1">
        <v>605</v>
      </c>
    </row>
    <row r="20" spans="1:7">
      <c r="A20" s="1" t="s">
        <v>135</v>
      </c>
      <c r="B20" s="1" t="s">
        <v>101</v>
      </c>
      <c r="D20" s="5" t="s">
        <v>136</v>
      </c>
      <c r="E20" s="4">
        <f>13*60+24</f>
        <v>804</v>
      </c>
      <c r="F20" s="4">
        <f>13*60+35</f>
        <v>815</v>
      </c>
    </row>
    <row r="21" spans="1:7">
      <c r="A21" s="1" t="s">
        <v>139</v>
      </c>
      <c r="B21" s="1" t="s">
        <v>140</v>
      </c>
      <c r="D21" s="5" t="s">
        <v>141</v>
      </c>
      <c r="E21" s="1">
        <v>149</v>
      </c>
      <c r="F21" s="1">
        <v>158</v>
      </c>
    </row>
    <row r="22" spans="1:7">
      <c r="A22" s="1" t="s">
        <v>144</v>
      </c>
      <c r="B22" s="1" t="s">
        <v>145</v>
      </c>
      <c r="D22" s="5" t="s">
        <v>146</v>
      </c>
      <c r="E22" s="1">
        <v>28</v>
      </c>
      <c r="F22" s="1">
        <v>38</v>
      </c>
    </row>
    <row r="23" spans="1:7">
      <c r="A23" s="1" t="s">
        <v>149</v>
      </c>
      <c r="B23" s="1" t="s">
        <v>150</v>
      </c>
      <c r="D23" s="5" t="s">
        <v>151</v>
      </c>
      <c r="E23" s="1">
        <v>61</v>
      </c>
      <c r="F23" s="1">
        <v>71</v>
      </c>
    </row>
    <row r="24" spans="1:7">
      <c r="A24" s="1" t="s">
        <v>154</v>
      </c>
      <c r="B24" s="1" t="s">
        <v>58</v>
      </c>
      <c r="D24" s="5" t="s">
        <v>155</v>
      </c>
      <c r="E24" s="1">
        <v>0</v>
      </c>
    </row>
    <row r="25" spans="1:7">
      <c r="A25" s="1" t="s">
        <v>158</v>
      </c>
      <c r="B25" s="1" t="s">
        <v>58</v>
      </c>
      <c r="D25" s="5" t="s">
        <v>159</v>
      </c>
      <c r="E25" s="1">
        <v>70</v>
      </c>
      <c r="F25" s="1">
        <v>87</v>
      </c>
      <c r="G25" s="1" t="s">
        <v>26</v>
      </c>
    </row>
    <row r="26" spans="1:7">
      <c r="A26" s="1" t="s">
        <v>163</v>
      </c>
      <c r="B26" s="1" t="s">
        <v>101</v>
      </c>
      <c r="D26" s="5" t="s">
        <v>102</v>
      </c>
      <c r="E26" s="4">
        <f>7*60+7</f>
        <v>427</v>
      </c>
      <c r="F26" s="4">
        <f>7*60+30</f>
        <v>450</v>
      </c>
    </row>
    <row r="27" spans="1:7">
      <c r="A27" s="1" t="s">
        <v>170</v>
      </c>
      <c r="B27" s="1" t="s">
        <v>150</v>
      </c>
      <c r="D27" s="5" t="s">
        <v>173</v>
      </c>
      <c r="E27" s="1">
        <v>175</v>
      </c>
    </row>
  </sheetData>
  <hyperlinks>
    <hyperlink ref="D4" r:id="rId1" xr:uid="{00000000-0004-0000-0100-000000000000}"/>
    <hyperlink ref="D5" r:id="rId2" xr:uid="{00000000-0004-0000-0100-000001000000}"/>
    <hyperlink ref="D6" r:id="rId3" xr:uid="{00000000-0004-0000-0100-000002000000}"/>
    <hyperlink ref="D7" r:id="rId4" xr:uid="{00000000-0004-0000-0100-000003000000}"/>
    <hyperlink ref="D8" r:id="rId5" xr:uid="{00000000-0004-0000-0100-000004000000}"/>
    <hyperlink ref="D9" r:id="rId6" xr:uid="{00000000-0004-0000-0100-000005000000}"/>
    <hyperlink ref="D10" r:id="rId7" xr:uid="{00000000-0004-0000-0100-000006000000}"/>
    <hyperlink ref="D11" r:id="rId8" xr:uid="{00000000-0004-0000-0100-000007000000}"/>
    <hyperlink ref="D12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2" r:id="rId19" xr:uid="{00000000-0004-0000-0100-000012000000}"/>
    <hyperlink ref="D23" r:id="rId20" xr:uid="{00000000-0004-0000-0100-000013000000}"/>
    <hyperlink ref="D24" r:id="rId21" xr:uid="{00000000-0004-0000-0100-000014000000}"/>
    <hyperlink ref="D25" r:id="rId22" xr:uid="{00000000-0004-0000-0100-000015000000}"/>
    <hyperlink ref="D26" r:id="rId23" xr:uid="{00000000-0004-0000-0100-000016000000}"/>
    <hyperlink ref="D27" r:id="rId24" xr:uid="{00000000-0004-0000-0100-00001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defaultColWidth="14.41015625" defaultRowHeight="15.75" customHeight="1"/>
  <cols>
    <col min="1" max="1" width="17.29296875" customWidth="1"/>
  </cols>
  <sheetData>
    <row r="1" spans="1:3">
      <c r="B1" s="1" t="s">
        <v>0</v>
      </c>
      <c r="C1" s="1" t="s">
        <v>2</v>
      </c>
    </row>
    <row r="2" spans="1:3">
      <c r="A2" s="1" t="s">
        <v>3</v>
      </c>
      <c r="B2" s="4">
        <f>COUNTIFS(Sange!A2:A1000, "*", Sange!B2:B1000, "*", Sange!C2:C1000, "&gt;=0")</f>
        <v>109</v>
      </c>
      <c r="C2" s="4">
        <f>COUNTIFS(Shoutouts!A2:A1000, "*", Shoutouts!D2:D1000, "*", Shoutouts!E2:E1000, "&gt;=0")</f>
        <v>24</v>
      </c>
    </row>
    <row r="3" spans="1:3">
      <c r="A3" s="1" t="s">
        <v>20</v>
      </c>
      <c r="B3" s="4">
        <f t="shared" ref="B3:C3" si="0">B4-B2</f>
        <v>1</v>
      </c>
      <c r="C3" s="4">
        <f t="shared" si="0"/>
        <v>0</v>
      </c>
    </row>
    <row r="4" spans="1:3">
      <c r="A4" s="1" t="s">
        <v>24</v>
      </c>
      <c r="B4" s="4">
        <f>COUNTIF(Sange!A3:A1000, "*")</f>
        <v>110</v>
      </c>
      <c r="C4" s="4">
        <f>COUNTIFS(Shoutouts!A3:A1000, "*")</f>
        <v>24</v>
      </c>
    </row>
    <row r="6" spans="1:3">
      <c r="A6" s="1" t="s">
        <v>36</v>
      </c>
      <c r="B6" s="4">
        <f>COUNTIFS(Ideer!A2:A1000, "Sang", Ideer!B2:B1000, "*")</f>
        <v>2</v>
      </c>
      <c r="C6" s="4">
        <f>COUNTIFS(Ideer!A3:A1000, "Shoutout", Ideer!B3:B1000, "*")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41015625" defaultRowHeight="15.75" customHeight="1"/>
  <cols>
    <col min="2" max="2" width="27.1171875" customWidth="1"/>
    <col min="5" max="5" width="35.1171875" customWidth="1"/>
  </cols>
  <sheetData>
    <row r="1" spans="1:5">
      <c r="A1" s="2" t="s">
        <v>88</v>
      </c>
      <c r="B1" s="2" t="s">
        <v>89</v>
      </c>
      <c r="E1" s="2" t="s">
        <v>90</v>
      </c>
    </row>
    <row r="2" spans="1:5">
      <c r="A2" s="1" t="s">
        <v>103</v>
      </c>
      <c r="B2" s="1" t="s">
        <v>104</v>
      </c>
    </row>
    <row r="3" spans="1:5">
      <c r="A3" s="4"/>
      <c r="E3" s="1" t="s">
        <v>58</v>
      </c>
    </row>
    <row r="4" spans="1:5">
      <c r="A4" s="1" t="s">
        <v>13</v>
      </c>
      <c r="B4" s="1" t="s">
        <v>105</v>
      </c>
      <c r="E4" s="1" t="s">
        <v>106</v>
      </c>
    </row>
    <row r="5" spans="1:5">
      <c r="A5" s="1" t="s">
        <v>103</v>
      </c>
      <c r="B5" s="1" t="s">
        <v>107</v>
      </c>
      <c r="E5" s="1" t="s">
        <v>108</v>
      </c>
    </row>
    <row r="6" spans="1:5">
      <c r="A6" s="4"/>
      <c r="E6" s="1" t="s">
        <v>109</v>
      </c>
    </row>
    <row r="7" spans="1:5">
      <c r="A7" s="1" t="s">
        <v>13</v>
      </c>
      <c r="B7" s="1" t="s">
        <v>112</v>
      </c>
      <c r="E7" s="1" t="s">
        <v>113</v>
      </c>
    </row>
    <row r="8" spans="1:5">
      <c r="A8" s="4"/>
    </row>
    <row r="9" spans="1:5">
      <c r="A9" s="4"/>
    </row>
    <row r="10" spans="1:5">
      <c r="A10" s="4"/>
    </row>
    <row r="11" spans="1:5">
      <c r="A11" s="4"/>
    </row>
    <row r="12" spans="1:5">
      <c r="A12" s="4"/>
    </row>
    <row r="13" spans="1:5">
      <c r="A13" s="4"/>
    </row>
    <row r="14" spans="1:5">
      <c r="A14" s="4"/>
    </row>
    <row r="15" spans="1:5">
      <c r="A15" s="4"/>
    </row>
    <row r="16" spans="1:5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dataValidations count="1">
    <dataValidation type="list" allowBlank="1" sqref="A2:A1000" xr:uid="{00000000-0002-0000-0300-000000000000}">
      <formula1>"Sang,Shoutout"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Sange</vt:lpstr>
      <vt:lpstr>Shoutouts</vt:lpstr>
      <vt:lpstr>Stats</vt:lpstr>
      <vt:lpstr>Ideer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Leindals</dc:creator>
  <cp:lastModifiedBy>Lukas Leindals</cp:lastModifiedBy>
  <dcterms:created xsi:type="dcterms:W3CDTF">2020-05-16T22:36:16Z</dcterms:created>
  <dcterms:modified xsi:type="dcterms:W3CDTF">2020-05-17T21:51:05Z</dcterms:modified>
</cp:coreProperties>
</file>