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veteria" sheetId="1" r:id="rId4"/>
    <sheet state="visible" name="Escola" sheetId="2" r:id="rId5"/>
  </sheets>
  <definedNames/>
  <calcPr/>
</workbook>
</file>

<file path=xl/sharedStrings.xml><?xml version="1.0" encoding="utf-8"?>
<sst xmlns="http://schemas.openxmlformats.org/spreadsheetml/2006/main" count="272" uniqueCount="203">
  <si>
    <t>Tabela de Pedidos</t>
  </si>
  <si>
    <t>Tabela de Sabores</t>
  </si>
  <si>
    <t>Tabela de clientes</t>
  </si>
  <si>
    <t>ID do pedido</t>
  </si>
  <si>
    <t xml:space="preserve">ID do cliente </t>
  </si>
  <si>
    <t>ID do sorvete</t>
  </si>
  <si>
    <t>Quantidade</t>
  </si>
  <si>
    <t>Data do pedido</t>
  </si>
  <si>
    <t>ID_Sorvete</t>
  </si>
  <si>
    <t>Sabor</t>
  </si>
  <si>
    <t>Tipo</t>
  </si>
  <si>
    <t>ID_Cliente</t>
  </si>
  <si>
    <t>Nome_Cliente</t>
  </si>
  <si>
    <t>CPF</t>
  </si>
  <si>
    <t>Endereço</t>
  </si>
  <si>
    <t>Contato</t>
  </si>
  <si>
    <t>P1</t>
  </si>
  <si>
    <t>C3</t>
  </si>
  <si>
    <t>S1</t>
  </si>
  <si>
    <t>Pistache</t>
  </si>
  <si>
    <t>Copinho</t>
  </si>
  <si>
    <t>C1</t>
  </si>
  <si>
    <t>Vitor Reis</t>
  </si>
  <si>
    <t>123.123.123-12</t>
  </si>
  <si>
    <t>Rua Canadá, 123</t>
  </si>
  <si>
    <t>(51) 98080-9090</t>
  </si>
  <si>
    <t>P2</t>
  </si>
  <si>
    <t>C7</t>
  </si>
  <si>
    <t>S4</t>
  </si>
  <si>
    <t>S2</t>
  </si>
  <si>
    <t>Leite Condensado</t>
  </si>
  <si>
    <t>Casquinha</t>
  </si>
  <si>
    <t>C2</t>
  </si>
  <si>
    <t>Lukas Luut</t>
  </si>
  <si>
    <t>123.123.123-13</t>
  </si>
  <si>
    <t>Rua Japão, 124</t>
  </si>
  <si>
    <t>(51) 99090-8080</t>
  </si>
  <si>
    <t>P3</t>
  </si>
  <si>
    <t>S9</t>
  </si>
  <si>
    <t>S3</t>
  </si>
  <si>
    <t>Mamão</t>
  </si>
  <si>
    <t>Palito</t>
  </si>
  <si>
    <t>Vitoria Bier</t>
  </si>
  <si>
    <t>123.123.123-14</t>
  </si>
  <si>
    <t>Rua Rússia, 125</t>
  </si>
  <si>
    <t>(51) 97070-6060</t>
  </si>
  <si>
    <t>P4</t>
  </si>
  <si>
    <t>C9</t>
  </si>
  <si>
    <t>S6</t>
  </si>
  <si>
    <t>Flocos</t>
  </si>
  <si>
    <t>C4</t>
  </si>
  <si>
    <t>Diulie Telles</t>
  </si>
  <si>
    <t>123.123.123-15</t>
  </si>
  <si>
    <t>Rua Itália, 127</t>
  </si>
  <si>
    <t>(51) 95050-4040</t>
  </si>
  <si>
    <t>P5</t>
  </si>
  <si>
    <t>C5</t>
  </si>
  <si>
    <t>S5</t>
  </si>
  <si>
    <t xml:space="preserve">Café </t>
  </si>
  <si>
    <t>Arthur Tavares</t>
  </si>
  <si>
    <t>123.123.123-16</t>
  </si>
  <si>
    <t>Rua Suíça, 128</t>
  </si>
  <si>
    <t>(51) 98080-3030</t>
  </si>
  <si>
    <t>P6</t>
  </si>
  <si>
    <t>C8</t>
  </si>
  <si>
    <t>Nata</t>
  </si>
  <si>
    <t>C6</t>
  </si>
  <si>
    <t>Lucas Alves</t>
  </si>
  <si>
    <t>123.123.123-17</t>
  </si>
  <si>
    <t>Rua Portugal, 129</t>
  </si>
  <si>
    <t>(51) 97070-3067</t>
  </si>
  <si>
    <t>P7</t>
  </si>
  <si>
    <t>C19</t>
  </si>
  <si>
    <t>S7</t>
  </si>
  <si>
    <t>Iorgut com Cereja</t>
  </si>
  <si>
    <t>Diogo Portugal</t>
  </si>
  <si>
    <t>123.123.123-18</t>
  </si>
  <si>
    <t>Rua Dominica, 123</t>
  </si>
  <si>
    <t>(51) 97070-3023</t>
  </si>
  <si>
    <t>P8</t>
  </si>
  <si>
    <t>S11</t>
  </si>
  <si>
    <t>S8</t>
  </si>
  <si>
    <t>Ferrero Roche</t>
  </si>
  <si>
    <t>Francisco Roxo</t>
  </si>
  <si>
    <t>123.123.123-19</t>
  </si>
  <si>
    <t>Rua França, 187</t>
  </si>
  <si>
    <t>(51) 97070-3000</t>
  </si>
  <si>
    <t>P9</t>
  </si>
  <si>
    <t>C15</t>
  </si>
  <si>
    <t>S18</t>
  </si>
  <si>
    <t>Chocolate</t>
  </si>
  <si>
    <t>Litro</t>
  </si>
  <si>
    <t>Tiago Pedro</t>
  </si>
  <si>
    <t>123.123.123-20</t>
  </si>
  <si>
    <t>Rua Polônia, 123</t>
  </si>
  <si>
    <t>(51) 97070-3056</t>
  </si>
  <si>
    <t>P10</t>
  </si>
  <si>
    <t>S10</t>
  </si>
  <si>
    <t>litro</t>
  </si>
  <si>
    <t>C10</t>
  </si>
  <si>
    <t>Róger Brito</t>
  </si>
  <si>
    <t>123.123.123-21</t>
  </si>
  <si>
    <t>Rua China, 182</t>
  </si>
  <si>
    <t>(51) 97070-3063</t>
  </si>
  <si>
    <t>P11</t>
  </si>
  <si>
    <t>S14</t>
  </si>
  <si>
    <t>palitio</t>
  </si>
  <si>
    <t>C11</t>
  </si>
  <si>
    <t>Talita Alves</t>
  </si>
  <si>
    <t>123.123.123-22</t>
  </si>
  <si>
    <t>Rua República, 123</t>
  </si>
  <si>
    <t>(51) 97070-6012</t>
  </si>
  <si>
    <t>P12</t>
  </si>
  <si>
    <t>C20</t>
  </si>
  <si>
    <t>S12</t>
  </si>
  <si>
    <t>casquinha</t>
  </si>
  <si>
    <t>C12</t>
  </si>
  <si>
    <t>Rogério Ceni</t>
  </si>
  <si>
    <t>123.123.123-23</t>
  </si>
  <si>
    <t>Rua Uruguai, 123</t>
  </si>
  <si>
    <t>P13</t>
  </si>
  <si>
    <t>C16</t>
  </si>
  <si>
    <t>S13</t>
  </si>
  <si>
    <t>palito</t>
  </si>
  <si>
    <t>C13</t>
  </si>
  <si>
    <t>Luísa Sonsa</t>
  </si>
  <si>
    <t>123.123.123-24</t>
  </si>
  <si>
    <t>Rua Paraguai, 123</t>
  </si>
  <si>
    <t>(51) 98080-3023</t>
  </si>
  <si>
    <t>P14</t>
  </si>
  <si>
    <t>S15</t>
  </si>
  <si>
    <t>copinho</t>
  </si>
  <si>
    <t>C14</t>
  </si>
  <si>
    <t>Chico Bento</t>
  </si>
  <si>
    <t>123.123.123-25</t>
  </si>
  <si>
    <t>Rua Coréia, 123</t>
  </si>
  <si>
    <t>(51) 97070-3031</t>
  </si>
  <si>
    <t>P15</t>
  </si>
  <si>
    <t>S17</t>
  </si>
  <si>
    <t>cascao</t>
  </si>
  <si>
    <t>Cebola Júnior</t>
  </si>
  <si>
    <t>123.123.123-26</t>
  </si>
  <si>
    <t>Rua Brasil, 187</t>
  </si>
  <si>
    <t>(51) 97070-6062</t>
  </si>
  <si>
    <t>P16</t>
  </si>
  <si>
    <t>C18</t>
  </si>
  <si>
    <t>S16</t>
  </si>
  <si>
    <t>Cinza Pedro</t>
  </si>
  <si>
    <t>123.123.123-27</t>
  </si>
  <si>
    <t>Rua Perú, 123</t>
  </si>
  <si>
    <t>(51) 95050-4053</t>
  </si>
  <si>
    <t>P17</t>
  </si>
  <si>
    <t>C17</t>
  </si>
  <si>
    <t>Fogo Alcântara</t>
  </si>
  <si>
    <t>123.123.123-28</t>
  </si>
  <si>
    <t>Rua Venezuela, 123</t>
  </si>
  <si>
    <t>(51) 98080-3078</t>
  </si>
  <si>
    <t>P18</t>
  </si>
  <si>
    <t>César Cielo</t>
  </si>
  <si>
    <t>123.123.123-29</t>
  </si>
  <si>
    <t>Rua Chile, 123</t>
  </si>
  <si>
    <t>(51) 97070-3083</t>
  </si>
  <si>
    <t>P19</t>
  </si>
  <si>
    <t>S19</t>
  </si>
  <si>
    <t>Risole Salgado</t>
  </si>
  <si>
    <t>123.123.123-30</t>
  </si>
  <si>
    <t>Rua Austrália, 134</t>
  </si>
  <si>
    <t>P20</t>
  </si>
  <si>
    <t>S20</t>
  </si>
  <si>
    <t>Chocolate Branco</t>
  </si>
  <si>
    <t>Tomate Script</t>
  </si>
  <si>
    <t>123.123.123-31</t>
  </si>
  <si>
    <t xml:space="preserve"> Rua Antártica, 465</t>
  </si>
  <si>
    <t>(51) 97070-3123</t>
  </si>
  <si>
    <t>Pedidos</t>
  </si>
  <si>
    <t>Sorvetes</t>
  </si>
  <si>
    <t>&lt;- Escolha o Sabor</t>
  </si>
  <si>
    <t>Cliente</t>
  </si>
  <si>
    <t>&lt;- Escolha o Cliente</t>
  </si>
  <si>
    <t>Turmas</t>
  </si>
  <si>
    <t>Aluno</t>
  </si>
  <si>
    <t>Funcionário</t>
  </si>
  <si>
    <t>Refeitório</t>
  </si>
  <si>
    <t>ID/String</t>
  </si>
  <si>
    <t>Sala/String</t>
  </si>
  <si>
    <t>Quantidade/Number</t>
  </si>
  <si>
    <t>Nome/String</t>
  </si>
  <si>
    <t>Data Nasc/Number</t>
  </si>
  <si>
    <t>Função/String</t>
  </si>
  <si>
    <t>Dia-Semana/String</t>
  </si>
  <si>
    <t>Cardápio/String</t>
  </si>
  <si>
    <t>Representa número e letra da turma</t>
  </si>
  <si>
    <t>Representa o numero e letra da sala</t>
  </si>
  <si>
    <t>Representa número de alunos</t>
  </si>
  <si>
    <t>Representa o nome dos alunos</t>
  </si>
  <si>
    <t>Representa data de nascimento dos alunos</t>
  </si>
  <si>
    <t>Representa o nome dos funcionários</t>
  </si>
  <si>
    <t>Representa a função de cada funcionário</t>
  </si>
  <si>
    <t>Professor</t>
  </si>
  <si>
    <t>Nome/string</t>
  </si>
  <si>
    <t>Disciplina/string</t>
  </si>
  <si>
    <t>Representa o nome dos professores</t>
  </si>
  <si>
    <t>Representa a disciplina de cada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</si>
</sst>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theme="1"/>
      <name val="Arial"/>
    </font>
    <font>
      <b/>
      <color rgb="FFD0E0E3"/>
      <name val="Arial"/>
      <scheme val="minor"/>
    </font>
    <font>
      <b/>
      <color rgb="FFCFE2F3"/>
      <name val="Arial"/>
      <scheme val="minor"/>
    </font>
    <font>
      <b/>
      <color rgb="FFD9EAD3"/>
      <name val="Arial"/>
      <scheme val="minor"/>
    </font>
    <font>
      <b/>
      <sz val="12.0"/>
      <color rgb="FFA64D79"/>
      <name val="Arial"/>
      <scheme val="minor"/>
    </font>
    <font>
      <b/>
      <sz val="12.0"/>
      <color rgb="FF741B47"/>
      <name val="Arial"/>
      <scheme val="minor"/>
    </font>
    <font>
      <b/>
      <color rgb="FFF4CCCC"/>
      <name val="Arial"/>
    </font>
    <font>
      <color rgb="FFD9D2E9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b/>
      <sz val="19.0"/>
      <color theme="1"/>
      <name val="Arial"/>
      <scheme val="minor"/>
    </font>
    <font>
      <b/>
      <sz val="11.0"/>
      <color theme="1"/>
      <name val="Arial"/>
      <scheme val="minor"/>
    </font>
    <font>
      <b/>
      <sz val="16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351C75"/>
        <bgColor rgb="FF351C75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4" fillId="2" fontId="4" numFmtId="0" xfId="0" applyAlignment="1" applyBorder="1" applyFill="1" applyFont="1">
      <alignment horizontal="center" readingOrder="0"/>
    </xf>
    <xf borderId="4" fillId="3" fontId="5" numFmtId="0" xfId="0" applyAlignment="1" applyBorder="1" applyFill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5" fillId="4" fontId="7" numFmtId="0" xfId="0" applyAlignment="1" applyBorder="1" applyFill="1" applyFont="1">
      <alignment readingOrder="0"/>
    </xf>
    <xf borderId="5" fillId="4" fontId="8" numFmtId="0" xfId="0" applyAlignment="1" applyBorder="1" applyFont="1">
      <alignment readingOrder="0"/>
    </xf>
    <xf borderId="4" fillId="5" fontId="9" numFmtId="0" xfId="0" applyAlignment="1" applyBorder="1" applyFill="1" applyFont="1">
      <alignment horizontal="center" readingOrder="0" vertical="bottom"/>
    </xf>
    <xf borderId="4" fillId="6" fontId="10" numFmtId="0" xfId="0" applyAlignment="1" applyBorder="1" applyFill="1" applyFont="1">
      <alignment horizontal="center" readingOrder="0"/>
    </xf>
    <xf borderId="4" fillId="6" fontId="10" numFmtId="164" xfId="0" applyAlignment="1" applyBorder="1" applyFont="1" applyNumberFormat="1">
      <alignment horizontal="center" readingOrder="0"/>
    </xf>
    <xf borderId="6" fillId="7" fontId="11" numFmtId="0" xfId="0" applyAlignment="1" applyBorder="1" applyFill="1" applyFont="1">
      <alignment horizontal="center" readingOrder="0"/>
    </xf>
    <xf borderId="6" fillId="7" fontId="11" numFmtId="0" xfId="0" applyAlignment="1" applyBorder="1" applyFont="1">
      <alignment readingOrder="0"/>
    </xf>
    <xf borderId="4" fillId="3" fontId="12" numFmtId="0" xfId="0" applyAlignment="1" applyBorder="1" applyFont="1">
      <alignment horizontal="center" readingOrder="0" vertical="bottom"/>
    </xf>
    <xf borderId="4" fillId="3" fontId="12" numFmtId="0" xfId="0" applyAlignment="1" applyBorder="1" applyFont="1">
      <alignment horizontal="center" vertical="bottom"/>
    </xf>
    <xf borderId="0" fillId="3" fontId="12" numFmtId="0" xfId="0" applyAlignment="1" applyFont="1">
      <alignment horizontal="center" readingOrder="0"/>
    </xf>
    <xf borderId="6" fillId="7" fontId="13" numFmtId="0" xfId="0" applyAlignment="1" applyBorder="1" applyFont="1">
      <alignment vertical="bottom"/>
    </xf>
    <xf borderId="6" fillId="7" fontId="13" numFmtId="0" xfId="0" applyAlignment="1" applyBorder="1" applyFont="1">
      <alignment readingOrder="0" vertical="bottom"/>
    </xf>
    <xf borderId="0" fillId="0" fontId="11" numFmtId="0" xfId="0" applyAlignment="1" applyFont="1">
      <alignment horizontal="center"/>
    </xf>
    <xf borderId="4" fillId="0" fontId="14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vertical="center"/>
    </xf>
    <xf borderId="4" fillId="0" fontId="16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 shrinkToFit="0" vertical="top" wrapText="1"/>
    </xf>
    <xf borderId="4" fillId="0" fontId="14" numFmtId="0" xfId="0" applyAlignment="1" applyBorder="1" applyFont="1">
      <alignment horizontal="center" readingOrder="0" vertical="center"/>
    </xf>
    <xf borderId="4" fillId="0" fontId="18" numFmtId="0" xfId="0" applyAlignment="1" applyBorder="1" applyFont="1">
      <alignment horizontal="center" readingOrder="0" vertical="center"/>
    </xf>
    <xf borderId="1" fillId="8" fontId="15" numFmtId="0" xfId="0" applyAlignment="1" applyBorder="1" applyFill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9" fontId="15" numFmtId="0" xfId="0" applyAlignment="1" applyBorder="1" applyFill="1" applyFont="1">
      <alignment horizontal="center" readingOrder="0" vertical="center"/>
    </xf>
    <xf borderId="1" fillId="10" fontId="15" numFmtId="0" xfId="0" applyAlignment="1" applyBorder="1" applyFill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4" fillId="8" fontId="14" numFmtId="0" xfId="0" applyAlignment="1" applyBorder="1" applyFont="1">
      <alignment horizontal="center" readingOrder="0"/>
    </xf>
    <xf borderId="0" fillId="0" fontId="14" numFmtId="0" xfId="0" applyFont="1"/>
    <xf borderId="4" fillId="4" fontId="14" numFmtId="0" xfId="0" applyAlignment="1" applyBorder="1" applyFont="1">
      <alignment horizontal="center" readingOrder="0" vertical="center"/>
    </xf>
    <xf borderId="4" fillId="9" fontId="14" numFmtId="0" xfId="0" applyAlignment="1" applyBorder="1" applyFont="1">
      <alignment horizontal="center" readingOrder="0"/>
    </xf>
    <xf borderId="4" fillId="10" fontId="14" numFmtId="0" xfId="0" applyAlignment="1" applyBorder="1" applyFont="1">
      <alignment horizontal="center" readingOrder="0"/>
    </xf>
    <xf borderId="4" fillId="8" fontId="11" numFmtId="0" xfId="0" applyBorder="1" applyFont="1"/>
    <xf borderId="4" fillId="4" fontId="11" numFmtId="0" xfId="0" applyBorder="1" applyFont="1"/>
    <xf borderId="4" fillId="9" fontId="11" numFmtId="0" xfId="0" applyBorder="1" applyFont="1"/>
    <xf borderId="4" fillId="10" fontId="11" numFmtId="0" xfId="0" applyAlignment="1" applyBorder="1" applyFont="1">
      <alignment horizontal="center"/>
    </xf>
    <xf borderId="7" fillId="8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9" fontId="11" numFmtId="0" xfId="0" applyAlignment="1" applyBorder="1" applyFont="1">
      <alignment horizontal="center" readingOrder="0" shrinkToFit="0" vertical="center" wrapText="1"/>
    </xf>
    <xf borderId="7" fillId="10" fontId="1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" fillId="11" fontId="15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 readingOrder="0"/>
    </xf>
    <xf borderId="4" fillId="11" fontId="14" numFmtId="0" xfId="0" applyAlignment="1" applyBorder="1" applyFont="1">
      <alignment horizontal="center" readingOrder="0"/>
    </xf>
    <xf borderId="4" fillId="11" fontId="11" numFmtId="0" xfId="0" applyBorder="1" applyFont="1"/>
    <xf borderId="7" fillId="11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5" max="5" width="13.38"/>
    <col customWidth="1" min="8" max="9" width="16.75"/>
    <col customWidth="1" min="13" max="13" width="13.13"/>
    <col customWidth="1" min="14" max="14" width="16.0"/>
    <col customWidth="1" min="15" max="15" width="13.38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3"/>
      <c r="K1" s="4" t="s">
        <v>2</v>
      </c>
      <c r="L1" s="2"/>
      <c r="M1" s="2"/>
      <c r="N1" s="2"/>
      <c r="O1" s="3"/>
    </row>
    <row r="2">
      <c r="A2" s="5" t="s">
        <v>3</v>
      </c>
      <c r="B2" s="6" t="s">
        <v>4</v>
      </c>
      <c r="C2" s="6" t="s">
        <v>5</v>
      </c>
      <c r="D2" s="6" t="s">
        <v>6</v>
      </c>
      <c r="E2" s="7" t="s">
        <v>7</v>
      </c>
      <c r="G2" s="8" t="s">
        <v>8</v>
      </c>
      <c r="H2" s="9" t="s">
        <v>9</v>
      </c>
      <c r="I2" s="8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</row>
    <row r="3">
      <c r="A3" s="11" t="s">
        <v>16</v>
      </c>
      <c r="B3" s="11" t="s">
        <v>17</v>
      </c>
      <c r="C3" s="11" t="s">
        <v>18</v>
      </c>
      <c r="D3" s="11">
        <v>5.0</v>
      </c>
      <c r="E3" s="12">
        <v>45556.0</v>
      </c>
      <c r="G3" s="13" t="s">
        <v>18</v>
      </c>
      <c r="H3" s="14" t="s">
        <v>19</v>
      </c>
      <c r="I3" s="14" t="s">
        <v>20</v>
      </c>
      <c r="K3" s="15" t="s">
        <v>21</v>
      </c>
      <c r="L3" s="16" t="s">
        <v>22</v>
      </c>
      <c r="M3" s="15" t="s">
        <v>23</v>
      </c>
      <c r="N3" s="15" t="s">
        <v>24</v>
      </c>
      <c r="O3" s="15" t="s">
        <v>25</v>
      </c>
    </row>
    <row r="4">
      <c r="A4" s="11" t="s">
        <v>26</v>
      </c>
      <c r="B4" s="11" t="s">
        <v>27</v>
      </c>
      <c r="C4" s="11" t="s">
        <v>28</v>
      </c>
      <c r="D4" s="11">
        <v>2.0</v>
      </c>
      <c r="E4" s="12">
        <v>45557.0</v>
      </c>
      <c r="G4" s="13" t="s">
        <v>29</v>
      </c>
      <c r="H4" s="14" t="s">
        <v>30</v>
      </c>
      <c r="I4" s="14" t="s">
        <v>31</v>
      </c>
      <c r="K4" s="15" t="s">
        <v>32</v>
      </c>
      <c r="L4" s="16" t="s">
        <v>33</v>
      </c>
      <c r="M4" s="15" t="s">
        <v>34</v>
      </c>
      <c r="N4" s="15" t="s">
        <v>35</v>
      </c>
      <c r="O4" s="15" t="s">
        <v>36</v>
      </c>
    </row>
    <row r="5">
      <c r="A5" s="11" t="s">
        <v>37</v>
      </c>
      <c r="B5" s="11" t="s">
        <v>21</v>
      </c>
      <c r="C5" s="11" t="s">
        <v>38</v>
      </c>
      <c r="D5" s="11">
        <v>6.0</v>
      </c>
      <c r="E5" s="12">
        <v>45558.0</v>
      </c>
      <c r="G5" s="13" t="s">
        <v>39</v>
      </c>
      <c r="H5" s="14" t="s">
        <v>40</v>
      </c>
      <c r="I5" s="14" t="s">
        <v>41</v>
      </c>
      <c r="K5" s="15" t="s">
        <v>17</v>
      </c>
      <c r="L5" s="15" t="s">
        <v>42</v>
      </c>
      <c r="M5" s="15" t="s">
        <v>43</v>
      </c>
      <c r="N5" s="15" t="s">
        <v>44</v>
      </c>
      <c r="O5" s="15" t="s">
        <v>45</v>
      </c>
    </row>
    <row r="6">
      <c r="A6" s="11" t="s">
        <v>46</v>
      </c>
      <c r="B6" s="11" t="s">
        <v>47</v>
      </c>
      <c r="C6" s="11" t="s">
        <v>48</v>
      </c>
      <c r="D6" s="11">
        <v>3.0</v>
      </c>
      <c r="E6" s="12">
        <v>45559.0</v>
      </c>
      <c r="G6" s="13" t="s">
        <v>28</v>
      </c>
      <c r="H6" s="14" t="s">
        <v>49</v>
      </c>
      <c r="I6" s="14" t="s">
        <v>20</v>
      </c>
      <c r="K6" s="15" t="s">
        <v>50</v>
      </c>
      <c r="L6" s="15" t="s">
        <v>51</v>
      </c>
      <c r="M6" s="15" t="s">
        <v>52</v>
      </c>
      <c r="N6" s="15" t="s">
        <v>53</v>
      </c>
      <c r="O6" s="15" t="s">
        <v>54</v>
      </c>
    </row>
    <row r="7">
      <c r="A7" s="11" t="s">
        <v>55</v>
      </c>
      <c r="B7" s="11" t="s">
        <v>56</v>
      </c>
      <c r="C7" s="11" t="s">
        <v>29</v>
      </c>
      <c r="D7" s="11">
        <v>2.0</v>
      </c>
      <c r="E7" s="12">
        <v>45560.0</v>
      </c>
      <c r="G7" s="13" t="s">
        <v>57</v>
      </c>
      <c r="H7" s="14" t="s">
        <v>58</v>
      </c>
      <c r="I7" s="14" t="s">
        <v>31</v>
      </c>
      <c r="K7" s="15" t="s">
        <v>56</v>
      </c>
      <c r="L7" s="15" t="s">
        <v>59</v>
      </c>
      <c r="M7" s="15" t="s">
        <v>60</v>
      </c>
      <c r="N7" s="15" t="s">
        <v>61</v>
      </c>
      <c r="O7" s="15" t="s">
        <v>62</v>
      </c>
    </row>
    <row r="8">
      <c r="A8" s="11" t="s">
        <v>63</v>
      </c>
      <c r="B8" s="11" t="s">
        <v>64</v>
      </c>
      <c r="C8" s="11" t="s">
        <v>18</v>
      </c>
      <c r="D8" s="11">
        <v>5.0</v>
      </c>
      <c r="E8" s="12">
        <v>45561.0</v>
      </c>
      <c r="G8" s="13" t="s">
        <v>48</v>
      </c>
      <c r="H8" s="14" t="s">
        <v>65</v>
      </c>
      <c r="I8" s="14" t="s">
        <v>41</v>
      </c>
      <c r="K8" s="15" t="s">
        <v>66</v>
      </c>
      <c r="L8" s="15" t="s">
        <v>67</v>
      </c>
      <c r="M8" s="15" t="s">
        <v>68</v>
      </c>
      <c r="N8" s="15" t="s">
        <v>69</v>
      </c>
      <c r="O8" s="15" t="s">
        <v>70</v>
      </c>
    </row>
    <row r="9">
      <c r="A9" s="11" t="s">
        <v>71</v>
      </c>
      <c r="B9" s="11" t="s">
        <v>72</v>
      </c>
      <c r="C9" s="11" t="s">
        <v>38</v>
      </c>
      <c r="D9" s="11">
        <v>3.0</v>
      </c>
      <c r="E9" s="12">
        <v>45565.0</v>
      </c>
      <c r="G9" s="13" t="s">
        <v>73</v>
      </c>
      <c r="H9" s="14" t="s">
        <v>74</v>
      </c>
      <c r="I9" s="14" t="s">
        <v>20</v>
      </c>
      <c r="K9" s="15" t="s">
        <v>27</v>
      </c>
      <c r="L9" s="15" t="s">
        <v>75</v>
      </c>
      <c r="M9" s="15" t="s">
        <v>76</v>
      </c>
      <c r="N9" s="15" t="s">
        <v>77</v>
      </c>
      <c r="O9" s="17" t="s">
        <v>78</v>
      </c>
    </row>
    <row r="10">
      <c r="A10" s="11" t="s">
        <v>79</v>
      </c>
      <c r="B10" s="11" t="s">
        <v>32</v>
      </c>
      <c r="C10" s="11" t="s">
        <v>80</v>
      </c>
      <c r="D10" s="11">
        <v>7.0</v>
      </c>
      <c r="E10" s="12">
        <v>45566.0</v>
      </c>
      <c r="G10" s="13" t="s">
        <v>81</v>
      </c>
      <c r="H10" s="14" t="s">
        <v>82</v>
      </c>
      <c r="I10" s="14" t="s">
        <v>31</v>
      </c>
      <c r="K10" s="15" t="s">
        <v>64</v>
      </c>
      <c r="L10" s="15" t="s">
        <v>83</v>
      </c>
      <c r="M10" s="15" t="s">
        <v>84</v>
      </c>
      <c r="N10" s="15" t="s">
        <v>85</v>
      </c>
      <c r="O10" s="17" t="s">
        <v>86</v>
      </c>
    </row>
    <row r="11">
      <c r="A11" s="11" t="s">
        <v>87</v>
      </c>
      <c r="B11" s="11" t="s">
        <v>88</v>
      </c>
      <c r="C11" s="11" t="s">
        <v>89</v>
      </c>
      <c r="D11" s="11">
        <v>1.0</v>
      </c>
      <c r="E11" s="12">
        <v>45567.0</v>
      </c>
      <c r="G11" s="13" t="s">
        <v>38</v>
      </c>
      <c r="H11" s="14" t="s">
        <v>90</v>
      </c>
      <c r="I11" s="14" t="s">
        <v>91</v>
      </c>
      <c r="K11" s="15" t="s">
        <v>47</v>
      </c>
      <c r="L11" s="15" t="s">
        <v>92</v>
      </c>
      <c r="M11" s="15" t="s">
        <v>93</v>
      </c>
      <c r="N11" s="15" t="s">
        <v>94</v>
      </c>
      <c r="O11" s="17" t="s">
        <v>95</v>
      </c>
    </row>
    <row r="12">
      <c r="A12" s="11" t="s">
        <v>96</v>
      </c>
      <c r="B12" s="11" t="s">
        <v>50</v>
      </c>
      <c r="C12" s="11" t="s">
        <v>73</v>
      </c>
      <c r="D12" s="11">
        <v>3.0</v>
      </c>
      <c r="E12" s="12">
        <v>45568.0</v>
      </c>
      <c r="G12" s="13" t="s">
        <v>97</v>
      </c>
      <c r="H12" s="18" t="s">
        <v>19</v>
      </c>
      <c r="I12" s="19" t="s">
        <v>98</v>
      </c>
      <c r="K12" s="15" t="s">
        <v>99</v>
      </c>
      <c r="L12" s="15" t="s">
        <v>100</v>
      </c>
      <c r="M12" s="15" t="s">
        <v>101</v>
      </c>
      <c r="N12" s="15" t="s">
        <v>102</v>
      </c>
      <c r="O12" s="17" t="s">
        <v>103</v>
      </c>
    </row>
    <row r="13">
      <c r="A13" s="11" t="s">
        <v>104</v>
      </c>
      <c r="B13" s="11" t="s">
        <v>99</v>
      </c>
      <c r="C13" s="11" t="s">
        <v>105</v>
      </c>
      <c r="D13" s="11">
        <v>5.0</v>
      </c>
      <c r="E13" s="12">
        <v>45569.0</v>
      </c>
      <c r="G13" s="13" t="s">
        <v>80</v>
      </c>
      <c r="H13" s="18" t="s">
        <v>30</v>
      </c>
      <c r="I13" s="19" t="s">
        <v>106</v>
      </c>
      <c r="K13" s="15" t="s">
        <v>107</v>
      </c>
      <c r="L13" s="15" t="s">
        <v>108</v>
      </c>
      <c r="M13" s="15" t="s">
        <v>109</v>
      </c>
      <c r="N13" s="15" t="s">
        <v>110</v>
      </c>
      <c r="O13" s="15" t="s">
        <v>111</v>
      </c>
    </row>
    <row r="14">
      <c r="A14" s="11" t="s">
        <v>112</v>
      </c>
      <c r="B14" s="11" t="s">
        <v>113</v>
      </c>
      <c r="C14" s="11" t="s">
        <v>38</v>
      </c>
      <c r="D14" s="11">
        <v>1.0</v>
      </c>
      <c r="E14" s="12">
        <v>45570.0</v>
      </c>
      <c r="G14" s="13" t="s">
        <v>114</v>
      </c>
      <c r="H14" s="18" t="s">
        <v>40</v>
      </c>
      <c r="I14" s="19" t="s">
        <v>115</v>
      </c>
      <c r="K14" s="15" t="s">
        <v>116</v>
      </c>
      <c r="L14" s="15" t="s">
        <v>117</v>
      </c>
      <c r="M14" s="15" t="s">
        <v>118</v>
      </c>
      <c r="N14" s="15" t="s">
        <v>119</v>
      </c>
      <c r="O14" s="15" t="s">
        <v>54</v>
      </c>
    </row>
    <row r="15">
      <c r="A15" s="11" t="s">
        <v>120</v>
      </c>
      <c r="B15" s="11" t="s">
        <v>121</v>
      </c>
      <c r="C15" s="11" t="s">
        <v>122</v>
      </c>
      <c r="D15" s="11">
        <v>3.0</v>
      </c>
      <c r="E15" s="12">
        <v>45571.0</v>
      </c>
      <c r="G15" s="13" t="s">
        <v>122</v>
      </c>
      <c r="H15" s="18" t="s">
        <v>49</v>
      </c>
      <c r="I15" s="19" t="s">
        <v>123</v>
      </c>
      <c r="K15" s="15" t="s">
        <v>124</v>
      </c>
      <c r="L15" s="15" t="s">
        <v>125</v>
      </c>
      <c r="M15" s="15" t="s">
        <v>126</v>
      </c>
      <c r="N15" s="15" t="s">
        <v>127</v>
      </c>
      <c r="O15" s="15" t="s">
        <v>128</v>
      </c>
    </row>
    <row r="16">
      <c r="A16" s="11" t="s">
        <v>129</v>
      </c>
      <c r="B16" s="11" t="s">
        <v>66</v>
      </c>
      <c r="C16" s="11" t="s">
        <v>130</v>
      </c>
      <c r="D16" s="11">
        <v>6.0</v>
      </c>
      <c r="E16" s="12">
        <v>45572.0</v>
      </c>
      <c r="G16" s="13" t="s">
        <v>105</v>
      </c>
      <c r="H16" s="18" t="s">
        <v>58</v>
      </c>
      <c r="I16" s="19" t="s">
        <v>131</v>
      </c>
      <c r="K16" s="15" t="s">
        <v>132</v>
      </c>
      <c r="L16" s="15" t="s">
        <v>133</v>
      </c>
      <c r="M16" s="15" t="s">
        <v>134</v>
      </c>
      <c r="N16" s="15" t="s">
        <v>135</v>
      </c>
      <c r="O16" s="15" t="s">
        <v>136</v>
      </c>
    </row>
    <row r="17">
      <c r="A17" s="11" t="s">
        <v>137</v>
      </c>
      <c r="B17" s="11" t="s">
        <v>107</v>
      </c>
      <c r="C17" s="11" t="s">
        <v>138</v>
      </c>
      <c r="D17" s="11">
        <v>5.0</v>
      </c>
      <c r="E17" s="12">
        <v>45573.0</v>
      </c>
      <c r="G17" s="13" t="s">
        <v>130</v>
      </c>
      <c r="H17" s="18" t="s">
        <v>65</v>
      </c>
      <c r="I17" s="19" t="s">
        <v>139</v>
      </c>
      <c r="K17" s="15" t="s">
        <v>88</v>
      </c>
      <c r="L17" s="15" t="s">
        <v>140</v>
      </c>
      <c r="M17" s="15" t="s">
        <v>141</v>
      </c>
      <c r="N17" s="15" t="s">
        <v>142</v>
      </c>
      <c r="O17" s="15" t="s">
        <v>143</v>
      </c>
    </row>
    <row r="18">
      <c r="A18" s="11" t="s">
        <v>144</v>
      </c>
      <c r="B18" s="11" t="s">
        <v>145</v>
      </c>
      <c r="C18" s="11" t="s">
        <v>114</v>
      </c>
      <c r="D18" s="11">
        <v>2.0</v>
      </c>
      <c r="E18" s="12">
        <v>45574.0</v>
      </c>
      <c r="G18" s="13" t="s">
        <v>146</v>
      </c>
      <c r="H18" s="18" t="s">
        <v>74</v>
      </c>
      <c r="I18" s="19" t="s">
        <v>115</v>
      </c>
      <c r="K18" s="15" t="s">
        <v>121</v>
      </c>
      <c r="L18" s="15" t="s">
        <v>147</v>
      </c>
      <c r="M18" s="15" t="s">
        <v>148</v>
      </c>
      <c r="N18" s="15" t="s">
        <v>149</v>
      </c>
      <c r="O18" s="15" t="s">
        <v>150</v>
      </c>
    </row>
    <row r="19">
      <c r="A19" s="11" t="s">
        <v>151</v>
      </c>
      <c r="B19" s="11" t="s">
        <v>116</v>
      </c>
      <c r="C19" s="11" t="s">
        <v>89</v>
      </c>
      <c r="D19" s="11">
        <v>5.0</v>
      </c>
      <c r="E19" s="12">
        <v>45575.0</v>
      </c>
      <c r="G19" s="13" t="s">
        <v>138</v>
      </c>
      <c r="H19" s="18" t="s">
        <v>82</v>
      </c>
      <c r="I19" s="19" t="s">
        <v>98</v>
      </c>
      <c r="K19" s="15" t="s">
        <v>152</v>
      </c>
      <c r="L19" s="15" t="s">
        <v>153</v>
      </c>
      <c r="M19" s="15" t="s">
        <v>154</v>
      </c>
      <c r="N19" s="15" t="s">
        <v>155</v>
      </c>
      <c r="O19" s="15" t="s">
        <v>156</v>
      </c>
    </row>
    <row r="20">
      <c r="A20" s="11" t="s">
        <v>157</v>
      </c>
      <c r="B20" s="11" t="s">
        <v>132</v>
      </c>
      <c r="C20" s="11" t="s">
        <v>57</v>
      </c>
      <c r="D20" s="11">
        <v>1.0</v>
      </c>
      <c r="E20" s="12">
        <v>45576.0</v>
      </c>
      <c r="G20" s="13" t="s">
        <v>89</v>
      </c>
      <c r="H20" s="18" t="s">
        <v>90</v>
      </c>
      <c r="I20" s="19" t="s">
        <v>41</v>
      </c>
      <c r="K20" s="15" t="s">
        <v>145</v>
      </c>
      <c r="L20" s="15" t="s">
        <v>158</v>
      </c>
      <c r="M20" s="15" t="s">
        <v>159</v>
      </c>
      <c r="N20" s="15" t="s">
        <v>160</v>
      </c>
      <c r="O20" s="15" t="s">
        <v>161</v>
      </c>
    </row>
    <row r="21">
      <c r="A21" s="11" t="s">
        <v>162</v>
      </c>
      <c r="B21" s="11" t="s">
        <v>32</v>
      </c>
      <c r="C21" s="11" t="s">
        <v>146</v>
      </c>
      <c r="D21" s="11">
        <v>4.0</v>
      </c>
      <c r="E21" s="12">
        <v>45577.0</v>
      </c>
      <c r="G21" s="13" t="s">
        <v>163</v>
      </c>
      <c r="H21" s="18" t="s">
        <v>82</v>
      </c>
      <c r="I21" s="19" t="s">
        <v>123</v>
      </c>
      <c r="K21" s="15" t="s">
        <v>72</v>
      </c>
      <c r="L21" s="15" t="s">
        <v>164</v>
      </c>
      <c r="M21" s="15" t="s">
        <v>165</v>
      </c>
      <c r="N21" s="15" t="s">
        <v>166</v>
      </c>
      <c r="O21" s="15" t="s">
        <v>128</v>
      </c>
    </row>
    <row r="22">
      <c r="A22" s="11" t="s">
        <v>167</v>
      </c>
      <c r="B22" s="11" t="s">
        <v>124</v>
      </c>
      <c r="C22" s="11" t="s">
        <v>39</v>
      </c>
      <c r="D22" s="11">
        <v>9.0</v>
      </c>
      <c r="E22" s="12">
        <v>45578.0</v>
      </c>
      <c r="G22" s="13" t="s">
        <v>168</v>
      </c>
      <c r="H22" s="19" t="s">
        <v>169</v>
      </c>
      <c r="I22" s="19" t="s">
        <v>131</v>
      </c>
      <c r="K22" s="15" t="s">
        <v>113</v>
      </c>
      <c r="L22" s="15" t="s">
        <v>170</v>
      </c>
      <c r="M22" s="15" t="s">
        <v>171</v>
      </c>
      <c r="N22" s="15" t="s">
        <v>172</v>
      </c>
      <c r="O22" s="15" t="s">
        <v>173</v>
      </c>
    </row>
    <row r="23">
      <c r="A23" s="20"/>
    </row>
    <row r="24">
      <c r="A24" s="21" t="s">
        <v>174</v>
      </c>
      <c r="B24" s="21" t="s">
        <v>175</v>
      </c>
      <c r="C24" s="22" t="s">
        <v>9</v>
      </c>
    </row>
    <row r="25">
      <c r="A25" s="23">
        <f>COUNTIF($C$3:$C$22,C25)</f>
        <v>3</v>
      </c>
      <c r="B25" s="23">
        <f>SUMIF(C3:C22,C25,D3:D22)</f>
        <v>10</v>
      </c>
      <c r="C25" s="24" t="s">
        <v>38</v>
      </c>
      <c r="D25" s="25" t="s">
        <v>176</v>
      </c>
    </row>
    <row r="26">
      <c r="A26" s="20"/>
    </row>
    <row r="27">
      <c r="A27" s="26" t="s">
        <v>174</v>
      </c>
      <c r="B27" s="26" t="s">
        <v>177</v>
      </c>
    </row>
    <row r="28">
      <c r="A28" s="23">
        <f>countif(B3:B22,B28)</f>
        <v>1</v>
      </c>
      <c r="B28" s="27" t="s">
        <v>21</v>
      </c>
      <c r="C28" s="25" t="s">
        <v>178</v>
      </c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</sheetData>
  <mergeCells count="3">
    <mergeCell ref="A1:E1"/>
    <mergeCell ref="G1:I1"/>
    <mergeCell ref="K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0"/>
    <col customWidth="1" min="3" max="3" width="16.88"/>
    <col customWidth="1" min="4" max="4" width="5.38"/>
    <col customWidth="1" min="5" max="5" width="12.88"/>
    <col customWidth="1" min="6" max="6" width="16.63"/>
    <col customWidth="1" min="7" max="7" width="7.13"/>
    <col customWidth="1" min="8" max="8" width="13.25"/>
    <col customWidth="1" min="9" max="9" width="18.75"/>
    <col customWidth="1" min="10" max="10" width="8.38"/>
    <col customWidth="1" min="11" max="11" width="16.88"/>
    <col customWidth="1" min="12" max="12" width="16.0"/>
  </cols>
  <sheetData>
    <row r="1">
      <c r="A1" s="28" t="s">
        <v>179</v>
      </c>
      <c r="B1" s="2"/>
      <c r="C1" s="3"/>
      <c r="E1" s="29" t="s">
        <v>180</v>
      </c>
      <c r="F1" s="3"/>
      <c r="H1" s="30" t="s">
        <v>181</v>
      </c>
      <c r="I1" s="3"/>
      <c r="K1" s="31" t="s">
        <v>182</v>
      </c>
      <c r="L1" s="3"/>
      <c r="M1" s="32"/>
    </row>
    <row r="2">
      <c r="A2" s="33" t="s">
        <v>183</v>
      </c>
      <c r="B2" s="33" t="s">
        <v>184</v>
      </c>
      <c r="C2" s="33" t="s">
        <v>185</v>
      </c>
      <c r="D2" s="34"/>
      <c r="E2" s="35" t="s">
        <v>186</v>
      </c>
      <c r="F2" s="35" t="s">
        <v>187</v>
      </c>
      <c r="H2" s="36" t="s">
        <v>186</v>
      </c>
      <c r="I2" s="36" t="s">
        <v>188</v>
      </c>
      <c r="K2" s="37" t="s">
        <v>189</v>
      </c>
      <c r="L2" s="37" t="s">
        <v>190</v>
      </c>
    </row>
    <row r="3">
      <c r="A3" s="38"/>
      <c r="B3" s="38"/>
      <c r="C3" s="38"/>
      <c r="E3" s="39"/>
      <c r="F3" s="39"/>
      <c r="H3" s="40"/>
      <c r="I3" s="40"/>
      <c r="K3" s="41"/>
      <c r="L3" s="41"/>
    </row>
    <row r="4">
      <c r="A4" s="38"/>
      <c r="B4" s="38"/>
      <c r="C4" s="38"/>
      <c r="E4" s="39"/>
      <c r="F4" s="39"/>
      <c r="H4" s="40"/>
      <c r="I4" s="40"/>
      <c r="K4" s="41"/>
      <c r="L4" s="41"/>
    </row>
    <row r="5">
      <c r="A5" s="38"/>
      <c r="B5" s="38"/>
      <c r="C5" s="38"/>
      <c r="E5" s="39"/>
      <c r="F5" s="39"/>
      <c r="H5" s="40"/>
      <c r="I5" s="40"/>
      <c r="K5" s="41"/>
      <c r="L5" s="41"/>
    </row>
    <row r="6">
      <c r="A6" s="38"/>
      <c r="B6" s="38"/>
      <c r="C6" s="38"/>
      <c r="E6" s="39"/>
      <c r="F6" s="39"/>
      <c r="H6" s="40"/>
      <c r="I6" s="40"/>
      <c r="K6" s="41"/>
      <c r="L6" s="41"/>
    </row>
    <row r="7">
      <c r="A7" s="38"/>
      <c r="B7" s="38"/>
      <c r="C7" s="38"/>
      <c r="E7" s="39"/>
      <c r="F7" s="39"/>
      <c r="H7" s="40"/>
      <c r="I7" s="40"/>
      <c r="K7" s="41"/>
      <c r="L7" s="41"/>
    </row>
    <row r="8">
      <c r="A8" s="38"/>
      <c r="B8" s="38"/>
      <c r="C8" s="38"/>
      <c r="E8" s="39"/>
      <c r="F8" s="39"/>
      <c r="H8" s="40"/>
      <c r="I8" s="40"/>
      <c r="K8" s="41"/>
      <c r="L8" s="41"/>
    </row>
    <row r="9">
      <c r="A9" s="38"/>
      <c r="B9" s="38"/>
      <c r="C9" s="38"/>
      <c r="E9" s="39"/>
      <c r="F9" s="39"/>
      <c r="H9" s="40"/>
      <c r="I9" s="40"/>
      <c r="K9" s="41"/>
      <c r="L9" s="41"/>
    </row>
    <row r="10">
      <c r="A10" s="38"/>
      <c r="B10" s="38"/>
      <c r="C10" s="38"/>
      <c r="E10" s="39"/>
      <c r="F10" s="39"/>
      <c r="H10" s="40"/>
      <c r="I10" s="40"/>
      <c r="K10" s="41"/>
      <c r="L10" s="41"/>
    </row>
    <row r="11">
      <c r="A11" s="38"/>
      <c r="B11" s="38"/>
      <c r="C11" s="38"/>
      <c r="E11" s="39"/>
      <c r="F11" s="39"/>
      <c r="H11" s="40"/>
      <c r="I11" s="40"/>
      <c r="K11" s="41"/>
      <c r="L11" s="41"/>
    </row>
    <row r="12">
      <c r="A12" s="38"/>
      <c r="B12" s="38"/>
      <c r="C12" s="38"/>
      <c r="E12" s="39"/>
      <c r="F12" s="39"/>
      <c r="H12" s="40"/>
      <c r="I12" s="40"/>
      <c r="K12" s="41"/>
      <c r="L12" s="41"/>
    </row>
    <row r="13">
      <c r="A13" s="42" t="s">
        <v>191</v>
      </c>
      <c r="B13" s="42" t="s">
        <v>192</v>
      </c>
      <c r="C13" s="42" t="s">
        <v>193</v>
      </c>
      <c r="E13" s="43" t="s">
        <v>194</v>
      </c>
      <c r="F13" s="43" t="s">
        <v>195</v>
      </c>
      <c r="H13" s="44" t="s">
        <v>196</v>
      </c>
      <c r="I13" s="44" t="s">
        <v>197</v>
      </c>
      <c r="K13" s="45" t="s">
        <v>196</v>
      </c>
      <c r="L13" s="45" t="s">
        <v>196</v>
      </c>
    </row>
    <row r="14">
      <c r="A14" s="46"/>
      <c r="B14" s="46"/>
      <c r="C14" s="46"/>
      <c r="E14" s="46"/>
      <c r="F14" s="46"/>
      <c r="H14" s="46"/>
      <c r="I14" s="46"/>
      <c r="K14" s="46"/>
      <c r="L14" s="46"/>
    </row>
    <row r="15">
      <c r="A15" s="47"/>
      <c r="B15" s="47"/>
      <c r="C15" s="47"/>
      <c r="E15" s="47"/>
      <c r="F15" s="47"/>
      <c r="H15" s="47"/>
      <c r="I15" s="47"/>
      <c r="K15" s="47"/>
      <c r="L15" s="47"/>
    </row>
    <row r="17">
      <c r="A17" s="48" t="s">
        <v>198</v>
      </c>
      <c r="B17" s="3"/>
      <c r="C17" s="49"/>
      <c r="D17" s="49"/>
      <c r="E17" s="49"/>
    </row>
    <row r="18">
      <c r="A18" s="50" t="s">
        <v>199</v>
      </c>
      <c r="B18" s="50" t="s">
        <v>200</v>
      </c>
      <c r="C18" s="49"/>
      <c r="D18" s="49"/>
      <c r="E18" s="49"/>
    </row>
    <row r="19">
      <c r="A19" s="51"/>
      <c r="B19" s="51"/>
    </row>
    <row r="20">
      <c r="A20" s="51"/>
      <c r="B20" s="51"/>
    </row>
    <row r="21">
      <c r="A21" s="51"/>
      <c r="B21" s="51"/>
    </row>
    <row r="22">
      <c r="A22" s="51"/>
      <c r="B22" s="51"/>
    </row>
    <row r="23">
      <c r="A23" s="51"/>
      <c r="B23" s="51"/>
    </row>
    <row r="24">
      <c r="A24" s="51"/>
      <c r="B24" s="51"/>
    </row>
    <row r="25">
      <c r="A25" s="51"/>
      <c r="B25" s="51"/>
    </row>
    <row r="26">
      <c r="A26" s="51"/>
      <c r="B26" s="51"/>
    </row>
    <row r="27">
      <c r="A27" s="51"/>
      <c r="B27" s="51"/>
    </row>
    <row r="28">
      <c r="A28" s="51"/>
      <c r="B28" s="51"/>
    </row>
    <row r="29">
      <c r="A29" s="51"/>
      <c r="B29" s="51"/>
    </row>
    <row r="30">
      <c r="A30" s="52" t="s">
        <v>201</v>
      </c>
      <c r="B30" s="52" t="s">
        <v>202</v>
      </c>
    </row>
    <row r="31">
      <c r="A31" s="46"/>
      <c r="B31" s="46"/>
    </row>
    <row r="32">
      <c r="A32" s="47"/>
      <c r="B32" s="47"/>
    </row>
  </sheetData>
  <mergeCells count="16">
    <mergeCell ref="C13:C15"/>
    <mergeCell ref="E13:E15"/>
    <mergeCell ref="A30:A32"/>
    <mergeCell ref="B30:B32"/>
    <mergeCell ref="F13:F15"/>
    <mergeCell ref="H13:H15"/>
    <mergeCell ref="I13:I15"/>
    <mergeCell ref="K13:K15"/>
    <mergeCell ref="L13:L15"/>
    <mergeCell ref="A1:C1"/>
    <mergeCell ref="E1:F1"/>
    <mergeCell ref="H1:I1"/>
    <mergeCell ref="K1:L1"/>
    <mergeCell ref="A17:B17"/>
    <mergeCell ref="A13:A15"/>
    <mergeCell ref="B13:B15"/>
  </mergeCells>
  <drawing r:id="rId1"/>
</worksheet>
</file>