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sterarbeit\BeamValidation\pathon_anurbs\data\Linear Torque benchmark\"/>
    </mc:Choice>
  </mc:AlternateContent>
  <xr:revisionPtr revIDLastSave="0" documentId="13_ncr:1_{196B569B-7230-445E-A971-95E782C270BF}" xr6:coauthVersionLast="43" xr6:coauthVersionMax="43" xr10:uidLastSave="{00000000-0000-0000-0000-000000000000}"/>
  <bookViews>
    <workbookView minimized="1" xWindow="28800" yWindow="4965" windowWidth="18705" windowHeight="8985" activeTab="2" xr2:uid="{1FF7B20E-ED67-4AB0-A0D4-D5E83CC33E7A}"/>
  </bookViews>
  <sheets>
    <sheet name="Tabelle1" sheetId="1" r:id="rId1"/>
    <sheet name="Diagramme" sheetId="2" r:id="rId2"/>
    <sheet name="Diagramme angepasst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4" l="1"/>
  <c r="G74" i="4"/>
  <c r="C72" i="4"/>
  <c r="C73" i="4"/>
  <c r="C74" i="4"/>
  <c r="C75" i="4"/>
  <c r="C76" i="4"/>
  <c r="C77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D74" i="4"/>
  <c r="E74" i="4"/>
  <c r="F74" i="4"/>
  <c r="D75" i="4"/>
  <c r="E75" i="4"/>
  <c r="F75" i="4"/>
  <c r="D76" i="4"/>
  <c r="E76" i="4"/>
  <c r="F76" i="4"/>
  <c r="G76" i="4"/>
  <c r="H76" i="4"/>
  <c r="I76" i="4"/>
  <c r="D77" i="4"/>
  <c r="E77" i="4"/>
  <c r="F77" i="4"/>
  <c r="G77" i="4"/>
  <c r="H77" i="4"/>
  <c r="C71" i="4"/>
  <c r="F16" i="4"/>
  <c r="H58" i="4"/>
  <c r="G58" i="4"/>
  <c r="F58" i="4"/>
  <c r="E58" i="4"/>
  <c r="D58" i="4"/>
  <c r="C58" i="4"/>
  <c r="H57" i="4"/>
  <c r="G57" i="4"/>
  <c r="F57" i="4"/>
  <c r="E57" i="4"/>
  <c r="D57" i="4"/>
  <c r="C57" i="4"/>
  <c r="G56" i="4"/>
  <c r="F56" i="4"/>
  <c r="E56" i="4"/>
  <c r="D56" i="4"/>
  <c r="C56" i="4"/>
  <c r="I55" i="4"/>
  <c r="H55" i="4"/>
  <c r="G55" i="4"/>
  <c r="F55" i="4"/>
  <c r="E55" i="4"/>
  <c r="D55" i="4"/>
  <c r="C55" i="4"/>
  <c r="J54" i="4"/>
  <c r="I54" i="4"/>
  <c r="H54" i="4"/>
  <c r="G54" i="4"/>
  <c r="F54" i="4"/>
  <c r="E54" i="4"/>
  <c r="D54" i="4"/>
  <c r="C54" i="4"/>
  <c r="K53" i="4"/>
  <c r="J53" i="4"/>
  <c r="I53" i="4"/>
  <c r="H53" i="4"/>
  <c r="G53" i="4"/>
  <c r="F53" i="4"/>
  <c r="E53" i="4"/>
  <c r="D53" i="4"/>
  <c r="C53" i="4"/>
  <c r="K52" i="4"/>
  <c r="J52" i="4"/>
  <c r="I52" i="4"/>
  <c r="H52" i="4"/>
  <c r="G52" i="4"/>
  <c r="F52" i="4"/>
  <c r="E52" i="4"/>
  <c r="D52" i="4"/>
  <c r="C52" i="4"/>
  <c r="F38" i="4"/>
  <c r="E38" i="4"/>
  <c r="D38" i="4"/>
  <c r="C38" i="4"/>
  <c r="F37" i="4"/>
  <c r="E37" i="4"/>
  <c r="D37" i="4"/>
  <c r="C37" i="4"/>
  <c r="G36" i="4"/>
  <c r="F36" i="4"/>
  <c r="E36" i="4"/>
  <c r="D36" i="4"/>
  <c r="C36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J33" i="4"/>
  <c r="I33" i="4"/>
  <c r="H33" i="4"/>
  <c r="G33" i="4"/>
  <c r="F33" i="4"/>
  <c r="E33" i="4"/>
  <c r="D33" i="4"/>
  <c r="C33" i="4"/>
  <c r="K32" i="4"/>
  <c r="J32" i="4"/>
  <c r="I32" i="4"/>
  <c r="H32" i="4"/>
  <c r="G32" i="4"/>
  <c r="F32" i="4"/>
  <c r="E32" i="4"/>
  <c r="D32" i="4"/>
  <c r="C32" i="4"/>
  <c r="E18" i="4"/>
  <c r="D18" i="4"/>
  <c r="C18" i="4"/>
  <c r="E17" i="4"/>
  <c r="D17" i="4"/>
  <c r="C17" i="4"/>
  <c r="E16" i="4"/>
  <c r="D16" i="4"/>
  <c r="C16" i="4"/>
  <c r="G15" i="4"/>
  <c r="F15" i="4"/>
  <c r="E15" i="4"/>
  <c r="D15" i="4"/>
  <c r="C15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K12" i="4"/>
  <c r="J12" i="4"/>
  <c r="I12" i="4"/>
  <c r="H12" i="4"/>
  <c r="G12" i="4"/>
  <c r="F12" i="4"/>
  <c r="E12" i="4"/>
  <c r="D12" i="4"/>
  <c r="C12" i="4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C33" i="2"/>
  <c r="C34" i="2"/>
  <c r="C35" i="2"/>
  <c r="C36" i="2"/>
  <c r="C37" i="2"/>
  <c r="C38" i="2"/>
  <c r="C32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C72" i="2"/>
  <c r="C73" i="2"/>
  <c r="C74" i="2"/>
  <c r="C75" i="2"/>
  <c r="C76" i="2"/>
  <c r="C77" i="2"/>
  <c r="C7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C53" i="2"/>
  <c r="C54" i="2"/>
  <c r="C55" i="2"/>
  <c r="C56" i="2"/>
  <c r="C57" i="2"/>
  <c r="C58" i="2"/>
  <c r="C52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C13" i="2"/>
  <c r="C14" i="2"/>
  <c r="C15" i="2"/>
  <c r="C16" i="2"/>
  <c r="C17" i="2"/>
  <c r="C18" i="2"/>
  <c r="C12" i="2"/>
  <c r="N4" i="1"/>
  <c r="N5" i="1"/>
  <c r="J7" i="1"/>
  <c r="J11" i="1"/>
  <c r="J10" i="1"/>
</calcChain>
</file>

<file path=xl/sharedStrings.xml><?xml version="1.0" encoding="utf-8"?>
<sst xmlns="http://schemas.openxmlformats.org/spreadsheetml/2006/main" count="34" uniqueCount="22">
  <si>
    <t>Benchmark</t>
  </si>
  <si>
    <t>Displacement z</t>
  </si>
  <si>
    <t xml:space="preserve">Bending </t>
  </si>
  <si>
    <t>Torion</t>
  </si>
  <si>
    <t>Degree</t>
  </si>
  <si>
    <t>Elements</t>
  </si>
  <si>
    <t>Rotation</t>
  </si>
  <si>
    <t>Displacement</t>
  </si>
  <si>
    <t>Bending</t>
  </si>
  <si>
    <t>Torsion</t>
  </si>
  <si>
    <t>ref</t>
  </si>
  <si>
    <t>ref disp</t>
  </si>
  <si>
    <t xml:space="preserve">f </t>
  </si>
  <si>
    <t>E</t>
  </si>
  <si>
    <t>a</t>
  </si>
  <si>
    <t>b</t>
  </si>
  <si>
    <t>Iy</t>
  </si>
  <si>
    <t>I3</t>
  </si>
  <si>
    <t>G</t>
  </si>
  <si>
    <t>u</t>
  </si>
  <si>
    <t>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</si>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</sst>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00"/>
    <numFmt numFmtId="166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Diagramme!$C$3:$K$3</c:f>
              <c:numCache>
                <c:formatCode>General</c:formatCode>
                <c:ptCount val="9"/>
                <c:pt idx="0">
                  <c:v>-3.70156279263908E-2</c:v>
                </c:pt>
                <c:pt idx="1">
                  <c:v>-4.4570416066307898E-2</c:v>
                </c:pt>
                <c:pt idx="2">
                  <c:v>-8.1671702142232697E-2</c:v>
                </c:pt>
                <c:pt idx="3">
                  <c:v>-0.11665231926295699</c:v>
                </c:pt>
                <c:pt idx="4">
                  <c:v>-0.13210401149109499</c:v>
                </c:pt>
                <c:pt idx="5">
                  <c:v>-0.13673031086957099</c:v>
                </c:pt>
                <c:pt idx="6">
                  <c:v>-0.137944418575115</c:v>
                </c:pt>
                <c:pt idx="7">
                  <c:v>-0.13825172865382601</c:v>
                </c:pt>
                <c:pt idx="8">
                  <c:v>-0.13832879992814101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D-47C6-8020-3F49D03BEC50}"/>
            </c:ext>
          </c:extLst>
        </c:ser>
        <c:ser>
          <c:idx val="1"/>
          <c:order val="1"/>
          <c:tx>
            <c:strRef>
              <c:f>Diagramme!$B$4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Diagramme!$C$4:$K$4</c:f>
              <c:numCache>
                <c:formatCode>General</c:formatCode>
                <c:ptCount val="9"/>
                <c:pt idx="0">
                  <c:v>-9.1011008927266504E-2</c:v>
                </c:pt>
                <c:pt idx="1">
                  <c:v>-0.12959936906292199</c:v>
                </c:pt>
                <c:pt idx="2">
                  <c:v>-0.13767217447677399</c:v>
                </c:pt>
                <c:pt idx="3">
                  <c:v>-0.13831140630719199</c:v>
                </c:pt>
                <c:pt idx="4">
                  <c:v>-0.13835180445078399</c:v>
                </c:pt>
                <c:pt idx="5">
                  <c:v>-0.13835433131220501</c:v>
                </c:pt>
                <c:pt idx="6">
                  <c:v>-0.13835448908475501</c:v>
                </c:pt>
                <c:pt idx="7">
                  <c:v>-0.13835447914370499</c:v>
                </c:pt>
                <c:pt idx="8">
                  <c:v>-0.138354629729177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47C6-8020-3F49D03BEC50}"/>
            </c:ext>
          </c:extLst>
        </c:ser>
        <c:ser>
          <c:idx val="2"/>
          <c:order val="2"/>
          <c:tx>
            <c:strRef>
              <c:f>Diagramme!$B$5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Diagramme!$C$5:$K$5</c:f>
              <c:numCache>
                <c:formatCode>General</c:formatCode>
                <c:ptCount val="9"/>
                <c:pt idx="0">
                  <c:v>-0.137931492143852</c:v>
                </c:pt>
                <c:pt idx="1">
                  <c:v>-0.13828399343169701</c:v>
                </c:pt>
                <c:pt idx="2">
                  <c:v>-0.138352375383509</c:v>
                </c:pt>
                <c:pt idx="3">
                  <c:v>-0.138354462843189</c:v>
                </c:pt>
                <c:pt idx="4">
                  <c:v>-0.13835449941667299</c:v>
                </c:pt>
                <c:pt idx="5">
                  <c:v>-0.138354500199387</c:v>
                </c:pt>
                <c:pt idx="6">
                  <c:v>-0.13835450514116601</c:v>
                </c:pt>
                <c:pt idx="7">
                  <c:v>-0.13835451946868599</c:v>
                </c:pt>
                <c:pt idx="8">
                  <c:v>-0.13835451710528501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4D-47C6-8020-3F49D03BEC50}"/>
            </c:ext>
          </c:extLst>
        </c:ser>
        <c:ser>
          <c:idx val="3"/>
          <c:order val="3"/>
          <c:tx>
            <c:strRef>
              <c:f>Diagramme!$B$6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Diagramme!$C$6:$K$6</c:f>
              <c:numCache>
                <c:formatCode>General</c:formatCode>
                <c:ptCount val="9"/>
                <c:pt idx="0">
                  <c:v>-0.13827198686602801</c:v>
                </c:pt>
                <c:pt idx="1">
                  <c:v>-0.13835250956436401</c:v>
                </c:pt>
                <c:pt idx="2">
                  <c:v>-0.13835443777718001</c:v>
                </c:pt>
                <c:pt idx="3">
                  <c:v>-0.13835449848509099</c:v>
                </c:pt>
                <c:pt idx="4">
                  <c:v>-0.13835450006000699</c:v>
                </c:pt>
                <c:pt idx="5">
                  <c:v>-0.13835450115390299</c:v>
                </c:pt>
                <c:pt idx="6">
                  <c:v>-0.138354498911059</c:v>
                </c:pt>
                <c:pt idx="7">
                  <c:v>-0.13835445234716201</c:v>
                </c:pt>
                <c:pt idx="8">
                  <c:v>-0.138354692577567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D-47C6-8020-3F49D03BEC50}"/>
            </c:ext>
          </c:extLst>
        </c:ser>
        <c:ser>
          <c:idx val="4"/>
          <c:order val="4"/>
          <c:tx>
            <c:strRef>
              <c:f>Diagramme!$B$7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Diagramme!$C$7:$K$7</c:f>
              <c:numCache>
                <c:formatCode>General</c:formatCode>
                <c:ptCount val="9"/>
                <c:pt idx="0">
                  <c:v>-0.13835395338509901</c:v>
                </c:pt>
                <c:pt idx="1">
                  <c:v>-0.13835449084294099</c:v>
                </c:pt>
                <c:pt idx="2">
                  <c:v>-0.13835450000371</c:v>
                </c:pt>
                <c:pt idx="3">
                  <c:v>-0.13835450001380301</c:v>
                </c:pt>
                <c:pt idx="4">
                  <c:v>-0.13835449991983101</c:v>
                </c:pt>
                <c:pt idx="5">
                  <c:v>-0.138354500913658</c:v>
                </c:pt>
                <c:pt idx="6">
                  <c:v>-0.138354507596986</c:v>
                </c:pt>
                <c:pt idx="7">
                  <c:v>-0.13835454650266199</c:v>
                </c:pt>
                <c:pt idx="8">
                  <c:v>-0.13835270538500999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D-47C6-8020-3F49D03BEC50}"/>
            </c:ext>
          </c:extLst>
        </c:ser>
        <c:ser>
          <c:idx val="5"/>
          <c:order val="5"/>
          <c:tx>
            <c:strRef>
              <c:f>Diagramme!$B$8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Diagramme!$C$8:$K$8</c:f>
              <c:numCache>
                <c:formatCode>General</c:formatCode>
                <c:ptCount val="9"/>
                <c:pt idx="0">
                  <c:v>-0.13835450852632</c:v>
                </c:pt>
                <c:pt idx="1">
                  <c:v>-0.13835449977013201</c:v>
                </c:pt>
                <c:pt idx="2">
                  <c:v>-0.13835450008901701</c:v>
                </c:pt>
                <c:pt idx="3">
                  <c:v>-0.13835450001541399</c:v>
                </c:pt>
                <c:pt idx="4">
                  <c:v>-0.138354500376067</c:v>
                </c:pt>
                <c:pt idx="5">
                  <c:v>-0.13835449877115599</c:v>
                </c:pt>
                <c:pt idx="6">
                  <c:v>-0.13835449759878701</c:v>
                </c:pt>
                <c:pt idx="7">
                  <c:v>-0.138354428914087</c:v>
                </c:pt>
                <c:pt idx="8">
                  <c:v>-0.138356590742784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4D-47C6-8020-3F49D03BEC50}"/>
            </c:ext>
          </c:extLst>
        </c:ser>
        <c:ser>
          <c:idx val="6"/>
          <c:order val="6"/>
          <c:tx>
            <c:strRef>
              <c:f>Diagramme!$B$9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Diagramme!$C$9:$K$9</c:f>
              <c:numCache>
                <c:formatCode>General</c:formatCode>
                <c:ptCount val="9"/>
                <c:pt idx="0">
                  <c:v>-0.13835450305355601</c:v>
                </c:pt>
                <c:pt idx="1">
                  <c:v>-0.138354500025236</c:v>
                </c:pt>
                <c:pt idx="2">
                  <c:v>-0.13835450006205099</c:v>
                </c:pt>
                <c:pt idx="3">
                  <c:v>-0.13835450006014</c:v>
                </c:pt>
                <c:pt idx="4">
                  <c:v>-0.13835450013880601</c:v>
                </c:pt>
                <c:pt idx="5">
                  <c:v>-0.13835450267469801</c:v>
                </c:pt>
                <c:pt idx="6">
                  <c:v>-0.13835447405259599</c:v>
                </c:pt>
                <c:pt idx="7">
                  <c:v>-0.138354461399047</c:v>
                </c:pt>
                <c:pt idx="8">
                  <c:v>-0.13835278177315299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D-47C6-8020-3F49D03BEC50}"/>
            </c:ext>
          </c:extLst>
        </c:ser>
        <c:ser>
          <c:idx val="7"/>
          <c:order val="7"/>
          <c:tx>
            <c:strRef>
              <c:f>Diagramme!$B$10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Diagramme!$C$10:$K$10</c:f>
              <c:numCache>
                <c:formatCode>General</c:formatCode>
                <c:ptCount val="9"/>
                <c:pt idx="0">
                  <c:v>-0.13835450005253999</c:v>
                </c:pt>
                <c:pt idx="1">
                  <c:v>-0.13835450005253999</c:v>
                </c:pt>
                <c:pt idx="2">
                  <c:v>-0.13835450005253999</c:v>
                </c:pt>
                <c:pt idx="3">
                  <c:v>-0.13835450005253999</c:v>
                </c:pt>
                <c:pt idx="4">
                  <c:v>-0.13835450005253999</c:v>
                </c:pt>
                <c:pt idx="5">
                  <c:v>-0.13835450005253999</c:v>
                </c:pt>
                <c:pt idx="6">
                  <c:v>-0.13835450005253999</c:v>
                </c:pt>
                <c:pt idx="7">
                  <c:v>-0.13835450005253999</c:v>
                </c:pt>
                <c:pt idx="8">
                  <c:v>-0.13835450005253999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4D-47C6-8020-3F49D03B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70808"/>
        <c:axId val="420570168"/>
      </c:scatterChart>
      <c:valAx>
        <c:axId val="4205708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70168"/>
        <c:crosses val="autoZero"/>
        <c:crossBetween val="midCat"/>
      </c:valAx>
      <c:valAx>
        <c:axId val="420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7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angepasst'!$B$23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angepasst'!$C$23:$K$23</c:f>
              <c:numCache>
                <c:formatCode>General</c:formatCode>
                <c:ptCount val="9"/>
                <c:pt idx="0">
                  <c:v>-2.5952789147073701E-3</c:v>
                </c:pt>
                <c:pt idx="1">
                  <c:v>1.5413241119949401E-2</c:v>
                </c:pt>
                <c:pt idx="2">
                  <c:v>4.1082708597473497E-2</c:v>
                </c:pt>
                <c:pt idx="3">
                  <c:v>6.2874254598934906E-2</c:v>
                </c:pt>
                <c:pt idx="4">
                  <c:v>7.2117581111377504E-2</c:v>
                </c:pt>
                <c:pt idx="5">
                  <c:v>7.4846744448535896E-2</c:v>
                </c:pt>
                <c:pt idx="6">
                  <c:v>7.5560365223686296E-2</c:v>
                </c:pt>
                <c:pt idx="7">
                  <c:v>7.5740847029987499E-2</c:v>
                </c:pt>
                <c:pt idx="8">
                  <c:v>7.5786100176809104E-2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1-466B-9DA4-B9CE90F94424}"/>
            </c:ext>
          </c:extLst>
        </c:ser>
        <c:ser>
          <c:idx val="1"/>
          <c:order val="1"/>
          <c:tx>
            <c:strRef>
              <c:f>'Diagramme angepasst'!$B$24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angepasst'!$C$24:$K$24</c:f>
              <c:numCache>
                <c:formatCode>General</c:formatCode>
                <c:ptCount val="9"/>
                <c:pt idx="0">
                  <c:v>0.112042049500839</c:v>
                </c:pt>
                <c:pt idx="1">
                  <c:v>8.2439894281849405E-2</c:v>
                </c:pt>
                <c:pt idx="2">
                  <c:v>7.6305705976042901E-2</c:v>
                </c:pt>
                <c:pt idx="3">
                  <c:v>7.5824060323267994E-2</c:v>
                </c:pt>
                <c:pt idx="4">
                  <c:v>7.5801509654556495E-2</c:v>
                </c:pt>
                <c:pt idx="5">
                  <c:v>7.5801087397466202E-2</c:v>
                </c:pt>
                <c:pt idx="6">
                  <c:v>7.5801173970294594E-2</c:v>
                </c:pt>
                <c:pt idx="7">
                  <c:v>7.5801175847050997E-2</c:v>
                </c:pt>
                <c:pt idx="8">
                  <c:v>7.5801293133106504E-2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1-466B-9DA4-B9CE90F94424}"/>
            </c:ext>
          </c:extLst>
        </c:ser>
        <c:ser>
          <c:idx val="2"/>
          <c:order val="2"/>
          <c:tx>
            <c:strRef>
              <c:f>'Diagramme angepasst'!$B$25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angepasst'!$C$25:$K$25</c:f>
              <c:numCache>
                <c:formatCode>General</c:formatCode>
                <c:ptCount val="9"/>
                <c:pt idx="0">
                  <c:v>7.6612477506500895E-2</c:v>
                </c:pt>
                <c:pt idx="1">
                  <c:v>7.5869926239000601E-2</c:v>
                </c:pt>
                <c:pt idx="2">
                  <c:v>7.5804551893936603E-2</c:v>
                </c:pt>
                <c:pt idx="3">
                  <c:v>7.5801268444790099E-2</c:v>
                </c:pt>
                <c:pt idx="4">
                  <c:v>7.5801204401289402E-2</c:v>
                </c:pt>
                <c:pt idx="5">
                  <c:v>7.5801203457767793E-2</c:v>
                </c:pt>
                <c:pt idx="6">
                  <c:v>7.5801200773638694E-2</c:v>
                </c:pt>
                <c:pt idx="7">
                  <c:v>7.5801198458832306E-2</c:v>
                </c:pt>
                <c:pt idx="8">
                  <c:v>7.5801032273052002E-2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1-466B-9DA4-B9CE90F94424}"/>
            </c:ext>
          </c:extLst>
        </c:ser>
        <c:ser>
          <c:idx val="3"/>
          <c:order val="3"/>
          <c:tx>
            <c:strRef>
              <c:f>'Diagramme angepasst'!$B$26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angepasst'!$C$26:$K$26</c:f>
              <c:numCache>
                <c:formatCode>General</c:formatCode>
                <c:ptCount val="9"/>
                <c:pt idx="0">
                  <c:v>7.5950072394827095E-2</c:v>
                </c:pt>
                <c:pt idx="1">
                  <c:v>7.5814410925270803E-2</c:v>
                </c:pt>
                <c:pt idx="2">
                  <c:v>7.5801136357530594E-2</c:v>
                </c:pt>
                <c:pt idx="3">
                  <c:v>7.5801190063020094E-2</c:v>
                </c:pt>
                <c:pt idx="4">
                  <c:v>7.5801210029327395E-2</c:v>
                </c:pt>
                <c:pt idx="5">
                  <c:v>7.5801209462275795E-2</c:v>
                </c:pt>
                <c:pt idx="6">
                  <c:v>7.5801188823088006E-2</c:v>
                </c:pt>
                <c:pt idx="7">
                  <c:v>7.5801155199430106E-2</c:v>
                </c:pt>
                <c:pt idx="8">
                  <c:v>7.5800843067906701E-2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1-466B-9DA4-B9CE90F94424}"/>
            </c:ext>
          </c:extLst>
        </c:ser>
        <c:ser>
          <c:idx val="4"/>
          <c:order val="4"/>
          <c:tx>
            <c:strRef>
              <c:f>'Diagramme angepasst'!$B$27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angepasst'!$C$27:$K$27</c:f>
              <c:numCache>
                <c:formatCode>General</c:formatCode>
                <c:ptCount val="9"/>
                <c:pt idx="0">
                  <c:v>7.5807183233795303E-2</c:v>
                </c:pt>
                <c:pt idx="1">
                  <c:v>7.5801521332623398E-2</c:v>
                </c:pt>
                <c:pt idx="2">
                  <c:v>7.5801182002663503E-2</c:v>
                </c:pt>
                <c:pt idx="3">
                  <c:v>7.5801194032279598E-2</c:v>
                </c:pt>
                <c:pt idx="4">
                  <c:v>7.5801200773026697E-2</c:v>
                </c:pt>
                <c:pt idx="5">
                  <c:v>7.5801197961687702E-2</c:v>
                </c:pt>
                <c:pt idx="6">
                  <c:v>7.5801212092928102E-2</c:v>
                </c:pt>
                <c:pt idx="7">
                  <c:v>7.5801210525148502E-2</c:v>
                </c:pt>
                <c:pt idx="8">
                  <c:v>7.5799907078760595E-2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1-466B-9DA4-B9CE90F94424}"/>
            </c:ext>
          </c:extLst>
        </c:ser>
        <c:ser>
          <c:idx val="5"/>
          <c:order val="5"/>
          <c:tx>
            <c:strRef>
              <c:f>'Diagramme angepasst'!$B$28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angepasst'!$C$28:$K$28</c:f>
              <c:numCache>
                <c:formatCode>General</c:formatCode>
                <c:ptCount val="9"/>
                <c:pt idx="0">
                  <c:v>7.5800760317976099E-2</c:v>
                </c:pt>
                <c:pt idx="1">
                  <c:v>7.5801169008861996E-2</c:v>
                </c:pt>
                <c:pt idx="2">
                  <c:v>7.5801196445482694E-2</c:v>
                </c:pt>
                <c:pt idx="3">
                  <c:v>7.5801198633217201E-2</c:v>
                </c:pt>
                <c:pt idx="4">
                  <c:v>7.5801205908459707E-2</c:v>
                </c:pt>
                <c:pt idx="5">
                  <c:v>7.5801191982102306E-2</c:v>
                </c:pt>
                <c:pt idx="6">
                  <c:v>7.5801208651952195E-2</c:v>
                </c:pt>
                <c:pt idx="7">
                  <c:v>7.5801144453917904E-2</c:v>
                </c:pt>
                <c:pt idx="8">
                  <c:v>7.58028907588853E-2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71-466B-9DA4-B9CE90F94424}"/>
            </c:ext>
          </c:extLst>
        </c:ser>
        <c:ser>
          <c:idx val="6"/>
          <c:order val="6"/>
          <c:tx>
            <c:strRef>
              <c:f>'Diagramme angepasst'!$B$29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angepasst'!$C$29:$K$29</c:f>
              <c:numCache>
                <c:formatCode>General</c:formatCode>
                <c:ptCount val="9"/>
                <c:pt idx="0">
                  <c:v>7.5801264253367598E-2</c:v>
                </c:pt>
                <c:pt idx="1">
                  <c:v>7.5801178308249201E-2</c:v>
                </c:pt>
                <c:pt idx="2">
                  <c:v>7.5801205695817497E-2</c:v>
                </c:pt>
                <c:pt idx="3">
                  <c:v>7.5801203097477704E-2</c:v>
                </c:pt>
                <c:pt idx="4">
                  <c:v>7.5801208546924501E-2</c:v>
                </c:pt>
                <c:pt idx="5">
                  <c:v>7.58011917530243E-2</c:v>
                </c:pt>
                <c:pt idx="6">
                  <c:v>7.5801183538315595E-2</c:v>
                </c:pt>
                <c:pt idx="7">
                  <c:v>7.5801367910634507E-2</c:v>
                </c:pt>
                <c:pt idx="8">
                  <c:v>7.5800022863142399E-2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71-466B-9DA4-B9CE90F94424}"/>
            </c:ext>
          </c:extLst>
        </c:ser>
        <c:ser>
          <c:idx val="7"/>
          <c:order val="7"/>
          <c:tx>
            <c:strRef>
              <c:f>'Diagramme angepasst'!$B$30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angepasst'!$C$30:$K$30</c:f>
              <c:numCache>
                <c:formatCode>General</c:formatCode>
                <c:ptCount val="9"/>
                <c:pt idx="0">
                  <c:v>7.5801200345745001E-2</c:v>
                </c:pt>
                <c:pt idx="1">
                  <c:v>7.5801200345745001E-2</c:v>
                </c:pt>
                <c:pt idx="2">
                  <c:v>7.5801200345745001E-2</c:v>
                </c:pt>
                <c:pt idx="3">
                  <c:v>7.5801200345745001E-2</c:v>
                </c:pt>
                <c:pt idx="4">
                  <c:v>7.5801200345745001E-2</c:v>
                </c:pt>
                <c:pt idx="5">
                  <c:v>7.5801200345745001E-2</c:v>
                </c:pt>
                <c:pt idx="6">
                  <c:v>7.5801200345745001E-2</c:v>
                </c:pt>
                <c:pt idx="7">
                  <c:v>7.5801200345745001E-2</c:v>
                </c:pt>
                <c:pt idx="8">
                  <c:v>7.5801200345745001E-2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71-466B-9DA4-B9CE90F9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02264"/>
        <c:axId val="509301304"/>
      </c:scatterChart>
      <c:valAx>
        <c:axId val="509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1304"/>
        <c:crosses val="autoZero"/>
        <c:crossBetween val="midCat"/>
      </c:valAx>
      <c:valAx>
        <c:axId val="5093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angepasst'!$B$43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angepasst'!$C$43:$K$43</c:f>
              <c:numCache>
                <c:formatCode>General</c:formatCode>
                <c:ptCount val="9"/>
                <c:pt idx="0">
                  <c:v>-3.656655152716E-3</c:v>
                </c:pt>
                <c:pt idx="1">
                  <c:v>-5.5286075492969999E-3</c:v>
                </c:pt>
                <c:pt idx="2">
                  <c:v>-6.8904284586600003E-3</c:v>
                </c:pt>
                <c:pt idx="3">
                  <c:v>-5.7411334529480001E-3</c:v>
                </c:pt>
                <c:pt idx="4">
                  <c:v>-3.8165173782079998E-3</c:v>
                </c:pt>
                <c:pt idx="5">
                  <c:v>-2.4883319053709998E-3</c:v>
                </c:pt>
                <c:pt idx="6">
                  <c:v>-1.75796848315E-3</c:v>
                </c:pt>
                <c:pt idx="7">
                  <c:v>-1.381550087571E-3</c:v>
                </c:pt>
                <c:pt idx="8">
                  <c:v>-1.191311184393E-3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C-428D-BA79-9173F3CE5F93}"/>
            </c:ext>
          </c:extLst>
        </c:ser>
        <c:ser>
          <c:idx val="1"/>
          <c:order val="1"/>
          <c:tx>
            <c:strRef>
              <c:f>'Diagramme angepasst'!$B$44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angepasst'!$C$44:$K$44</c:f>
              <c:numCache>
                <c:formatCode>General</c:formatCode>
                <c:ptCount val="9"/>
                <c:pt idx="0">
                  <c:v>-4.4811193902939998E-3</c:v>
                </c:pt>
                <c:pt idx="1">
                  <c:v>-3.3209008801370001E-3</c:v>
                </c:pt>
                <c:pt idx="2">
                  <c:v>-1.794533070863E-3</c:v>
                </c:pt>
                <c:pt idx="3">
                  <c:v>-1.2095230643700001E-3</c:v>
                </c:pt>
                <c:pt idx="4">
                  <c:v>-1.0525837290869999E-3</c:v>
                </c:pt>
                <c:pt idx="5">
                  <c:v>-1.013077685428E-3</c:v>
                </c:pt>
                <c:pt idx="6">
                  <c:v>-1.0032572482359999E-3</c:v>
                </c:pt>
                <c:pt idx="7">
                  <c:v>-1.000810645357E-3</c:v>
                </c:pt>
                <c:pt idx="8">
                  <c:v>-1.000209210886E-3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C-428D-BA79-9173F3CE5F93}"/>
            </c:ext>
          </c:extLst>
        </c:ser>
        <c:ser>
          <c:idx val="2"/>
          <c:order val="2"/>
          <c:tx>
            <c:strRef>
              <c:f>'Diagramme angepasst'!$B$45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angepasst'!$C$45:$K$45</c:f>
              <c:numCache>
                <c:formatCode>General</c:formatCode>
                <c:ptCount val="9"/>
                <c:pt idx="0">
                  <c:v>-1.3328303116489999E-3</c:v>
                </c:pt>
                <c:pt idx="1">
                  <c:v>-8.9467592706689997E-4</c:v>
                </c:pt>
                <c:pt idx="2">
                  <c:v>-9.6810494712919995E-4</c:v>
                </c:pt>
                <c:pt idx="3">
                  <c:v>-9.9561232974740006E-4</c:v>
                </c:pt>
                <c:pt idx="4">
                  <c:v>-9.9944781859239991E-4</c:v>
                </c:pt>
                <c:pt idx="5">
                  <c:v>-9.9993024959560005E-4</c:v>
                </c:pt>
                <c:pt idx="6">
                  <c:v>-9.999972583453001E-4</c:v>
                </c:pt>
                <c:pt idx="7">
                  <c:v>-1.000001119266E-3</c:v>
                </c:pt>
                <c:pt idx="8">
                  <c:v>-1.000010995766E-3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C-428D-BA79-9173F3CE5F93}"/>
            </c:ext>
          </c:extLst>
        </c:ser>
        <c:ser>
          <c:idx val="3"/>
          <c:order val="3"/>
          <c:tx>
            <c:strRef>
              <c:f>'Diagramme angepasst'!$B$46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angepasst'!$C$46:$K$46</c:f>
              <c:numCache>
                <c:formatCode>General</c:formatCode>
                <c:ptCount val="9"/>
                <c:pt idx="0">
                  <c:v>-7.4155167878689997E-4</c:v>
                </c:pt>
                <c:pt idx="1">
                  <c:v>-9.4181742379249997E-4</c:v>
                </c:pt>
                <c:pt idx="2">
                  <c:v>-9.9859724876359994E-4</c:v>
                </c:pt>
                <c:pt idx="3">
                  <c:v>-9.9994693700520003E-4</c:v>
                </c:pt>
                <c:pt idx="4">
                  <c:v>-9.9999437518660003E-4</c:v>
                </c:pt>
                <c:pt idx="5">
                  <c:v>-1.0000012949050001E-3</c:v>
                </c:pt>
                <c:pt idx="6">
                  <c:v>-9.9999917251159995E-4</c:v>
                </c:pt>
                <c:pt idx="7">
                  <c:v>-1.0000087519440001E-3</c:v>
                </c:pt>
                <c:pt idx="8">
                  <c:v>-1.000004150718E-3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C-428D-BA79-9173F3CE5F93}"/>
            </c:ext>
          </c:extLst>
        </c:ser>
        <c:ser>
          <c:idx val="4"/>
          <c:order val="4"/>
          <c:tx>
            <c:strRef>
              <c:f>'Diagramme angepasst'!$B$47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angepasst'!$C$47:$K$47</c:f>
              <c:numCache>
                <c:formatCode>General</c:formatCode>
                <c:ptCount val="9"/>
                <c:pt idx="0">
                  <c:v>-9.8420131863259999E-4</c:v>
                </c:pt>
                <c:pt idx="1">
                  <c:v>-1.000509802434E-3</c:v>
                </c:pt>
                <c:pt idx="2">
                  <c:v>-1.0000672766059999E-3</c:v>
                </c:pt>
                <c:pt idx="3">
                  <c:v>-1.000001950528E-3</c:v>
                </c:pt>
                <c:pt idx="4">
                  <c:v>-9.9999953199200005E-4</c:v>
                </c:pt>
                <c:pt idx="5">
                  <c:v>-1.000003580566E-3</c:v>
                </c:pt>
                <c:pt idx="6">
                  <c:v>-9.999930602506001E-4</c:v>
                </c:pt>
                <c:pt idx="7">
                  <c:v>-1.000013245026E-3</c:v>
                </c:pt>
                <c:pt idx="8">
                  <c:v>-9.9998898944739993E-4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9C-428D-BA79-9173F3CE5F93}"/>
            </c:ext>
          </c:extLst>
        </c:ser>
        <c:ser>
          <c:idx val="5"/>
          <c:order val="5"/>
          <c:tx>
            <c:strRef>
              <c:f>'Diagramme angepasst'!$B$48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angepasst'!$C$48:$K$48</c:f>
              <c:numCache>
                <c:formatCode>General</c:formatCode>
                <c:ptCount val="9"/>
                <c:pt idx="0">
                  <c:v>-1.0028376564719999E-3</c:v>
                </c:pt>
                <c:pt idx="1">
                  <c:v>-1.0004290693980001E-3</c:v>
                </c:pt>
                <c:pt idx="2">
                  <c:v>-9.9996148012250008E-4</c:v>
                </c:pt>
                <c:pt idx="3">
                  <c:v>-9.9999463647190007E-4</c:v>
                </c:pt>
                <c:pt idx="4">
                  <c:v>-9.9999328765429992E-4</c:v>
                </c:pt>
                <c:pt idx="5">
                  <c:v>-9.9999936600260009E-4</c:v>
                </c:pt>
                <c:pt idx="6">
                  <c:v>-9.9998760313650009E-4</c:v>
                </c:pt>
                <c:pt idx="7">
                  <c:v>-9.9999172544879998E-4</c:v>
                </c:pt>
                <c:pt idx="8">
                  <c:v>-1.000013282544E-3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9C-428D-BA79-9173F3CE5F93}"/>
            </c:ext>
          </c:extLst>
        </c:ser>
        <c:ser>
          <c:idx val="6"/>
          <c:order val="6"/>
          <c:tx>
            <c:strRef>
              <c:f>'Diagramme angepasst'!$B$49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angepasst'!$C$49:$K$49</c:f>
              <c:numCache>
                <c:formatCode>General</c:formatCode>
                <c:ptCount val="9"/>
                <c:pt idx="0">
                  <c:v>-1.0001648916360001E-3</c:v>
                </c:pt>
                <c:pt idx="1">
                  <c:v>-1.000010393428E-3</c:v>
                </c:pt>
                <c:pt idx="2">
                  <c:v>-9.9999444887070008E-4</c:v>
                </c:pt>
                <c:pt idx="3">
                  <c:v>-9.9999652370350001E-4</c:v>
                </c:pt>
                <c:pt idx="4">
                  <c:v>-1.0000013700849999E-3</c:v>
                </c:pt>
                <c:pt idx="5">
                  <c:v>-9.9999861425180002E-4</c:v>
                </c:pt>
                <c:pt idx="6">
                  <c:v>-1.000007204161E-3</c:v>
                </c:pt>
                <c:pt idx="7">
                  <c:v>-1.000004336054E-3</c:v>
                </c:pt>
                <c:pt idx="8">
                  <c:v>-9.9999307209299999E-4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9C-428D-BA79-9173F3CE5F93}"/>
            </c:ext>
          </c:extLst>
        </c:ser>
        <c:ser>
          <c:idx val="7"/>
          <c:order val="7"/>
          <c:tx>
            <c:strRef>
              <c:f>'Diagramme angepasst'!$B$50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angepasst'!$C$50:$K$50</c:f>
              <c:numCache>
                <c:formatCode>General</c:formatCode>
                <c:ptCount val="9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9C-428D-BA79-9173F3CE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1776"/>
        <c:axId val="412565936"/>
      </c:scatterChart>
      <c:valAx>
        <c:axId val="4125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65936"/>
        <c:crosses val="autoZero"/>
        <c:crossBetween val="midCat"/>
      </c:valAx>
      <c:valAx>
        <c:axId val="4125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angepasst'!$B$62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angepasst'!$C$62:$K$62</c:f>
              <c:numCache>
                <c:formatCode>0.0000000</c:formatCode>
                <c:ptCount val="9"/>
                <c:pt idx="0">
                  <c:v>-1.950800174512E-4</c:v>
                </c:pt>
                <c:pt idx="1">
                  <c:v>-3.0674677020289999E-4</c:v>
                </c:pt>
                <c:pt idx="2">
                  <c:v>-5.8330215038370002E-4</c:v>
                </c:pt>
                <c:pt idx="3">
                  <c:v>-8.3807271941309998E-4</c:v>
                </c:pt>
                <c:pt idx="4">
                  <c:v>-9.5259200801150004E-4</c:v>
                </c:pt>
                <c:pt idx="5">
                  <c:v>-9.8755463314090003E-4</c:v>
                </c:pt>
                <c:pt idx="6">
                  <c:v>-9.9684058220589995E-4</c:v>
                </c:pt>
                <c:pt idx="7">
                  <c:v>-9.9920602339629997E-4</c:v>
                </c:pt>
                <c:pt idx="8">
                  <c:v>-9.9980121660010008E-4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423F-9269-6DC2507AA402}"/>
            </c:ext>
          </c:extLst>
        </c:ser>
        <c:ser>
          <c:idx val="1"/>
          <c:order val="1"/>
          <c:tx>
            <c:strRef>
              <c:f>'Diagramme angepasst'!$B$63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angepasst'!$C$63:$K$63</c:f>
              <c:numCache>
                <c:formatCode>0.0000000</c:formatCode>
                <c:ptCount val="9"/>
                <c:pt idx="0">
                  <c:v>-4.4966638705130001E-4</c:v>
                </c:pt>
                <c:pt idx="1">
                  <c:v>-7.623271899212E-4</c:v>
                </c:pt>
                <c:pt idx="2">
                  <c:v>-9.6797032790160004E-4</c:v>
                </c:pt>
                <c:pt idx="3">
                  <c:v>-9.9567363906610004E-4</c:v>
                </c:pt>
                <c:pt idx="4">
                  <c:v>-9.9944717186759989E-4</c:v>
                </c:pt>
                <c:pt idx="5">
                  <c:v>-9.9993064276059996E-4</c:v>
                </c:pt>
                <c:pt idx="6">
                  <c:v>-9.9999132506289998E-4</c:v>
                </c:pt>
                <c:pt idx="7">
                  <c:v>-9.9999876697799998E-4</c:v>
                </c:pt>
                <c:pt idx="8">
                  <c:v>-1.0000006748110001E-3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5-423F-9269-6DC2507AA402}"/>
            </c:ext>
          </c:extLst>
        </c:ser>
        <c:ser>
          <c:idx val="2"/>
          <c:order val="2"/>
          <c:tx>
            <c:strRef>
              <c:f>'Diagramme angepasst'!$B$64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angepasst'!$C$64:$K$64</c:f>
              <c:numCache>
                <c:formatCode>0.0000000</c:formatCode>
                <c:ptCount val="9"/>
                <c:pt idx="0">
                  <c:v>-9.7669781225590002E-4</c:v>
                </c:pt>
                <c:pt idx="1">
                  <c:v>-1.0098845055899999E-3</c:v>
                </c:pt>
                <c:pt idx="2">
                  <c:v>-1.001092974276E-3</c:v>
                </c:pt>
                <c:pt idx="3">
                  <c:v>-1.0000555813079999E-3</c:v>
                </c:pt>
                <c:pt idx="4">
                  <c:v>-1.0000026336490001E-3</c:v>
                </c:pt>
                <c:pt idx="5">
                  <c:v>-1.0000001498609999E-3</c:v>
                </c:pt>
                <c:pt idx="6">
                  <c:v>-1.000000028209E-3</c:v>
                </c:pt>
                <c:pt idx="7">
                  <c:v>-1.0000001748710001E-3</c:v>
                </c:pt>
                <c:pt idx="8">
                  <c:v>-1.000000158754E-3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5-423F-9269-6DC2507AA402}"/>
            </c:ext>
          </c:extLst>
        </c:ser>
        <c:ser>
          <c:idx val="3"/>
          <c:order val="3"/>
          <c:tx>
            <c:strRef>
              <c:f>'Diagramme angepasst'!$B$65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angepasst'!$C$65:$K$65</c:f>
              <c:numCache>
                <c:formatCode>0.0000000</c:formatCode>
                <c:ptCount val="9"/>
                <c:pt idx="0">
                  <c:v>-1.021096800729E-3</c:v>
                </c:pt>
                <c:pt idx="1">
                  <c:v>-1.0038484696130001E-3</c:v>
                </c:pt>
                <c:pt idx="2">
                  <c:v>-9.9985204229579997E-4</c:v>
                </c:pt>
                <c:pt idx="3">
                  <c:v>-9.9999470331719998E-4</c:v>
                </c:pt>
                <c:pt idx="4">
                  <c:v>-9.9999984332970002E-4</c:v>
                </c:pt>
                <c:pt idx="5">
                  <c:v>-1.00000000014E-3</c:v>
                </c:pt>
                <c:pt idx="6">
                  <c:v>-9.9999998761839994E-4</c:v>
                </c:pt>
                <c:pt idx="7">
                  <c:v>-9.9999968858220005E-4</c:v>
                </c:pt>
                <c:pt idx="8">
                  <c:v>-1.0000023652969999E-3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5-423F-9269-6DC2507AA402}"/>
            </c:ext>
          </c:extLst>
        </c:ser>
        <c:ser>
          <c:idx val="4"/>
          <c:order val="4"/>
          <c:tx>
            <c:strRef>
              <c:f>'Diagramme angepasst'!$B$66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angepasst'!$C$66:$K$66</c:f>
              <c:numCache>
                <c:formatCode>0.0000000</c:formatCode>
                <c:ptCount val="9"/>
                <c:pt idx="0">
                  <c:v>-1.001011881065E-3</c:v>
                </c:pt>
                <c:pt idx="1">
                  <c:v>-9.9996484211459995E-4</c:v>
                </c:pt>
                <c:pt idx="2">
                  <c:v>-9.9999928154580003E-4</c:v>
                </c:pt>
                <c:pt idx="3">
                  <c:v>-9.9999997869290006E-4</c:v>
                </c:pt>
                <c:pt idx="4">
                  <c:v>-9.9999989453269998E-4</c:v>
                </c:pt>
                <c:pt idx="5">
                  <c:v>-9.9999998436629996E-4</c:v>
                </c:pt>
                <c:pt idx="6">
                  <c:v>-1.000000058818E-3</c:v>
                </c:pt>
                <c:pt idx="7">
                  <c:v>-1.0000003877439999E-3</c:v>
                </c:pt>
                <c:pt idx="8">
                  <c:v>-9.999873782408999E-4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5-423F-9269-6DC2507AA402}"/>
            </c:ext>
          </c:extLst>
        </c:ser>
        <c:ser>
          <c:idx val="5"/>
          <c:order val="5"/>
          <c:tx>
            <c:strRef>
              <c:f>'Diagramme angepasst'!$B$67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angepasst'!$C$67:$K$67</c:f>
              <c:numCache>
                <c:formatCode>0.0000000</c:formatCode>
                <c:ptCount val="9"/>
                <c:pt idx="0">
                  <c:v>-9.9983440918779997E-4</c:v>
                </c:pt>
                <c:pt idx="1">
                  <c:v>-9.9997896257500007E-4</c:v>
                </c:pt>
                <c:pt idx="2">
                  <c:v>-1.0000024356790001E-3</c:v>
                </c:pt>
                <c:pt idx="3">
                  <c:v>-1.000000063318E-3</c:v>
                </c:pt>
                <c:pt idx="4">
                  <c:v>-1.0000001108130001E-3</c:v>
                </c:pt>
                <c:pt idx="5">
                  <c:v>-1.0000000249740001E-3</c:v>
                </c:pt>
                <c:pt idx="6">
                  <c:v>-9.9999999687780004E-4</c:v>
                </c:pt>
                <c:pt idx="7">
                  <c:v>-9.9999953403259994E-4</c:v>
                </c:pt>
                <c:pt idx="8">
                  <c:v>-1.0000136436719999E-3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5-423F-9269-6DC2507AA402}"/>
            </c:ext>
          </c:extLst>
        </c:ser>
        <c:ser>
          <c:idx val="6"/>
          <c:order val="6"/>
          <c:tx>
            <c:strRef>
              <c:f>'Diagramme angepasst'!$B$68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angepasst'!$C$68:$K$68</c:f>
              <c:numCache>
                <c:formatCode>0.0000000</c:formatCode>
                <c:ptCount val="9"/>
                <c:pt idx="0">
                  <c:v>-9.9999243670079998E-4</c:v>
                </c:pt>
                <c:pt idx="1">
                  <c:v>-9.999995741545001E-4</c:v>
                </c:pt>
                <c:pt idx="2">
                  <c:v>-1.0000002015380001E-3</c:v>
                </c:pt>
                <c:pt idx="3">
                  <c:v>-1.000000104149E-3</c:v>
                </c:pt>
                <c:pt idx="4">
                  <c:v>-1.0000001135529999E-3</c:v>
                </c:pt>
                <c:pt idx="5">
                  <c:v>-1.000000038916E-3</c:v>
                </c:pt>
                <c:pt idx="6">
                  <c:v>-9.9999977612069994E-4</c:v>
                </c:pt>
                <c:pt idx="7">
                  <c:v>-9.9999921535979999E-4</c:v>
                </c:pt>
                <c:pt idx="8">
                  <c:v>-9.9998801528500009E-4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5-423F-9269-6DC2507AA402}"/>
            </c:ext>
          </c:extLst>
        </c:ser>
        <c:ser>
          <c:idx val="7"/>
          <c:order val="7"/>
          <c:tx>
            <c:strRef>
              <c:f>'Diagramme angepasst'!$B$69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angepasst'!$C$69:$K$69</c:f>
              <c:numCache>
                <c:formatCode>General</c:formatCode>
                <c:ptCount val="9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C5-423F-9269-6DC2507A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7208"/>
        <c:axId val="91561448"/>
      </c:scatterChart>
      <c:valAx>
        <c:axId val="4130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561448"/>
        <c:crosses val="autoZero"/>
        <c:crossBetween val="midCat"/>
      </c:valAx>
      <c:valAx>
        <c:axId val="91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9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angepasst'!$C$12:$K$12</c:f>
              <c:numCache>
                <c:formatCode>General</c:formatCode>
                <c:ptCount val="9"/>
                <c:pt idx="0">
                  <c:v>0.73245808475810947</c:v>
                </c:pt>
                <c:pt idx="1">
                  <c:v>0.67785351362346491</c:v>
                </c:pt>
                <c:pt idx="2">
                  <c:v>0.40969247757595201</c:v>
                </c:pt>
                <c:pt idx="3">
                  <c:v>0.15685923321136366</c:v>
                </c:pt>
                <c:pt idx="4">
                  <c:v>4.517734196626335E-2</c:v>
                </c:pt>
                <c:pt idx="5">
                  <c:v>1.173933036043074E-2</c:v>
                </c:pt>
                <c:pt idx="6">
                  <c:v>2.9639908876781525E-3</c:v>
                </c:pt>
                <c:pt idx="7">
                  <c:v>7.4281211435083536E-4</c:v>
                </c:pt>
                <c:pt idx="8">
                  <c:v>1.8575560888313086E-4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4800-B560-2C510931DBB7}"/>
            </c:ext>
          </c:extLst>
        </c:ser>
        <c:ser>
          <c:idx val="1"/>
          <c:order val="1"/>
          <c:tx>
            <c:strRef>
              <c:f>'Diagramme angepasst'!$B$13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angepasst'!$C$13:$K$13</c:f>
              <c:numCache>
                <c:formatCode>General</c:formatCode>
                <c:ptCount val="9"/>
                <c:pt idx="0">
                  <c:v>0.34218974523629403</c:v>
                </c:pt>
                <c:pt idx="1">
                  <c:v>6.3280420848568317E-2</c:v>
                </c:pt>
                <c:pt idx="2">
                  <c:v>4.9317194273181524E-3</c:v>
                </c:pt>
                <c:pt idx="3">
                  <c:v>3.11473391408554E-4</c:v>
                </c:pt>
                <c:pt idx="4">
                  <c:v>1.9483296567726302E-5</c:v>
                </c:pt>
                <c:pt idx="5">
                  <c:v>1.2196230329950872E-6</c:v>
                </c:pt>
                <c:pt idx="6">
                  <c:v>7.9273062904397325E-8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D-4800-B560-2C510931DBB7}"/>
            </c:ext>
          </c:extLst>
        </c:ser>
        <c:ser>
          <c:idx val="2"/>
          <c:order val="2"/>
          <c:tx>
            <c:strRef>
              <c:f>'Diagramme angepasst'!$B$14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angepasst'!$C$14:$K$14</c:f>
              <c:numCache>
                <c:formatCode>General</c:formatCode>
                <c:ptCount val="9"/>
                <c:pt idx="0">
                  <c:v>3.0574206731790593E-3</c:v>
                </c:pt>
                <c:pt idx="1">
                  <c:v>5.0960843930780177E-4</c:v>
                </c:pt>
                <c:pt idx="2">
                  <c:v>1.5356703469584806E-5</c:v>
                </c:pt>
                <c:pt idx="3">
                  <c:v>2.6894210867839842E-7</c:v>
                </c:pt>
                <c:pt idx="4">
                  <c:v>4.5959256670583168E-9</c:v>
                </c:pt>
                <c:pt idx="5">
                  <c:v>1.0613822226304948E-9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D-4800-B560-2C510931DBB7}"/>
            </c:ext>
          </c:extLst>
        </c:ser>
        <c:ser>
          <c:idx val="3"/>
          <c:order val="3"/>
          <c:tx>
            <c:strRef>
              <c:f>'Diagramme angepasst'!$B$15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angepasst'!$C$15:$K$15</c:f>
              <c:numCache>
                <c:formatCode>General</c:formatCode>
                <c:ptCount val="9"/>
                <c:pt idx="0">
                  <c:v>5.9638961132919062E-4</c:v>
                </c:pt>
                <c:pt idx="1">
                  <c:v>1.4386869781779751E-5</c:v>
                </c:pt>
                <c:pt idx="2">
                  <c:v>4.5011445205097243E-7</c:v>
                </c:pt>
                <c:pt idx="3">
                  <c:v>1.1329223142940853E-8</c:v>
                </c:pt>
                <c:pt idx="4">
                  <c:v>5.3970049678978376E-11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D-4800-B560-2C510931DBB7}"/>
            </c:ext>
          </c:extLst>
        </c:ser>
        <c:ser>
          <c:idx val="4"/>
          <c:order val="4"/>
          <c:tx>
            <c:strRef>
              <c:f>'Diagramme angepasst'!$B$16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angepasst'!$C$16:$K$16</c:f>
              <c:numCache>
                <c:formatCode>General</c:formatCode>
                <c:ptCount val="9"/>
                <c:pt idx="0">
                  <c:v>3.9512082424058004E-6</c:v>
                </c:pt>
                <c:pt idx="1">
                  <c:v>6.6565229151089725E-8</c:v>
                </c:pt>
                <c:pt idx="2">
                  <c:v>3.5293391674267326E-10</c:v>
                </c:pt>
                <c:pt idx="3">
                  <c:v>2.7998356270678088E-10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D-4800-B560-2C510931DBB7}"/>
            </c:ext>
          </c:extLst>
        </c:ser>
        <c:ser>
          <c:idx val="5"/>
          <c:order val="5"/>
          <c:tx>
            <c:strRef>
              <c:f>'Diagramme angepasst'!$B$17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angepasst'!$C$17:$K$17</c:f>
              <c:numCache>
                <c:formatCode>General</c:formatCode>
                <c:ptCount val="9"/>
                <c:pt idx="0">
                  <c:v>6.1246869511227748E-8</c:v>
                </c:pt>
                <c:pt idx="1">
                  <c:v>2.0411911848054759E-9</c:v>
                </c:pt>
                <c:pt idx="2">
                  <c:v>2.6364892965856957E-10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D-4800-B560-2C510931DBB7}"/>
            </c:ext>
          </c:extLst>
        </c:ser>
        <c:ser>
          <c:idx val="6"/>
          <c:order val="6"/>
          <c:tx>
            <c:strRef>
              <c:f>'Diagramme angepasst'!$B$18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'Diagramme angepasst'!$C$11:$K$11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angepasst'!$C$18:$K$18</c:f>
              <c:numCache>
                <c:formatCode>General</c:formatCode>
                <c:ptCount val="9"/>
                <c:pt idx="0">
                  <c:v>2.1690772745969845E-8</c:v>
                </c:pt>
                <c:pt idx="1">
                  <c:v>1.9734806160980645E-10</c:v>
                </c:pt>
                <c:pt idx="2">
                  <c:v>6.8743720606093512E-11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CD-4800-B560-2C510931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0704"/>
        <c:axId val="663689104"/>
      </c:scatterChart>
      <c:valAx>
        <c:axId val="663690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689104"/>
        <c:crossesAt val="1"/>
        <c:crossBetween val="midCat"/>
      </c:valAx>
      <c:valAx>
        <c:axId val="66368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6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angepasst'!$B$32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angepasst'!$C$32:$K$32</c:f>
              <c:numCache>
                <c:formatCode>General</c:formatCode>
                <c:ptCount val="9"/>
                <c:pt idx="0">
                  <c:v>1.0342379659275811</c:v>
                </c:pt>
                <c:pt idx="1">
                  <c:v>0.7966623081211589</c:v>
                </c:pt>
                <c:pt idx="2">
                  <c:v>0.45802034255279944</c:v>
                </c:pt>
                <c:pt idx="3">
                  <c:v>0.17053748077665806</c:v>
                </c:pt>
                <c:pt idx="4">
                  <c:v>4.8595790271997612E-2</c:v>
                </c:pt>
                <c:pt idx="5">
                  <c:v>1.2591567057719853E-2</c:v>
                </c:pt>
                <c:pt idx="6">
                  <c:v>3.1771940412580039E-3</c:v>
                </c:pt>
                <c:pt idx="7">
                  <c:v>7.9620527751827922E-4</c:v>
                </c:pt>
                <c:pt idx="8">
                  <c:v>1.9920751738787841E-4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E-493C-B565-C368684EADF9}"/>
            </c:ext>
          </c:extLst>
        </c:ser>
        <c:ser>
          <c:idx val="1"/>
          <c:order val="1"/>
          <c:tx>
            <c:strRef>
              <c:f>'Diagramme angepasst'!$B$33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angepasst'!$C$33:$K$33</c:f>
              <c:numCache>
                <c:formatCode>General</c:formatCode>
                <c:ptCount val="9"/>
                <c:pt idx="0">
                  <c:v>0.47810389531817393</c:v>
                </c:pt>
                <c:pt idx="1">
                  <c:v>8.7580327301202923E-2</c:v>
                </c:pt>
                <c:pt idx="2">
                  <c:v>6.6556417048377163E-3</c:v>
                </c:pt>
                <c:pt idx="3">
                  <c:v>3.0157804122789717E-4</c:v>
                </c:pt>
                <c:pt idx="4">
                  <c:v>4.0805265626841804E-6</c:v>
                </c:pt>
                <c:pt idx="5">
                  <c:v>1.4900592376384875E-6</c:v>
                </c:pt>
                <c:pt idx="6">
                  <c:v>3.4795557704579875E-7</c:v>
                </c:pt>
                <c:pt idx="7">
                  <c:v>3.2319664981901622E-7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E-493C-B565-C368684EADF9}"/>
            </c:ext>
          </c:extLst>
        </c:ser>
        <c:ser>
          <c:idx val="2"/>
          <c:order val="2"/>
          <c:tx>
            <c:strRef>
              <c:f>'Diagramme angepasst'!$B$34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angepasst'!$C$34:$K$34</c:f>
              <c:numCache>
                <c:formatCode>General</c:formatCode>
                <c:ptCount val="9"/>
                <c:pt idx="0">
                  <c:v>1.0702695432994338E-2</c:v>
                </c:pt>
                <c:pt idx="1">
                  <c:v>9.0665969591677991E-4</c:v>
                </c:pt>
                <c:pt idx="2">
                  <c:v>4.4214975176049673E-5</c:v>
                </c:pt>
                <c:pt idx="3">
                  <c:v>8.9839006225231343E-7</c:v>
                </c:pt>
                <c:pt idx="4">
                  <c:v>5.3502377031066034E-8</c:v>
                </c:pt>
                <c:pt idx="5">
                  <c:v>4.1055059524721183E-8</c:v>
                </c:pt>
                <c:pt idx="6">
                  <c:v>5.6449461321028312E-9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E-493C-B565-C368684EADF9}"/>
            </c:ext>
          </c:extLst>
        </c:ser>
        <c:ser>
          <c:idx val="3"/>
          <c:order val="3"/>
          <c:tx>
            <c:strRef>
              <c:f>'Diagramme angepasst'!$B$35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angepasst'!$C$35:$K$35</c:f>
              <c:numCache>
                <c:formatCode>General</c:formatCode>
                <c:ptCount val="9"/>
                <c:pt idx="0">
                  <c:v>1.9639801006192188E-3</c:v>
                </c:pt>
                <c:pt idx="1">
                  <c:v>1.7427929195772314E-4</c:v>
                </c:pt>
                <c:pt idx="2">
                  <c:v>8.4415832619812855E-7</c:v>
                </c:pt>
                <c:pt idx="3">
                  <c:v>1.3565385324718317E-7</c:v>
                </c:pt>
                <c:pt idx="4">
                  <c:v>1.277497236206444E-7</c:v>
                </c:pt>
                <c:pt idx="5">
                  <c:v>1.2026895026173321E-7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E-493C-B565-C368684EADF9}"/>
            </c:ext>
          </c:extLst>
        </c:ser>
        <c:ser>
          <c:idx val="4"/>
          <c:order val="4"/>
          <c:tx>
            <c:strRef>
              <c:f>'Diagramme angepasst'!$B$36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angepasst'!$C$36:$K$36</c:f>
              <c:numCache>
                <c:formatCode>General</c:formatCode>
                <c:ptCount val="9"/>
                <c:pt idx="0">
                  <c:v>7.8928671617499015E-5</c:v>
                </c:pt>
                <c:pt idx="1">
                  <c:v>4.2345883301643971E-6</c:v>
                </c:pt>
                <c:pt idx="2">
                  <c:v>2.4198932753711969E-7</c:v>
                </c:pt>
                <c:pt idx="3">
                  <c:v>8.3289781355103621E-8</c:v>
                </c:pt>
                <c:pt idx="4">
                  <c:v>5.6368724266503409E-9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E-493C-B565-C368684EADF9}"/>
            </c:ext>
          </c:extLst>
        </c:ser>
        <c:ser>
          <c:idx val="5"/>
          <c:order val="5"/>
          <c:tx>
            <c:strRef>
              <c:f>'Diagramme angepasst'!$B$37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angepasst'!$C$37:$K$37</c:f>
              <c:numCache>
                <c:formatCode>General</c:formatCode>
                <c:ptCount val="9"/>
                <c:pt idx="0">
                  <c:v>5.8050237581405019E-6</c:v>
                </c:pt>
                <c:pt idx="1">
                  <c:v>4.1340879646005453E-7</c:v>
                </c:pt>
                <c:pt idx="2">
                  <c:v>5.1453833049816855E-8</c:v>
                </c:pt>
                <c:pt idx="3">
                  <c:v>2.2592357275515319E-8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E-493C-B565-C368684EADF9}"/>
            </c:ext>
          </c:extLst>
        </c:ser>
        <c:ser>
          <c:idx val="6"/>
          <c:order val="6"/>
          <c:tx>
            <c:strRef>
              <c:f>'Diagramme angepasst'!$B$38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'Diagramme angepasst'!$C$31:$K$31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angepasst'!$C$38:$K$38</c:f>
              <c:numCache>
                <c:formatCode>General</c:formatCode>
                <c:ptCount val="9"/>
                <c:pt idx="0">
                  <c:v>8.4309512653064425E-7</c:v>
                </c:pt>
                <c:pt idx="1">
                  <c:v>2.9072753069758033E-7</c:v>
                </c:pt>
                <c:pt idx="2">
                  <c:v>7.0580313659051466E-8</c:v>
                </c:pt>
                <c:pt idx="3">
                  <c:v>3.6301967386520903E-8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E-493C-B565-C368684E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90424"/>
        <c:axId val="509292344"/>
      </c:scatterChart>
      <c:valAx>
        <c:axId val="5092904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2344"/>
        <c:crosses val="autoZero"/>
        <c:crossBetween val="midCat"/>
      </c:valAx>
      <c:valAx>
        <c:axId val="509292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angepasst'!$B$52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angepasst'!$C$52:$K$52</c:f>
              <c:numCache>
                <c:formatCode>General</c:formatCode>
                <c:ptCount val="9"/>
                <c:pt idx="0">
                  <c:v>2.6566551527160001</c:v>
                </c:pt>
                <c:pt idx="1">
                  <c:v>4.5286075492969999</c:v>
                </c:pt>
                <c:pt idx="2">
                  <c:v>5.8904284586599998</c:v>
                </c:pt>
                <c:pt idx="3">
                  <c:v>4.7411334529479996</c:v>
                </c:pt>
                <c:pt idx="4">
                  <c:v>2.8165173782079997</c:v>
                </c:pt>
                <c:pt idx="5">
                  <c:v>1.4883319053709998</c:v>
                </c:pt>
                <c:pt idx="6">
                  <c:v>0.75796848314999998</c:v>
                </c:pt>
                <c:pt idx="7">
                  <c:v>0.38155008757099995</c:v>
                </c:pt>
                <c:pt idx="8">
                  <c:v>0.19131118439299999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7-4490-A67B-5247C77325F9}"/>
            </c:ext>
          </c:extLst>
        </c:ser>
        <c:ser>
          <c:idx val="1"/>
          <c:order val="1"/>
          <c:tx>
            <c:strRef>
              <c:f>'Diagramme angepasst'!$B$53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angepasst'!$C$53:$K$53</c:f>
              <c:numCache>
                <c:formatCode>General</c:formatCode>
                <c:ptCount val="9"/>
                <c:pt idx="0">
                  <c:v>3.4811193902939999</c:v>
                </c:pt>
                <c:pt idx="1">
                  <c:v>2.3209008801370001</c:v>
                </c:pt>
                <c:pt idx="2">
                  <c:v>0.79453307086299996</c:v>
                </c:pt>
                <c:pt idx="3">
                  <c:v>0.20952306437000009</c:v>
                </c:pt>
                <c:pt idx="4">
                  <c:v>5.2583729086999903E-2</c:v>
                </c:pt>
                <c:pt idx="5">
                  <c:v>1.3077685427999959E-2</c:v>
                </c:pt>
                <c:pt idx="6">
                  <c:v>3.2572482359998975E-3</c:v>
                </c:pt>
                <c:pt idx="7">
                  <c:v>8.1064535700000467E-4</c:v>
                </c:pt>
                <c:pt idx="8">
                  <c:v>2.0921088599999867E-4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7-4490-A67B-5247C77325F9}"/>
            </c:ext>
          </c:extLst>
        </c:ser>
        <c:ser>
          <c:idx val="2"/>
          <c:order val="2"/>
          <c:tx>
            <c:strRef>
              <c:f>'Diagramme angepasst'!$B$54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angepasst'!$C$54:$K$54</c:f>
              <c:numCache>
                <c:formatCode>General</c:formatCode>
                <c:ptCount val="9"/>
                <c:pt idx="0">
                  <c:v>0.3328303116489999</c:v>
                </c:pt>
                <c:pt idx="1">
                  <c:v>0.10532407293310005</c:v>
                </c:pt>
                <c:pt idx="2">
                  <c:v>3.1895052870800071E-2</c:v>
                </c:pt>
                <c:pt idx="3">
                  <c:v>4.3876702525999598E-3</c:v>
                </c:pt>
                <c:pt idx="4">
                  <c:v>5.5218140760011393E-4</c:v>
                </c:pt>
                <c:pt idx="5">
                  <c:v>6.9750404399970475E-5</c:v>
                </c:pt>
                <c:pt idx="6">
                  <c:v>2.7416546999250307E-6</c:v>
                </c:pt>
                <c:pt idx="7">
                  <c:v>1.1192659999780669E-6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7-4490-A67B-5247C77325F9}"/>
            </c:ext>
          </c:extLst>
        </c:ser>
        <c:ser>
          <c:idx val="3"/>
          <c:order val="3"/>
          <c:tx>
            <c:strRef>
              <c:f>'Diagramme angepasst'!$B$55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angepasst'!$C$55:$K$55</c:f>
              <c:numCache>
                <c:formatCode>General</c:formatCode>
                <c:ptCount val="9"/>
                <c:pt idx="0">
                  <c:v>0.25844832121310007</c:v>
                </c:pt>
                <c:pt idx="1">
                  <c:v>5.8182576207500052E-2</c:v>
                </c:pt>
                <c:pt idx="2">
                  <c:v>1.4027512364000842E-3</c:v>
                </c:pt>
                <c:pt idx="3">
                  <c:v>5.3062994799990201E-5</c:v>
                </c:pt>
                <c:pt idx="4">
                  <c:v>5.6248133999906719E-6</c:v>
                </c:pt>
                <c:pt idx="5">
                  <c:v>1.2949050000668483E-6</c:v>
                </c:pt>
                <c:pt idx="6">
                  <c:v>8.2748840006703628E-7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7-4490-A67B-5247C77325F9}"/>
            </c:ext>
          </c:extLst>
        </c:ser>
        <c:ser>
          <c:idx val="4"/>
          <c:order val="4"/>
          <c:tx>
            <c:strRef>
              <c:f>'Diagramme angepasst'!$B$56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angepasst'!$C$56:$K$56</c:f>
              <c:numCache>
                <c:formatCode>General</c:formatCode>
                <c:ptCount val="9"/>
                <c:pt idx="0">
                  <c:v>1.5798681367400029E-2</c:v>
                </c:pt>
                <c:pt idx="1">
                  <c:v>5.098024339999889E-4</c:v>
                </c:pt>
                <c:pt idx="2">
                  <c:v>6.727660599990283E-5</c:v>
                </c:pt>
                <c:pt idx="3">
                  <c:v>1.9505279999672276E-6</c:v>
                </c:pt>
                <c:pt idx="4">
                  <c:v>4.680079999756781E-7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7-4490-A67B-5247C77325F9}"/>
            </c:ext>
          </c:extLst>
        </c:ser>
        <c:ser>
          <c:idx val="5"/>
          <c:order val="5"/>
          <c:tx>
            <c:strRef>
              <c:f>'Diagramme angepasst'!$B$57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angepasst'!$C$57:$K$57</c:f>
              <c:numCache>
                <c:formatCode>General</c:formatCode>
                <c:ptCount val="9"/>
                <c:pt idx="0">
                  <c:v>2.8376564719999157E-3</c:v>
                </c:pt>
                <c:pt idx="1">
                  <c:v>4.2906939800007454E-4</c:v>
                </c:pt>
                <c:pt idx="2">
                  <c:v>3.8519877499938043E-5</c:v>
                </c:pt>
                <c:pt idx="3">
                  <c:v>5.3635280999539403E-6</c:v>
                </c:pt>
                <c:pt idx="4">
                  <c:v>6.7123457000994868E-6</c:v>
                </c:pt>
                <c:pt idx="5">
                  <c:v>6.3399739993509618E-7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77-4490-A67B-5247C77325F9}"/>
            </c:ext>
          </c:extLst>
        </c:ser>
        <c:ser>
          <c:idx val="6"/>
          <c:order val="6"/>
          <c:tx>
            <c:strRef>
              <c:f>'Diagramme angepasst'!$B$58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'Diagramme angepasst'!$C$51:$K$51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angepasst'!$C$58:$K$58</c:f>
              <c:numCache>
                <c:formatCode>General</c:formatCode>
                <c:ptCount val="9"/>
                <c:pt idx="0">
                  <c:v>1.6489163600003943E-4</c:v>
                </c:pt>
                <c:pt idx="1">
                  <c:v>1.0393427999971436E-5</c:v>
                </c:pt>
                <c:pt idx="2">
                  <c:v>5.5511292999365497E-6</c:v>
                </c:pt>
                <c:pt idx="3">
                  <c:v>3.4762965000090934E-6</c:v>
                </c:pt>
                <c:pt idx="4">
                  <c:v>1.3700849998792008E-6</c:v>
                </c:pt>
                <c:pt idx="5">
                  <c:v>1.3857481999998006E-6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77-4490-A67B-5247C773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7056"/>
        <c:axId val="553008336"/>
      </c:scatterChart>
      <c:valAx>
        <c:axId val="5530070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008336"/>
        <c:crosses val="autoZero"/>
        <c:crossBetween val="midCat"/>
      </c:valAx>
      <c:valAx>
        <c:axId val="55300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0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angepasst'!$B$71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angepasst'!$C$71:$K$71</c:f>
              <c:numCache>
                <c:formatCode>General</c:formatCode>
                <c:ptCount val="9"/>
                <c:pt idx="0">
                  <c:v>0.80491998254879993</c:v>
                </c:pt>
                <c:pt idx="1">
                  <c:v>0.69325322979709991</c:v>
                </c:pt>
                <c:pt idx="2">
                  <c:v>0.41669784961629996</c:v>
                </c:pt>
                <c:pt idx="3">
                  <c:v>0.16192728058690004</c:v>
                </c:pt>
                <c:pt idx="4">
                  <c:v>4.7407991988499987E-2</c:v>
                </c:pt>
                <c:pt idx="5">
                  <c:v>1.244536685909999E-2</c:v>
                </c:pt>
                <c:pt idx="6">
                  <c:v>3.1594177941000716E-3</c:v>
                </c:pt>
                <c:pt idx="7">
                  <c:v>7.9397660370005355E-4</c:v>
                </c:pt>
                <c:pt idx="8">
                  <c:v>1.9878339989993707E-4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1-47B2-AC9A-57F1A92E6D43}"/>
            </c:ext>
          </c:extLst>
        </c:ser>
        <c:ser>
          <c:idx val="1"/>
          <c:order val="1"/>
          <c:tx>
            <c:strRef>
              <c:f>'Diagramme angepasst'!$B$72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angepasst'!$C$72:$K$72</c:f>
              <c:numCache>
                <c:formatCode>General</c:formatCode>
                <c:ptCount val="9"/>
                <c:pt idx="0">
                  <c:v>0.55033361294869998</c:v>
                </c:pt>
                <c:pt idx="1">
                  <c:v>0.23767281007880001</c:v>
                </c:pt>
                <c:pt idx="2">
                  <c:v>3.2029672098399978E-2</c:v>
                </c:pt>
                <c:pt idx="3">
                  <c:v>4.3263609338999812E-3</c:v>
                </c:pt>
                <c:pt idx="4">
                  <c:v>5.5282813240012905E-4</c:v>
                </c:pt>
                <c:pt idx="5">
                  <c:v>6.9357239400064802E-5</c:v>
                </c:pt>
                <c:pt idx="6">
                  <c:v>8.6749371000418435E-6</c:v>
                </c:pt>
                <c:pt idx="7">
                  <c:v>1.2330220000404679E-6</c:v>
                </c:pt>
                <c:pt idx="8">
                  <c:v>6.7481100004748718E-7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1-47B2-AC9A-57F1A92E6D43}"/>
            </c:ext>
          </c:extLst>
        </c:ser>
        <c:ser>
          <c:idx val="2"/>
          <c:order val="2"/>
          <c:tx>
            <c:strRef>
              <c:f>'Diagramme angepasst'!$B$73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angepasst'!$C$73:$K$73</c:f>
              <c:numCache>
                <c:formatCode>General</c:formatCode>
                <c:ptCount val="9"/>
                <c:pt idx="0">
                  <c:v>2.3302187744099999E-2</c:v>
                </c:pt>
                <c:pt idx="1">
                  <c:v>9.8845055899999222E-3</c:v>
                </c:pt>
                <c:pt idx="2">
                  <c:v>1.0929742760000007E-3</c:v>
                </c:pt>
                <c:pt idx="3">
                  <c:v>5.5581307999890209E-5</c:v>
                </c:pt>
                <c:pt idx="4">
                  <c:v>2.6336490000552354E-6</c:v>
                </c:pt>
                <c:pt idx="5">
                  <c:v>1.4986099991162738E-7</c:v>
                </c:pt>
                <c:pt idx="6">
                  <c:v>2.8209000023024511E-8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1-47B2-AC9A-57F1A92E6D43}"/>
            </c:ext>
          </c:extLst>
        </c:ser>
        <c:ser>
          <c:idx val="3"/>
          <c:order val="3"/>
          <c:tx>
            <c:strRef>
              <c:f>'Diagramme angepasst'!$B$74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angepasst'!$C$74:$K$74</c:f>
              <c:numCache>
                <c:formatCode>General</c:formatCode>
                <c:ptCount val="9"/>
                <c:pt idx="0">
                  <c:v>2.1096800728999995E-2</c:v>
                </c:pt>
                <c:pt idx="1">
                  <c:v>3.848469613000052E-3</c:v>
                </c:pt>
                <c:pt idx="2">
                  <c:v>1.4795770420005308E-4</c:v>
                </c:pt>
                <c:pt idx="3">
                  <c:v>5.2966828000423211E-6</c:v>
                </c:pt>
                <c:pt idx="4">
                  <c:v>1.5667029999721915E-7</c:v>
                </c:pt>
                <c:pt idx="5">
                  <c:v>1.3999999076697023E-10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1-47B2-AC9A-57F1A92E6D43}"/>
            </c:ext>
          </c:extLst>
        </c:ser>
        <c:ser>
          <c:idx val="4"/>
          <c:order val="4"/>
          <c:tx>
            <c:strRef>
              <c:f>'Diagramme angepasst'!$B$75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angepasst'!$C$75:$K$75</c:f>
              <c:numCache>
                <c:formatCode>General</c:formatCode>
                <c:ptCount val="9"/>
                <c:pt idx="0">
                  <c:v>1.0118810650000185E-3</c:v>
                </c:pt>
                <c:pt idx="1">
                  <c:v>3.5157885400075375E-5</c:v>
                </c:pt>
                <c:pt idx="2">
                  <c:v>7.1845419999556903E-7</c:v>
                </c:pt>
                <c:pt idx="3">
                  <c:v>2.1307099964604226E-8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1-47B2-AC9A-57F1A92E6D43}"/>
            </c:ext>
          </c:extLst>
        </c:ser>
        <c:ser>
          <c:idx val="5"/>
          <c:order val="5"/>
          <c:tx>
            <c:strRef>
              <c:f>'Diagramme angepasst'!$B$76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angepasst'!$C$76:$K$76</c:f>
              <c:numCache>
                <c:formatCode>General</c:formatCode>
                <c:ptCount val="9"/>
                <c:pt idx="0">
                  <c:v>1.6559081220004872E-4</c:v>
                </c:pt>
                <c:pt idx="1">
                  <c:v>2.1037424999953425E-5</c:v>
                </c:pt>
                <c:pt idx="2">
                  <c:v>2.4356790000699957E-6</c:v>
                </c:pt>
                <c:pt idx="3">
                  <c:v>6.3317999931741809E-8</c:v>
                </c:pt>
                <c:pt idx="4">
                  <c:v>1.1081300005204298E-7</c:v>
                </c:pt>
                <c:pt idx="5">
                  <c:v>2.4974000081487424E-8</c:v>
                </c:pt>
                <c:pt idx="6">
                  <c:v>3.1221999811925638E-9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1-47B2-AC9A-57F1A92E6D43}"/>
            </c:ext>
          </c:extLst>
        </c:ser>
        <c:ser>
          <c:idx val="6"/>
          <c:order val="6"/>
          <c:tx>
            <c:strRef>
              <c:f>'Diagramme angepasst'!$B$77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'Diagramme angepasst'!$C$70:$K$70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angepasst'!$C$77:$K$77</c:f>
              <c:numCache>
                <c:formatCode>General</c:formatCode>
                <c:ptCount val="9"/>
                <c:pt idx="0">
                  <c:v>7.5632992000383703E-6</c:v>
                </c:pt>
                <c:pt idx="1">
                  <c:v>4.2584549992188969E-7</c:v>
                </c:pt>
                <c:pt idx="2">
                  <c:v>2.0153800004731048E-7</c:v>
                </c:pt>
                <c:pt idx="3">
                  <c:v>1.0414899997111815E-7</c:v>
                </c:pt>
                <c:pt idx="4">
                  <c:v>1.135529999023166E-7</c:v>
                </c:pt>
                <c:pt idx="5">
                  <c:v>3.8915999979807769E-8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1-47B2-AC9A-57F1A92E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5520"/>
        <c:axId val="664803280"/>
      </c:scatterChart>
      <c:valAx>
        <c:axId val="6648055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03280"/>
        <c:crosses val="autoZero"/>
        <c:crossBetween val="midCat"/>
      </c:valAx>
      <c:valAx>
        <c:axId val="66480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Diagramme!$B$23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Diagramme!$C$23:$K$23</c:f>
              <c:numCache>
                <c:formatCode>General</c:formatCode>
                <c:ptCount val="9"/>
                <c:pt idx="0">
                  <c:v>-2.5952789147073701E-3</c:v>
                </c:pt>
                <c:pt idx="1">
                  <c:v>1.5413241119949401E-2</c:v>
                </c:pt>
                <c:pt idx="2">
                  <c:v>4.1082708597473497E-2</c:v>
                </c:pt>
                <c:pt idx="3">
                  <c:v>6.2874254598934906E-2</c:v>
                </c:pt>
                <c:pt idx="4">
                  <c:v>7.2117581111377504E-2</c:v>
                </c:pt>
                <c:pt idx="5">
                  <c:v>7.4846744448535896E-2</c:v>
                </c:pt>
                <c:pt idx="6">
                  <c:v>7.5560365223686296E-2</c:v>
                </c:pt>
                <c:pt idx="7">
                  <c:v>7.5740847029987499E-2</c:v>
                </c:pt>
                <c:pt idx="8">
                  <c:v>7.5786100176809104E-2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2-43FA-9623-9B97970F6D1C}"/>
            </c:ext>
          </c:extLst>
        </c:ser>
        <c:ser>
          <c:idx val="1"/>
          <c:order val="1"/>
          <c:tx>
            <c:strRef>
              <c:f>Diagramme!$B$24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Diagramme!$C$24:$K$24</c:f>
              <c:numCache>
                <c:formatCode>General</c:formatCode>
                <c:ptCount val="9"/>
                <c:pt idx="0">
                  <c:v>0.112042049500839</c:v>
                </c:pt>
                <c:pt idx="1">
                  <c:v>8.2439894281849405E-2</c:v>
                </c:pt>
                <c:pt idx="2">
                  <c:v>7.6305705976042901E-2</c:v>
                </c:pt>
                <c:pt idx="3">
                  <c:v>7.5824060323267994E-2</c:v>
                </c:pt>
                <c:pt idx="4">
                  <c:v>7.5801509654556495E-2</c:v>
                </c:pt>
                <c:pt idx="5">
                  <c:v>7.5801087397466202E-2</c:v>
                </c:pt>
                <c:pt idx="6">
                  <c:v>7.5801173970294594E-2</c:v>
                </c:pt>
                <c:pt idx="7">
                  <c:v>7.5801175847050997E-2</c:v>
                </c:pt>
                <c:pt idx="8">
                  <c:v>7.5801293133106504E-2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2-43FA-9623-9B97970F6D1C}"/>
            </c:ext>
          </c:extLst>
        </c:ser>
        <c:ser>
          <c:idx val="2"/>
          <c:order val="2"/>
          <c:tx>
            <c:strRef>
              <c:f>Diagramme!$B$25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Diagramme!$C$25:$K$25</c:f>
              <c:numCache>
                <c:formatCode>General</c:formatCode>
                <c:ptCount val="9"/>
                <c:pt idx="0">
                  <c:v>7.6612477506500895E-2</c:v>
                </c:pt>
                <c:pt idx="1">
                  <c:v>7.5869926239000601E-2</c:v>
                </c:pt>
                <c:pt idx="2">
                  <c:v>7.5804551893936603E-2</c:v>
                </c:pt>
                <c:pt idx="3">
                  <c:v>7.5801268444790099E-2</c:v>
                </c:pt>
                <c:pt idx="4">
                  <c:v>7.5801204401289402E-2</c:v>
                </c:pt>
                <c:pt idx="5">
                  <c:v>7.5801203457767793E-2</c:v>
                </c:pt>
                <c:pt idx="6">
                  <c:v>7.5801200773638694E-2</c:v>
                </c:pt>
                <c:pt idx="7">
                  <c:v>7.5801198458832306E-2</c:v>
                </c:pt>
                <c:pt idx="8">
                  <c:v>7.5801032273052002E-2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2-43FA-9623-9B97970F6D1C}"/>
            </c:ext>
          </c:extLst>
        </c:ser>
        <c:ser>
          <c:idx val="3"/>
          <c:order val="3"/>
          <c:tx>
            <c:strRef>
              <c:f>Diagramme!$B$26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Diagramme!$C$26:$K$26</c:f>
              <c:numCache>
                <c:formatCode>General</c:formatCode>
                <c:ptCount val="9"/>
                <c:pt idx="0">
                  <c:v>7.5950072394827095E-2</c:v>
                </c:pt>
                <c:pt idx="1">
                  <c:v>7.5814410925270803E-2</c:v>
                </c:pt>
                <c:pt idx="2">
                  <c:v>7.5801136357530594E-2</c:v>
                </c:pt>
                <c:pt idx="3">
                  <c:v>7.5801190063020094E-2</c:v>
                </c:pt>
                <c:pt idx="4">
                  <c:v>7.5801210029327395E-2</c:v>
                </c:pt>
                <c:pt idx="5">
                  <c:v>7.5801209462275795E-2</c:v>
                </c:pt>
                <c:pt idx="6">
                  <c:v>7.5801188823088006E-2</c:v>
                </c:pt>
                <c:pt idx="7">
                  <c:v>7.5801155199430106E-2</c:v>
                </c:pt>
                <c:pt idx="8">
                  <c:v>7.5800843067906701E-2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2-43FA-9623-9B97970F6D1C}"/>
            </c:ext>
          </c:extLst>
        </c:ser>
        <c:ser>
          <c:idx val="4"/>
          <c:order val="4"/>
          <c:tx>
            <c:strRef>
              <c:f>Diagramme!$B$27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Diagramme!$C$27:$K$27</c:f>
              <c:numCache>
                <c:formatCode>General</c:formatCode>
                <c:ptCount val="9"/>
                <c:pt idx="0">
                  <c:v>7.5807183233795303E-2</c:v>
                </c:pt>
                <c:pt idx="1">
                  <c:v>7.5801521332623398E-2</c:v>
                </c:pt>
                <c:pt idx="2">
                  <c:v>7.5801182002663503E-2</c:v>
                </c:pt>
                <c:pt idx="3">
                  <c:v>7.5801194032279598E-2</c:v>
                </c:pt>
                <c:pt idx="4">
                  <c:v>7.5801200773026697E-2</c:v>
                </c:pt>
                <c:pt idx="5">
                  <c:v>7.5801197961687702E-2</c:v>
                </c:pt>
                <c:pt idx="6">
                  <c:v>7.5801212092928102E-2</c:v>
                </c:pt>
                <c:pt idx="7">
                  <c:v>7.5801210525148502E-2</c:v>
                </c:pt>
                <c:pt idx="8">
                  <c:v>7.5799907078760595E-2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C2-43FA-9623-9B97970F6D1C}"/>
            </c:ext>
          </c:extLst>
        </c:ser>
        <c:ser>
          <c:idx val="5"/>
          <c:order val="5"/>
          <c:tx>
            <c:strRef>
              <c:f>Diagramme!$B$28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Diagramme!$C$28:$K$28</c:f>
              <c:numCache>
                <c:formatCode>General</c:formatCode>
                <c:ptCount val="9"/>
                <c:pt idx="0">
                  <c:v>7.5800760317976099E-2</c:v>
                </c:pt>
                <c:pt idx="1">
                  <c:v>7.5801169008861996E-2</c:v>
                </c:pt>
                <c:pt idx="2">
                  <c:v>7.5801196445482694E-2</c:v>
                </c:pt>
                <c:pt idx="3">
                  <c:v>7.5801198633217201E-2</c:v>
                </c:pt>
                <c:pt idx="4">
                  <c:v>7.5801205908459707E-2</c:v>
                </c:pt>
                <c:pt idx="5">
                  <c:v>7.5801191982102306E-2</c:v>
                </c:pt>
                <c:pt idx="6">
                  <c:v>7.5801208651952195E-2</c:v>
                </c:pt>
                <c:pt idx="7">
                  <c:v>7.5801144453917904E-2</c:v>
                </c:pt>
                <c:pt idx="8">
                  <c:v>7.58028907588853E-2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C2-43FA-9623-9B97970F6D1C}"/>
            </c:ext>
          </c:extLst>
        </c:ser>
        <c:ser>
          <c:idx val="6"/>
          <c:order val="6"/>
          <c:tx>
            <c:strRef>
              <c:f>Diagramme!$B$29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Diagramme!$C$29:$K$29</c:f>
              <c:numCache>
                <c:formatCode>General</c:formatCode>
                <c:ptCount val="9"/>
                <c:pt idx="0">
                  <c:v>7.5801264253367598E-2</c:v>
                </c:pt>
                <c:pt idx="1">
                  <c:v>7.5801178308249201E-2</c:v>
                </c:pt>
                <c:pt idx="2">
                  <c:v>7.5801205695817497E-2</c:v>
                </c:pt>
                <c:pt idx="3">
                  <c:v>7.5801203097477704E-2</c:v>
                </c:pt>
                <c:pt idx="4">
                  <c:v>7.5801208546924501E-2</c:v>
                </c:pt>
                <c:pt idx="5">
                  <c:v>7.58011917530243E-2</c:v>
                </c:pt>
                <c:pt idx="6">
                  <c:v>7.5801183538315595E-2</c:v>
                </c:pt>
                <c:pt idx="7">
                  <c:v>7.5801367910634507E-2</c:v>
                </c:pt>
                <c:pt idx="8">
                  <c:v>7.5800022863142399E-2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C2-43FA-9623-9B97970F6D1C}"/>
            </c:ext>
          </c:extLst>
        </c:ser>
        <c:ser>
          <c:idx val="7"/>
          <c:order val="7"/>
          <c:tx>
            <c:strRef>
              <c:f>Diagramme!$B$30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Diagramme!$C$30:$K$30</c:f>
              <c:numCache>
                <c:formatCode>General</c:formatCode>
                <c:ptCount val="9"/>
                <c:pt idx="0">
                  <c:v>7.5801200345745001E-2</c:v>
                </c:pt>
                <c:pt idx="1">
                  <c:v>7.5801200345745001E-2</c:v>
                </c:pt>
                <c:pt idx="2">
                  <c:v>7.5801200345745001E-2</c:v>
                </c:pt>
                <c:pt idx="3">
                  <c:v>7.5801200345745001E-2</c:v>
                </c:pt>
                <c:pt idx="4">
                  <c:v>7.5801200345745001E-2</c:v>
                </c:pt>
                <c:pt idx="5">
                  <c:v>7.5801200345745001E-2</c:v>
                </c:pt>
                <c:pt idx="6">
                  <c:v>7.5801200345745001E-2</c:v>
                </c:pt>
                <c:pt idx="7">
                  <c:v>7.5801200345745001E-2</c:v>
                </c:pt>
                <c:pt idx="8">
                  <c:v>7.5801200345745001E-2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C2-43FA-9623-9B97970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02264"/>
        <c:axId val="509301304"/>
      </c:scatterChart>
      <c:valAx>
        <c:axId val="5093022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1304"/>
        <c:crosses val="autoZero"/>
        <c:crossBetween val="midCat"/>
      </c:valAx>
      <c:valAx>
        <c:axId val="5093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Diagramme!$B$43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Diagramme!$C$43:$K$43</c:f>
              <c:numCache>
                <c:formatCode>General</c:formatCode>
                <c:ptCount val="9"/>
                <c:pt idx="0">
                  <c:v>-3.656655152716E-3</c:v>
                </c:pt>
                <c:pt idx="1">
                  <c:v>-5.5286075492969999E-3</c:v>
                </c:pt>
                <c:pt idx="2">
                  <c:v>-6.8904284586600003E-3</c:v>
                </c:pt>
                <c:pt idx="3">
                  <c:v>-5.7411334529480001E-3</c:v>
                </c:pt>
                <c:pt idx="4">
                  <c:v>-3.8165173782079998E-3</c:v>
                </c:pt>
                <c:pt idx="5">
                  <c:v>-2.4883319053709998E-3</c:v>
                </c:pt>
                <c:pt idx="6">
                  <c:v>-1.75796848315E-3</c:v>
                </c:pt>
                <c:pt idx="7">
                  <c:v>-1.381550087571E-3</c:v>
                </c:pt>
                <c:pt idx="8">
                  <c:v>-1.191311184393E-3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1-4021-957D-0AFB1A37279B}"/>
            </c:ext>
          </c:extLst>
        </c:ser>
        <c:ser>
          <c:idx val="1"/>
          <c:order val="1"/>
          <c:tx>
            <c:strRef>
              <c:f>Diagramme!$B$44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Diagramme!$C$44:$K$44</c:f>
              <c:numCache>
                <c:formatCode>General</c:formatCode>
                <c:ptCount val="9"/>
                <c:pt idx="0">
                  <c:v>-4.4811193902939998E-3</c:v>
                </c:pt>
                <c:pt idx="1">
                  <c:v>-3.3209008801370001E-3</c:v>
                </c:pt>
                <c:pt idx="2">
                  <c:v>-1.794533070863E-3</c:v>
                </c:pt>
                <c:pt idx="3">
                  <c:v>-1.2095230643700001E-3</c:v>
                </c:pt>
                <c:pt idx="4">
                  <c:v>-1.0525837290869999E-3</c:v>
                </c:pt>
                <c:pt idx="5">
                  <c:v>-1.013077685428E-3</c:v>
                </c:pt>
                <c:pt idx="6">
                  <c:v>-1.0032572482359999E-3</c:v>
                </c:pt>
                <c:pt idx="7">
                  <c:v>-1.000810645357E-3</c:v>
                </c:pt>
                <c:pt idx="8">
                  <c:v>-1.000209210886E-3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1-4021-957D-0AFB1A37279B}"/>
            </c:ext>
          </c:extLst>
        </c:ser>
        <c:ser>
          <c:idx val="2"/>
          <c:order val="2"/>
          <c:tx>
            <c:strRef>
              <c:f>Diagramme!$B$45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Diagramme!$C$45:$K$45</c:f>
              <c:numCache>
                <c:formatCode>General</c:formatCode>
                <c:ptCount val="9"/>
                <c:pt idx="0">
                  <c:v>-1.3328303116489999E-3</c:v>
                </c:pt>
                <c:pt idx="1">
                  <c:v>-8.9467592706689997E-4</c:v>
                </c:pt>
                <c:pt idx="2">
                  <c:v>-9.6810494712919995E-4</c:v>
                </c:pt>
                <c:pt idx="3">
                  <c:v>-9.9561232974740006E-4</c:v>
                </c:pt>
                <c:pt idx="4">
                  <c:v>-9.9944781859239991E-4</c:v>
                </c:pt>
                <c:pt idx="5">
                  <c:v>-9.9993024959560005E-4</c:v>
                </c:pt>
                <c:pt idx="6">
                  <c:v>-9.999972583453001E-4</c:v>
                </c:pt>
                <c:pt idx="7">
                  <c:v>-1.000001119266E-3</c:v>
                </c:pt>
                <c:pt idx="8">
                  <c:v>-1.000010995766E-3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1-4021-957D-0AFB1A37279B}"/>
            </c:ext>
          </c:extLst>
        </c:ser>
        <c:ser>
          <c:idx val="3"/>
          <c:order val="3"/>
          <c:tx>
            <c:strRef>
              <c:f>Diagramme!$B$46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Diagramme!$C$46:$K$46</c:f>
              <c:numCache>
                <c:formatCode>General</c:formatCode>
                <c:ptCount val="9"/>
                <c:pt idx="0">
                  <c:v>-7.4155167878689997E-4</c:v>
                </c:pt>
                <c:pt idx="1">
                  <c:v>-9.4181742379249997E-4</c:v>
                </c:pt>
                <c:pt idx="2">
                  <c:v>-9.9859724876359994E-4</c:v>
                </c:pt>
                <c:pt idx="3">
                  <c:v>-9.9994693700520003E-4</c:v>
                </c:pt>
                <c:pt idx="4">
                  <c:v>-9.9999437518660003E-4</c:v>
                </c:pt>
                <c:pt idx="5">
                  <c:v>-1.0000012949050001E-3</c:v>
                </c:pt>
                <c:pt idx="6">
                  <c:v>-9.9999917251159995E-4</c:v>
                </c:pt>
                <c:pt idx="7">
                  <c:v>-1.0000087519440001E-3</c:v>
                </c:pt>
                <c:pt idx="8">
                  <c:v>-1.000004150718E-3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1-4021-957D-0AFB1A37279B}"/>
            </c:ext>
          </c:extLst>
        </c:ser>
        <c:ser>
          <c:idx val="4"/>
          <c:order val="4"/>
          <c:tx>
            <c:strRef>
              <c:f>Diagramme!$B$47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Diagramme!$C$47:$K$47</c:f>
              <c:numCache>
                <c:formatCode>General</c:formatCode>
                <c:ptCount val="9"/>
                <c:pt idx="0">
                  <c:v>-9.8420131863259999E-4</c:v>
                </c:pt>
                <c:pt idx="1">
                  <c:v>-1.000509802434E-3</c:v>
                </c:pt>
                <c:pt idx="2">
                  <c:v>-1.0000672766059999E-3</c:v>
                </c:pt>
                <c:pt idx="3">
                  <c:v>-1.000001950528E-3</c:v>
                </c:pt>
                <c:pt idx="4">
                  <c:v>-9.9999953199200005E-4</c:v>
                </c:pt>
                <c:pt idx="5">
                  <c:v>-1.000003580566E-3</c:v>
                </c:pt>
                <c:pt idx="6">
                  <c:v>-9.999930602506001E-4</c:v>
                </c:pt>
                <c:pt idx="7">
                  <c:v>-1.000013245026E-3</c:v>
                </c:pt>
                <c:pt idx="8">
                  <c:v>-9.9998898944739993E-4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61-4021-957D-0AFB1A37279B}"/>
            </c:ext>
          </c:extLst>
        </c:ser>
        <c:ser>
          <c:idx val="5"/>
          <c:order val="5"/>
          <c:tx>
            <c:strRef>
              <c:f>Diagramme!$B$48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Diagramme!$C$48:$K$48</c:f>
              <c:numCache>
                <c:formatCode>General</c:formatCode>
                <c:ptCount val="9"/>
                <c:pt idx="0">
                  <c:v>-1.0028376564719999E-3</c:v>
                </c:pt>
                <c:pt idx="1">
                  <c:v>-1.0004290693980001E-3</c:v>
                </c:pt>
                <c:pt idx="2">
                  <c:v>-9.9996148012250008E-4</c:v>
                </c:pt>
                <c:pt idx="3">
                  <c:v>-9.9999463647190007E-4</c:v>
                </c:pt>
                <c:pt idx="4">
                  <c:v>-9.9999328765429992E-4</c:v>
                </c:pt>
                <c:pt idx="5">
                  <c:v>-9.9999936600260009E-4</c:v>
                </c:pt>
                <c:pt idx="6">
                  <c:v>-9.9998760313650009E-4</c:v>
                </c:pt>
                <c:pt idx="7">
                  <c:v>-9.9999172544879998E-4</c:v>
                </c:pt>
                <c:pt idx="8">
                  <c:v>-1.000013282544E-3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61-4021-957D-0AFB1A37279B}"/>
            </c:ext>
          </c:extLst>
        </c:ser>
        <c:ser>
          <c:idx val="6"/>
          <c:order val="6"/>
          <c:tx>
            <c:strRef>
              <c:f>Diagramme!$B$49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Diagramme!$C$49:$K$49</c:f>
              <c:numCache>
                <c:formatCode>General</c:formatCode>
                <c:ptCount val="9"/>
                <c:pt idx="0">
                  <c:v>-1.0001648916360001E-3</c:v>
                </c:pt>
                <c:pt idx="1">
                  <c:v>-1.000010393428E-3</c:v>
                </c:pt>
                <c:pt idx="2">
                  <c:v>-9.9999444887070008E-4</c:v>
                </c:pt>
                <c:pt idx="3">
                  <c:v>-9.9999652370350001E-4</c:v>
                </c:pt>
                <c:pt idx="4">
                  <c:v>-1.0000013700849999E-3</c:v>
                </c:pt>
                <c:pt idx="5">
                  <c:v>-9.9999861425180002E-4</c:v>
                </c:pt>
                <c:pt idx="6">
                  <c:v>-1.000007204161E-3</c:v>
                </c:pt>
                <c:pt idx="7">
                  <c:v>-1.000004336054E-3</c:v>
                </c:pt>
                <c:pt idx="8">
                  <c:v>-9.9999307209299999E-4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61-4021-957D-0AFB1A37279B}"/>
            </c:ext>
          </c:extLst>
        </c:ser>
        <c:ser>
          <c:idx val="7"/>
          <c:order val="7"/>
          <c:tx>
            <c:strRef>
              <c:f>Diagramme!$B$50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Diagramme!$C$42:$K$42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Diagramme!$C$50:$K$50</c:f>
              <c:numCache>
                <c:formatCode>General</c:formatCode>
                <c:ptCount val="9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61-4021-957D-0AFB1A37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1776"/>
        <c:axId val="412565936"/>
      </c:scatterChart>
      <c:valAx>
        <c:axId val="4125617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65936"/>
        <c:crosses val="autoZero"/>
        <c:crossBetween val="midCat"/>
      </c:valAx>
      <c:valAx>
        <c:axId val="4125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Diagramme!$B$62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Diagramme!$C$62:$K$62</c:f>
              <c:numCache>
                <c:formatCode>General</c:formatCode>
                <c:ptCount val="9"/>
                <c:pt idx="0">
                  <c:v>-1.950800174512E-4</c:v>
                </c:pt>
                <c:pt idx="1">
                  <c:v>-3.0674677020289999E-4</c:v>
                </c:pt>
                <c:pt idx="2">
                  <c:v>-5.8330215038370002E-4</c:v>
                </c:pt>
                <c:pt idx="3">
                  <c:v>-8.3807271941309998E-4</c:v>
                </c:pt>
                <c:pt idx="4">
                  <c:v>-9.5259200801150004E-4</c:v>
                </c:pt>
                <c:pt idx="5">
                  <c:v>-9.8755463314090003E-4</c:v>
                </c:pt>
                <c:pt idx="6">
                  <c:v>-9.9684058220589995E-4</c:v>
                </c:pt>
                <c:pt idx="7">
                  <c:v>-9.9920602339629997E-4</c:v>
                </c:pt>
                <c:pt idx="8">
                  <c:v>-9.9980121660010008E-4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5-4D4D-B1CA-AA0299DE682C}"/>
            </c:ext>
          </c:extLst>
        </c:ser>
        <c:ser>
          <c:idx val="1"/>
          <c:order val="1"/>
          <c:tx>
            <c:strRef>
              <c:f>Diagramme!$B$63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Diagramme!$C$63:$K$63</c:f>
              <c:numCache>
                <c:formatCode>General</c:formatCode>
                <c:ptCount val="9"/>
                <c:pt idx="0">
                  <c:v>-4.4966638705130001E-4</c:v>
                </c:pt>
                <c:pt idx="1">
                  <c:v>-7.623271899212E-4</c:v>
                </c:pt>
                <c:pt idx="2">
                  <c:v>-9.6797032790160004E-4</c:v>
                </c:pt>
                <c:pt idx="3">
                  <c:v>-9.9567363906610004E-4</c:v>
                </c:pt>
                <c:pt idx="4">
                  <c:v>-9.9944717186759989E-4</c:v>
                </c:pt>
                <c:pt idx="5">
                  <c:v>-9.9993064276059996E-4</c:v>
                </c:pt>
                <c:pt idx="6">
                  <c:v>-9.9999132506289998E-4</c:v>
                </c:pt>
                <c:pt idx="7">
                  <c:v>-9.9999876697799998E-4</c:v>
                </c:pt>
                <c:pt idx="8">
                  <c:v>-1.0000006748110001E-3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5-4D4D-B1CA-AA0299DE682C}"/>
            </c:ext>
          </c:extLst>
        </c:ser>
        <c:ser>
          <c:idx val="2"/>
          <c:order val="2"/>
          <c:tx>
            <c:strRef>
              <c:f>Diagramme!$B$64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Diagramme!$C$64:$K$64</c:f>
              <c:numCache>
                <c:formatCode>General</c:formatCode>
                <c:ptCount val="9"/>
                <c:pt idx="0">
                  <c:v>-9.7669781225590002E-4</c:v>
                </c:pt>
                <c:pt idx="1">
                  <c:v>-1.0098845055899999E-3</c:v>
                </c:pt>
                <c:pt idx="2">
                  <c:v>-1.001092974276E-3</c:v>
                </c:pt>
                <c:pt idx="3">
                  <c:v>-1.0000555813079999E-3</c:v>
                </c:pt>
                <c:pt idx="4">
                  <c:v>-1.0000026336490001E-3</c:v>
                </c:pt>
                <c:pt idx="5">
                  <c:v>-1.0000001498609999E-3</c:v>
                </c:pt>
                <c:pt idx="6">
                  <c:v>-1.000000028209E-3</c:v>
                </c:pt>
                <c:pt idx="7">
                  <c:v>-1.0000001748710001E-3</c:v>
                </c:pt>
                <c:pt idx="8">
                  <c:v>-1.000000158754E-3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5-4D4D-B1CA-AA0299DE682C}"/>
            </c:ext>
          </c:extLst>
        </c:ser>
        <c:ser>
          <c:idx val="3"/>
          <c:order val="3"/>
          <c:tx>
            <c:strRef>
              <c:f>Diagramme!$B$65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Diagramme!$C$65:$K$65</c:f>
              <c:numCache>
                <c:formatCode>General</c:formatCode>
                <c:ptCount val="9"/>
                <c:pt idx="0">
                  <c:v>-1.021096800729E-3</c:v>
                </c:pt>
                <c:pt idx="1">
                  <c:v>-1.0038484696130001E-3</c:v>
                </c:pt>
                <c:pt idx="2">
                  <c:v>-9.9985204229579997E-4</c:v>
                </c:pt>
                <c:pt idx="3">
                  <c:v>-9.9999470331719998E-4</c:v>
                </c:pt>
                <c:pt idx="4">
                  <c:v>-9.9999984332970002E-4</c:v>
                </c:pt>
                <c:pt idx="5">
                  <c:v>-1.00000000014E-3</c:v>
                </c:pt>
                <c:pt idx="6">
                  <c:v>-9.9999998761839994E-4</c:v>
                </c:pt>
                <c:pt idx="7">
                  <c:v>-9.9999968858220005E-4</c:v>
                </c:pt>
                <c:pt idx="8">
                  <c:v>-1.0000023652969999E-3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5-4D4D-B1CA-AA0299DE682C}"/>
            </c:ext>
          </c:extLst>
        </c:ser>
        <c:ser>
          <c:idx val="4"/>
          <c:order val="4"/>
          <c:tx>
            <c:strRef>
              <c:f>Diagramme!$B$66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Diagramme!$C$66:$K$66</c:f>
              <c:numCache>
                <c:formatCode>General</c:formatCode>
                <c:ptCount val="9"/>
                <c:pt idx="0">
                  <c:v>-1.001011881065E-3</c:v>
                </c:pt>
                <c:pt idx="1">
                  <c:v>-9.9996484211459995E-4</c:v>
                </c:pt>
                <c:pt idx="2">
                  <c:v>-9.9999928154580003E-4</c:v>
                </c:pt>
                <c:pt idx="3">
                  <c:v>-9.9999997869290006E-4</c:v>
                </c:pt>
                <c:pt idx="4">
                  <c:v>-9.9999989453269998E-4</c:v>
                </c:pt>
                <c:pt idx="5">
                  <c:v>-9.9999998436629996E-4</c:v>
                </c:pt>
                <c:pt idx="6">
                  <c:v>-1.000000058818E-3</c:v>
                </c:pt>
                <c:pt idx="7">
                  <c:v>-1.0000003877439999E-3</c:v>
                </c:pt>
                <c:pt idx="8">
                  <c:v>-9.999873782408999E-4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5-4D4D-B1CA-AA0299DE682C}"/>
            </c:ext>
          </c:extLst>
        </c:ser>
        <c:ser>
          <c:idx val="5"/>
          <c:order val="5"/>
          <c:tx>
            <c:strRef>
              <c:f>Diagramme!$B$67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Diagramme!$C$67:$K$67</c:f>
              <c:numCache>
                <c:formatCode>General</c:formatCode>
                <c:ptCount val="9"/>
                <c:pt idx="0">
                  <c:v>-9.9983440918779997E-4</c:v>
                </c:pt>
                <c:pt idx="1">
                  <c:v>-9.9997896257500007E-4</c:v>
                </c:pt>
                <c:pt idx="2">
                  <c:v>-1.0000024356790001E-3</c:v>
                </c:pt>
                <c:pt idx="3">
                  <c:v>-1.000000063318E-3</c:v>
                </c:pt>
                <c:pt idx="4">
                  <c:v>-1.0000001108130001E-3</c:v>
                </c:pt>
                <c:pt idx="5">
                  <c:v>-1.0000000249740001E-3</c:v>
                </c:pt>
                <c:pt idx="6">
                  <c:v>-9.9999999687780004E-4</c:v>
                </c:pt>
                <c:pt idx="7">
                  <c:v>-9.9999953403259994E-4</c:v>
                </c:pt>
                <c:pt idx="8">
                  <c:v>-1.0000136436719999E-3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5-4D4D-B1CA-AA0299DE682C}"/>
            </c:ext>
          </c:extLst>
        </c:ser>
        <c:ser>
          <c:idx val="6"/>
          <c:order val="6"/>
          <c:tx>
            <c:strRef>
              <c:f>Diagramme!$B$68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Diagramme!$C$68:$K$68</c:f>
              <c:numCache>
                <c:formatCode>General</c:formatCode>
                <c:ptCount val="9"/>
                <c:pt idx="0">
                  <c:v>-9.9999243670079998E-4</c:v>
                </c:pt>
                <c:pt idx="1">
                  <c:v>-9.999995741545001E-4</c:v>
                </c:pt>
                <c:pt idx="2">
                  <c:v>-1.0000002015380001E-3</c:v>
                </c:pt>
                <c:pt idx="3">
                  <c:v>-1.000000104149E-3</c:v>
                </c:pt>
                <c:pt idx="4">
                  <c:v>-1.0000001135529999E-3</c:v>
                </c:pt>
                <c:pt idx="5">
                  <c:v>-1.000000038916E-3</c:v>
                </c:pt>
                <c:pt idx="6">
                  <c:v>-9.9999977612069994E-4</c:v>
                </c:pt>
                <c:pt idx="7">
                  <c:v>-9.9999921535979999E-4</c:v>
                </c:pt>
                <c:pt idx="8">
                  <c:v>-9.9998801528500009E-4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5-4D4D-B1CA-AA0299DE682C}"/>
            </c:ext>
          </c:extLst>
        </c:ser>
        <c:ser>
          <c:idx val="7"/>
          <c:order val="7"/>
          <c:tx>
            <c:strRef>
              <c:f>Diagramme!$B$69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Diagramme!$C$61:$K$61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Diagramme!$C$69:$K$69</c:f>
              <c:numCache>
                <c:formatCode>General</c:formatCode>
                <c:ptCount val="9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C5-4D4D-B1CA-AA0299DE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7208"/>
        <c:axId val="91561448"/>
      </c:scatterChart>
      <c:valAx>
        <c:axId val="4130972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561448"/>
        <c:crosses val="autoZero"/>
        <c:crossBetween val="midCat"/>
      </c:valAx>
      <c:valAx>
        <c:axId val="91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9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Diagramme!$C$12:$K$12</c:f>
              <c:numCache>
                <c:formatCode>General</c:formatCode>
                <c:ptCount val="9"/>
                <c:pt idx="0">
                  <c:v>0.73245808475810947</c:v>
                </c:pt>
                <c:pt idx="1">
                  <c:v>0.67785351362346491</c:v>
                </c:pt>
                <c:pt idx="2">
                  <c:v>0.40969247757595201</c:v>
                </c:pt>
                <c:pt idx="3">
                  <c:v>0.15685923321136366</c:v>
                </c:pt>
                <c:pt idx="4">
                  <c:v>4.517734196626335E-2</c:v>
                </c:pt>
                <c:pt idx="5">
                  <c:v>1.173933036043074E-2</c:v>
                </c:pt>
                <c:pt idx="6">
                  <c:v>2.9639908876781525E-3</c:v>
                </c:pt>
                <c:pt idx="7">
                  <c:v>7.4281211435083536E-4</c:v>
                </c:pt>
                <c:pt idx="8">
                  <c:v>1.8575560888313086E-4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76E-8679-F8E830A5550E}"/>
            </c:ext>
          </c:extLst>
        </c:ser>
        <c:ser>
          <c:idx val="1"/>
          <c:order val="1"/>
          <c:tx>
            <c:strRef>
              <c:f>Diagramme!$B$13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Diagramme!$C$13:$K$13</c:f>
              <c:numCache>
                <c:formatCode>General</c:formatCode>
                <c:ptCount val="9"/>
                <c:pt idx="0">
                  <c:v>0.34218974523629403</c:v>
                </c:pt>
                <c:pt idx="1">
                  <c:v>6.3280420848568317E-2</c:v>
                </c:pt>
                <c:pt idx="2">
                  <c:v>4.9317194273181524E-3</c:v>
                </c:pt>
                <c:pt idx="3">
                  <c:v>3.11473391408554E-4</c:v>
                </c:pt>
                <c:pt idx="4">
                  <c:v>1.9483296567726302E-5</c:v>
                </c:pt>
                <c:pt idx="5">
                  <c:v>1.2196230329950872E-6</c:v>
                </c:pt>
                <c:pt idx="6">
                  <c:v>7.9273062904397325E-8</c:v>
                </c:pt>
                <c:pt idx="7">
                  <c:v>1.5112508078005752E-7</c:v>
                </c:pt>
                <c:pt idx="8">
                  <c:v>9.3727805718321463E-7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0-476E-8679-F8E830A5550E}"/>
            </c:ext>
          </c:extLst>
        </c:ser>
        <c:ser>
          <c:idx val="2"/>
          <c:order val="2"/>
          <c:tx>
            <c:strRef>
              <c:f>Diagramme!$B$14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Diagramme!$C$14:$K$14</c:f>
              <c:numCache>
                <c:formatCode>General</c:formatCode>
                <c:ptCount val="9"/>
                <c:pt idx="0">
                  <c:v>3.0574206731790593E-3</c:v>
                </c:pt>
                <c:pt idx="1">
                  <c:v>5.0960843930780177E-4</c:v>
                </c:pt>
                <c:pt idx="2">
                  <c:v>1.5356703469584806E-5</c:v>
                </c:pt>
                <c:pt idx="3">
                  <c:v>2.6894210867839842E-7</c:v>
                </c:pt>
                <c:pt idx="4">
                  <c:v>4.5959256670583168E-9</c:v>
                </c:pt>
                <c:pt idx="5">
                  <c:v>1.0613822226304948E-9</c:v>
                </c:pt>
                <c:pt idx="6">
                  <c:v>3.6779620602313277E-8</c:v>
                </c:pt>
                <c:pt idx="7">
                  <c:v>1.4033620871868459E-7</c:v>
                </c:pt>
                <c:pt idx="8">
                  <c:v>1.2325399618473986E-7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0-476E-8679-F8E830A5550E}"/>
            </c:ext>
          </c:extLst>
        </c:ser>
        <c:ser>
          <c:idx val="3"/>
          <c:order val="3"/>
          <c:tx>
            <c:strRef>
              <c:f>Diagramme!$B$15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Diagramme!$C$15:$K$15</c:f>
              <c:numCache>
                <c:formatCode>General</c:formatCode>
                <c:ptCount val="9"/>
                <c:pt idx="0">
                  <c:v>5.9638961132919062E-4</c:v>
                </c:pt>
                <c:pt idx="1">
                  <c:v>1.4386869781779751E-5</c:v>
                </c:pt>
                <c:pt idx="2">
                  <c:v>4.5011445205097243E-7</c:v>
                </c:pt>
                <c:pt idx="3">
                  <c:v>1.1329223142940853E-8</c:v>
                </c:pt>
                <c:pt idx="4">
                  <c:v>5.3970049678978376E-11</c:v>
                </c:pt>
                <c:pt idx="5">
                  <c:v>7.9604422001539269E-9</c:v>
                </c:pt>
                <c:pt idx="6">
                  <c:v>8.2504074144861099E-9</c:v>
                </c:pt>
                <c:pt idx="7">
                  <c:v>3.4480539457083308E-7</c:v>
                </c:pt>
                <c:pt idx="8">
                  <c:v>1.3915342611259727E-6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0-476E-8679-F8E830A5550E}"/>
            </c:ext>
          </c:extLst>
        </c:ser>
        <c:ser>
          <c:idx val="4"/>
          <c:order val="4"/>
          <c:tx>
            <c:strRef>
              <c:f>Diagramme!$B$16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Diagramme!$C$16:$K$16</c:f>
              <c:numCache>
                <c:formatCode>General</c:formatCode>
                <c:ptCount val="9"/>
                <c:pt idx="0">
                  <c:v>3.9512082424058004E-6</c:v>
                </c:pt>
                <c:pt idx="1">
                  <c:v>6.6565229151089725E-8</c:v>
                </c:pt>
                <c:pt idx="2">
                  <c:v>3.5293391674267326E-10</c:v>
                </c:pt>
                <c:pt idx="3">
                  <c:v>2.7998356270678088E-10</c:v>
                </c:pt>
                <c:pt idx="4">
                  <c:v>9.591952747580535E-10</c:v>
                </c:pt>
                <c:pt idx="5">
                  <c:v>6.2239971226404387E-9</c:v>
                </c:pt>
                <c:pt idx="6">
                  <c:v>5.4529820204613158E-8</c:v>
                </c:pt>
                <c:pt idx="7">
                  <c:v>3.3573264318208832E-7</c:v>
                </c:pt>
                <c:pt idx="8">
                  <c:v>1.2971515413820144E-5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0-476E-8679-F8E830A5550E}"/>
            </c:ext>
          </c:extLst>
        </c:ser>
        <c:ser>
          <c:idx val="5"/>
          <c:order val="5"/>
          <c:tx>
            <c:strRef>
              <c:f>Diagramme!$B$17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Diagramme!$C$17:$K$17</c:f>
              <c:numCache>
                <c:formatCode>General</c:formatCode>
                <c:ptCount val="9"/>
                <c:pt idx="0">
                  <c:v>6.1246869511227748E-8</c:v>
                </c:pt>
                <c:pt idx="1">
                  <c:v>2.0411911848054759E-9</c:v>
                </c:pt>
                <c:pt idx="2">
                  <c:v>2.6364892965856957E-10</c:v>
                </c:pt>
                <c:pt idx="3">
                  <c:v>2.6833963989060529E-10</c:v>
                </c:pt>
                <c:pt idx="4">
                  <c:v>2.3383916722207405E-9</c:v>
                </c:pt>
                <c:pt idx="5">
                  <c:v>9.2615997197146871E-9</c:v>
                </c:pt>
                <c:pt idx="6">
                  <c:v>1.7735259624008881E-8</c:v>
                </c:pt>
                <c:pt idx="7">
                  <c:v>5.1417520183611747E-7</c:v>
                </c:pt>
                <c:pt idx="8">
                  <c:v>1.5111111262857707E-5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0-476E-8679-F8E830A5550E}"/>
            </c:ext>
          </c:extLst>
        </c:ser>
        <c:ser>
          <c:idx val="6"/>
          <c:order val="6"/>
          <c:tx>
            <c:strRef>
              <c:f>Diagramme!$B$18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Diagramme!$C$11:$K$11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Diagramme!$C$18:$K$18</c:f>
              <c:numCache>
                <c:formatCode>General</c:formatCode>
                <c:ptCount val="9"/>
                <c:pt idx="0">
                  <c:v>2.1690772745969845E-8</c:v>
                </c:pt>
                <c:pt idx="1">
                  <c:v>1.9734806160980645E-10</c:v>
                </c:pt>
                <c:pt idx="2">
                  <c:v>6.8743720606093512E-11</c:v>
                </c:pt>
                <c:pt idx="3">
                  <c:v>5.4931382474800593E-11</c:v>
                </c:pt>
                <c:pt idx="4">
                  <c:v>6.2351439288731318E-10</c:v>
                </c:pt>
                <c:pt idx="5">
                  <c:v>1.8952459208042354E-8</c:v>
                </c:pt>
                <c:pt idx="6">
                  <c:v>1.8792264793299297E-7</c:v>
                </c:pt>
                <c:pt idx="7">
                  <c:v>2.7938009226317607E-7</c:v>
                </c:pt>
                <c:pt idx="8">
                  <c:v>1.2419396451470017E-5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0-476E-8679-F8E830A5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0704"/>
        <c:axId val="663689104"/>
      </c:scatterChart>
      <c:valAx>
        <c:axId val="663690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689104"/>
        <c:crossesAt val="1"/>
        <c:crossBetween val="midCat"/>
      </c:valAx>
      <c:valAx>
        <c:axId val="66368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6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Diagramme!$B$32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Diagramme!$C$32:$K$32</c:f>
              <c:numCache>
                <c:formatCode>General</c:formatCode>
                <c:ptCount val="9"/>
                <c:pt idx="0">
                  <c:v>1.0342379659275811</c:v>
                </c:pt>
                <c:pt idx="1">
                  <c:v>0.7966623081211589</c:v>
                </c:pt>
                <c:pt idx="2">
                  <c:v>0.45802034255279944</c:v>
                </c:pt>
                <c:pt idx="3">
                  <c:v>0.17053748077665806</c:v>
                </c:pt>
                <c:pt idx="4">
                  <c:v>4.8595790271997612E-2</c:v>
                </c:pt>
                <c:pt idx="5">
                  <c:v>1.2591567057719853E-2</c:v>
                </c:pt>
                <c:pt idx="6">
                  <c:v>3.1771940412580039E-3</c:v>
                </c:pt>
                <c:pt idx="7">
                  <c:v>7.9620527751827922E-4</c:v>
                </c:pt>
                <c:pt idx="8">
                  <c:v>1.9920751738787841E-4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3-41FC-B251-64A9290D01F4}"/>
            </c:ext>
          </c:extLst>
        </c:ser>
        <c:ser>
          <c:idx val="1"/>
          <c:order val="1"/>
          <c:tx>
            <c:strRef>
              <c:f>Diagramme!$B$33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Diagramme!$C$33:$K$33</c:f>
              <c:numCache>
                <c:formatCode>General</c:formatCode>
                <c:ptCount val="9"/>
                <c:pt idx="0">
                  <c:v>0.47810389531817393</c:v>
                </c:pt>
                <c:pt idx="1">
                  <c:v>8.7580327301202923E-2</c:v>
                </c:pt>
                <c:pt idx="2">
                  <c:v>6.6556417048377163E-3</c:v>
                </c:pt>
                <c:pt idx="3">
                  <c:v>3.0157804122789717E-4</c:v>
                </c:pt>
                <c:pt idx="4">
                  <c:v>4.0805265626841804E-6</c:v>
                </c:pt>
                <c:pt idx="5">
                  <c:v>1.4900592376384875E-6</c:v>
                </c:pt>
                <c:pt idx="6">
                  <c:v>3.4795557704579875E-7</c:v>
                </c:pt>
                <c:pt idx="7">
                  <c:v>3.2319664981901622E-7</c:v>
                </c:pt>
                <c:pt idx="8">
                  <c:v>1.2240882872475738E-6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3-41FC-B251-64A9290D01F4}"/>
            </c:ext>
          </c:extLst>
        </c:ser>
        <c:ser>
          <c:idx val="2"/>
          <c:order val="2"/>
          <c:tx>
            <c:strRef>
              <c:f>Diagramme!$B$34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Diagramme!$C$34:$K$34</c:f>
              <c:numCache>
                <c:formatCode>General</c:formatCode>
                <c:ptCount val="9"/>
                <c:pt idx="0">
                  <c:v>1.0702695432994338E-2</c:v>
                </c:pt>
                <c:pt idx="1">
                  <c:v>9.0665969591677991E-4</c:v>
                </c:pt>
                <c:pt idx="2">
                  <c:v>4.4214975176049673E-5</c:v>
                </c:pt>
                <c:pt idx="3">
                  <c:v>8.9839006225231343E-7</c:v>
                </c:pt>
                <c:pt idx="4">
                  <c:v>5.3502377031066034E-8</c:v>
                </c:pt>
                <c:pt idx="5">
                  <c:v>4.1055059524721183E-8</c:v>
                </c:pt>
                <c:pt idx="6">
                  <c:v>5.6449461321028312E-9</c:v>
                </c:pt>
                <c:pt idx="7">
                  <c:v>2.4892913132379929E-8</c:v>
                </c:pt>
                <c:pt idx="8">
                  <c:v>2.2172827373790683E-6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3-41FC-B251-64A9290D01F4}"/>
            </c:ext>
          </c:extLst>
        </c:ser>
        <c:ser>
          <c:idx val="3"/>
          <c:order val="3"/>
          <c:tx>
            <c:strRef>
              <c:f>Diagramme!$B$35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Diagramme!$C$35:$K$35</c:f>
              <c:numCache>
                <c:formatCode>General</c:formatCode>
                <c:ptCount val="9"/>
                <c:pt idx="0">
                  <c:v>1.9639801006192188E-3</c:v>
                </c:pt>
                <c:pt idx="1">
                  <c:v>1.7427929195772314E-4</c:v>
                </c:pt>
                <c:pt idx="2">
                  <c:v>8.4415832619812855E-7</c:v>
                </c:pt>
                <c:pt idx="3">
                  <c:v>1.3565385324718317E-7</c:v>
                </c:pt>
                <c:pt idx="4">
                  <c:v>1.277497236206444E-7</c:v>
                </c:pt>
                <c:pt idx="5">
                  <c:v>1.2026895026173321E-7</c:v>
                </c:pt>
                <c:pt idx="6">
                  <c:v>1.5201153731952538E-7</c:v>
                </c:pt>
                <c:pt idx="7">
                  <c:v>5.9558839027491162E-7</c:v>
                </c:pt>
                <c:pt idx="8">
                  <c:v>4.7133533066864366E-6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3-41FC-B251-64A9290D01F4}"/>
            </c:ext>
          </c:extLst>
        </c:ser>
        <c:ser>
          <c:idx val="4"/>
          <c:order val="4"/>
          <c:tx>
            <c:strRef>
              <c:f>Diagramme!$B$36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Diagramme!$C$36:$K$36</c:f>
              <c:numCache>
                <c:formatCode>General</c:formatCode>
                <c:ptCount val="9"/>
                <c:pt idx="0">
                  <c:v>7.8928671617499015E-5</c:v>
                </c:pt>
                <c:pt idx="1">
                  <c:v>4.2345883301643971E-6</c:v>
                </c:pt>
                <c:pt idx="2">
                  <c:v>2.4198932753711969E-7</c:v>
                </c:pt>
                <c:pt idx="3">
                  <c:v>8.3289781355103621E-8</c:v>
                </c:pt>
                <c:pt idx="4">
                  <c:v>5.6368724266503409E-9</c:v>
                </c:pt>
                <c:pt idx="5">
                  <c:v>3.1451445200400241E-8</c:v>
                </c:pt>
                <c:pt idx="6">
                  <c:v>1.5497357624524983E-7</c:v>
                </c:pt>
                <c:pt idx="7">
                  <c:v>1.3429079558431784E-7</c:v>
                </c:pt>
                <c:pt idx="8">
                  <c:v>1.7061299537571692E-5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3-41FC-B251-64A9290D01F4}"/>
            </c:ext>
          </c:extLst>
        </c:ser>
        <c:ser>
          <c:idx val="5"/>
          <c:order val="5"/>
          <c:tx>
            <c:strRef>
              <c:f>Diagramme!$B$37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Diagramme!$C$37:$K$37</c:f>
              <c:numCache>
                <c:formatCode>General</c:formatCode>
                <c:ptCount val="9"/>
                <c:pt idx="0">
                  <c:v>5.8050237581405019E-6</c:v>
                </c:pt>
                <c:pt idx="1">
                  <c:v>4.1340879646005453E-7</c:v>
                </c:pt>
                <c:pt idx="2">
                  <c:v>5.1453833049816855E-8</c:v>
                </c:pt>
                <c:pt idx="3">
                  <c:v>2.2592357275515319E-8</c:v>
                </c:pt>
                <c:pt idx="4">
                  <c:v>7.3385575428341438E-8</c:v>
                </c:pt>
                <c:pt idx="5">
                  <c:v>1.1033654687428099E-7</c:v>
                </c:pt>
                <c:pt idx="6">
                  <c:v>1.0957883458822397E-7</c:v>
                </c:pt>
                <c:pt idx="7">
                  <c:v>7.3734752012043879E-7</c:v>
                </c:pt>
                <c:pt idx="8">
                  <c:v>2.2300611765883137E-5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3-41FC-B251-64A9290D01F4}"/>
            </c:ext>
          </c:extLst>
        </c:ser>
        <c:ser>
          <c:idx val="6"/>
          <c:order val="6"/>
          <c:tx>
            <c:strRef>
              <c:f>Diagramme!$B$38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Diagramme!$C$31:$K$31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Diagramme!$C$38:$K$38</c:f>
              <c:numCache>
                <c:formatCode>General</c:formatCode>
                <c:ptCount val="9"/>
                <c:pt idx="0">
                  <c:v>8.4309512653064425E-7</c:v>
                </c:pt>
                <c:pt idx="1">
                  <c:v>2.9072753069758033E-7</c:v>
                </c:pt>
                <c:pt idx="2">
                  <c:v>7.0580313659051466E-8</c:v>
                </c:pt>
                <c:pt idx="3">
                  <c:v>3.6301967386520903E-8</c:v>
                </c:pt>
                <c:pt idx="4">
                  <c:v>1.0819326688750996E-7</c:v>
                </c:pt>
                <c:pt idx="5">
                  <c:v>1.1335863630715325E-7</c:v>
                </c:pt>
                <c:pt idx="6">
                  <c:v>2.2173038592939497E-7</c:v>
                </c:pt>
                <c:pt idx="7">
                  <c:v>2.2105835889304587E-6</c:v>
                </c:pt>
                <c:pt idx="8">
                  <c:v>1.553382528549695E-5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33-41FC-B251-64A9290D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90424"/>
        <c:axId val="509292344"/>
      </c:scatterChart>
      <c:valAx>
        <c:axId val="5092904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2344"/>
        <c:crosses val="autoZero"/>
        <c:crossBetween val="midCat"/>
      </c:valAx>
      <c:valAx>
        <c:axId val="509292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Diagramme!$B$52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Diagramme!$C$52:$K$52</c:f>
              <c:numCache>
                <c:formatCode>General</c:formatCode>
                <c:ptCount val="9"/>
                <c:pt idx="0">
                  <c:v>2.6566551527160001</c:v>
                </c:pt>
                <c:pt idx="1">
                  <c:v>4.5286075492969999</c:v>
                </c:pt>
                <c:pt idx="2">
                  <c:v>5.8904284586599998</c:v>
                </c:pt>
                <c:pt idx="3">
                  <c:v>4.7411334529479996</c:v>
                </c:pt>
                <c:pt idx="4">
                  <c:v>2.8165173782079997</c:v>
                </c:pt>
                <c:pt idx="5">
                  <c:v>1.4883319053709998</c:v>
                </c:pt>
                <c:pt idx="6">
                  <c:v>0.75796848314999998</c:v>
                </c:pt>
                <c:pt idx="7">
                  <c:v>0.38155008757099995</c:v>
                </c:pt>
                <c:pt idx="8">
                  <c:v>0.19131118439299999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9-46BD-AE3F-B24CA4C956E9}"/>
            </c:ext>
          </c:extLst>
        </c:ser>
        <c:ser>
          <c:idx val="1"/>
          <c:order val="1"/>
          <c:tx>
            <c:strRef>
              <c:f>Diagramme!$B$53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Diagramme!$C$53:$K$53</c:f>
              <c:numCache>
                <c:formatCode>General</c:formatCode>
                <c:ptCount val="9"/>
                <c:pt idx="0">
                  <c:v>3.4811193902939999</c:v>
                </c:pt>
                <c:pt idx="1">
                  <c:v>2.3209008801370001</c:v>
                </c:pt>
                <c:pt idx="2">
                  <c:v>0.79453307086299996</c:v>
                </c:pt>
                <c:pt idx="3">
                  <c:v>0.20952306437000009</c:v>
                </c:pt>
                <c:pt idx="4">
                  <c:v>5.2583729086999903E-2</c:v>
                </c:pt>
                <c:pt idx="5">
                  <c:v>1.3077685427999959E-2</c:v>
                </c:pt>
                <c:pt idx="6">
                  <c:v>3.2572482359998975E-3</c:v>
                </c:pt>
                <c:pt idx="7">
                  <c:v>8.1064535700000467E-4</c:v>
                </c:pt>
                <c:pt idx="8">
                  <c:v>2.0921088599999867E-4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9-46BD-AE3F-B24CA4C956E9}"/>
            </c:ext>
          </c:extLst>
        </c:ser>
        <c:ser>
          <c:idx val="2"/>
          <c:order val="2"/>
          <c:tx>
            <c:strRef>
              <c:f>Diagramme!$B$54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Diagramme!$C$54:$K$54</c:f>
              <c:numCache>
                <c:formatCode>General</c:formatCode>
                <c:ptCount val="9"/>
                <c:pt idx="0">
                  <c:v>0.3328303116489999</c:v>
                </c:pt>
                <c:pt idx="1">
                  <c:v>0.10532407293310005</c:v>
                </c:pt>
                <c:pt idx="2">
                  <c:v>3.1895052870800071E-2</c:v>
                </c:pt>
                <c:pt idx="3">
                  <c:v>4.3876702525999598E-3</c:v>
                </c:pt>
                <c:pt idx="4">
                  <c:v>5.5218140760011393E-4</c:v>
                </c:pt>
                <c:pt idx="5">
                  <c:v>6.9750404399970475E-5</c:v>
                </c:pt>
                <c:pt idx="6">
                  <c:v>2.7416546999250307E-6</c:v>
                </c:pt>
                <c:pt idx="7">
                  <c:v>1.1192659999780669E-6</c:v>
                </c:pt>
                <c:pt idx="8">
                  <c:v>1.099576599997848E-5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9-46BD-AE3F-B24CA4C956E9}"/>
            </c:ext>
          </c:extLst>
        </c:ser>
        <c:ser>
          <c:idx val="3"/>
          <c:order val="3"/>
          <c:tx>
            <c:strRef>
              <c:f>Diagramme!$B$55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Diagramme!$C$55:$K$55</c:f>
              <c:numCache>
                <c:formatCode>General</c:formatCode>
                <c:ptCount val="9"/>
                <c:pt idx="0">
                  <c:v>0.25844832121310007</c:v>
                </c:pt>
                <c:pt idx="1">
                  <c:v>5.8182576207500052E-2</c:v>
                </c:pt>
                <c:pt idx="2">
                  <c:v>1.4027512364000842E-3</c:v>
                </c:pt>
                <c:pt idx="3">
                  <c:v>5.3062994799990201E-5</c:v>
                </c:pt>
                <c:pt idx="4">
                  <c:v>5.6248133999906719E-6</c:v>
                </c:pt>
                <c:pt idx="5">
                  <c:v>1.2949050000668483E-6</c:v>
                </c:pt>
                <c:pt idx="6">
                  <c:v>8.2748840006703628E-7</c:v>
                </c:pt>
                <c:pt idx="7">
                  <c:v>8.7519440000304732E-6</c:v>
                </c:pt>
                <c:pt idx="8">
                  <c:v>4.1507179999924343E-6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9-46BD-AE3F-B24CA4C956E9}"/>
            </c:ext>
          </c:extLst>
        </c:ser>
        <c:ser>
          <c:idx val="4"/>
          <c:order val="4"/>
          <c:tx>
            <c:strRef>
              <c:f>Diagramme!$B$56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Diagramme!$C$56:$K$56</c:f>
              <c:numCache>
                <c:formatCode>General</c:formatCode>
                <c:ptCount val="9"/>
                <c:pt idx="0">
                  <c:v>1.5798681367400029E-2</c:v>
                </c:pt>
                <c:pt idx="1">
                  <c:v>5.098024339999889E-4</c:v>
                </c:pt>
                <c:pt idx="2">
                  <c:v>6.727660599990283E-5</c:v>
                </c:pt>
                <c:pt idx="3">
                  <c:v>1.9505279999672276E-6</c:v>
                </c:pt>
                <c:pt idx="4">
                  <c:v>4.680079999756781E-7</c:v>
                </c:pt>
                <c:pt idx="5">
                  <c:v>3.5805659999443851E-6</c:v>
                </c:pt>
                <c:pt idx="6">
                  <c:v>6.9397493999198007E-6</c:v>
                </c:pt>
                <c:pt idx="7">
                  <c:v>1.3245026000020116E-5</c:v>
                </c:pt>
                <c:pt idx="8">
                  <c:v>1.101055260009122E-5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9-46BD-AE3F-B24CA4C956E9}"/>
            </c:ext>
          </c:extLst>
        </c:ser>
        <c:ser>
          <c:idx val="5"/>
          <c:order val="5"/>
          <c:tx>
            <c:strRef>
              <c:f>Diagramme!$B$57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Diagramme!$C$57:$K$57</c:f>
              <c:numCache>
                <c:formatCode>General</c:formatCode>
                <c:ptCount val="9"/>
                <c:pt idx="0">
                  <c:v>2.8376564719999157E-3</c:v>
                </c:pt>
                <c:pt idx="1">
                  <c:v>4.2906939800007454E-4</c:v>
                </c:pt>
                <c:pt idx="2">
                  <c:v>3.8519877499938043E-5</c:v>
                </c:pt>
                <c:pt idx="3">
                  <c:v>5.3635280999539403E-6</c:v>
                </c:pt>
                <c:pt idx="4">
                  <c:v>6.7123457000994868E-6</c:v>
                </c:pt>
                <c:pt idx="5">
                  <c:v>6.3399739993509618E-7</c:v>
                </c:pt>
                <c:pt idx="6">
                  <c:v>1.2396863499934338E-5</c:v>
                </c:pt>
                <c:pt idx="7">
                  <c:v>8.2745512000430288E-6</c:v>
                </c:pt>
                <c:pt idx="8">
                  <c:v>1.3282544000011581E-5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9-46BD-AE3F-B24CA4C956E9}"/>
            </c:ext>
          </c:extLst>
        </c:ser>
        <c:ser>
          <c:idx val="6"/>
          <c:order val="6"/>
          <c:tx>
            <c:strRef>
              <c:f>Diagramme!$B$58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Diagramme!$C$51:$K$51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Diagramme!$C$58:$K$58</c:f>
              <c:numCache>
                <c:formatCode>General</c:formatCode>
                <c:ptCount val="9"/>
                <c:pt idx="0">
                  <c:v>1.6489163600003943E-4</c:v>
                </c:pt>
                <c:pt idx="1">
                  <c:v>1.0393427999971436E-5</c:v>
                </c:pt>
                <c:pt idx="2">
                  <c:v>5.5511292999365497E-6</c:v>
                </c:pt>
                <c:pt idx="3">
                  <c:v>3.4762965000090934E-6</c:v>
                </c:pt>
                <c:pt idx="4">
                  <c:v>1.3700849998792008E-6</c:v>
                </c:pt>
                <c:pt idx="5">
                  <c:v>1.3857481999998006E-6</c:v>
                </c:pt>
                <c:pt idx="6">
                  <c:v>7.2041609999566603E-6</c:v>
                </c:pt>
                <c:pt idx="7">
                  <c:v>4.3360540000116771E-6</c:v>
                </c:pt>
                <c:pt idx="8">
                  <c:v>6.9279070000292237E-6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39-46BD-AE3F-B24CA4C9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7056"/>
        <c:axId val="553008336"/>
      </c:scatterChart>
      <c:valAx>
        <c:axId val="5530070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008336"/>
        <c:crosses val="autoZero"/>
        <c:crossBetween val="midCat"/>
      </c:valAx>
      <c:valAx>
        <c:axId val="55300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0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Diagramme!$B$71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Diagramme!$C$71:$K$71</c:f>
              <c:numCache>
                <c:formatCode>General</c:formatCode>
                <c:ptCount val="9"/>
                <c:pt idx="0">
                  <c:v>0.80491998254879993</c:v>
                </c:pt>
                <c:pt idx="1">
                  <c:v>0.69325322979709991</c:v>
                </c:pt>
                <c:pt idx="2">
                  <c:v>0.41669784961629996</c:v>
                </c:pt>
                <c:pt idx="3">
                  <c:v>0.16192728058690004</c:v>
                </c:pt>
                <c:pt idx="4">
                  <c:v>4.7407991988499987E-2</c:v>
                </c:pt>
                <c:pt idx="5">
                  <c:v>1.244536685909999E-2</c:v>
                </c:pt>
                <c:pt idx="6">
                  <c:v>3.1594177941000716E-3</c:v>
                </c:pt>
                <c:pt idx="7">
                  <c:v>7.9397660370005355E-4</c:v>
                </c:pt>
                <c:pt idx="8">
                  <c:v>1.9878339989993707E-4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CC8-8615-98E13F0C897C}"/>
            </c:ext>
          </c:extLst>
        </c:ser>
        <c:ser>
          <c:idx val="1"/>
          <c:order val="1"/>
          <c:tx>
            <c:strRef>
              <c:f>Diagramme!$B$72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Diagramme!$C$72:$K$72</c:f>
              <c:numCache>
                <c:formatCode>General</c:formatCode>
                <c:ptCount val="9"/>
                <c:pt idx="0">
                  <c:v>0.55033361294869998</c:v>
                </c:pt>
                <c:pt idx="1">
                  <c:v>0.23767281007880001</c:v>
                </c:pt>
                <c:pt idx="2">
                  <c:v>3.2029672098399978E-2</c:v>
                </c:pt>
                <c:pt idx="3">
                  <c:v>4.3263609338999812E-3</c:v>
                </c:pt>
                <c:pt idx="4">
                  <c:v>5.5282813240012905E-4</c:v>
                </c:pt>
                <c:pt idx="5">
                  <c:v>6.9357239400064802E-5</c:v>
                </c:pt>
                <c:pt idx="6">
                  <c:v>8.6749371000418435E-6</c:v>
                </c:pt>
                <c:pt idx="7">
                  <c:v>1.2330220000404679E-6</c:v>
                </c:pt>
                <c:pt idx="8">
                  <c:v>6.7481100004748718E-7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CC8-8615-98E13F0C897C}"/>
            </c:ext>
          </c:extLst>
        </c:ser>
        <c:ser>
          <c:idx val="2"/>
          <c:order val="2"/>
          <c:tx>
            <c:strRef>
              <c:f>Diagramme!$B$73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Diagramme!$C$73:$K$73</c:f>
              <c:numCache>
                <c:formatCode>General</c:formatCode>
                <c:ptCount val="9"/>
                <c:pt idx="0">
                  <c:v>2.3302187744099999E-2</c:v>
                </c:pt>
                <c:pt idx="1">
                  <c:v>9.8845055899999222E-3</c:v>
                </c:pt>
                <c:pt idx="2">
                  <c:v>1.0929742760000007E-3</c:v>
                </c:pt>
                <c:pt idx="3">
                  <c:v>5.5581307999890209E-5</c:v>
                </c:pt>
                <c:pt idx="4">
                  <c:v>2.6336490000552354E-6</c:v>
                </c:pt>
                <c:pt idx="5">
                  <c:v>1.4986099991162738E-7</c:v>
                </c:pt>
                <c:pt idx="6">
                  <c:v>2.8209000023024511E-8</c:v>
                </c:pt>
                <c:pt idx="7">
                  <c:v>1.7487100005889045E-7</c:v>
                </c:pt>
                <c:pt idx="8">
                  <c:v>1.5875399996326256E-7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CC8-8615-98E13F0C897C}"/>
            </c:ext>
          </c:extLst>
        </c:ser>
        <c:ser>
          <c:idx val="3"/>
          <c:order val="3"/>
          <c:tx>
            <c:strRef>
              <c:f>Diagramme!$B$74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Diagramme!$C$74:$K$74</c:f>
              <c:numCache>
                <c:formatCode>General</c:formatCode>
                <c:ptCount val="9"/>
                <c:pt idx="0">
                  <c:v>2.1096800728999995E-2</c:v>
                </c:pt>
                <c:pt idx="1">
                  <c:v>3.848469613000052E-3</c:v>
                </c:pt>
                <c:pt idx="2">
                  <c:v>1.4795770420005308E-4</c:v>
                </c:pt>
                <c:pt idx="3">
                  <c:v>5.2966828000423211E-6</c:v>
                </c:pt>
                <c:pt idx="4">
                  <c:v>1.5667029999721915E-7</c:v>
                </c:pt>
                <c:pt idx="5">
                  <c:v>1.3999999076697023E-10</c:v>
                </c:pt>
                <c:pt idx="6">
                  <c:v>1.2381600085487054E-8</c:v>
                </c:pt>
                <c:pt idx="7">
                  <c:v>3.1141779996760044E-7</c:v>
                </c:pt>
                <c:pt idx="8">
                  <c:v>2.3652969999288231E-6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CC8-8615-98E13F0C897C}"/>
            </c:ext>
          </c:extLst>
        </c:ser>
        <c:ser>
          <c:idx val="4"/>
          <c:order val="4"/>
          <c:tx>
            <c:strRef>
              <c:f>Diagramme!$B$75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Diagramme!$C$75:$K$75</c:f>
              <c:numCache>
                <c:formatCode>General</c:formatCode>
                <c:ptCount val="9"/>
                <c:pt idx="0">
                  <c:v>1.0118810650000185E-3</c:v>
                </c:pt>
                <c:pt idx="1">
                  <c:v>3.5157885400075375E-5</c:v>
                </c:pt>
                <c:pt idx="2">
                  <c:v>7.1845419999556903E-7</c:v>
                </c:pt>
                <c:pt idx="3">
                  <c:v>2.1307099964604226E-8</c:v>
                </c:pt>
                <c:pt idx="4">
                  <c:v>1.0546730004092064E-7</c:v>
                </c:pt>
                <c:pt idx="5">
                  <c:v>1.5633700063688583E-8</c:v>
                </c:pt>
                <c:pt idx="6">
                  <c:v>5.8817999949722921E-8</c:v>
                </c:pt>
                <c:pt idx="7">
                  <c:v>3.8774399988526775E-7</c:v>
                </c:pt>
                <c:pt idx="8">
                  <c:v>1.2621759100123892E-5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CC8-8615-98E13F0C897C}"/>
            </c:ext>
          </c:extLst>
        </c:ser>
        <c:ser>
          <c:idx val="5"/>
          <c:order val="5"/>
          <c:tx>
            <c:strRef>
              <c:f>Diagramme!$B$76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Diagramme!$C$76:$K$76</c:f>
              <c:numCache>
                <c:formatCode>General</c:formatCode>
                <c:ptCount val="9"/>
                <c:pt idx="0">
                  <c:v>1.6559081220004872E-4</c:v>
                </c:pt>
                <c:pt idx="1">
                  <c:v>2.1037424999953425E-5</c:v>
                </c:pt>
                <c:pt idx="2">
                  <c:v>2.4356790000699957E-6</c:v>
                </c:pt>
                <c:pt idx="3">
                  <c:v>6.3317999931741809E-8</c:v>
                </c:pt>
                <c:pt idx="4">
                  <c:v>1.1081300005204298E-7</c:v>
                </c:pt>
                <c:pt idx="5">
                  <c:v>2.4974000081487424E-8</c:v>
                </c:pt>
                <c:pt idx="6">
                  <c:v>3.1221999811925638E-9</c:v>
                </c:pt>
                <c:pt idx="7">
                  <c:v>4.6596740008175708E-7</c:v>
                </c:pt>
                <c:pt idx="8">
                  <c:v>1.3643671999911261E-5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CC8-8615-98E13F0C897C}"/>
            </c:ext>
          </c:extLst>
        </c:ser>
        <c:ser>
          <c:idx val="6"/>
          <c:order val="6"/>
          <c:tx>
            <c:strRef>
              <c:f>Diagramme!$B$77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Diagramme!$C$70:$K$70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Diagramme!$C$77:$K$77</c:f>
              <c:numCache>
                <c:formatCode>General</c:formatCode>
                <c:ptCount val="9"/>
                <c:pt idx="0">
                  <c:v>7.5632992000383703E-6</c:v>
                </c:pt>
                <c:pt idx="1">
                  <c:v>4.2584549992188969E-7</c:v>
                </c:pt>
                <c:pt idx="2">
                  <c:v>2.0153800004731048E-7</c:v>
                </c:pt>
                <c:pt idx="3">
                  <c:v>1.0414899997111815E-7</c:v>
                </c:pt>
                <c:pt idx="4">
                  <c:v>1.135529999023166E-7</c:v>
                </c:pt>
                <c:pt idx="5">
                  <c:v>3.8915999979807769E-8</c:v>
                </c:pt>
                <c:pt idx="6">
                  <c:v>2.2387930008124779E-7</c:v>
                </c:pt>
                <c:pt idx="7">
                  <c:v>7.846402000355468E-7</c:v>
                </c:pt>
                <c:pt idx="8">
                  <c:v>1.1984714999926926E-5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F2-4CC8-8615-98E13F0C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05520"/>
        <c:axId val="664803280"/>
      </c:scatterChart>
      <c:valAx>
        <c:axId val="6648055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03280"/>
        <c:crosses val="autoZero"/>
        <c:crossBetween val="midCat"/>
      </c:valAx>
      <c:valAx>
        <c:axId val="66480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8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'Diagramme angepasst'!$B$3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angepasst'!$C$3:$K$3</c:f>
              <c:numCache>
                <c:formatCode>General</c:formatCode>
                <c:ptCount val="9"/>
                <c:pt idx="0">
                  <c:v>-3.70156279263908E-2</c:v>
                </c:pt>
                <c:pt idx="1">
                  <c:v>-4.4570416066307898E-2</c:v>
                </c:pt>
                <c:pt idx="2">
                  <c:v>-8.1671702142232697E-2</c:v>
                </c:pt>
                <c:pt idx="3">
                  <c:v>-0.11665231926295699</c:v>
                </c:pt>
                <c:pt idx="4">
                  <c:v>-0.13210401149109499</c:v>
                </c:pt>
                <c:pt idx="5">
                  <c:v>-0.13673031086957099</c:v>
                </c:pt>
                <c:pt idx="6">
                  <c:v>-0.137944418575115</c:v>
                </c:pt>
                <c:pt idx="7">
                  <c:v>-0.13825172865382601</c:v>
                </c:pt>
                <c:pt idx="8">
                  <c:v>-0.13832879992814101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5C1-9F79-F58EA38FE8CA}"/>
            </c:ext>
          </c:extLst>
        </c:ser>
        <c:ser>
          <c:idx val="1"/>
          <c:order val="1"/>
          <c:tx>
            <c:strRef>
              <c:f>'Diagramme angepasst'!$B$4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angepasst'!$C$4:$K$4</c:f>
              <c:numCache>
                <c:formatCode>General</c:formatCode>
                <c:ptCount val="9"/>
                <c:pt idx="0">
                  <c:v>-9.1011008927266504E-2</c:v>
                </c:pt>
                <c:pt idx="1">
                  <c:v>-0.12959936906292199</c:v>
                </c:pt>
                <c:pt idx="2">
                  <c:v>-0.13767217447677399</c:v>
                </c:pt>
                <c:pt idx="3">
                  <c:v>-0.13831140630719199</c:v>
                </c:pt>
                <c:pt idx="4">
                  <c:v>-0.13835180445078399</c:v>
                </c:pt>
                <c:pt idx="5">
                  <c:v>-0.13835433131220501</c:v>
                </c:pt>
                <c:pt idx="6">
                  <c:v>-0.13835448908475501</c:v>
                </c:pt>
                <c:pt idx="7">
                  <c:v>-0.13835447914370499</c:v>
                </c:pt>
                <c:pt idx="8">
                  <c:v>-0.138354629729177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F-45C1-9F79-F58EA38FE8CA}"/>
            </c:ext>
          </c:extLst>
        </c:ser>
        <c:ser>
          <c:idx val="2"/>
          <c:order val="2"/>
          <c:tx>
            <c:strRef>
              <c:f>'Diagramme angepasst'!$B$5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angepasst'!$C$5:$K$5</c:f>
              <c:numCache>
                <c:formatCode>General</c:formatCode>
                <c:ptCount val="9"/>
                <c:pt idx="0">
                  <c:v>-0.137931492143852</c:v>
                </c:pt>
                <c:pt idx="1">
                  <c:v>-0.13828399343169701</c:v>
                </c:pt>
                <c:pt idx="2">
                  <c:v>-0.138352375383509</c:v>
                </c:pt>
                <c:pt idx="3">
                  <c:v>-0.138354462843189</c:v>
                </c:pt>
                <c:pt idx="4">
                  <c:v>-0.13835449941667299</c:v>
                </c:pt>
                <c:pt idx="5">
                  <c:v>-0.138354500199387</c:v>
                </c:pt>
                <c:pt idx="6">
                  <c:v>-0.13835450514116601</c:v>
                </c:pt>
                <c:pt idx="7">
                  <c:v>-0.13835451946868599</c:v>
                </c:pt>
                <c:pt idx="8">
                  <c:v>-0.13835451710528501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45C1-9F79-F58EA38FE8CA}"/>
            </c:ext>
          </c:extLst>
        </c:ser>
        <c:ser>
          <c:idx val="3"/>
          <c:order val="3"/>
          <c:tx>
            <c:strRef>
              <c:f>'Diagramme angepasst'!$B$6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angepasst'!$C$6:$K$6</c:f>
              <c:numCache>
                <c:formatCode>General</c:formatCode>
                <c:ptCount val="9"/>
                <c:pt idx="0">
                  <c:v>-0.13827198686602801</c:v>
                </c:pt>
                <c:pt idx="1">
                  <c:v>-0.13835250956436401</c:v>
                </c:pt>
                <c:pt idx="2">
                  <c:v>-0.13835443777718001</c:v>
                </c:pt>
                <c:pt idx="3">
                  <c:v>-0.13835449848509099</c:v>
                </c:pt>
                <c:pt idx="4">
                  <c:v>-0.13835450006000699</c:v>
                </c:pt>
                <c:pt idx="5">
                  <c:v>-0.13835450115390299</c:v>
                </c:pt>
                <c:pt idx="6">
                  <c:v>-0.138354498911059</c:v>
                </c:pt>
                <c:pt idx="7">
                  <c:v>-0.13835445234716201</c:v>
                </c:pt>
                <c:pt idx="8">
                  <c:v>-0.138354692577567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F-45C1-9F79-F58EA38FE8CA}"/>
            </c:ext>
          </c:extLst>
        </c:ser>
        <c:ser>
          <c:idx val="4"/>
          <c:order val="4"/>
          <c:tx>
            <c:strRef>
              <c:f>'Diagramme angepasst'!$B$7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angepasst'!$C$7:$K$7</c:f>
              <c:numCache>
                <c:formatCode>General</c:formatCode>
                <c:ptCount val="9"/>
                <c:pt idx="0">
                  <c:v>-0.13835395338509901</c:v>
                </c:pt>
                <c:pt idx="1">
                  <c:v>-0.13835449084294099</c:v>
                </c:pt>
                <c:pt idx="2">
                  <c:v>-0.13835450000371</c:v>
                </c:pt>
                <c:pt idx="3">
                  <c:v>-0.13835450001380301</c:v>
                </c:pt>
                <c:pt idx="4">
                  <c:v>-0.13835449991983101</c:v>
                </c:pt>
                <c:pt idx="5">
                  <c:v>-0.138354500913658</c:v>
                </c:pt>
                <c:pt idx="6">
                  <c:v>-0.138354507596986</c:v>
                </c:pt>
                <c:pt idx="7">
                  <c:v>-0.13835454650266199</c:v>
                </c:pt>
                <c:pt idx="8">
                  <c:v>-0.13835270538500999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F-45C1-9F79-F58EA38FE8CA}"/>
            </c:ext>
          </c:extLst>
        </c:ser>
        <c:ser>
          <c:idx val="5"/>
          <c:order val="5"/>
          <c:tx>
            <c:strRef>
              <c:f>'Diagramme angepasst'!$B$8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angepasst'!$C$8:$K$8</c:f>
              <c:numCache>
                <c:formatCode>General</c:formatCode>
                <c:ptCount val="9"/>
                <c:pt idx="0">
                  <c:v>-0.13835450852632</c:v>
                </c:pt>
                <c:pt idx="1">
                  <c:v>-0.13835449977013201</c:v>
                </c:pt>
                <c:pt idx="2">
                  <c:v>-0.13835450008901701</c:v>
                </c:pt>
                <c:pt idx="3">
                  <c:v>-0.13835450001541399</c:v>
                </c:pt>
                <c:pt idx="4">
                  <c:v>-0.138354500376067</c:v>
                </c:pt>
                <c:pt idx="5">
                  <c:v>-0.13835449877115599</c:v>
                </c:pt>
                <c:pt idx="6">
                  <c:v>-0.13835449759878701</c:v>
                </c:pt>
                <c:pt idx="7">
                  <c:v>-0.138354428914087</c:v>
                </c:pt>
                <c:pt idx="8">
                  <c:v>-0.138356590742784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3F-45C1-9F79-F58EA38FE8CA}"/>
            </c:ext>
          </c:extLst>
        </c:ser>
        <c:ser>
          <c:idx val="6"/>
          <c:order val="6"/>
          <c:tx>
            <c:strRef>
              <c:f>'Diagramme angepasst'!$B$9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angepasst'!$C$9:$K$9</c:f>
              <c:numCache>
                <c:formatCode>General</c:formatCode>
                <c:ptCount val="9"/>
                <c:pt idx="0">
                  <c:v>-0.13835450305355601</c:v>
                </c:pt>
                <c:pt idx="1">
                  <c:v>-0.138354500025236</c:v>
                </c:pt>
                <c:pt idx="2">
                  <c:v>-0.13835450006205099</c:v>
                </c:pt>
                <c:pt idx="3">
                  <c:v>-0.13835450006014</c:v>
                </c:pt>
                <c:pt idx="4">
                  <c:v>-0.13835450013880601</c:v>
                </c:pt>
                <c:pt idx="5">
                  <c:v>-0.13835450267469801</c:v>
                </c:pt>
                <c:pt idx="6">
                  <c:v>-0.13835447405259599</c:v>
                </c:pt>
                <c:pt idx="7">
                  <c:v>-0.138354461399047</c:v>
                </c:pt>
                <c:pt idx="8">
                  <c:v>-0.13835278177315299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F-45C1-9F79-F58EA38FE8CA}"/>
            </c:ext>
          </c:extLst>
        </c:ser>
        <c:ser>
          <c:idx val="7"/>
          <c:order val="7"/>
          <c:tx>
            <c:strRef>
              <c:f>'Diagramme angepasst'!$B$10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'Diagramme angepasst'!$C$2:$K$2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'Diagramme angepasst'!$C$10:$K$10</c:f>
              <c:numCache>
                <c:formatCode>General</c:formatCode>
                <c:ptCount val="9"/>
                <c:pt idx="0">
                  <c:v>-0.13835450005253999</c:v>
                </c:pt>
                <c:pt idx="1">
                  <c:v>-0.13835450005253999</c:v>
                </c:pt>
                <c:pt idx="2">
                  <c:v>-0.13835450005253999</c:v>
                </c:pt>
                <c:pt idx="3">
                  <c:v>-0.13835450005253999</c:v>
                </c:pt>
                <c:pt idx="4">
                  <c:v>-0.13835450005253999</c:v>
                </c:pt>
                <c:pt idx="5">
                  <c:v>-0.13835450005253999</c:v>
                </c:pt>
                <c:pt idx="6">
                  <c:v>-0.13835450005253999</c:v>
                </c:pt>
                <c:pt idx="7">
                  <c:v>-0.13835450005253999</c:v>
                </c:pt>
                <c:pt idx="8">
                  <c:v>-0.13835450005253999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3F-45C1-9F79-F58EA38F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70808"/>
        <c:axId val="420570168"/>
      </c:scatterChart>
      <c:valAx>
        <c:axId val="4205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70168"/>
        <c:crosses val="autoZero"/>
        <c:crossBetween val="midCat"/>
      </c:valAx>
      <c:valAx>
        <c:axId val="420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7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1</xdr:row>
      <xdr:rowOff>22860</xdr:rowOff>
    </xdr:from>
    <xdr:to>
      <xdr:col>18</xdr:col>
      <xdr:colOff>7620</xdr:colOff>
      <xdr:row>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C32A89-E8F0-40D8-AF50-379169264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20</xdr:row>
      <xdr:rowOff>156210</xdr:rowOff>
    </xdr:from>
    <xdr:to>
      <xdr:col>17</xdr:col>
      <xdr:colOff>784860</xdr:colOff>
      <xdr:row>38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B521FE-B924-478C-8B28-D31A631B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41</xdr:row>
      <xdr:rowOff>3810</xdr:rowOff>
    </xdr:from>
    <xdr:to>
      <xdr:col>18</xdr:col>
      <xdr:colOff>15240</xdr:colOff>
      <xdr:row>58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6BBD197-5983-429E-8CDA-F9696B6E1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60</xdr:row>
      <xdr:rowOff>26670</xdr:rowOff>
    </xdr:from>
    <xdr:to>
      <xdr:col>17</xdr:col>
      <xdr:colOff>632460</xdr:colOff>
      <xdr:row>77</xdr:row>
      <xdr:rowOff>15240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D452F36-DEDF-402F-8587-82F1274E9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782781</xdr:colOff>
      <xdr:row>1</xdr:row>
      <xdr:rowOff>20781</xdr:rowOff>
    </xdr:from>
    <xdr:to>
      <xdr:col>24</xdr:col>
      <xdr:colOff>152399</xdr:colOff>
      <xdr:row>18</xdr:row>
      <xdr:rowOff>69271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1667A93-2512-4A09-8768-FA3AA750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259080</xdr:colOff>
      <xdr:row>18</xdr:row>
      <xdr:rowOff>114300</xdr:rowOff>
    </xdr:from>
    <xdr:to>
      <xdr:col>24</xdr:col>
      <xdr:colOff>76200</xdr:colOff>
      <xdr:row>35</xdr:row>
      <xdr:rowOff>152400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8C1E97E-A8F8-422A-933F-F3A52A2F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93233</xdr:colOff>
      <xdr:row>40</xdr:row>
      <xdr:rowOff>143883</xdr:rowOff>
    </xdr:from>
    <xdr:to>
      <xdr:col>23</xdr:col>
      <xdr:colOff>699247</xdr:colOff>
      <xdr:row>58</xdr:row>
      <xdr:rowOff>62752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D70D7BF-7E68-4F09-B3EA-804F5A9F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739588</xdr:colOff>
      <xdr:row>59</xdr:row>
      <xdr:rowOff>174812</xdr:rowOff>
    </xdr:from>
    <xdr:to>
      <xdr:col>24</xdr:col>
      <xdr:colOff>71716</xdr:colOff>
      <xdr:row>77</xdr:row>
      <xdr:rowOff>26894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41EEC59-DAE9-4C86-911F-0469602E6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1</xdr:row>
      <xdr:rowOff>22860</xdr:rowOff>
    </xdr:from>
    <xdr:to>
      <xdr:col>18</xdr:col>
      <xdr:colOff>7620</xdr:colOff>
      <xdr:row>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642875-6613-4B25-9206-3CBEFE1B9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20</xdr:row>
      <xdr:rowOff>156210</xdr:rowOff>
    </xdr:from>
    <xdr:to>
      <xdr:col>17</xdr:col>
      <xdr:colOff>784860</xdr:colOff>
      <xdr:row>38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149220-888F-4CF6-99B5-2E8E1398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41</xdr:row>
      <xdr:rowOff>3810</xdr:rowOff>
    </xdr:from>
    <xdr:to>
      <xdr:col>18</xdr:col>
      <xdr:colOff>15240</xdr:colOff>
      <xdr:row>58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98AFA3-B739-483F-BE9D-F4C816CF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60</xdr:row>
      <xdr:rowOff>26670</xdr:rowOff>
    </xdr:from>
    <xdr:to>
      <xdr:col>17</xdr:col>
      <xdr:colOff>632460</xdr:colOff>
      <xdr:row>77</xdr:row>
      <xdr:rowOff>15240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69970DF-128D-47E3-9566-5FEF98273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235934</xdr:colOff>
      <xdr:row>1</xdr:row>
      <xdr:rowOff>38710</xdr:rowOff>
    </xdr:from>
    <xdr:to>
      <xdr:col>24</xdr:col>
      <xdr:colOff>394446</xdr:colOff>
      <xdr:row>18</xdr:row>
      <xdr:rowOff>87200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67F462D-F5D9-4748-9328-89C55F15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294938</xdr:colOff>
      <xdr:row>20</xdr:row>
      <xdr:rowOff>168089</xdr:rowOff>
    </xdr:from>
    <xdr:to>
      <xdr:col>24</xdr:col>
      <xdr:colOff>466164</xdr:colOff>
      <xdr:row>38</xdr:row>
      <xdr:rowOff>26895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0CC2D3-E7E7-4CC5-B23C-5D40744E4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120128</xdr:colOff>
      <xdr:row>40</xdr:row>
      <xdr:rowOff>170777</xdr:rowOff>
    </xdr:from>
    <xdr:to>
      <xdr:col>24</xdr:col>
      <xdr:colOff>466164</xdr:colOff>
      <xdr:row>58</xdr:row>
      <xdr:rowOff>89646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87B560-0B1C-4D56-99C5-59DAF200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739588</xdr:colOff>
      <xdr:row>59</xdr:row>
      <xdr:rowOff>174812</xdr:rowOff>
    </xdr:from>
    <xdr:to>
      <xdr:col>24</xdr:col>
      <xdr:colOff>457200</xdr:colOff>
      <xdr:row>77</xdr:row>
      <xdr:rowOff>26894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45C59BE-3EA7-481E-B940-13355DE00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C2A-FF5F-4643-8FAB-7434FFBB3A5F}">
  <dimension ref="A1:N71"/>
  <sheetViews>
    <sheetView workbookViewId="0">
      <selection activeCell="E6" sqref="E6"/>
    </sheetView>
  </sheetViews>
  <sheetFormatPr baseColWidth="10" defaultRowHeight="14.4" x14ac:dyDescent="0.3"/>
  <cols>
    <col min="10" max="10" width="12.5546875" bestFit="1" customWidth="1"/>
    <col min="14" max="14" width="18.6640625" bestFit="1" customWidth="1"/>
  </cols>
  <sheetData>
    <row r="1" spans="1:14" x14ac:dyDescent="0.3">
      <c r="A1" t="s">
        <v>0</v>
      </c>
    </row>
    <row r="2" spans="1:14" x14ac:dyDescent="0.3">
      <c r="A2" t="s">
        <v>4</v>
      </c>
      <c r="B2" t="s">
        <v>5</v>
      </c>
      <c r="D2" t="s">
        <v>1</v>
      </c>
      <c r="E2" t="s">
        <v>6</v>
      </c>
      <c r="F2" t="s">
        <v>2</v>
      </c>
      <c r="G2" t="s">
        <v>3</v>
      </c>
    </row>
    <row r="3" spans="1:14" x14ac:dyDescent="0.3">
      <c r="A3">
        <v>2</v>
      </c>
      <c r="B3">
        <v>1</v>
      </c>
      <c r="D3">
        <v>-3.70156279263908E-2</v>
      </c>
      <c r="E3">
        <v>-2.5952789147073701E-3</v>
      </c>
      <c r="F3">
        <v>-3.656655152716E-3</v>
      </c>
      <c r="G3">
        <v>-1.950800174512E-4</v>
      </c>
      <c r="I3" t="s">
        <v>11</v>
      </c>
    </row>
    <row r="4" spans="1:14" x14ac:dyDescent="0.3">
      <c r="B4">
        <v>2</v>
      </c>
      <c r="D4">
        <v>-4.4570416066307898E-2</v>
      </c>
      <c r="E4">
        <v>1.5413241119949401E-2</v>
      </c>
      <c r="F4">
        <v>-5.5286075492969999E-3</v>
      </c>
      <c r="G4">
        <v>-3.0674677020289999E-4</v>
      </c>
      <c r="I4" t="s">
        <v>12</v>
      </c>
      <c r="J4" s="1">
        <v>1</v>
      </c>
      <c r="M4" t="s">
        <v>19</v>
      </c>
      <c r="N4" s="4">
        <f>-(J4*J5^3*PI())/(4*J6*J10) + (J4*J5^3)/(J7*J11) *(3*PI()/4 -2)</f>
        <v>0.12892500734541729</v>
      </c>
    </row>
    <row r="5" spans="1:14" x14ac:dyDescent="0.3">
      <c r="B5">
        <v>4</v>
      </c>
      <c r="D5">
        <v>-8.1671702142232697E-2</v>
      </c>
      <c r="E5">
        <v>4.1082708597473497E-2</v>
      </c>
      <c r="F5">
        <v>-6.8904284586600003E-3</v>
      </c>
      <c r="G5">
        <v>-5.8330215038370002E-4</v>
      </c>
      <c r="I5" t="s">
        <v>20</v>
      </c>
      <c r="J5" s="1">
        <v>1</v>
      </c>
      <c r="M5" t="s">
        <v>21</v>
      </c>
      <c r="N5" s="4">
        <f>-(J4*J5^2*PI())/(4*J6*J10)+(J4*J5^2)/(J7*J11)*(1-PI()/4)</f>
        <v>7.5801200345745071E-2</v>
      </c>
    </row>
    <row r="6" spans="1:14" x14ac:dyDescent="0.3">
      <c r="B6">
        <v>8</v>
      </c>
      <c r="D6">
        <v>-0.11665231926295699</v>
      </c>
      <c r="E6">
        <v>6.2874254598934906E-2</v>
      </c>
      <c r="F6">
        <v>-5.7411334529480001E-3</v>
      </c>
      <c r="G6">
        <v>-8.3807271941309998E-4</v>
      </c>
      <c r="I6" t="s">
        <v>13</v>
      </c>
      <c r="J6" s="2">
        <v>199900000</v>
      </c>
    </row>
    <row r="7" spans="1:14" x14ac:dyDescent="0.3">
      <c r="B7">
        <v>16</v>
      </c>
      <c r="D7">
        <v>-0.13210401149109499</v>
      </c>
      <c r="E7">
        <v>7.2117581111377504E-2</v>
      </c>
      <c r="F7">
        <v>-3.8165173782079998E-3</v>
      </c>
      <c r="G7">
        <v>-9.5259200801150004E-4</v>
      </c>
      <c r="I7" t="s">
        <v>18</v>
      </c>
      <c r="J7" s="2">
        <f>J6/(2*(1+0.25))</f>
        <v>79960000</v>
      </c>
    </row>
    <row r="8" spans="1:14" x14ac:dyDescent="0.3">
      <c r="B8">
        <v>32</v>
      </c>
      <c r="D8">
        <v>-0.13673031086957099</v>
      </c>
      <c r="E8">
        <v>7.4846744448535896E-2</v>
      </c>
      <c r="F8">
        <v>-2.4883319053709998E-3</v>
      </c>
      <c r="G8">
        <v>-9.8755463314090003E-4</v>
      </c>
      <c r="I8" t="s">
        <v>14</v>
      </c>
      <c r="J8" s="1">
        <v>0.1</v>
      </c>
    </row>
    <row r="9" spans="1:14" x14ac:dyDescent="0.3">
      <c r="B9">
        <v>64</v>
      </c>
      <c r="D9">
        <v>-0.137944418575115</v>
      </c>
      <c r="E9">
        <v>7.5560365223686296E-2</v>
      </c>
      <c r="F9">
        <v>-1.75796848315E-3</v>
      </c>
      <c r="G9">
        <v>-9.9684058220589995E-4</v>
      </c>
      <c r="I9" t="s">
        <v>15</v>
      </c>
      <c r="J9" s="1">
        <v>0.01</v>
      </c>
    </row>
    <row r="10" spans="1:14" x14ac:dyDescent="0.3">
      <c r="B10">
        <v>128</v>
      </c>
      <c r="D10">
        <v>-0.13825172865382601</v>
      </c>
      <c r="E10">
        <v>7.5740847029987499E-2</v>
      </c>
      <c r="F10">
        <v>-1.381550087571E-3</v>
      </c>
      <c r="G10">
        <v>-9.9920602339629997E-4</v>
      </c>
      <c r="I10" t="s">
        <v>16</v>
      </c>
      <c r="J10" s="2">
        <f>J9*J8^3/12</f>
        <v>8.3333333333333354E-7</v>
      </c>
    </row>
    <row r="11" spans="1:14" x14ac:dyDescent="0.3">
      <c r="B11">
        <v>256</v>
      </c>
      <c r="D11">
        <v>-0.13832879992814101</v>
      </c>
      <c r="E11">
        <v>7.5786100176809104E-2</v>
      </c>
      <c r="F11">
        <v>-1.191311184393E-3</v>
      </c>
      <c r="G11">
        <v>-9.9980121660010008E-4</v>
      </c>
      <c r="I11" t="s">
        <v>17</v>
      </c>
      <c r="J11" s="2">
        <f>J8*J9^3/3</f>
        <v>3.3333333333333341E-8</v>
      </c>
    </row>
    <row r="13" spans="1:14" x14ac:dyDescent="0.3">
      <c r="A13">
        <v>3</v>
      </c>
      <c r="B13">
        <v>1</v>
      </c>
      <c r="D13">
        <v>-9.1011008927266504E-2</v>
      </c>
      <c r="E13">
        <v>0.112042049500839</v>
      </c>
      <c r="F13">
        <v>-4.4811193902939998E-3</v>
      </c>
      <c r="G13">
        <v>-4.4966638705130001E-4</v>
      </c>
    </row>
    <row r="14" spans="1:14" x14ac:dyDescent="0.3">
      <c r="B14">
        <v>2</v>
      </c>
      <c r="D14">
        <v>-0.12959936906292199</v>
      </c>
      <c r="E14">
        <v>8.2439894281849405E-2</v>
      </c>
      <c r="F14">
        <v>-3.3209008801370001E-3</v>
      </c>
      <c r="G14">
        <v>-7.623271899212E-4</v>
      </c>
    </row>
    <row r="15" spans="1:14" x14ac:dyDescent="0.3">
      <c r="B15">
        <v>4</v>
      </c>
      <c r="D15">
        <v>-0.13767217447677399</v>
      </c>
      <c r="E15">
        <v>7.6305705976042901E-2</v>
      </c>
      <c r="F15">
        <v>-1.794533070863E-3</v>
      </c>
      <c r="G15">
        <v>-9.6797032790160004E-4</v>
      </c>
    </row>
    <row r="16" spans="1:14" x14ac:dyDescent="0.3">
      <c r="B16">
        <v>8</v>
      </c>
      <c r="D16">
        <v>-0.13831140630719199</v>
      </c>
      <c r="E16">
        <v>7.5824060323267994E-2</v>
      </c>
      <c r="F16">
        <v>-1.2095230643700001E-3</v>
      </c>
      <c r="G16">
        <v>-9.9567363906610004E-4</v>
      </c>
    </row>
    <row r="17" spans="1:7" x14ac:dyDescent="0.3">
      <c r="B17">
        <v>16</v>
      </c>
      <c r="D17">
        <v>-0.13835180445078399</v>
      </c>
      <c r="E17">
        <v>7.5801509654556495E-2</v>
      </c>
      <c r="F17">
        <v>-1.0525837290869999E-3</v>
      </c>
      <c r="G17">
        <v>-9.9944717186759989E-4</v>
      </c>
    </row>
    <row r="18" spans="1:7" x14ac:dyDescent="0.3">
      <c r="B18">
        <v>32</v>
      </c>
      <c r="D18">
        <v>-0.13835433131220501</v>
      </c>
      <c r="E18">
        <v>7.5801087397466202E-2</v>
      </c>
      <c r="F18">
        <v>-1.013077685428E-3</v>
      </c>
      <c r="G18">
        <v>-9.9993064276059996E-4</v>
      </c>
    </row>
    <row r="19" spans="1:7" x14ac:dyDescent="0.3">
      <c r="B19">
        <v>64</v>
      </c>
      <c r="D19">
        <v>-0.13835448908475501</v>
      </c>
      <c r="E19">
        <v>7.5801173970294594E-2</v>
      </c>
      <c r="F19">
        <v>-1.0032572482359999E-3</v>
      </c>
      <c r="G19">
        <v>-9.9999132506289998E-4</v>
      </c>
    </row>
    <row r="20" spans="1:7" x14ac:dyDescent="0.3">
      <c r="B20">
        <v>128</v>
      </c>
      <c r="D20">
        <v>-0.13835447914370499</v>
      </c>
      <c r="E20">
        <v>7.5801175847050997E-2</v>
      </c>
      <c r="F20">
        <v>-1.000810645357E-3</v>
      </c>
      <c r="G20">
        <v>-9.9999876697799998E-4</v>
      </c>
    </row>
    <row r="21" spans="1:7" x14ac:dyDescent="0.3">
      <c r="B21">
        <v>256</v>
      </c>
      <c r="D21">
        <v>-0.138354629729177</v>
      </c>
      <c r="E21">
        <v>7.5801293133106504E-2</v>
      </c>
      <c r="F21">
        <v>-1.000209210886E-3</v>
      </c>
      <c r="G21">
        <v>-1.0000006748110001E-3</v>
      </c>
    </row>
    <row r="23" spans="1:7" x14ac:dyDescent="0.3">
      <c r="A23">
        <v>4</v>
      </c>
      <c r="B23">
        <v>1</v>
      </c>
      <c r="D23">
        <v>-0.137931492143852</v>
      </c>
      <c r="E23">
        <v>7.6612477506500895E-2</v>
      </c>
      <c r="F23">
        <v>-1.3328303116489999E-3</v>
      </c>
      <c r="G23">
        <v>-9.7669781225590002E-4</v>
      </c>
    </row>
    <row r="24" spans="1:7" x14ac:dyDescent="0.3">
      <c r="B24">
        <v>2</v>
      </c>
      <c r="D24">
        <v>-0.13828399343169701</v>
      </c>
      <c r="E24">
        <v>7.5869926239000601E-2</v>
      </c>
      <c r="F24">
        <v>-8.9467592706689997E-4</v>
      </c>
      <c r="G24">
        <v>-1.0098845055899999E-3</v>
      </c>
    </row>
    <row r="25" spans="1:7" x14ac:dyDescent="0.3">
      <c r="B25">
        <v>4</v>
      </c>
      <c r="D25">
        <v>-0.138352375383509</v>
      </c>
      <c r="E25">
        <v>7.5804551893936603E-2</v>
      </c>
      <c r="F25">
        <v>-9.6810494712919995E-4</v>
      </c>
      <c r="G25">
        <v>-1.001092974276E-3</v>
      </c>
    </row>
    <row r="26" spans="1:7" x14ac:dyDescent="0.3">
      <c r="B26">
        <v>8</v>
      </c>
      <c r="D26">
        <v>-0.138354462843189</v>
      </c>
      <c r="E26">
        <v>7.5801268444790099E-2</v>
      </c>
      <c r="F26">
        <v>-9.9561232974740006E-4</v>
      </c>
      <c r="G26">
        <v>-1.0000555813079999E-3</v>
      </c>
    </row>
    <row r="27" spans="1:7" x14ac:dyDescent="0.3">
      <c r="B27">
        <v>16</v>
      </c>
      <c r="D27">
        <v>-0.13835449941667299</v>
      </c>
      <c r="E27">
        <v>7.5801204401289402E-2</v>
      </c>
      <c r="F27">
        <v>-9.9944781859239991E-4</v>
      </c>
      <c r="G27">
        <v>-1.0000026336490001E-3</v>
      </c>
    </row>
    <row r="28" spans="1:7" x14ac:dyDescent="0.3">
      <c r="B28">
        <v>32</v>
      </c>
      <c r="D28">
        <v>-0.138354500199387</v>
      </c>
      <c r="E28">
        <v>7.5801203457767793E-2</v>
      </c>
      <c r="F28">
        <v>-9.9993024959560005E-4</v>
      </c>
      <c r="G28">
        <v>-1.0000001498609999E-3</v>
      </c>
    </row>
    <row r="29" spans="1:7" x14ac:dyDescent="0.3">
      <c r="B29">
        <v>64</v>
      </c>
      <c r="D29">
        <v>-0.13835450514116601</v>
      </c>
      <c r="E29">
        <v>7.5801200773638694E-2</v>
      </c>
      <c r="F29">
        <v>-9.999972583453001E-4</v>
      </c>
      <c r="G29">
        <v>-1.000000028209E-3</v>
      </c>
    </row>
    <row r="30" spans="1:7" x14ac:dyDescent="0.3">
      <c r="B30">
        <v>128</v>
      </c>
      <c r="D30">
        <v>-0.13835451946868599</v>
      </c>
      <c r="E30">
        <v>7.5801198458832306E-2</v>
      </c>
      <c r="F30">
        <v>-1.000001119266E-3</v>
      </c>
      <c r="G30">
        <v>-1.0000001748710001E-3</v>
      </c>
    </row>
    <row r="31" spans="1:7" x14ac:dyDescent="0.3">
      <c r="B31">
        <v>256</v>
      </c>
      <c r="D31">
        <v>-0.13835451710528501</v>
      </c>
      <c r="E31">
        <v>7.5801032273052002E-2</v>
      </c>
      <c r="F31">
        <v>-1.000010995766E-3</v>
      </c>
      <c r="G31">
        <v>-1.000000158754E-3</v>
      </c>
    </row>
    <row r="33" spans="1:7" x14ac:dyDescent="0.3">
      <c r="A33">
        <v>5</v>
      </c>
      <c r="B33">
        <v>1</v>
      </c>
      <c r="D33">
        <v>-0.13827198686602801</v>
      </c>
      <c r="E33">
        <v>7.5950072394827095E-2</v>
      </c>
      <c r="F33">
        <v>-7.4155167878689997E-4</v>
      </c>
      <c r="G33">
        <v>-1.021096800729E-3</v>
      </c>
    </row>
    <row r="34" spans="1:7" x14ac:dyDescent="0.3">
      <c r="B34">
        <v>2</v>
      </c>
      <c r="D34">
        <v>-0.13835250956436401</v>
      </c>
      <c r="E34">
        <v>7.5814410925270803E-2</v>
      </c>
      <c r="F34">
        <v>-9.4181742379249997E-4</v>
      </c>
      <c r="G34">
        <v>-1.0038484696130001E-3</v>
      </c>
    </row>
    <row r="35" spans="1:7" x14ac:dyDescent="0.3">
      <c r="B35">
        <v>4</v>
      </c>
      <c r="D35">
        <v>-0.13835443777718001</v>
      </c>
      <c r="E35">
        <v>7.5801136357530594E-2</v>
      </c>
      <c r="F35">
        <v>-9.9859724876359994E-4</v>
      </c>
      <c r="G35">
        <v>-9.9985204229579997E-4</v>
      </c>
    </row>
    <row r="36" spans="1:7" x14ac:dyDescent="0.3">
      <c r="B36">
        <v>8</v>
      </c>
      <c r="D36">
        <v>-0.13835449848509099</v>
      </c>
      <c r="E36">
        <v>7.5801190063020094E-2</v>
      </c>
      <c r="F36">
        <v>-9.9994693700520003E-4</v>
      </c>
      <c r="G36">
        <v>-9.9999470331719998E-4</v>
      </c>
    </row>
    <row r="37" spans="1:7" x14ac:dyDescent="0.3">
      <c r="B37">
        <v>16</v>
      </c>
      <c r="D37">
        <v>-0.13835450006000699</v>
      </c>
      <c r="E37">
        <v>7.5801210029327395E-2</v>
      </c>
      <c r="F37">
        <v>-9.9999437518660003E-4</v>
      </c>
      <c r="G37">
        <v>-9.9999984332970002E-4</v>
      </c>
    </row>
    <row r="38" spans="1:7" x14ac:dyDescent="0.3">
      <c r="B38">
        <v>32</v>
      </c>
      <c r="D38">
        <v>-0.13835450115390299</v>
      </c>
      <c r="E38">
        <v>7.5801209462275795E-2</v>
      </c>
      <c r="F38">
        <v>-1.0000012949050001E-3</v>
      </c>
      <c r="G38">
        <v>-1.00000000014E-3</v>
      </c>
    </row>
    <row r="39" spans="1:7" x14ac:dyDescent="0.3">
      <c r="B39">
        <v>64</v>
      </c>
      <c r="D39">
        <v>-0.138354498911059</v>
      </c>
      <c r="E39">
        <v>7.5801188823088006E-2</v>
      </c>
      <c r="F39">
        <v>-9.9999917251159995E-4</v>
      </c>
      <c r="G39">
        <v>-9.9999998761839994E-4</v>
      </c>
    </row>
    <row r="40" spans="1:7" x14ac:dyDescent="0.3">
      <c r="B40">
        <v>128</v>
      </c>
      <c r="D40">
        <v>-0.13835445234716201</v>
      </c>
      <c r="E40">
        <v>7.5801155199430106E-2</v>
      </c>
      <c r="F40">
        <v>-1.0000087519440001E-3</v>
      </c>
      <c r="G40">
        <v>-9.9999968858220005E-4</v>
      </c>
    </row>
    <row r="41" spans="1:7" x14ac:dyDescent="0.3">
      <c r="B41">
        <v>256</v>
      </c>
      <c r="D41">
        <v>-0.138354692577567</v>
      </c>
      <c r="E41">
        <v>7.5800843067906701E-2</v>
      </c>
      <c r="F41">
        <v>-1.000004150718E-3</v>
      </c>
      <c r="G41">
        <v>-1.0000023652969999E-3</v>
      </c>
    </row>
    <row r="43" spans="1:7" x14ac:dyDescent="0.3">
      <c r="A43">
        <v>6</v>
      </c>
      <c r="B43">
        <v>1</v>
      </c>
      <c r="D43">
        <v>-0.13835395338509901</v>
      </c>
      <c r="E43">
        <v>7.5807183233795303E-2</v>
      </c>
      <c r="F43">
        <v>-9.8420131863259999E-4</v>
      </c>
      <c r="G43">
        <v>-1.001011881065E-3</v>
      </c>
    </row>
    <row r="44" spans="1:7" x14ac:dyDescent="0.3">
      <c r="B44">
        <v>2</v>
      </c>
      <c r="D44">
        <v>-0.13835449084294099</v>
      </c>
      <c r="E44">
        <v>7.5801521332623398E-2</v>
      </c>
      <c r="F44">
        <v>-1.000509802434E-3</v>
      </c>
      <c r="G44">
        <v>-9.9996484211459995E-4</v>
      </c>
    </row>
    <row r="45" spans="1:7" x14ac:dyDescent="0.3">
      <c r="B45">
        <v>4</v>
      </c>
      <c r="D45">
        <v>-0.13835450000371</v>
      </c>
      <c r="E45">
        <v>7.5801182002663503E-2</v>
      </c>
      <c r="F45">
        <v>-1.0000672766059999E-3</v>
      </c>
      <c r="G45">
        <v>-9.9999928154580003E-4</v>
      </c>
    </row>
    <row r="46" spans="1:7" x14ac:dyDescent="0.3">
      <c r="B46">
        <v>8</v>
      </c>
      <c r="D46">
        <v>-0.13835450001380301</v>
      </c>
      <c r="E46">
        <v>7.5801194032279598E-2</v>
      </c>
      <c r="F46">
        <v>-1.000001950528E-3</v>
      </c>
      <c r="G46">
        <v>-9.9999997869290006E-4</v>
      </c>
    </row>
    <row r="47" spans="1:7" x14ac:dyDescent="0.3">
      <c r="B47">
        <v>16</v>
      </c>
      <c r="D47">
        <v>-0.13835449991983101</v>
      </c>
      <c r="E47">
        <v>7.5801200773026697E-2</v>
      </c>
      <c r="F47">
        <v>-9.9999953199200005E-4</v>
      </c>
      <c r="G47">
        <v>-9.9999989453269998E-4</v>
      </c>
    </row>
    <row r="48" spans="1:7" x14ac:dyDescent="0.3">
      <c r="B48">
        <v>32</v>
      </c>
      <c r="D48">
        <v>-0.138354500913658</v>
      </c>
      <c r="E48">
        <v>7.5801197961687702E-2</v>
      </c>
      <c r="F48">
        <v>-1.000003580566E-3</v>
      </c>
      <c r="G48">
        <v>-9.9999998436629996E-4</v>
      </c>
    </row>
    <row r="49" spans="1:7" x14ac:dyDescent="0.3">
      <c r="B49">
        <v>64</v>
      </c>
      <c r="D49">
        <v>-0.138354507596986</v>
      </c>
      <c r="E49">
        <v>7.5801212092928102E-2</v>
      </c>
      <c r="F49">
        <v>-9.999930602506001E-4</v>
      </c>
      <c r="G49">
        <v>-1.000000058818E-3</v>
      </c>
    </row>
    <row r="50" spans="1:7" x14ac:dyDescent="0.3">
      <c r="B50">
        <v>128</v>
      </c>
      <c r="D50">
        <v>-0.13835454650266199</v>
      </c>
      <c r="E50">
        <v>7.5801210525148502E-2</v>
      </c>
      <c r="F50">
        <v>-1.000013245026E-3</v>
      </c>
      <c r="G50">
        <v>-1.0000003877439999E-3</v>
      </c>
    </row>
    <row r="51" spans="1:7" x14ac:dyDescent="0.3">
      <c r="B51">
        <v>256</v>
      </c>
      <c r="D51">
        <v>-0.13835270538500999</v>
      </c>
      <c r="E51">
        <v>7.5799907078760595E-2</v>
      </c>
      <c r="F51">
        <v>-9.9998898944739993E-4</v>
      </c>
      <c r="G51">
        <v>-9.999873782408999E-4</v>
      </c>
    </row>
    <row r="53" spans="1:7" x14ac:dyDescent="0.3">
      <c r="A53">
        <v>7</v>
      </c>
      <c r="B53">
        <v>1</v>
      </c>
      <c r="D53">
        <v>-0.13835450852632</v>
      </c>
      <c r="E53">
        <v>7.5800760317976099E-2</v>
      </c>
      <c r="F53">
        <v>-1.0028376564719999E-3</v>
      </c>
      <c r="G53">
        <v>-9.9983440918779997E-4</v>
      </c>
    </row>
    <row r="54" spans="1:7" x14ac:dyDescent="0.3">
      <c r="B54">
        <v>2</v>
      </c>
      <c r="D54">
        <v>-0.13835449977013201</v>
      </c>
      <c r="E54">
        <v>7.5801169008861996E-2</v>
      </c>
      <c r="F54">
        <v>-1.0004290693980001E-3</v>
      </c>
      <c r="G54">
        <v>-9.9997896257500007E-4</v>
      </c>
    </row>
    <row r="55" spans="1:7" x14ac:dyDescent="0.3">
      <c r="B55">
        <v>4</v>
      </c>
      <c r="D55">
        <v>-0.13835450008901701</v>
      </c>
      <c r="E55">
        <v>7.5801196445482694E-2</v>
      </c>
      <c r="F55">
        <v>-9.9996148012250008E-4</v>
      </c>
      <c r="G55">
        <v>-1.0000024356790001E-3</v>
      </c>
    </row>
    <row r="56" spans="1:7" x14ac:dyDescent="0.3">
      <c r="B56">
        <v>8</v>
      </c>
      <c r="D56">
        <v>-0.13835450001541399</v>
      </c>
      <c r="E56">
        <v>7.5801198633217201E-2</v>
      </c>
      <c r="F56">
        <v>-9.9999463647190007E-4</v>
      </c>
      <c r="G56">
        <v>-1.000000063318E-3</v>
      </c>
    </row>
    <row r="57" spans="1:7" x14ac:dyDescent="0.3">
      <c r="B57">
        <v>16</v>
      </c>
      <c r="D57">
        <v>-0.138354500376067</v>
      </c>
      <c r="E57">
        <v>7.5801205908459707E-2</v>
      </c>
      <c r="F57">
        <v>-9.9999328765429992E-4</v>
      </c>
      <c r="G57">
        <v>-1.0000001108130001E-3</v>
      </c>
    </row>
    <row r="58" spans="1:7" x14ac:dyDescent="0.3">
      <c r="B58">
        <v>32</v>
      </c>
      <c r="D58">
        <v>-0.13835449877115599</v>
      </c>
      <c r="E58">
        <v>7.5801191982102306E-2</v>
      </c>
      <c r="F58">
        <v>-9.9999936600260009E-4</v>
      </c>
      <c r="G58">
        <v>-1.0000000249740001E-3</v>
      </c>
    </row>
    <row r="59" spans="1:7" x14ac:dyDescent="0.3">
      <c r="B59">
        <v>64</v>
      </c>
      <c r="D59">
        <v>-0.13835449759878701</v>
      </c>
      <c r="E59">
        <v>7.5801208651952195E-2</v>
      </c>
      <c r="F59">
        <v>-9.9998760313650009E-4</v>
      </c>
      <c r="G59">
        <v>-9.9999999687780004E-4</v>
      </c>
    </row>
    <row r="60" spans="1:7" x14ac:dyDescent="0.3">
      <c r="B60">
        <v>128</v>
      </c>
      <c r="D60">
        <v>-0.138354428914087</v>
      </c>
      <c r="E60">
        <v>7.5801144453917904E-2</v>
      </c>
      <c r="F60">
        <v>-9.9999172544879998E-4</v>
      </c>
      <c r="G60">
        <v>-9.9999953403259994E-4</v>
      </c>
    </row>
    <row r="61" spans="1:7" x14ac:dyDescent="0.3">
      <c r="B61">
        <v>256</v>
      </c>
      <c r="D61">
        <v>-0.138356590742784</v>
      </c>
      <c r="E61">
        <v>7.58028907588853E-2</v>
      </c>
      <c r="F61">
        <v>-1.000013282544E-3</v>
      </c>
      <c r="G61">
        <v>-1.0000136436719999E-3</v>
      </c>
    </row>
    <row r="63" spans="1:7" x14ac:dyDescent="0.3">
      <c r="A63">
        <v>8</v>
      </c>
      <c r="B63">
        <v>1</v>
      </c>
      <c r="D63">
        <v>-0.13835450305355601</v>
      </c>
      <c r="E63">
        <v>7.5801264253367598E-2</v>
      </c>
      <c r="F63">
        <v>-1.0001648916360001E-3</v>
      </c>
      <c r="G63">
        <v>-9.9999243670079998E-4</v>
      </c>
    </row>
    <row r="64" spans="1:7" x14ac:dyDescent="0.3">
      <c r="B64">
        <v>2</v>
      </c>
      <c r="D64">
        <v>-0.138354500025236</v>
      </c>
      <c r="E64">
        <v>7.5801178308249201E-2</v>
      </c>
      <c r="F64">
        <v>-1.000010393428E-3</v>
      </c>
      <c r="G64">
        <v>-9.999995741545001E-4</v>
      </c>
    </row>
    <row r="65" spans="2:7" x14ac:dyDescent="0.3">
      <c r="B65">
        <v>4</v>
      </c>
      <c r="D65">
        <v>-0.13835450006205099</v>
      </c>
      <c r="E65">
        <v>7.5801205695817497E-2</v>
      </c>
      <c r="F65">
        <v>-9.9999444887070008E-4</v>
      </c>
      <c r="G65">
        <v>-1.0000002015380001E-3</v>
      </c>
    </row>
    <row r="66" spans="2:7" x14ac:dyDescent="0.3">
      <c r="B66">
        <v>8</v>
      </c>
      <c r="D66">
        <v>-0.13835450006014</v>
      </c>
      <c r="E66">
        <v>7.5801203097477704E-2</v>
      </c>
      <c r="F66">
        <v>-9.9999652370350001E-4</v>
      </c>
      <c r="G66">
        <v>-1.000000104149E-3</v>
      </c>
    </row>
    <row r="67" spans="2:7" x14ac:dyDescent="0.3">
      <c r="B67">
        <v>16</v>
      </c>
      <c r="D67">
        <v>-0.13835450013880601</v>
      </c>
      <c r="E67">
        <v>7.5801208546924501E-2</v>
      </c>
      <c r="F67">
        <v>-1.0000013700849999E-3</v>
      </c>
      <c r="G67">
        <v>-1.0000001135529999E-3</v>
      </c>
    </row>
    <row r="68" spans="2:7" x14ac:dyDescent="0.3">
      <c r="B68">
        <v>32</v>
      </c>
      <c r="D68">
        <v>-0.13835450267469801</v>
      </c>
      <c r="E68">
        <v>7.58011917530243E-2</v>
      </c>
      <c r="F68">
        <v>-9.9999861425180002E-4</v>
      </c>
      <c r="G68">
        <v>-1.000000038916E-3</v>
      </c>
    </row>
    <row r="69" spans="2:7" x14ac:dyDescent="0.3">
      <c r="B69">
        <v>64</v>
      </c>
      <c r="D69">
        <v>-0.13835447405259599</v>
      </c>
      <c r="E69">
        <v>7.5801183538315595E-2</v>
      </c>
      <c r="F69">
        <v>-1.000007204161E-3</v>
      </c>
      <c r="G69">
        <v>-9.9999977612069994E-4</v>
      </c>
    </row>
    <row r="70" spans="2:7" x14ac:dyDescent="0.3">
      <c r="B70">
        <v>128</v>
      </c>
      <c r="D70">
        <v>-0.138354461399047</v>
      </c>
      <c r="E70">
        <v>7.5801367910634507E-2</v>
      </c>
      <c r="F70">
        <v>-1.000004336054E-3</v>
      </c>
      <c r="G70">
        <v>-9.9999921535979999E-4</v>
      </c>
    </row>
    <row r="71" spans="2:7" x14ac:dyDescent="0.3">
      <c r="B71">
        <v>256</v>
      </c>
      <c r="D71">
        <v>-0.13835278177315299</v>
      </c>
      <c r="E71">
        <v>7.5800022863142399E-2</v>
      </c>
      <c r="F71">
        <v>-9.9999307209299999E-4</v>
      </c>
      <c r="G71">
        <v>-9.9998801528500009E-4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DC4C-88B1-401E-909E-2893426D56C7}">
  <dimension ref="B1:K77"/>
  <sheetViews>
    <sheetView topLeftCell="J31" zoomScaleNormal="100" workbookViewId="0">
      <selection activeCell="L64" sqref="L64"/>
    </sheetView>
  </sheetViews>
  <sheetFormatPr baseColWidth="10" defaultRowHeight="14.4" x14ac:dyDescent="0.3"/>
  <cols>
    <col min="7" max="7" width="12" bestFit="1" customWidth="1"/>
  </cols>
  <sheetData>
    <row r="1" spans="2:11" x14ac:dyDescent="0.3">
      <c r="C1" t="s">
        <v>7</v>
      </c>
    </row>
    <row r="2" spans="2:11" x14ac:dyDescent="0.3"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  <c r="K2">
        <v>256</v>
      </c>
    </row>
    <row r="3" spans="2:11" x14ac:dyDescent="0.3">
      <c r="B3">
        <v>2</v>
      </c>
      <c r="C3">
        <v>-3.70156279263908E-2</v>
      </c>
      <c r="D3">
        <v>-4.4570416066307898E-2</v>
      </c>
      <c r="E3">
        <v>-8.1671702142232697E-2</v>
      </c>
      <c r="F3">
        <v>-0.11665231926295699</v>
      </c>
      <c r="G3">
        <v>-0.13210401149109499</v>
      </c>
      <c r="H3">
        <v>-0.13673031086957099</v>
      </c>
      <c r="I3">
        <v>-0.137944418575115</v>
      </c>
      <c r="J3">
        <v>-0.13825172865382601</v>
      </c>
      <c r="K3">
        <v>-0.13832879992814101</v>
      </c>
    </row>
    <row r="4" spans="2:11" x14ac:dyDescent="0.3">
      <c r="B4">
        <v>3</v>
      </c>
      <c r="C4">
        <v>-9.1011008927266504E-2</v>
      </c>
      <c r="D4">
        <v>-0.12959936906292199</v>
      </c>
      <c r="E4">
        <v>-0.13767217447677399</v>
      </c>
      <c r="F4">
        <v>-0.13831140630719199</v>
      </c>
      <c r="G4">
        <v>-0.13835180445078399</v>
      </c>
      <c r="H4">
        <v>-0.13835433131220501</v>
      </c>
      <c r="I4">
        <v>-0.13835448908475501</v>
      </c>
      <c r="J4">
        <v>-0.13835447914370499</v>
      </c>
      <c r="K4">
        <v>-0.138354629729177</v>
      </c>
    </row>
    <row r="5" spans="2:11" x14ac:dyDescent="0.3">
      <c r="B5">
        <v>4</v>
      </c>
      <c r="C5">
        <v>-0.137931492143852</v>
      </c>
      <c r="D5">
        <v>-0.13828399343169701</v>
      </c>
      <c r="E5">
        <v>-0.138352375383509</v>
      </c>
      <c r="F5">
        <v>-0.138354462843189</v>
      </c>
      <c r="G5">
        <v>-0.13835449941667299</v>
      </c>
      <c r="H5">
        <v>-0.138354500199387</v>
      </c>
      <c r="I5">
        <v>-0.13835450514116601</v>
      </c>
      <c r="J5">
        <v>-0.13835451946868599</v>
      </c>
      <c r="K5">
        <v>-0.13835451710528501</v>
      </c>
    </row>
    <row r="6" spans="2:11" x14ac:dyDescent="0.3">
      <c r="B6">
        <v>5</v>
      </c>
      <c r="C6">
        <v>-0.13827198686602801</v>
      </c>
      <c r="D6">
        <v>-0.13835250956436401</v>
      </c>
      <c r="E6">
        <v>-0.13835443777718001</v>
      </c>
      <c r="F6">
        <v>-0.13835449848509099</v>
      </c>
      <c r="G6">
        <v>-0.13835450006000699</v>
      </c>
      <c r="H6">
        <v>-0.13835450115390299</v>
      </c>
      <c r="I6">
        <v>-0.138354498911059</v>
      </c>
      <c r="J6">
        <v>-0.13835445234716201</v>
      </c>
      <c r="K6">
        <v>-0.138354692577567</v>
      </c>
    </row>
    <row r="7" spans="2:11" x14ac:dyDescent="0.3">
      <c r="B7">
        <v>6</v>
      </c>
      <c r="C7">
        <v>-0.13835395338509901</v>
      </c>
      <c r="D7">
        <v>-0.13835449084294099</v>
      </c>
      <c r="E7">
        <v>-0.13835450000371</v>
      </c>
      <c r="F7">
        <v>-0.13835450001380301</v>
      </c>
      <c r="G7">
        <v>-0.13835449991983101</v>
      </c>
      <c r="H7">
        <v>-0.138354500913658</v>
      </c>
      <c r="I7">
        <v>-0.138354507596986</v>
      </c>
      <c r="J7">
        <v>-0.13835454650266199</v>
      </c>
      <c r="K7">
        <v>-0.13835270538500999</v>
      </c>
    </row>
    <row r="8" spans="2:11" x14ac:dyDescent="0.3">
      <c r="B8">
        <v>7</v>
      </c>
      <c r="C8">
        <v>-0.13835450852632</v>
      </c>
      <c r="D8">
        <v>-0.13835449977013201</v>
      </c>
      <c r="E8">
        <v>-0.13835450008901701</v>
      </c>
      <c r="F8">
        <v>-0.13835450001541399</v>
      </c>
      <c r="G8">
        <v>-0.138354500376067</v>
      </c>
      <c r="H8">
        <v>-0.13835449877115599</v>
      </c>
      <c r="I8">
        <v>-0.13835449759878701</v>
      </c>
      <c r="J8">
        <v>-0.138354428914087</v>
      </c>
      <c r="K8">
        <v>-0.138356590742784</v>
      </c>
    </row>
    <row r="9" spans="2:11" x14ac:dyDescent="0.3">
      <c r="B9">
        <v>8</v>
      </c>
      <c r="C9">
        <v>-0.13835450305355601</v>
      </c>
      <c r="D9">
        <v>-0.138354500025236</v>
      </c>
      <c r="E9">
        <v>-0.13835450006205099</v>
      </c>
      <c r="F9">
        <v>-0.13835450006014</v>
      </c>
      <c r="G9">
        <v>-0.13835450013880601</v>
      </c>
      <c r="H9">
        <v>-0.13835450267469801</v>
      </c>
      <c r="I9">
        <v>-0.13835447405259599</v>
      </c>
      <c r="J9">
        <v>-0.138354461399047</v>
      </c>
      <c r="K9">
        <v>-0.13835278177315299</v>
      </c>
    </row>
    <row r="10" spans="2:11" x14ac:dyDescent="0.3">
      <c r="B10" s="5" t="s">
        <v>10</v>
      </c>
      <c r="C10" s="5">
        <v>-0.13835450005253999</v>
      </c>
      <c r="D10" s="5">
        <v>-0.13835450005253999</v>
      </c>
      <c r="E10" s="5">
        <v>-0.13835450005253999</v>
      </c>
      <c r="F10" s="5">
        <v>-0.13835450005253999</v>
      </c>
      <c r="G10" s="5">
        <v>-0.13835450005253999</v>
      </c>
      <c r="H10" s="5">
        <v>-0.13835450005253999</v>
      </c>
      <c r="I10" s="5">
        <v>-0.13835450005253999</v>
      </c>
      <c r="J10" s="5">
        <v>-0.13835450005253999</v>
      </c>
      <c r="K10" s="5">
        <v>-0.13835450005253999</v>
      </c>
    </row>
    <row r="11" spans="2:11" x14ac:dyDescent="0.3">
      <c r="B11" s="5"/>
      <c r="C11" s="5">
        <v>1</v>
      </c>
      <c r="D11" s="5">
        <v>2</v>
      </c>
      <c r="E11" s="5">
        <v>4</v>
      </c>
      <c r="F11" s="5">
        <v>8</v>
      </c>
      <c r="G11" s="5">
        <v>16</v>
      </c>
      <c r="H11" s="5">
        <v>32</v>
      </c>
      <c r="I11" s="5">
        <v>64</v>
      </c>
      <c r="J11" s="5">
        <v>128</v>
      </c>
      <c r="K11" s="5">
        <v>256</v>
      </c>
    </row>
    <row r="12" spans="2:11" x14ac:dyDescent="0.3">
      <c r="B12">
        <v>2</v>
      </c>
      <c r="C12">
        <f t="shared" ref="C12:C18" si="0">ABS((C3-C$10)/C$10)</f>
        <v>0.73245808475810947</v>
      </c>
      <c r="D12">
        <f t="shared" ref="D12:K12" si="1">ABS((D3-D$10)/D$10)</f>
        <v>0.67785351362346491</v>
      </c>
      <c r="E12">
        <f t="shared" si="1"/>
        <v>0.40969247757595201</v>
      </c>
      <c r="F12">
        <f t="shared" si="1"/>
        <v>0.15685923321136366</v>
      </c>
      <c r="G12">
        <f t="shared" si="1"/>
        <v>4.517734196626335E-2</v>
      </c>
      <c r="H12">
        <f t="shared" si="1"/>
        <v>1.173933036043074E-2</v>
      </c>
      <c r="I12">
        <f t="shared" si="1"/>
        <v>2.9639908876781525E-3</v>
      </c>
      <c r="J12">
        <f t="shared" si="1"/>
        <v>7.4281211435083536E-4</v>
      </c>
      <c r="K12">
        <f t="shared" si="1"/>
        <v>1.8575560888313086E-4</v>
      </c>
    </row>
    <row r="13" spans="2:11" x14ac:dyDescent="0.3">
      <c r="B13">
        <v>3</v>
      </c>
      <c r="C13">
        <f t="shared" si="0"/>
        <v>0.34218974523629403</v>
      </c>
      <c r="D13">
        <f t="shared" ref="D13:K18" si="2">ABS((D4-D$10)/D$10)</f>
        <v>6.3280420848568317E-2</v>
      </c>
      <c r="E13">
        <f t="shared" si="2"/>
        <v>4.9317194273181524E-3</v>
      </c>
      <c r="F13">
        <f t="shared" si="2"/>
        <v>3.11473391408554E-4</v>
      </c>
      <c r="G13">
        <f t="shared" si="2"/>
        <v>1.9483296567726302E-5</v>
      </c>
      <c r="H13">
        <f t="shared" si="2"/>
        <v>1.2196230329950872E-6</v>
      </c>
      <c r="I13">
        <f t="shared" si="2"/>
        <v>7.9273062904397325E-8</v>
      </c>
      <c r="J13">
        <f t="shared" si="2"/>
        <v>1.5112508078005752E-7</v>
      </c>
      <c r="K13">
        <f t="shared" si="2"/>
        <v>9.3727805718321463E-7</v>
      </c>
    </row>
    <row r="14" spans="2:11" x14ac:dyDescent="0.3">
      <c r="B14">
        <v>4</v>
      </c>
      <c r="C14">
        <f t="shared" si="0"/>
        <v>3.0574206731790593E-3</v>
      </c>
      <c r="D14">
        <f t="shared" si="2"/>
        <v>5.0960843930780177E-4</v>
      </c>
      <c r="E14">
        <f t="shared" si="2"/>
        <v>1.5356703469584806E-5</v>
      </c>
      <c r="F14">
        <f t="shared" si="2"/>
        <v>2.6894210867839842E-7</v>
      </c>
      <c r="G14">
        <f t="shared" si="2"/>
        <v>4.5959256670583168E-9</v>
      </c>
      <c r="H14">
        <f t="shared" si="2"/>
        <v>1.0613822226304948E-9</v>
      </c>
      <c r="I14">
        <f t="shared" si="2"/>
        <v>3.6779620602313277E-8</v>
      </c>
      <c r="J14">
        <f t="shared" si="2"/>
        <v>1.4033620871868459E-7</v>
      </c>
      <c r="K14">
        <f t="shared" si="2"/>
        <v>1.2325399618473986E-7</v>
      </c>
    </row>
    <row r="15" spans="2:11" x14ac:dyDescent="0.3">
      <c r="B15">
        <v>5</v>
      </c>
      <c r="C15">
        <f t="shared" si="0"/>
        <v>5.9638961132919062E-4</v>
      </c>
      <c r="D15">
        <f t="shared" si="2"/>
        <v>1.4386869781779751E-5</v>
      </c>
      <c r="E15">
        <f t="shared" si="2"/>
        <v>4.5011445205097243E-7</v>
      </c>
      <c r="F15">
        <f t="shared" si="2"/>
        <v>1.1329223142940853E-8</v>
      </c>
      <c r="G15">
        <f t="shared" si="2"/>
        <v>5.3970049678978376E-11</v>
      </c>
      <c r="H15">
        <f t="shared" si="2"/>
        <v>7.9604422001539269E-9</v>
      </c>
      <c r="I15">
        <f t="shared" si="2"/>
        <v>8.2504074144861099E-9</v>
      </c>
      <c r="J15">
        <f t="shared" si="2"/>
        <v>3.4480539457083308E-7</v>
      </c>
      <c r="K15">
        <f t="shared" si="2"/>
        <v>1.3915342611259727E-6</v>
      </c>
    </row>
    <row r="16" spans="2:11" x14ac:dyDescent="0.3">
      <c r="B16">
        <v>6</v>
      </c>
      <c r="C16">
        <f t="shared" si="0"/>
        <v>3.9512082424058004E-6</v>
      </c>
      <c r="D16">
        <f t="shared" si="2"/>
        <v>6.6565229151089725E-8</v>
      </c>
      <c r="E16">
        <f t="shared" si="2"/>
        <v>3.5293391674267326E-10</v>
      </c>
      <c r="F16">
        <f t="shared" si="2"/>
        <v>2.7998356270678088E-10</v>
      </c>
      <c r="G16">
        <f t="shared" si="2"/>
        <v>9.591952747580535E-10</v>
      </c>
      <c r="H16">
        <f t="shared" si="2"/>
        <v>6.2239971226404387E-9</v>
      </c>
      <c r="I16">
        <f t="shared" si="2"/>
        <v>5.4529820204613158E-8</v>
      </c>
      <c r="J16">
        <f t="shared" si="2"/>
        <v>3.3573264318208832E-7</v>
      </c>
      <c r="K16">
        <f t="shared" si="2"/>
        <v>1.2971515413820144E-5</v>
      </c>
    </row>
    <row r="17" spans="2:11" x14ac:dyDescent="0.3">
      <c r="B17">
        <v>7</v>
      </c>
      <c r="C17">
        <f t="shared" si="0"/>
        <v>6.1246869511227748E-8</v>
      </c>
      <c r="D17">
        <f t="shared" si="2"/>
        <v>2.0411911848054759E-9</v>
      </c>
      <c r="E17">
        <f t="shared" si="2"/>
        <v>2.6364892965856957E-10</v>
      </c>
      <c r="F17">
        <f t="shared" si="2"/>
        <v>2.6833963989060529E-10</v>
      </c>
      <c r="G17">
        <f t="shared" si="2"/>
        <v>2.3383916722207405E-9</v>
      </c>
      <c r="H17">
        <f t="shared" si="2"/>
        <v>9.2615997197146871E-9</v>
      </c>
      <c r="I17">
        <f t="shared" si="2"/>
        <v>1.7735259624008881E-8</v>
      </c>
      <c r="J17">
        <f t="shared" si="2"/>
        <v>5.1417520183611747E-7</v>
      </c>
      <c r="K17">
        <f t="shared" si="2"/>
        <v>1.5111111262857707E-5</v>
      </c>
    </row>
    <row r="18" spans="2:11" x14ac:dyDescent="0.3">
      <c r="B18">
        <v>8</v>
      </c>
      <c r="C18">
        <f t="shared" si="0"/>
        <v>2.1690772745969845E-8</v>
      </c>
      <c r="D18">
        <f t="shared" si="2"/>
        <v>1.9734806160980645E-10</v>
      </c>
      <c r="E18">
        <f t="shared" si="2"/>
        <v>6.8743720606093512E-11</v>
      </c>
      <c r="F18">
        <f t="shared" si="2"/>
        <v>5.4931382474800593E-11</v>
      </c>
      <c r="G18">
        <f t="shared" si="2"/>
        <v>6.2351439288731318E-10</v>
      </c>
      <c r="H18">
        <f t="shared" si="2"/>
        <v>1.8952459208042354E-8</v>
      </c>
      <c r="I18">
        <f t="shared" si="2"/>
        <v>1.8792264793299297E-7</v>
      </c>
      <c r="J18">
        <f t="shared" si="2"/>
        <v>2.7938009226317607E-7</v>
      </c>
      <c r="K18">
        <f t="shared" si="2"/>
        <v>1.2419396451470017E-5</v>
      </c>
    </row>
    <row r="21" spans="2:11" x14ac:dyDescent="0.3">
      <c r="C21" t="s">
        <v>6</v>
      </c>
    </row>
    <row r="22" spans="2:11" x14ac:dyDescent="0.3">
      <c r="C22">
        <v>1</v>
      </c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J22">
        <v>128</v>
      </c>
      <c r="K22">
        <v>256</v>
      </c>
    </row>
    <row r="23" spans="2:11" x14ac:dyDescent="0.3">
      <c r="B23">
        <v>2</v>
      </c>
      <c r="C23">
        <v>-2.5952789147073701E-3</v>
      </c>
      <c r="D23">
        <v>1.5413241119949401E-2</v>
      </c>
      <c r="E23">
        <v>4.1082708597473497E-2</v>
      </c>
      <c r="F23">
        <v>6.2874254598934906E-2</v>
      </c>
      <c r="G23">
        <v>7.2117581111377504E-2</v>
      </c>
      <c r="H23">
        <v>7.4846744448535896E-2</v>
      </c>
      <c r="I23">
        <v>7.5560365223686296E-2</v>
      </c>
      <c r="J23">
        <v>7.5740847029987499E-2</v>
      </c>
      <c r="K23">
        <v>7.5786100176809104E-2</v>
      </c>
    </row>
    <row r="24" spans="2:11" x14ac:dyDescent="0.3">
      <c r="B24">
        <v>3</v>
      </c>
      <c r="C24">
        <v>0.112042049500839</v>
      </c>
      <c r="D24">
        <v>8.2439894281849405E-2</v>
      </c>
      <c r="E24">
        <v>7.6305705976042901E-2</v>
      </c>
      <c r="F24">
        <v>7.5824060323267994E-2</v>
      </c>
      <c r="G24">
        <v>7.5801509654556495E-2</v>
      </c>
      <c r="H24">
        <v>7.5801087397466202E-2</v>
      </c>
      <c r="I24">
        <v>7.5801173970294594E-2</v>
      </c>
      <c r="J24">
        <v>7.5801175847050997E-2</v>
      </c>
      <c r="K24">
        <v>7.5801293133106504E-2</v>
      </c>
    </row>
    <row r="25" spans="2:11" x14ac:dyDescent="0.3">
      <c r="B25">
        <v>4</v>
      </c>
      <c r="C25">
        <v>7.6612477506500895E-2</v>
      </c>
      <c r="D25">
        <v>7.5869926239000601E-2</v>
      </c>
      <c r="E25">
        <v>7.5804551893936603E-2</v>
      </c>
      <c r="F25">
        <v>7.5801268444790099E-2</v>
      </c>
      <c r="G25">
        <v>7.5801204401289402E-2</v>
      </c>
      <c r="H25">
        <v>7.5801203457767793E-2</v>
      </c>
      <c r="I25">
        <v>7.5801200773638694E-2</v>
      </c>
      <c r="J25">
        <v>7.5801198458832306E-2</v>
      </c>
      <c r="K25">
        <v>7.5801032273052002E-2</v>
      </c>
    </row>
    <row r="26" spans="2:11" x14ac:dyDescent="0.3">
      <c r="B26">
        <v>5</v>
      </c>
      <c r="C26">
        <v>7.5950072394827095E-2</v>
      </c>
      <c r="D26">
        <v>7.5814410925270803E-2</v>
      </c>
      <c r="E26">
        <v>7.5801136357530594E-2</v>
      </c>
      <c r="F26">
        <v>7.5801190063020094E-2</v>
      </c>
      <c r="G26">
        <v>7.5801210029327395E-2</v>
      </c>
      <c r="H26">
        <v>7.5801209462275795E-2</v>
      </c>
      <c r="I26">
        <v>7.5801188823088006E-2</v>
      </c>
      <c r="J26">
        <v>7.5801155199430106E-2</v>
      </c>
      <c r="K26">
        <v>7.5800843067906701E-2</v>
      </c>
    </row>
    <row r="27" spans="2:11" x14ac:dyDescent="0.3">
      <c r="B27">
        <v>6</v>
      </c>
      <c r="C27">
        <v>7.5807183233795303E-2</v>
      </c>
      <c r="D27">
        <v>7.5801521332623398E-2</v>
      </c>
      <c r="E27">
        <v>7.5801182002663503E-2</v>
      </c>
      <c r="F27">
        <v>7.5801194032279598E-2</v>
      </c>
      <c r="G27">
        <v>7.5801200773026697E-2</v>
      </c>
      <c r="H27">
        <v>7.5801197961687702E-2</v>
      </c>
      <c r="I27">
        <v>7.5801212092928102E-2</v>
      </c>
      <c r="J27">
        <v>7.5801210525148502E-2</v>
      </c>
      <c r="K27">
        <v>7.5799907078760595E-2</v>
      </c>
    </row>
    <row r="28" spans="2:11" x14ac:dyDescent="0.3">
      <c r="B28">
        <v>7</v>
      </c>
      <c r="C28">
        <v>7.5800760317976099E-2</v>
      </c>
      <c r="D28">
        <v>7.5801169008861996E-2</v>
      </c>
      <c r="E28">
        <v>7.5801196445482694E-2</v>
      </c>
      <c r="F28">
        <v>7.5801198633217201E-2</v>
      </c>
      <c r="G28">
        <v>7.5801205908459707E-2</v>
      </c>
      <c r="H28">
        <v>7.5801191982102306E-2</v>
      </c>
      <c r="I28">
        <v>7.5801208651952195E-2</v>
      </c>
      <c r="J28">
        <v>7.5801144453917904E-2</v>
      </c>
      <c r="K28">
        <v>7.58028907588853E-2</v>
      </c>
    </row>
    <row r="29" spans="2:11" x14ac:dyDescent="0.3">
      <c r="B29">
        <v>8</v>
      </c>
      <c r="C29">
        <v>7.5801264253367598E-2</v>
      </c>
      <c r="D29">
        <v>7.5801178308249201E-2</v>
      </c>
      <c r="E29">
        <v>7.5801205695817497E-2</v>
      </c>
      <c r="F29">
        <v>7.5801203097477704E-2</v>
      </c>
      <c r="G29">
        <v>7.5801208546924501E-2</v>
      </c>
      <c r="H29">
        <v>7.58011917530243E-2</v>
      </c>
      <c r="I29">
        <v>7.5801183538315595E-2</v>
      </c>
      <c r="J29">
        <v>7.5801367910634507E-2</v>
      </c>
      <c r="K29">
        <v>7.5800022863142399E-2</v>
      </c>
    </row>
    <row r="30" spans="2:11" x14ac:dyDescent="0.3">
      <c r="B30" s="5" t="s">
        <v>10</v>
      </c>
      <c r="C30" s="5">
        <v>7.5801200345745001E-2</v>
      </c>
      <c r="D30" s="5">
        <v>7.5801200345745001E-2</v>
      </c>
      <c r="E30" s="5">
        <v>7.5801200345745001E-2</v>
      </c>
      <c r="F30" s="5">
        <v>7.5801200345745001E-2</v>
      </c>
      <c r="G30" s="5">
        <v>7.5801200345745001E-2</v>
      </c>
      <c r="H30" s="5">
        <v>7.5801200345745001E-2</v>
      </c>
      <c r="I30" s="5">
        <v>7.5801200345745001E-2</v>
      </c>
      <c r="J30" s="5">
        <v>7.5801200345745001E-2</v>
      </c>
      <c r="K30" s="5">
        <v>7.5801200345745001E-2</v>
      </c>
    </row>
    <row r="31" spans="2:11" x14ac:dyDescent="0.3">
      <c r="B31" s="5"/>
      <c r="C31" s="5">
        <v>1</v>
      </c>
      <c r="D31" s="5">
        <v>2</v>
      </c>
      <c r="E31" s="5">
        <v>4</v>
      </c>
      <c r="F31" s="5">
        <v>8</v>
      </c>
      <c r="G31" s="5">
        <v>16</v>
      </c>
      <c r="H31" s="5">
        <v>32</v>
      </c>
      <c r="I31" s="5">
        <v>64</v>
      </c>
      <c r="J31" s="5">
        <v>128</v>
      </c>
      <c r="K31" s="5">
        <v>256</v>
      </c>
    </row>
    <row r="32" spans="2:11" x14ac:dyDescent="0.3">
      <c r="B32">
        <v>2</v>
      </c>
      <c r="C32">
        <f>ABS((C$30-C23)/C$30)</f>
        <v>1.0342379659275811</v>
      </c>
      <c r="D32">
        <f t="shared" ref="D32:K32" si="3">ABS((D$30-D23)/D$30)</f>
        <v>0.7966623081211589</v>
      </c>
      <c r="E32">
        <f t="shared" si="3"/>
        <v>0.45802034255279944</v>
      </c>
      <c r="F32">
        <f t="shared" si="3"/>
        <v>0.17053748077665806</v>
      </c>
      <c r="G32">
        <f t="shared" si="3"/>
        <v>4.8595790271997612E-2</v>
      </c>
      <c r="H32">
        <f t="shared" si="3"/>
        <v>1.2591567057719853E-2</v>
      </c>
      <c r="I32">
        <f t="shared" si="3"/>
        <v>3.1771940412580039E-3</v>
      </c>
      <c r="J32">
        <f t="shared" si="3"/>
        <v>7.9620527751827922E-4</v>
      </c>
      <c r="K32">
        <f t="shared" si="3"/>
        <v>1.9920751738787841E-4</v>
      </c>
    </row>
    <row r="33" spans="2:11" x14ac:dyDescent="0.3">
      <c r="B33">
        <v>3</v>
      </c>
      <c r="C33">
        <f t="shared" ref="C33:K38" si="4">ABS((C$30-C24)/C$30)</f>
        <v>0.47810389531817393</v>
      </c>
      <c r="D33">
        <f t="shared" si="4"/>
        <v>8.7580327301202923E-2</v>
      </c>
      <c r="E33">
        <f t="shared" si="4"/>
        <v>6.6556417048377163E-3</v>
      </c>
      <c r="F33">
        <f t="shared" si="4"/>
        <v>3.0157804122789717E-4</v>
      </c>
      <c r="G33">
        <f t="shared" si="4"/>
        <v>4.0805265626841804E-6</v>
      </c>
      <c r="H33">
        <f t="shared" si="4"/>
        <v>1.4900592376384875E-6</v>
      </c>
      <c r="I33">
        <f t="shared" si="4"/>
        <v>3.4795557704579875E-7</v>
      </c>
      <c r="J33">
        <f t="shared" si="4"/>
        <v>3.2319664981901622E-7</v>
      </c>
      <c r="K33">
        <f t="shared" si="4"/>
        <v>1.2240882872475738E-6</v>
      </c>
    </row>
    <row r="34" spans="2:11" x14ac:dyDescent="0.3">
      <c r="B34">
        <v>4</v>
      </c>
      <c r="C34">
        <f t="shared" si="4"/>
        <v>1.0702695432994338E-2</v>
      </c>
      <c r="D34">
        <f t="shared" si="4"/>
        <v>9.0665969591677991E-4</v>
      </c>
      <c r="E34">
        <f t="shared" si="4"/>
        <v>4.4214975176049673E-5</v>
      </c>
      <c r="F34">
        <f t="shared" si="4"/>
        <v>8.9839006225231343E-7</v>
      </c>
      <c r="G34">
        <f t="shared" si="4"/>
        <v>5.3502377031066034E-8</v>
      </c>
      <c r="H34">
        <f t="shared" si="4"/>
        <v>4.1055059524721183E-8</v>
      </c>
      <c r="I34">
        <f t="shared" si="4"/>
        <v>5.6449461321028312E-9</v>
      </c>
      <c r="J34">
        <f t="shared" si="4"/>
        <v>2.4892913132379929E-8</v>
      </c>
      <c r="K34">
        <f t="shared" si="4"/>
        <v>2.2172827373790683E-6</v>
      </c>
    </row>
    <row r="35" spans="2:11" x14ac:dyDescent="0.3">
      <c r="B35">
        <v>5</v>
      </c>
      <c r="C35">
        <f t="shared" si="4"/>
        <v>1.9639801006192188E-3</v>
      </c>
      <c r="D35">
        <f t="shared" si="4"/>
        <v>1.7427929195772314E-4</v>
      </c>
      <c r="E35">
        <f t="shared" si="4"/>
        <v>8.4415832619812855E-7</v>
      </c>
      <c r="F35">
        <f t="shared" si="4"/>
        <v>1.3565385324718317E-7</v>
      </c>
      <c r="G35">
        <f t="shared" si="4"/>
        <v>1.277497236206444E-7</v>
      </c>
      <c r="H35">
        <f t="shared" si="4"/>
        <v>1.2026895026173321E-7</v>
      </c>
      <c r="I35">
        <f t="shared" si="4"/>
        <v>1.5201153731952538E-7</v>
      </c>
      <c r="J35">
        <f t="shared" si="4"/>
        <v>5.9558839027491162E-7</v>
      </c>
      <c r="K35">
        <f t="shared" si="4"/>
        <v>4.7133533066864366E-6</v>
      </c>
    </row>
    <row r="36" spans="2:11" x14ac:dyDescent="0.3">
      <c r="B36">
        <v>6</v>
      </c>
      <c r="C36">
        <f t="shared" si="4"/>
        <v>7.8928671617499015E-5</v>
      </c>
      <c r="D36">
        <f t="shared" si="4"/>
        <v>4.2345883301643971E-6</v>
      </c>
      <c r="E36">
        <f t="shared" si="4"/>
        <v>2.4198932753711969E-7</v>
      </c>
      <c r="F36">
        <f t="shared" si="4"/>
        <v>8.3289781355103621E-8</v>
      </c>
      <c r="G36">
        <f t="shared" si="4"/>
        <v>5.6368724266503409E-9</v>
      </c>
      <c r="H36">
        <f t="shared" si="4"/>
        <v>3.1451445200400241E-8</v>
      </c>
      <c r="I36">
        <f t="shared" si="4"/>
        <v>1.5497357624524983E-7</v>
      </c>
      <c r="J36">
        <f t="shared" si="4"/>
        <v>1.3429079558431784E-7</v>
      </c>
      <c r="K36">
        <f t="shared" si="4"/>
        <v>1.7061299537571692E-5</v>
      </c>
    </row>
    <row r="37" spans="2:11" x14ac:dyDescent="0.3">
      <c r="B37">
        <v>7</v>
      </c>
      <c r="C37">
        <f t="shared" si="4"/>
        <v>5.8050237581405019E-6</v>
      </c>
      <c r="D37">
        <f t="shared" si="4"/>
        <v>4.1340879646005453E-7</v>
      </c>
      <c r="E37">
        <f t="shared" si="4"/>
        <v>5.1453833049816855E-8</v>
      </c>
      <c r="F37">
        <f t="shared" si="4"/>
        <v>2.2592357275515319E-8</v>
      </c>
      <c r="G37">
        <f t="shared" si="4"/>
        <v>7.3385575428341438E-8</v>
      </c>
      <c r="H37">
        <f t="shared" si="4"/>
        <v>1.1033654687428099E-7</v>
      </c>
      <c r="I37">
        <f t="shared" si="4"/>
        <v>1.0957883458822397E-7</v>
      </c>
      <c r="J37">
        <f t="shared" si="4"/>
        <v>7.3734752012043879E-7</v>
      </c>
      <c r="K37">
        <f t="shared" si="4"/>
        <v>2.2300611765883137E-5</v>
      </c>
    </row>
    <row r="38" spans="2:11" x14ac:dyDescent="0.3">
      <c r="B38">
        <v>8</v>
      </c>
      <c r="C38">
        <f t="shared" si="4"/>
        <v>8.4309512653064425E-7</v>
      </c>
      <c r="D38">
        <f t="shared" si="4"/>
        <v>2.9072753069758033E-7</v>
      </c>
      <c r="E38">
        <f t="shared" si="4"/>
        <v>7.0580313659051466E-8</v>
      </c>
      <c r="F38">
        <f t="shared" si="4"/>
        <v>3.6301967386520903E-8</v>
      </c>
      <c r="G38">
        <f t="shared" si="4"/>
        <v>1.0819326688750996E-7</v>
      </c>
      <c r="H38">
        <f t="shared" si="4"/>
        <v>1.1335863630715325E-7</v>
      </c>
      <c r="I38">
        <f t="shared" si="4"/>
        <v>2.2173038592939497E-7</v>
      </c>
      <c r="J38">
        <f t="shared" si="4"/>
        <v>2.2105835889304587E-6</v>
      </c>
      <c r="K38">
        <f t="shared" si="4"/>
        <v>1.553382528549695E-5</v>
      </c>
    </row>
    <row r="41" spans="2:11" x14ac:dyDescent="0.3">
      <c r="C41" t="s">
        <v>8</v>
      </c>
    </row>
    <row r="42" spans="2:11" x14ac:dyDescent="0.3">
      <c r="C42">
        <v>1</v>
      </c>
      <c r="D42">
        <v>2</v>
      </c>
      <c r="E42">
        <v>4</v>
      </c>
      <c r="F42">
        <v>8</v>
      </c>
      <c r="G42">
        <v>16</v>
      </c>
      <c r="H42">
        <v>32</v>
      </c>
      <c r="I42">
        <v>64</v>
      </c>
      <c r="J42">
        <v>128</v>
      </c>
      <c r="K42">
        <v>256</v>
      </c>
    </row>
    <row r="43" spans="2:11" x14ac:dyDescent="0.3">
      <c r="B43">
        <v>2</v>
      </c>
      <c r="C43">
        <v>-3.656655152716E-3</v>
      </c>
      <c r="D43">
        <v>-5.5286075492969999E-3</v>
      </c>
      <c r="E43">
        <v>-6.8904284586600003E-3</v>
      </c>
      <c r="F43">
        <v>-5.7411334529480001E-3</v>
      </c>
      <c r="G43">
        <v>-3.8165173782079998E-3</v>
      </c>
      <c r="H43">
        <v>-2.4883319053709998E-3</v>
      </c>
      <c r="I43">
        <v>-1.75796848315E-3</v>
      </c>
      <c r="J43">
        <v>-1.381550087571E-3</v>
      </c>
      <c r="K43">
        <v>-1.191311184393E-3</v>
      </c>
    </row>
    <row r="44" spans="2:11" x14ac:dyDescent="0.3">
      <c r="B44">
        <v>3</v>
      </c>
      <c r="C44">
        <v>-4.4811193902939998E-3</v>
      </c>
      <c r="D44">
        <v>-3.3209008801370001E-3</v>
      </c>
      <c r="E44">
        <v>-1.794533070863E-3</v>
      </c>
      <c r="F44">
        <v>-1.2095230643700001E-3</v>
      </c>
      <c r="G44">
        <v>-1.0525837290869999E-3</v>
      </c>
      <c r="H44">
        <v>-1.013077685428E-3</v>
      </c>
      <c r="I44">
        <v>-1.0032572482359999E-3</v>
      </c>
      <c r="J44">
        <v>-1.000810645357E-3</v>
      </c>
      <c r="K44">
        <v>-1.000209210886E-3</v>
      </c>
    </row>
    <row r="45" spans="2:11" x14ac:dyDescent="0.3">
      <c r="B45">
        <v>4</v>
      </c>
      <c r="C45">
        <v>-1.3328303116489999E-3</v>
      </c>
      <c r="D45">
        <v>-8.9467592706689997E-4</v>
      </c>
      <c r="E45">
        <v>-9.6810494712919995E-4</v>
      </c>
      <c r="F45">
        <v>-9.9561232974740006E-4</v>
      </c>
      <c r="G45">
        <v>-9.9944781859239991E-4</v>
      </c>
      <c r="H45">
        <v>-9.9993024959560005E-4</v>
      </c>
      <c r="I45">
        <v>-9.999972583453001E-4</v>
      </c>
      <c r="J45">
        <v>-1.000001119266E-3</v>
      </c>
      <c r="K45">
        <v>-1.000010995766E-3</v>
      </c>
    </row>
    <row r="46" spans="2:11" x14ac:dyDescent="0.3">
      <c r="B46">
        <v>5</v>
      </c>
      <c r="C46">
        <v>-7.4155167878689997E-4</v>
      </c>
      <c r="D46">
        <v>-9.4181742379249997E-4</v>
      </c>
      <c r="E46">
        <v>-9.9859724876359994E-4</v>
      </c>
      <c r="F46">
        <v>-9.9994693700520003E-4</v>
      </c>
      <c r="G46">
        <v>-9.9999437518660003E-4</v>
      </c>
      <c r="H46">
        <v>-1.0000012949050001E-3</v>
      </c>
      <c r="I46">
        <v>-9.9999917251159995E-4</v>
      </c>
      <c r="J46">
        <v>-1.0000087519440001E-3</v>
      </c>
      <c r="K46">
        <v>-1.000004150718E-3</v>
      </c>
    </row>
    <row r="47" spans="2:11" x14ac:dyDescent="0.3">
      <c r="B47">
        <v>6</v>
      </c>
      <c r="C47">
        <v>-9.8420131863259999E-4</v>
      </c>
      <c r="D47">
        <v>-1.000509802434E-3</v>
      </c>
      <c r="E47">
        <v>-1.0000672766059999E-3</v>
      </c>
      <c r="F47">
        <v>-1.000001950528E-3</v>
      </c>
      <c r="G47">
        <v>-9.9999953199200005E-4</v>
      </c>
      <c r="H47">
        <v>-1.000003580566E-3</v>
      </c>
      <c r="I47">
        <v>-9.999930602506001E-4</v>
      </c>
      <c r="J47">
        <v>-1.000013245026E-3</v>
      </c>
      <c r="K47">
        <v>-9.9998898944739993E-4</v>
      </c>
    </row>
    <row r="48" spans="2:11" x14ac:dyDescent="0.3">
      <c r="B48">
        <v>7</v>
      </c>
      <c r="C48">
        <v>-1.0028376564719999E-3</v>
      </c>
      <c r="D48">
        <v>-1.0004290693980001E-3</v>
      </c>
      <c r="E48">
        <v>-9.9996148012250008E-4</v>
      </c>
      <c r="F48">
        <v>-9.9999463647190007E-4</v>
      </c>
      <c r="G48">
        <v>-9.9999328765429992E-4</v>
      </c>
      <c r="H48">
        <v>-9.9999936600260009E-4</v>
      </c>
      <c r="I48">
        <v>-9.9998760313650009E-4</v>
      </c>
      <c r="J48">
        <v>-9.9999172544879998E-4</v>
      </c>
      <c r="K48">
        <v>-1.000013282544E-3</v>
      </c>
    </row>
    <row r="49" spans="2:11" x14ac:dyDescent="0.3">
      <c r="B49">
        <v>8</v>
      </c>
      <c r="C49">
        <v>-1.0001648916360001E-3</v>
      </c>
      <c r="D49">
        <v>-1.000010393428E-3</v>
      </c>
      <c r="E49">
        <v>-9.9999444887070008E-4</v>
      </c>
      <c r="F49">
        <v>-9.9999652370350001E-4</v>
      </c>
      <c r="G49">
        <v>-1.0000013700849999E-3</v>
      </c>
      <c r="H49">
        <v>-9.9999861425180002E-4</v>
      </c>
      <c r="I49">
        <v>-1.000007204161E-3</v>
      </c>
      <c r="J49">
        <v>-1.000004336054E-3</v>
      </c>
      <c r="K49">
        <v>-9.9999307209299999E-4</v>
      </c>
    </row>
    <row r="50" spans="2:11" x14ac:dyDescent="0.3">
      <c r="B50" s="5" t="s">
        <v>10</v>
      </c>
      <c r="C50" s="5">
        <v>-1E-3</v>
      </c>
      <c r="D50" s="5">
        <v>-1E-3</v>
      </c>
      <c r="E50" s="5">
        <v>-1E-3</v>
      </c>
      <c r="F50" s="5">
        <v>-1E-3</v>
      </c>
      <c r="G50" s="5">
        <v>-1E-3</v>
      </c>
      <c r="H50" s="5">
        <v>-1E-3</v>
      </c>
      <c r="I50" s="5">
        <v>-1E-3</v>
      </c>
      <c r="J50" s="5">
        <v>-1E-3</v>
      </c>
      <c r="K50" s="5">
        <v>-1E-3</v>
      </c>
    </row>
    <row r="51" spans="2:11" x14ac:dyDescent="0.3">
      <c r="B51" s="5"/>
      <c r="C51" s="5">
        <v>1</v>
      </c>
      <c r="D51" s="5">
        <v>2</v>
      </c>
      <c r="E51" s="5">
        <v>4</v>
      </c>
      <c r="F51" s="5">
        <v>8</v>
      </c>
      <c r="G51" s="5">
        <v>16</v>
      </c>
      <c r="H51" s="5">
        <v>32</v>
      </c>
      <c r="I51" s="5">
        <v>64</v>
      </c>
      <c r="J51" s="5">
        <v>128</v>
      </c>
      <c r="K51" s="5">
        <v>256</v>
      </c>
    </row>
    <row r="52" spans="2:11" x14ac:dyDescent="0.3">
      <c r="B52">
        <v>2</v>
      </c>
      <c r="C52">
        <f t="shared" ref="C52:C58" si="5">ABS((C43-C$50)/C$50)</f>
        <v>2.6566551527160001</v>
      </c>
      <c r="D52">
        <f t="shared" ref="D52:K52" si="6">ABS((D43-D$50)/D$50)</f>
        <v>4.5286075492969999</v>
      </c>
      <c r="E52">
        <f t="shared" si="6"/>
        <v>5.8904284586599998</v>
      </c>
      <c r="F52">
        <f t="shared" si="6"/>
        <v>4.7411334529479996</v>
      </c>
      <c r="G52">
        <f t="shared" si="6"/>
        <v>2.8165173782079997</v>
      </c>
      <c r="H52">
        <f t="shared" si="6"/>
        <v>1.4883319053709998</v>
      </c>
      <c r="I52">
        <f t="shared" si="6"/>
        <v>0.75796848314999998</v>
      </c>
      <c r="J52">
        <f t="shared" si="6"/>
        <v>0.38155008757099995</v>
      </c>
      <c r="K52">
        <f t="shared" si="6"/>
        <v>0.19131118439299999</v>
      </c>
    </row>
    <row r="53" spans="2:11" x14ac:dyDescent="0.3">
      <c r="B53">
        <v>3</v>
      </c>
      <c r="C53">
        <f t="shared" si="5"/>
        <v>3.4811193902939999</v>
      </c>
      <c r="D53">
        <f t="shared" ref="D53:K58" si="7">ABS((D44-D$50)/D$50)</f>
        <v>2.3209008801370001</v>
      </c>
      <c r="E53">
        <f t="shared" si="7"/>
        <v>0.79453307086299996</v>
      </c>
      <c r="F53">
        <f t="shared" si="7"/>
        <v>0.20952306437000009</v>
      </c>
      <c r="G53">
        <f t="shared" si="7"/>
        <v>5.2583729086999903E-2</v>
      </c>
      <c r="H53">
        <f t="shared" si="7"/>
        <v>1.3077685427999959E-2</v>
      </c>
      <c r="I53">
        <f t="shared" si="7"/>
        <v>3.2572482359998975E-3</v>
      </c>
      <c r="J53">
        <f t="shared" si="7"/>
        <v>8.1064535700000467E-4</v>
      </c>
      <c r="K53">
        <f t="shared" si="7"/>
        <v>2.0921088599999867E-4</v>
      </c>
    </row>
    <row r="54" spans="2:11" x14ac:dyDescent="0.3">
      <c r="B54">
        <v>4</v>
      </c>
      <c r="C54">
        <f t="shared" si="5"/>
        <v>0.3328303116489999</v>
      </c>
      <c r="D54">
        <f t="shared" si="7"/>
        <v>0.10532407293310005</v>
      </c>
      <c r="E54">
        <f t="shared" si="7"/>
        <v>3.1895052870800071E-2</v>
      </c>
      <c r="F54">
        <f t="shared" si="7"/>
        <v>4.3876702525999598E-3</v>
      </c>
      <c r="G54">
        <f t="shared" si="7"/>
        <v>5.5218140760011393E-4</v>
      </c>
      <c r="H54">
        <f t="shared" si="7"/>
        <v>6.9750404399970475E-5</v>
      </c>
      <c r="I54">
        <f t="shared" si="7"/>
        <v>2.7416546999250307E-6</v>
      </c>
      <c r="J54">
        <f t="shared" si="7"/>
        <v>1.1192659999780669E-6</v>
      </c>
      <c r="K54">
        <f t="shared" si="7"/>
        <v>1.099576599997848E-5</v>
      </c>
    </row>
    <row r="55" spans="2:11" x14ac:dyDescent="0.3">
      <c r="B55">
        <v>5</v>
      </c>
      <c r="C55">
        <f t="shared" si="5"/>
        <v>0.25844832121310007</v>
      </c>
      <c r="D55">
        <f t="shared" si="7"/>
        <v>5.8182576207500052E-2</v>
      </c>
      <c r="E55">
        <f t="shared" si="7"/>
        <v>1.4027512364000842E-3</v>
      </c>
      <c r="F55">
        <f t="shared" si="7"/>
        <v>5.3062994799990201E-5</v>
      </c>
      <c r="G55">
        <f t="shared" si="7"/>
        <v>5.6248133999906719E-6</v>
      </c>
      <c r="H55">
        <f t="shared" si="7"/>
        <v>1.2949050000668483E-6</v>
      </c>
      <c r="I55">
        <f t="shared" si="7"/>
        <v>8.2748840006703628E-7</v>
      </c>
      <c r="J55">
        <f t="shared" si="7"/>
        <v>8.7519440000304732E-6</v>
      </c>
      <c r="K55">
        <f t="shared" si="7"/>
        <v>4.1507179999924343E-6</v>
      </c>
    </row>
    <row r="56" spans="2:11" x14ac:dyDescent="0.3">
      <c r="B56">
        <v>6</v>
      </c>
      <c r="C56">
        <f t="shared" si="5"/>
        <v>1.5798681367400029E-2</v>
      </c>
      <c r="D56">
        <f t="shared" si="7"/>
        <v>5.098024339999889E-4</v>
      </c>
      <c r="E56">
        <f t="shared" si="7"/>
        <v>6.727660599990283E-5</v>
      </c>
      <c r="F56">
        <f t="shared" si="7"/>
        <v>1.9505279999672276E-6</v>
      </c>
      <c r="G56">
        <f t="shared" si="7"/>
        <v>4.680079999756781E-7</v>
      </c>
      <c r="H56">
        <f t="shared" si="7"/>
        <v>3.5805659999443851E-6</v>
      </c>
      <c r="I56">
        <f t="shared" si="7"/>
        <v>6.9397493999198007E-6</v>
      </c>
      <c r="J56">
        <f t="shared" si="7"/>
        <v>1.3245026000020116E-5</v>
      </c>
      <c r="K56">
        <f t="shared" si="7"/>
        <v>1.101055260009122E-5</v>
      </c>
    </row>
    <row r="57" spans="2:11" x14ac:dyDescent="0.3">
      <c r="B57">
        <v>7</v>
      </c>
      <c r="C57">
        <f t="shared" si="5"/>
        <v>2.8376564719999157E-3</v>
      </c>
      <c r="D57">
        <f t="shared" si="7"/>
        <v>4.2906939800007454E-4</v>
      </c>
      <c r="E57">
        <f t="shared" si="7"/>
        <v>3.8519877499938043E-5</v>
      </c>
      <c r="F57">
        <f t="shared" si="7"/>
        <v>5.3635280999539403E-6</v>
      </c>
      <c r="G57">
        <f t="shared" si="7"/>
        <v>6.7123457000994868E-6</v>
      </c>
      <c r="H57">
        <f t="shared" si="7"/>
        <v>6.3399739993509618E-7</v>
      </c>
      <c r="I57">
        <f t="shared" si="7"/>
        <v>1.2396863499934338E-5</v>
      </c>
      <c r="J57">
        <f t="shared" si="7"/>
        <v>8.2745512000430288E-6</v>
      </c>
      <c r="K57">
        <f t="shared" si="7"/>
        <v>1.3282544000011581E-5</v>
      </c>
    </row>
    <row r="58" spans="2:11" x14ac:dyDescent="0.3">
      <c r="B58">
        <v>8</v>
      </c>
      <c r="C58">
        <f t="shared" si="5"/>
        <v>1.6489163600003943E-4</v>
      </c>
      <c r="D58">
        <f t="shared" si="7"/>
        <v>1.0393427999971436E-5</v>
      </c>
      <c r="E58">
        <f t="shared" si="7"/>
        <v>5.5511292999365497E-6</v>
      </c>
      <c r="F58">
        <f t="shared" si="7"/>
        <v>3.4762965000090934E-6</v>
      </c>
      <c r="G58">
        <f t="shared" si="7"/>
        <v>1.3700849998792008E-6</v>
      </c>
      <c r="H58">
        <f t="shared" si="7"/>
        <v>1.3857481999998006E-6</v>
      </c>
      <c r="I58">
        <f t="shared" si="7"/>
        <v>7.2041609999566603E-6</v>
      </c>
      <c r="J58">
        <f t="shared" si="7"/>
        <v>4.3360540000116771E-6</v>
      </c>
      <c r="K58">
        <f t="shared" si="7"/>
        <v>6.9279070000292237E-6</v>
      </c>
    </row>
    <row r="60" spans="2:11" x14ac:dyDescent="0.3">
      <c r="C60" t="s">
        <v>9</v>
      </c>
    </row>
    <row r="61" spans="2:11" x14ac:dyDescent="0.3">
      <c r="C61">
        <v>1</v>
      </c>
      <c r="D61">
        <v>2</v>
      </c>
      <c r="E61">
        <v>4</v>
      </c>
      <c r="F61">
        <v>8</v>
      </c>
      <c r="G61">
        <v>16</v>
      </c>
      <c r="H61">
        <v>32</v>
      </c>
      <c r="I61">
        <v>64</v>
      </c>
      <c r="J61">
        <v>128</v>
      </c>
      <c r="K61">
        <v>256</v>
      </c>
    </row>
    <row r="62" spans="2:11" x14ac:dyDescent="0.3">
      <c r="B62">
        <v>2</v>
      </c>
      <c r="C62">
        <v>-1.950800174512E-4</v>
      </c>
      <c r="D62">
        <v>-3.0674677020289999E-4</v>
      </c>
      <c r="E62">
        <v>-5.8330215038370002E-4</v>
      </c>
      <c r="F62">
        <v>-8.3807271941309998E-4</v>
      </c>
      <c r="G62">
        <v>-9.5259200801150004E-4</v>
      </c>
      <c r="H62">
        <v>-9.8755463314090003E-4</v>
      </c>
      <c r="I62">
        <v>-9.9684058220589995E-4</v>
      </c>
      <c r="J62">
        <v>-9.9920602339629997E-4</v>
      </c>
      <c r="K62">
        <v>-9.9980121660010008E-4</v>
      </c>
    </row>
    <row r="63" spans="2:11" x14ac:dyDescent="0.3">
      <c r="B63">
        <v>3</v>
      </c>
      <c r="C63">
        <v>-4.4966638705130001E-4</v>
      </c>
      <c r="D63">
        <v>-7.623271899212E-4</v>
      </c>
      <c r="E63">
        <v>-9.6797032790160004E-4</v>
      </c>
      <c r="F63">
        <v>-9.9567363906610004E-4</v>
      </c>
      <c r="G63">
        <v>-9.9944717186759989E-4</v>
      </c>
      <c r="H63">
        <v>-9.9993064276059996E-4</v>
      </c>
      <c r="I63">
        <v>-9.9999132506289998E-4</v>
      </c>
      <c r="J63">
        <v>-9.9999876697799998E-4</v>
      </c>
      <c r="K63">
        <v>-1.0000006748110001E-3</v>
      </c>
    </row>
    <row r="64" spans="2:11" x14ac:dyDescent="0.3">
      <c r="B64">
        <v>4</v>
      </c>
      <c r="C64">
        <v>-9.7669781225590002E-4</v>
      </c>
      <c r="D64">
        <v>-1.0098845055899999E-3</v>
      </c>
      <c r="E64">
        <v>-1.001092974276E-3</v>
      </c>
      <c r="F64">
        <v>-1.0000555813079999E-3</v>
      </c>
      <c r="G64">
        <v>-1.0000026336490001E-3</v>
      </c>
      <c r="H64">
        <v>-1.0000001498609999E-3</v>
      </c>
      <c r="I64">
        <v>-1.000000028209E-3</v>
      </c>
      <c r="J64">
        <v>-1.0000001748710001E-3</v>
      </c>
      <c r="K64">
        <v>-1.000000158754E-3</v>
      </c>
    </row>
    <row r="65" spans="2:11" x14ac:dyDescent="0.3">
      <c r="B65">
        <v>5</v>
      </c>
      <c r="C65">
        <v>-1.021096800729E-3</v>
      </c>
      <c r="D65">
        <v>-1.0038484696130001E-3</v>
      </c>
      <c r="E65">
        <v>-9.9985204229579997E-4</v>
      </c>
      <c r="F65">
        <v>-9.9999470331719998E-4</v>
      </c>
      <c r="G65">
        <v>-9.9999984332970002E-4</v>
      </c>
      <c r="H65">
        <v>-1.00000000014E-3</v>
      </c>
      <c r="I65">
        <v>-9.9999998761839994E-4</v>
      </c>
      <c r="J65">
        <v>-9.9999968858220005E-4</v>
      </c>
      <c r="K65">
        <v>-1.0000023652969999E-3</v>
      </c>
    </row>
    <row r="66" spans="2:11" x14ac:dyDescent="0.3">
      <c r="B66">
        <v>6</v>
      </c>
      <c r="C66">
        <v>-1.001011881065E-3</v>
      </c>
      <c r="D66">
        <v>-9.9996484211459995E-4</v>
      </c>
      <c r="E66">
        <v>-9.9999928154580003E-4</v>
      </c>
      <c r="F66">
        <v>-9.9999997869290006E-4</v>
      </c>
      <c r="G66">
        <v>-9.9999989453269998E-4</v>
      </c>
      <c r="H66">
        <v>-9.9999998436629996E-4</v>
      </c>
      <c r="I66">
        <v>-1.000000058818E-3</v>
      </c>
      <c r="J66">
        <v>-1.0000003877439999E-3</v>
      </c>
      <c r="K66">
        <v>-9.999873782408999E-4</v>
      </c>
    </row>
    <row r="67" spans="2:11" x14ac:dyDescent="0.3">
      <c r="B67">
        <v>7</v>
      </c>
      <c r="C67">
        <v>-9.9983440918779997E-4</v>
      </c>
      <c r="D67">
        <v>-9.9997896257500007E-4</v>
      </c>
      <c r="E67">
        <v>-1.0000024356790001E-3</v>
      </c>
      <c r="F67">
        <v>-1.000000063318E-3</v>
      </c>
      <c r="G67">
        <v>-1.0000001108130001E-3</v>
      </c>
      <c r="H67">
        <v>-1.0000000249740001E-3</v>
      </c>
      <c r="I67">
        <v>-9.9999999687780004E-4</v>
      </c>
      <c r="J67">
        <v>-9.9999953403259994E-4</v>
      </c>
      <c r="K67">
        <v>-1.0000136436719999E-3</v>
      </c>
    </row>
    <row r="68" spans="2:11" x14ac:dyDescent="0.3">
      <c r="B68">
        <v>8</v>
      </c>
      <c r="C68">
        <v>-9.9999243670079998E-4</v>
      </c>
      <c r="D68">
        <v>-9.999995741545001E-4</v>
      </c>
      <c r="E68">
        <v>-1.0000002015380001E-3</v>
      </c>
      <c r="F68">
        <v>-1.000000104149E-3</v>
      </c>
      <c r="G68">
        <v>-1.0000001135529999E-3</v>
      </c>
      <c r="H68">
        <v>-1.000000038916E-3</v>
      </c>
      <c r="I68">
        <v>-9.9999977612069994E-4</v>
      </c>
      <c r="J68">
        <v>-9.9999921535979999E-4</v>
      </c>
      <c r="K68">
        <v>-9.9998801528500009E-4</v>
      </c>
    </row>
    <row r="69" spans="2:11" x14ac:dyDescent="0.3">
      <c r="B69" s="5" t="s">
        <v>10</v>
      </c>
      <c r="C69" s="5">
        <v>-1E-3</v>
      </c>
      <c r="D69" s="5">
        <v>-1E-3</v>
      </c>
      <c r="E69" s="5">
        <v>-1E-3</v>
      </c>
      <c r="F69" s="5">
        <v>-1E-3</v>
      </c>
      <c r="G69" s="5">
        <v>-1E-3</v>
      </c>
      <c r="H69" s="5">
        <v>-1E-3</v>
      </c>
      <c r="I69" s="5">
        <v>-1E-3</v>
      </c>
      <c r="J69" s="5">
        <v>-1E-3</v>
      </c>
      <c r="K69" s="5">
        <v>-1E-3</v>
      </c>
    </row>
    <row r="70" spans="2:11" x14ac:dyDescent="0.3">
      <c r="B70" s="5"/>
      <c r="C70" s="5">
        <v>1</v>
      </c>
      <c r="D70" s="5">
        <v>2</v>
      </c>
      <c r="E70" s="5">
        <v>4</v>
      </c>
      <c r="F70" s="5">
        <v>8</v>
      </c>
      <c r="G70" s="5">
        <v>16</v>
      </c>
      <c r="H70" s="5">
        <v>32</v>
      </c>
      <c r="I70" s="5">
        <v>64</v>
      </c>
      <c r="J70" s="5">
        <v>128</v>
      </c>
      <c r="K70" s="5">
        <v>256</v>
      </c>
    </row>
    <row r="71" spans="2:11" x14ac:dyDescent="0.3">
      <c r="B71">
        <v>2</v>
      </c>
      <c r="C71">
        <f>ABS((C62-C$69)/C$69)</f>
        <v>0.80491998254879993</v>
      </c>
      <c r="D71">
        <f t="shared" ref="D71:K71" si="8">ABS((D62-D$69)/D$69)</f>
        <v>0.69325322979709991</v>
      </c>
      <c r="E71">
        <f t="shared" si="8"/>
        <v>0.41669784961629996</v>
      </c>
      <c r="F71">
        <f t="shared" si="8"/>
        <v>0.16192728058690004</v>
      </c>
      <c r="G71">
        <f t="shared" si="8"/>
        <v>4.7407991988499987E-2</v>
      </c>
      <c r="H71">
        <f t="shared" si="8"/>
        <v>1.244536685909999E-2</v>
      </c>
      <c r="I71">
        <f t="shared" si="8"/>
        <v>3.1594177941000716E-3</v>
      </c>
      <c r="J71">
        <f t="shared" si="8"/>
        <v>7.9397660370005355E-4</v>
      </c>
      <c r="K71">
        <f t="shared" si="8"/>
        <v>1.9878339989993707E-4</v>
      </c>
    </row>
    <row r="72" spans="2:11" x14ac:dyDescent="0.3">
      <c r="B72">
        <v>3</v>
      </c>
      <c r="C72">
        <f t="shared" ref="C72:K77" si="9">ABS((C63-C$69)/C$69)</f>
        <v>0.55033361294869998</v>
      </c>
      <c r="D72">
        <f t="shared" si="9"/>
        <v>0.23767281007880001</v>
      </c>
      <c r="E72">
        <f t="shared" si="9"/>
        <v>3.2029672098399978E-2</v>
      </c>
      <c r="F72">
        <f t="shared" si="9"/>
        <v>4.3263609338999812E-3</v>
      </c>
      <c r="G72">
        <f t="shared" si="9"/>
        <v>5.5282813240012905E-4</v>
      </c>
      <c r="H72">
        <f t="shared" si="9"/>
        <v>6.9357239400064802E-5</v>
      </c>
      <c r="I72">
        <f t="shared" si="9"/>
        <v>8.6749371000418435E-6</v>
      </c>
      <c r="J72">
        <f t="shared" si="9"/>
        <v>1.2330220000404679E-6</v>
      </c>
      <c r="K72">
        <f t="shared" si="9"/>
        <v>6.7481100004748718E-7</v>
      </c>
    </row>
    <row r="73" spans="2:11" x14ac:dyDescent="0.3">
      <c r="B73">
        <v>4</v>
      </c>
      <c r="C73">
        <f t="shared" si="9"/>
        <v>2.3302187744099999E-2</v>
      </c>
      <c r="D73">
        <f t="shared" si="9"/>
        <v>9.8845055899999222E-3</v>
      </c>
      <c r="E73">
        <f t="shared" si="9"/>
        <v>1.0929742760000007E-3</v>
      </c>
      <c r="F73">
        <f t="shared" si="9"/>
        <v>5.5581307999890209E-5</v>
      </c>
      <c r="G73">
        <f t="shared" si="9"/>
        <v>2.6336490000552354E-6</v>
      </c>
      <c r="H73">
        <f t="shared" si="9"/>
        <v>1.4986099991162738E-7</v>
      </c>
      <c r="I73">
        <f t="shared" si="9"/>
        <v>2.8209000023024511E-8</v>
      </c>
      <c r="J73">
        <f t="shared" si="9"/>
        <v>1.7487100005889045E-7</v>
      </c>
      <c r="K73">
        <f t="shared" si="9"/>
        <v>1.5875399996326256E-7</v>
      </c>
    </row>
    <row r="74" spans="2:11" x14ac:dyDescent="0.3">
      <c r="B74">
        <v>5</v>
      </c>
      <c r="C74">
        <f t="shared" si="9"/>
        <v>2.1096800728999995E-2</v>
      </c>
      <c r="D74">
        <f t="shared" si="9"/>
        <v>3.848469613000052E-3</v>
      </c>
      <c r="E74">
        <f t="shared" si="9"/>
        <v>1.4795770420005308E-4</v>
      </c>
      <c r="F74">
        <f t="shared" si="9"/>
        <v>5.2966828000423211E-6</v>
      </c>
      <c r="G74">
        <f t="shared" si="9"/>
        <v>1.5667029999721915E-7</v>
      </c>
      <c r="H74">
        <f t="shared" si="9"/>
        <v>1.3999999076697023E-10</v>
      </c>
      <c r="I74">
        <f t="shared" si="9"/>
        <v>1.2381600085487054E-8</v>
      </c>
      <c r="J74">
        <f t="shared" si="9"/>
        <v>3.1141779996760044E-7</v>
      </c>
      <c r="K74">
        <f t="shared" si="9"/>
        <v>2.3652969999288231E-6</v>
      </c>
    </row>
    <row r="75" spans="2:11" x14ac:dyDescent="0.3">
      <c r="B75">
        <v>6</v>
      </c>
      <c r="C75">
        <f t="shared" si="9"/>
        <v>1.0118810650000185E-3</v>
      </c>
      <c r="D75">
        <f t="shared" si="9"/>
        <v>3.5157885400075375E-5</v>
      </c>
      <c r="E75">
        <f t="shared" si="9"/>
        <v>7.1845419999556903E-7</v>
      </c>
      <c r="F75">
        <f t="shared" si="9"/>
        <v>2.1307099964604226E-8</v>
      </c>
      <c r="G75">
        <f t="shared" si="9"/>
        <v>1.0546730004092064E-7</v>
      </c>
      <c r="H75">
        <f t="shared" si="9"/>
        <v>1.5633700063688583E-8</v>
      </c>
      <c r="I75">
        <f t="shared" si="9"/>
        <v>5.8817999949722921E-8</v>
      </c>
      <c r="J75">
        <f t="shared" si="9"/>
        <v>3.8774399988526775E-7</v>
      </c>
      <c r="K75">
        <f t="shared" si="9"/>
        <v>1.2621759100123892E-5</v>
      </c>
    </row>
    <row r="76" spans="2:11" x14ac:dyDescent="0.3">
      <c r="B76">
        <v>7</v>
      </c>
      <c r="C76">
        <f t="shared" si="9"/>
        <v>1.6559081220004872E-4</v>
      </c>
      <c r="D76">
        <f t="shared" si="9"/>
        <v>2.1037424999953425E-5</v>
      </c>
      <c r="E76">
        <f t="shared" si="9"/>
        <v>2.4356790000699957E-6</v>
      </c>
      <c r="F76">
        <f t="shared" si="9"/>
        <v>6.3317999931741809E-8</v>
      </c>
      <c r="G76">
        <f t="shared" si="9"/>
        <v>1.1081300005204298E-7</v>
      </c>
      <c r="H76">
        <f t="shared" si="9"/>
        <v>2.4974000081487424E-8</v>
      </c>
      <c r="I76">
        <f t="shared" si="9"/>
        <v>3.1221999811925638E-9</v>
      </c>
      <c r="J76">
        <f t="shared" si="9"/>
        <v>4.6596740008175708E-7</v>
      </c>
      <c r="K76">
        <f t="shared" si="9"/>
        <v>1.3643671999911261E-5</v>
      </c>
    </row>
    <row r="77" spans="2:11" x14ac:dyDescent="0.3">
      <c r="B77">
        <v>8</v>
      </c>
      <c r="C77">
        <f t="shared" si="9"/>
        <v>7.5632992000383703E-6</v>
      </c>
      <c r="D77">
        <f t="shared" si="9"/>
        <v>4.2584549992188969E-7</v>
      </c>
      <c r="E77">
        <f t="shared" si="9"/>
        <v>2.0153800004731048E-7</v>
      </c>
      <c r="F77">
        <f t="shared" si="9"/>
        <v>1.0414899997111815E-7</v>
      </c>
      <c r="G77">
        <f t="shared" si="9"/>
        <v>1.135529999023166E-7</v>
      </c>
      <c r="H77">
        <f t="shared" si="9"/>
        <v>3.8915999979807769E-8</v>
      </c>
      <c r="I77">
        <f t="shared" si="9"/>
        <v>2.2387930008124779E-7</v>
      </c>
      <c r="J77">
        <f t="shared" si="9"/>
        <v>7.846402000355468E-7</v>
      </c>
      <c r="K77">
        <f t="shared" si="9"/>
        <v>1.1984714999926926E-5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3660-C1DA-4837-931F-7B49E6D18752}">
  <dimension ref="B1:K77"/>
  <sheetViews>
    <sheetView tabSelected="1" zoomScale="85" zoomScaleNormal="85" workbookViewId="0">
      <selection activeCell="E18" sqref="E18"/>
    </sheetView>
  </sheetViews>
  <sheetFormatPr baseColWidth="10" defaultRowHeight="14.4" x14ac:dyDescent="0.3"/>
  <cols>
    <col min="3" max="11" width="14.6640625" bestFit="1" customWidth="1"/>
  </cols>
  <sheetData>
    <row r="1" spans="2:11" x14ac:dyDescent="0.3">
      <c r="C1" t="s">
        <v>7</v>
      </c>
    </row>
    <row r="2" spans="2:11" x14ac:dyDescent="0.3"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  <c r="K2">
        <v>256</v>
      </c>
    </row>
    <row r="3" spans="2:11" x14ac:dyDescent="0.3">
      <c r="B3">
        <v>2</v>
      </c>
      <c r="C3">
        <v>-3.70156279263908E-2</v>
      </c>
      <c r="D3">
        <v>-4.4570416066307898E-2</v>
      </c>
      <c r="E3">
        <v>-8.1671702142232697E-2</v>
      </c>
      <c r="F3">
        <v>-0.11665231926295699</v>
      </c>
      <c r="G3">
        <v>-0.13210401149109499</v>
      </c>
      <c r="H3">
        <v>-0.13673031086957099</v>
      </c>
      <c r="I3">
        <v>-0.137944418575115</v>
      </c>
      <c r="J3">
        <v>-0.13825172865382601</v>
      </c>
      <c r="K3">
        <v>-0.13832879992814101</v>
      </c>
    </row>
    <row r="4" spans="2:11" x14ac:dyDescent="0.3">
      <c r="B4">
        <v>3</v>
      </c>
      <c r="C4">
        <v>-9.1011008927266504E-2</v>
      </c>
      <c r="D4">
        <v>-0.12959936906292199</v>
      </c>
      <c r="E4">
        <v>-0.13767217447677399</v>
      </c>
      <c r="F4">
        <v>-0.13831140630719199</v>
      </c>
      <c r="G4">
        <v>-0.13835180445078399</v>
      </c>
      <c r="H4">
        <v>-0.13835433131220501</v>
      </c>
      <c r="I4">
        <v>-0.13835448908475501</v>
      </c>
      <c r="J4">
        <v>-0.13835447914370499</v>
      </c>
      <c r="K4">
        <v>-0.138354629729177</v>
      </c>
    </row>
    <row r="5" spans="2:11" x14ac:dyDescent="0.3">
      <c r="B5">
        <v>4</v>
      </c>
      <c r="C5">
        <v>-0.137931492143852</v>
      </c>
      <c r="D5">
        <v>-0.13828399343169701</v>
      </c>
      <c r="E5">
        <v>-0.138352375383509</v>
      </c>
      <c r="F5">
        <v>-0.138354462843189</v>
      </c>
      <c r="G5">
        <v>-0.13835449941667299</v>
      </c>
      <c r="H5">
        <v>-0.138354500199387</v>
      </c>
      <c r="I5">
        <v>-0.13835450514116601</v>
      </c>
      <c r="J5">
        <v>-0.13835451946868599</v>
      </c>
      <c r="K5">
        <v>-0.13835451710528501</v>
      </c>
    </row>
    <row r="6" spans="2:11" x14ac:dyDescent="0.3">
      <c r="B6">
        <v>5</v>
      </c>
      <c r="C6">
        <v>-0.13827198686602801</v>
      </c>
      <c r="D6">
        <v>-0.13835250956436401</v>
      </c>
      <c r="E6">
        <v>-0.13835443777718001</v>
      </c>
      <c r="F6">
        <v>-0.13835449848509099</v>
      </c>
      <c r="G6">
        <v>-0.13835450006000699</v>
      </c>
      <c r="H6">
        <v>-0.13835450115390299</v>
      </c>
      <c r="I6">
        <v>-0.138354498911059</v>
      </c>
      <c r="J6">
        <v>-0.13835445234716201</v>
      </c>
      <c r="K6">
        <v>-0.138354692577567</v>
      </c>
    </row>
    <row r="7" spans="2:11" x14ac:dyDescent="0.3">
      <c r="B7">
        <v>6</v>
      </c>
      <c r="C7">
        <v>-0.13835395338509901</v>
      </c>
      <c r="D7">
        <v>-0.13835449084294099</v>
      </c>
      <c r="E7">
        <v>-0.13835450000371</v>
      </c>
      <c r="F7">
        <v>-0.13835450001380301</v>
      </c>
      <c r="G7">
        <v>-0.13835449991983101</v>
      </c>
      <c r="H7">
        <v>-0.138354500913658</v>
      </c>
      <c r="I7">
        <v>-0.138354507596986</v>
      </c>
      <c r="J7">
        <v>-0.13835454650266199</v>
      </c>
      <c r="K7">
        <v>-0.13835270538500999</v>
      </c>
    </row>
    <row r="8" spans="2:11" x14ac:dyDescent="0.3">
      <c r="B8">
        <v>7</v>
      </c>
      <c r="C8">
        <v>-0.13835450852632</v>
      </c>
      <c r="D8">
        <v>-0.13835449977013201</v>
      </c>
      <c r="E8">
        <v>-0.13835450008901701</v>
      </c>
      <c r="F8">
        <v>-0.13835450001541399</v>
      </c>
      <c r="G8">
        <v>-0.138354500376067</v>
      </c>
      <c r="H8">
        <v>-0.13835449877115599</v>
      </c>
      <c r="I8">
        <v>-0.13835449759878701</v>
      </c>
      <c r="J8">
        <v>-0.138354428914087</v>
      </c>
      <c r="K8">
        <v>-0.138356590742784</v>
      </c>
    </row>
    <row r="9" spans="2:11" x14ac:dyDescent="0.3">
      <c r="B9">
        <v>8</v>
      </c>
      <c r="C9">
        <v>-0.13835450305355601</v>
      </c>
      <c r="D9">
        <v>-0.138354500025236</v>
      </c>
      <c r="E9">
        <v>-0.13835450006205099</v>
      </c>
      <c r="F9">
        <v>-0.13835450006014</v>
      </c>
      <c r="G9">
        <v>-0.13835450013880601</v>
      </c>
      <c r="H9">
        <v>-0.13835450267469801</v>
      </c>
      <c r="I9">
        <v>-0.13835447405259599</v>
      </c>
      <c r="J9">
        <v>-0.138354461399047</v>
      </c>
      <c r="K9">
        <v>-0.13835278177315299</v>
      </c>
    </row>
    <row r="10" spans="2:11" x14ac:dyDescent="0.3">
      <c r="B10" s="5" t="s">
        <v>10</v>
      </c>
      <c r="C10" s="5">
        <v>-0.13835450005253999</v>
      </c>
      <c r="D10" s="5">
        <v>-0.13835450005253999</v>
      </c>
      <c r="E10" s="5">
        <v>-0.13835450005253999</v>
      </c>
      <c r="F10" s="5">
        <v>-0.13835450005253999</v>
      </c>
      <c r="G10" s="5">
        <v>-0.13835450005253999</v>
      </c>
      <c r="H10" s="5">
        <v>-0.13835450005253999</v>
      </c>
      <c r="I10" s="5">
        <v>-0.13835450005253999</v>
      </c>
      <c r="J10" s="5">
        <v>-0.13835450005253999</v>
      </c>
      <c r="K10" s="5">
        <v>-0.13835450005253999</v>
      </c>
    </row>
    <row r="11" spans="2:11" x14ac:dyDescent="0.3">
      <c r="B11" s="5"/>
      <c r="C11" s="5">
        <v>1</v>
      </c>
      <c r="D11" s="5">
        <v>2</v>
      </c>
      <c r="E11" s="5">
        <v>4</v>
      </c>
      <c r="F11" s="5">
        <v>8</v>
      </c>
      <c r="G11" s="5">
        <v>16</v>
      </c>
      <c r="H11" s="5">
        <v>32</v>
      </c>
      <c r="I11" s="5">
        <v>64</v>
      </c>
      <c r="J11" s="5">
        <v>128</v>
      </c>
      <c r="K11" s="5">
        <v>256</v>
      </c>
    </row>
    <row r="12" spans="2:11" x14ac:dyDescent="0.3">
      <c r="B12">
        <v>2</v>
      </c>
      <c r="C12">
        <f t="shared" ref="C12:C18" si="0">ABS((C3-C$10)/C$10)</f>
        <v>0.73245808475810947</v>
      </c>
      <c r="D12">
        <f t="shared" ref="D12:K12" si="1">ABS((D3-D$10)/D$10)</f>
        <v>0.67785351362346491</v>
      </c>
      <c r="E12">
        <f t="shared" si="1"/>
        <v>0.40969247757595201</v>
      </c>
      <c r="F12">
        <f t="shared" si="1"/>
        <v>0.15685923321136366</v>
      </c>
      <c r="G12">
        <f t="shared" si="1"/>
        <v>4.517734196626335E-2</v>
      </c>
      <c r="H12">
        <f t="shared" si="1"/>
        <v>1.173933036043074E-2</v>
      </c>
      <c r="I12">
        <f t="shared" si="1"/>
        <v>2.9639908876781525E-3</v>
      </c>
      <c r="J12">
        <f t="shared" si="1"/>
        <v>7.4281211435083536E-4</v>
      </c>
      <c r="K12">
        <f t="shared" si="1"/>
        <v>1.8575560888313086E-4</v>
      </c>
    </row>
    <row r="13" spans="2:11" x14ac:dyDescent="0.3">
      <c r="B13">
        <v>3</v>
      </c>
      <c r="C13">
        <f t="shared" si="0"/>
        <v>0.34218974523629403</v>
      </c>
      <c r="D13">
        <f t="shared" ref="D13:I13" si="2">ABS((D4-D$10)/D$10)</f>
        <v>6.3280420848568317E-2</v>
      </c>
      <c r="E13">
        <f t="shared" si="2"/>
        <v>4.9317194273181524E-3</v>
      </c>
      <c r="F13">
        <f t="shared" si="2"/>
        <v>3.11473391408554E-4</v>
      </c>
      <c r="G13">
        <f t="shared" si="2"/>
        <v>1.9483296567726302E-5</v>
      </c>
      <c r="H13">
        <f t="shared" si="2"/>
        <v>1.2196230329950872E-6</v>
      </c>
      <c r="I13">
        <f t="shared" si="2"/>
        <v>7.9273062904397325E-8</v>
      </c>
    </row>
    <row r="14" spans="2:11" x14ac:dyDescent="0.3">
      <c r="B14">
        <v>4</v>
      </c>
      <c r="C14">
        <f t="shared" si="0"/>
        <v>3.0574206731790593E-3</v>
      </c>
      <c r="D14">
        <f>ABS((D5-D$10)/D$10)</f>
        <v>5.0960843930780177E-4</v>
      </c>
      <c r="E14">
        <f>ABS((E5-E$10)/E$10)</f>
        <v>1.5356703469584806E-5</v>
      </c>
      <c r="F14">
        <f>ABS((F5-F$10)/F$10)</f>
        <v>2.6894210867839842E-7</v>
      </c>
      <c r="G14">
        <f>ABS((G5-G$10)/G$10)</f>
        <v>4.5959256670583168E-9</v>
      </c>
      <c r="H14">
        <f>ABS((H5-H$10)/H$10)</f>
        <v>1.0613822226304948E-9</v>
      </c>
    </row>
    <row r="15" spans="2:11" x14ac:dyDescent="0.3">
      <c r="B15">
        <v>5</v>
      </c>
      <c r="C15">
        <f t="shared" si="0"/>
        <v>5.9638961132919062E-4</v>
      </c>
      <c r="D15">
        <f>ABS((D6-D$10)/D$10)</f>
        <v>1.4386869781779751E-5</v>
      </c>
      <c r="E15">
        <f>ABS((E6-E$10)/E$10)</f>
        <v>4.5011445205097243E-7</v>
      </c>
      <c r="F15">
        <f>ABS((F6-F$10)/F$10)</f>
        <v>1.1329223142940853E-8</v>
      </c>
      <c r="G15">
        <f>ABS((G6-G$10)/G$10)</f>
        <v>5.3970049678978376E-11</v>
      </c>
    </row>
    <row r="16" spans="2:11" x14ac:dyDescent="0.3">
      <c r="B16">
        <v>6</v>
      </c>
      <c r="C16">
        <f t="shared" si="0"/>
        <v>3.9512082424058004E-6</v>
      </c>
      <c r="D16">
        <f>ABS((D7-D$10)/D$10)</f>
        <v>6.6565229151089725E-8</v>
      </c>
      <c r="E16">
        <f>ABS((E7-E$10)/E$10)</f>
        <v>3.5293391674267326E-10</v>
      </c>
      <c r="F16">
        <f>ABS((F7-F$10)/F$10)</f>
        <v>2.7998356270678088E-10</v>
      </c>
    </row>
    <row r="17" spans="2:11" x14ac:dyDescent="0.3">
      <c r="B17">
        <v>7</v>
      </c>
      <c r="C17">
        <f t="shared" si="0"/>
        <v>6.1246869511227748E-8</v>
      </c>
      <c r="D17">
        <f>ABS((D8-D$10)/D$10)</f>
        <v>2.0411911848054759E-9</v>
      </c>
      <c r="E17">
        <f>ABS((E8-E$10)/E$10)</f>
        <v>2.6364892965856957E-10</v>
      </c>
    </row>
    <row r="18" spans="2:11" x14ac:dyDescent="0.3">
      <c r="B18">
        <v>8</v>
      </c>
      <c r="C18">
        <f t="shared" si="0"/>
        <v>2.1690772745969845E-8</v>
      </c>
      <c r="D18">
        <f>ABS((D9-D$10)/D$10)</f>
        <v>1.9734806160980645E-10</v>
      </c>
      <c r="E18">
        <f>ABS((E9-E$10)/E$10)</f>
        <v>6.8743720606093512E-11</v>
      </c>
    </row>
    <row r="21" spans="2:11" x14ac:dyDescent="0.3">
      <c r="C21" t="s">
        <v>6</v>
      </c>
    </row>
    <row r="22" spans="2:11" x14ac:dyDescent="0.3">
      <c r="C22">
        <v>1</v>
      </c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J22">
        <v>128</v>
      </c>
      <c r="K22">
        <v>256</v>
      </c>
    </row>
    <row r="23" spans="2:11" x14ac:dyDescent="0.3">
      <c r="B23">
        <v>2</v>
      </c>
      <c r="C23">
        <v>-2.5952789147073701E-3</v>
      </c>
      <c r="D23">
        <v>1.5413241119949401E-2</v>
      </c>
      <c r="E23">
        <v>4.1082708597473497E-2</v>
      </c>
      <c r="F23">
        <v>6.2874254598934906E-2</v>
      </c>
      <c r="G23">
        <v>7.2117581111377504E-2</v>
      </c>
      <c r="H23">
        <v>7.4846744448535896E-2</v>
      </c>
      <c r="I23">
        <v>7.5560365223686296E-2</v>
      </c>
      <c r="J23">
        <v>7.5740847029987499E-2</v>
      </c>
      <c r="K23">
        <v>7.5786100176809104E-2</v>
      </c>
    </row>
    <row r="24" spans="2:11" x14ac:dyDescent="0.3">
      <c r="B24">
        <v>3</v>
      </c>
      <c r="C24">
        <v>0.112042049500839</v>
      </c>
      <c r="D24">
        <v>8.2439894281849405E-2</v>
      </c>
      <c r="E24">
        <v>7.6305705976042901E-2</v>
      </c>
      <c r="F24">
        <v>7.5824060323267994E-2</v>
      </c>
      <c r="G24">
        <v>7.5801509654556495E-2</v>
      </c>
      <c r="H24">
        <v>7.5801087397466202E-2</v>
      </c>
      <c r="I24">
        <v>7.5801173970294594E-2</v>
      </c>
      <c r="J24">
        <v>7.5801175847050997E-2</v>
      </c>
      <c r="K24">
        <v>7.5801293133106504E-2</v>
      </c>
    </row>
    <row r="25" spans="2:11" x14ac:dyDescent="0.3">
      <c r="B25">
        <v>4</v>
      </c>
      <c r="C25">
        <v>7.6612477506500895E-2</v>
      </c>
      <c r="D25">
        <v>7.5869926239000601E-2</v>
      </c>
      <c r="E25">
        <v>7.5804551893936603E-2</v>
      </c>
      <c r="F25">
        <v>7.5801268444790099E-2</v>
      </c>
      <c r="G25">
        <v>7.5801204401289402E-2</v>
      </c>
      <c r="H25">
        <v>7.5801203457767793E-2</v>
      </c>
      <c r="I25">
        <v>7.5801200773638694E-2</v>
      </c>
      <c r="J25">
        <v>7.5801198458832306E-2</v>
      </c>
      <c r="K25">
        <v>7.5801032273052002E-2</v>
      </c>
    </row>
    <row r="26" spans="2:11" x14ac:dyDescent="0.3">
      <c r="B26">
        <v>5</v>
      </c>
      <c r="C26">
        <v>7.5950072394827095E-2</v>
      </c>
      <c r="D26">
        <v>7.5814410925270803E-2</v>
      </c>
      <c r="E26">
        <v>7.5801136357530594E-2</v>
      </c>
      <c r="F26">
        <v>7.5801190063020094E-2</v>
      </c>
      <c r="G26">
        <v>7.5801210029327395E-2</v>
      </c>
      <c r="H26">
        <v>7.5801209462275795E-2</v>
      </c>
      <c r="I26">
        <v>7.5801188823088006E-2</v>
      </c>
      <c r="J26">
        <v>7.5801155199430106E-2</v>
      </c>
      <c r="K26">
        <v>7.5800843067906701E-2</v>
      </c>
    </row>
    <row r="27" spans="2:11" x14ac:dyDescent="0.3">
      <c r="B27">
        <v>6</v>
      </c>
      <c r="C27">
        <v>7.5807183233795303E-2</v>
      </c>
      <c r="D27">
        <v>7.5801521332623398E-2</v>
      </c>
      <c r="E27">
        <v>7.5801182002663503E-2</v>
      </c>
      <c r="F27">
        <v>7.5801194032279598E-2</v>
      </c>
      <c r="G27">
        <v>7.5801200773026697E-2</v>
      </c>
      <c r="H27">
        <v>7.5801197961687702E-2</v>
      </c>
      <c r="I27">
        <v>7.5801212092928102E-2</v>
      </c>
      <c r="J27">
        <v>7.5801210525148502E-2</v>
      </c>
      <c r="K27">
        <v>7.5799907078760595E-2</v>
      </c>
    </row>
    <row r="28" spans="2:11" x14ac:dyDescent="0.3">
      <c r="B28">
        <v>7</v>
      </c>
      <c r="C28">
        <v>7.5800760317976099E-2</v>
      </c>
      <c r="D28">
        <v>7.5801169008861996E-2</v>
      </c>
      <c r="E28">
        <v>7.5801196445482694E-2</v>
      </c>
      <c r="F28">
        <v>7.5801198633217201E-2</v>
      </c>
      <c r="G28">
        <v>7.5801205908459707E-2</v>
      </c>
      <c r="H28">
        <v>7.5801191982102306E-2</v>
      </c>
      <c r="I28">
        <v>7.5801208651952195E-2</v>
      </c>
      <c r="J28">
        <v>7.5801144453917904E-2</v>
      </c>
      <c r="K28">
        <v>7.58028907588853E-2</v>
      </c>
    </row>
    <row r="29" spans="2:11" x14ac:dyDescent="0.3">
      <c r="B29">
        <v>8</v>
      </c>
      <c r="C29">
        <v>7.5801264253367598E-2</v>
      </c>
      <c r="D29">
        <v>7.5801178308249201E-2</v>
      </c>
      <c r="E29">
        <v>7.5801205695817497E-2</v>
      </c>
      <c r="F29">
        <v>7.5801203097477704E-2</v>
      </c>
      <c r="G29">
        <v>7.5801208546924501E-2</v>
      </c>
      <c r="H29">
        <v>7.58011917530243E-2</v>
      </c>
      <c r="I29">
        <v>7.5801183538315595E-2</v>
      </c>
      <c r="J29">
        <v>7.5801367910634507E-2</v>
      </c>
      <c r="K29">
        <v>7.5800022863142399E-2</v>
      </c>
    </row>
    <row r="30" spans="2:11" x14ac:dyDescent="0.3">
      <c r="B30" s="5" t="s">
        <v>10</v>
      </c>
      <c r="C30" s="5">
        <v>7.5801200345745001E-2</v>
      </c>
      <c r="D30" s="5">
        <v>7.5801200345745001E-2</v>
      </c>
      <c r="E30" s="5">
        <v>7.5801200345745001E-2</v>
      </c>
      <c r="F30" s="5">
        <v>7.5801200345745001E-2</v>
      </c>
      <c r="G30" s="5">
        <v>7.5801200345745001E-2</v>
      </c>
      <c r="H30" s="5">
        <v>7.5801200345745001E-2</v>
      </c>
      <c r="I30" s="5">
        <v>7.5801200345745001E-2</v>
      </c>
      <c r="J30" s="5">
        <v>7.5801200345745001E-2</v>
      </c>
      <c r="K30" s="5">
        <v>7.5801200345745001E-2</v>
      </c>
    </row>
    <row r="31" spans="2:11" x14ac:dyDescent="0.3">
      <c r="B31" s="5"/>
      <c r="C31" s="5">
        <v>1</v>
      </c>
      <c r="D31" s="5">
        <v>2</v>
      </c>
      <c r="E31" s="5">
        <v>4</v>
      </c>
      <c r="F31" s="5">
        <v>8</v>
      </c>
      <c r="G31" s="5">
        <v>16</v>
      </c>
      <c r="H31" s="5">
        <v>32</v>
      </c>
      <c r="I31" s="5">
        <v>64</v>
      </c>
      <c r="J31" s="5">
        <v>128</v>
      </c>
      <c r="K31" s="5">
        <v>256</v>
      </c>
    </row>
    <row r="32" spans="2:11" x14ac:dyDescent="0.3">
      <c r="B32">
        <v>2</v>
      </c>
      <c r="C32">
        <f>ABS((C$30-C23)/C$30)</f>
        <v>1.0342379659275811</v>
      </c>
      <c r="D32">
        <f t="shared" ref="D32:K32" si="3">ABS((D$30-D23)/D$30)</f>
        <v>0.7966623081211589</v>
      </c>
      <c r="E32">
        <f t="shared" si="3"/>
        <v>0.45802034255279944</v>
      </c>
      <c r="F32">
        <f t="shared" si="3"/>
        <v>0.17053748077665806</v>
      </c>
      <c r="G32">
        <f t="shared" si="3"/>
        <v>4.8595790271997612E-2</v>
      </c>
      <c r="H32">
        <f t="shared" si="3"/>
        <v>1.2591567057719853E-2</v>
      </c>
      <c r="I32">
        <f t="shared" si="3"/>
        <v>3.1771940412580039E-3</v>
      </c>
      <c r="J32">
        <f t="shared" si="3"/>
        <v>7.9620527751827922E-4</v>
      </c>
      <c r="K32">
        <f t="shared" si="3"/>
        <v>1.9920751738787841E-4</v>
      </c>
    </row>
    <row r="33" spans="2:11" x14ac:dyDescent="0.3">
      <c r="B33">
        <v>3</v>
      </c>
      <c r="C33">
        <f t="shared" ref="C33:J38" si="4">ABS((C$30-C24)/C$30)</f>
        <v>0.47810389531817393</v>
      </c>
      <c r="D33">
        <f t="shared" si="4"/>
        <v>8.7580327301202923E-2</v>
      </c>
      <c r="E33">
        <f t="shared" si="4"/>
        <v>6.6556417048377163E-3</v>
      </c>
      <c r="F33">
        <f t="shared" si="4"/>
        <v>3.0157804122789717E-4</v>
      </c>
      <c r="G33">
        <f t="shared" si="4"/>
        <v>4.0805265626841804E-6</v>
      </c>
      <c r="H33">
        <f t="shared" si="4"/>
        <v>1.4900592376384875E-6</v>
      </c>
      <c r="I33">
        <f t="shared" si="4"/>
        <v>3.4795557704579875E-7</v>
      </c>
      <c r="J33">
        <f t="shared" si="4"/>
        <v>3.2319664981901622E-7</v>
      </c>
    </row>
    <row r="34" spans="2:11" x14ac:dyDescent="0.3">
      <c r="B34">
        <v>4</v>
      </c>
      <c r="C34">
        <f t="shared" si="4"/>
        <v>1.0702695432994338E-2</v>
      </c>
      <c r="D34">
        <f t="shared" si="4"/>
        <v>9.0665969591677991E-4</v>
      </c>
      <c r="E34">
        <f t="shared" si="4"/>
        <v>4.4214975176049673E-5</v>
      </c>
      <c r="F34">
        <f t="shared" si="4"/>
        <v>8.9839006225231343E-7</v>
      </c>
      <c r="G34">
        <f t="shared" si="4"/>
        <v>5.3502377031066034E-8</v>
      </c>
      <c r="H34">
        <f t="shared" si="4"/>
        <v>4.1055059524721183E-8</v>
      </c>
      <c r="I34">
        <f t="shared" si="4"/>
        <v>5.6449461321028312E-9</v>
      </c>
    </row>
    <row r="35" spans="2:11" x14ac:dyDescent="0.3">
      <c r="B35">
        <v>5</v>
      </c>
      <c r="C35">
        <f t="shared" si="4"/>
        <v>1.9639801006192188E-3</v>
      </c>
      <c r="D35">
        <f t="shared" si="4"/>
        <v>1.7427929195772314E-4</v>
      </c>
      <c r="E35">
        <f t="shared" si="4"/>
        <v>8.4415832619812855E-7</v>
      </c>
      <c r="F35">
        <f t="shared" si="4"/>
        <v>1.3565385324718317E-7</v>
      </c>
      <c r="G35">
        <f t="shared" si="4"/>
        <v>1.277497236206444E-7</v>
      </c>
      <c r="H35">
        <f t="shared" si="4"/>
        <v>1.2026895026173321E-7</v>
      </c>
    </row>
    <row r="36" spans="2:11" x14ac:dyDescent="0.3">
      <c r="B36">
        <v>6</v>
      </c>
      <c r="C36">
        <f t="shared" si="4"/>
        <v>7.8928671617499015E-5</v>
      </c>
      <c r="D36">
        <f t="shared" si="4"/>
        <v>4.2345883301643971E-6</v>
      </c>
      <c r="E36">
        <f t="shared" si="4"/>
        <v>2.4198932753711969E-7</v>
      </c>
      <c r="F36">
        <f t="shared" si="4"/>
        <v>8.3289781355103621E-8</v>
      </c>
      <c r="G36">
        <f t="shared" si="4"/>
        <v>5.6368724266503409E-9</v>
      </c>
    </row>
    <row r="37" spans="2:11" x14ac:dyDescent="0.3">
      <c r="B37">
        <v>7</v>
      </c>
      <c r="C37">
        <f>ABS((C$30-C28)/C$30)</f>
        <v>5.8050237581405019E-6</v>
      </c>
      <c r="D37">
        <f>ABS((D$30-D28)/D$30)</f>
        <v>4.1340879646005453E-7</v>
      </c>
      <c r="E37">
        <f>ABS((E$30-E28)/E$30)</f>
        <v>5.1453833049816855E-8</v>
      </c>
      <c r="F37">
        <f>ABS((F$30-F28)/F$30)</f>
        <v>2.2592357275515319E-8</v>
      </c>
    </row>
    <row r="38" spans="2:11" x14ac:dyDescent="0.3">
      <c r="B38">
        <v>8</v>
      </c>
      <c r="C38">
        <f t="shared" si="4"/>
        <v>8.4309512653064425E-7</v>
      </c>
      <c r="D38">
        <f t="shared" si="4"/>
        <v>2.9072753069758033E-7</v>
      </c>
      <c r="E38">
        <f t="shared" si="4"/>
        <v>7.0580313659051466E-8</v>
      </c>
      <c r="F38">
        <f t="shared" si="4"/>
        <v>3.6301967386520903E-8</v>
      </c>
    </row>
    <row r="41" spans="2:11" x14ac:dyDescent="0.3">
      <c r="C41" t="s">
        <v>8</v>
      </c>
    </row>
    <row r="42" spans="2:11" x14ac:dyDescent="0.3">
      <c r="C42">
        <v>1</v>
      </c>
      <c r="D42">
        <v>2</v>
      </c>
      <c r="E42">
        <v>4</v>
      </c>
      <c r="F42">
        <v>8</v>
      </c>
      <c r="G42">
        <v>16</v>
      </c>
      <c r="H42">
        <v>32</v>
      </c>
      <c r="I42">
        <v>64</v>
      </c>
      <c r="J42">
        <v>128</v>
      </c>
      <c r="K42">
        <v>256</v>
      </c>
    </row>
    <row r="43" spans="2:11" x14ac:dyDescent="0.3">
      <c r="B43">
        <v>2</v>
      </c>
      <c r="C43">
        <v>-3.656655152716E-3</v>
      </c>
      <c r="D43">
        <v>-5.5286075492969999E-3</v>
      </c>
      <c r="E43">
        <v>-6.8904284586600003E-3</v>
      </c>
      <c r="F43">
        <v>-5.7411334529480001E-3</v>
      </c>
      <c r="G43">
        <v>-3.8165173782079998E-3</v>
      </c>
      <c r="H43">
        <v>-2.4883319053709998E-3</v>
      </c>
      <c r="I43">
        <v>-1.75796848315E-3</v>
      </c>
      <c r="J43">
        <v>-1.381550087571E-3</v>
      </c>
      <c r="K43">
        <v>-1.191311184393E-3</v>
      </c>
    </row>
    <row r="44" spans="2:11" x14ac:dyDescent="0.3">
      <c r="B44">
        <v>3</v>
      </c>
      <c r="C44">
        <v>-4.4811193902939998E-3</v>
      </c>
      <c r="D44">
        <v>-3.3209008801370001E-3</v>
      </c>
      <c r="E44">
        <v>-1.794533070863E-3</v>
      </c>
      <c r="F44">
        <v>-1.2095230643700001E-3</v>
      </c>
      <c r="G44">
        <v>-1.0525837290869999E-3</v>
      </c>
      <c r="H44">
        <v>-1.013077685428E-3</v>
      </c>
      <c r="I44">
        <v>-1.0032572482359999E-3</v>
      </c>
      <c r="J44">
        <v>-1.000810645357E-3</v>
      </c>
      <c r="K44">
        <v>-1.000209210886E-3</v>
      </c>
    </row>
    <row r="45" spans="2:11" x14ac:dyDescent="0.3">
      <c r="B45">
        <v>4</v>
      </c>
      <c r="C45">
        <v>-1.3328303116489999E-3</v>
      </c>
      <c r="D45">
        <v>-8.9467592706689997E-4</v>
      </c>
      <c r="E45">
        <v>-9.6810494712919995E-4</v>
      </c>
      <c r="F45">
        <v>-9.9561232974740006E-4</v>
      </c>
      <c r="G45">
        <v>-9.9944781859239991E-4</v>
      </c>
      <c r="H45">
        <v>-9.9993024959560005E-4</v>
      </c>
      <c r="I45">
        <v>-9.999972583453001E-4</v>
      </c>
      <c r="J45">
        <v>-1.000001119266E-3</v>
      </c>
      <c r="K45">
        <v>-1.000010995766E-3</v>
      </c>
    </row>
    <row r="46" spans="2:11" x14ac:dyDescent="0.3">
      <c r="B46">
        <v>5</v>
      </c>
      <c r="C46">
        <v>-7.4155167878689997E-4</v>
      </c>
      <c r="D46">
        <v>-9.4181742379249997E-4</v>
      </c>
      <c r="E46">
        <v>-9.9859724876359994E-4</v>
      </c>
      <c r="F46">
        <v>-9.9994693700520003E-4</v>
      </c>
      <c r="G46">
        <v>-9.9999437518660003E-4</v>
      </c>
      <c r="H46">
        <v>-1.0000012949050001E-3</v>
      </c>
      <c r="I46">
        <v>-9.9999917251159995E-4</v>
      </c>
      <c r="J46">
        <v>-1.0000087519440001E-3</v>
      </c>
      <c r="K46">
        <v>-1.000004150718E-3</v>
      </c>
    </row>
    <row r="47" spans="2:11" x14ac:dyDescent="0.3">
      <c r="B47">
        <v>6</v>
      </c>
      <c r="C47">
        <v>-9.8420131863259999E-4</v>
      </c>
      <c r="D47">
        <v>-1.000509802434E-3</v>
      </c>
      <c r="E47">
        <v>-1.0000672766059999E-3</v>
      </c>
      <c r="F47">
        <v>-1.000001950528E-3</v>
      </c>
      <c r="G47">
        <v>-9.9999953199200005E-4</v>
      </c>
      <c r="H47">
        <v>-1.000003580566E-3</v>
      </c>
      <c r="I47">
        <v>-9.999930602506001E-4</v>
      </c>
      <c r="J47">
        <v>-1.000013245026E-3</v>
      </c>
      <c r="K47">
        <v>-9.9998898944739993E-4</v>
      </c>
    </row>
    <row r="48" spans="2:11" x14ac:dyDescent="0.3">
      <c r="B48">
        <v>7</v>
      </c>
      <c r="C48">
        <v>-1.0028376564719999E-3</v>
      </c>
      <c r="D48">
        <v>-1.0004290693980001E-3</v>
      </c>
      <c r="E48">
        <v>-9.9996148012250008E-4</v>
      </c>
      <c r="F48">
        <v>-9.9999463647190007E-4</v>
      </c>
      <c r="G48">
        <v>-9.9999328765429992E-4</v>
      </c>
      <c r="H48">
        <v>-9.9999936600260009E-4</v>
      </c>
      <c r="I48">
        <v>-9.9998760313650009E-4</v>
      </c>
      <c r="J48">
        <v>-9.9999172544879998E-4</v>
      </c>
      <c r="K48">
        <v>-1.000013282544E-3</v>
      </c>
    </row>
    <row r="49" spans="2:11" x14ac:dyDescent="0.3">
      <c r="B49">
        <v>8</v>
      </c>
      <c r="C49">
        <v>-1.0001648916360001E-3</v>
      </c>
      <c r="D49">
        <v>-1.000010393428E-3</v>
      </c>
      <c r="E49">
        <v>-9.9999444887070008E-4</v>
      </c>
      <c r="F49">
        <v>-9.9999652370350001E-4</v>
      </c>
      <c r="G49">
        <v>-1.0000013700849999E-3</v>
      </c>
      <c r="H49">
        <v>-9.9999861425180002E-4</v>
      </c>
      <c r="I49">
        <v>-1.000007204161E-3</v>
      </c>
      <c r="J49">
        <v>-1.000004336054E-3</v>
      </c>
      <c r="K49">
        <v>-9.9999307209299999E-4</v>
      </c>
    </row>
    <row r="50" spans="2:11" x14ac:dyDescent="0.3">
      <c r="B50" s="5" t="s">
        <v>10</v>
      </c>
      <c r="C50" s="5">
        <v>-1E-3</v>
      </c>
      <c r="D50" s="5">
        <v>-1E-3</v>
      </c>
      <c r="E50" s="5">
        <v>-1E-3</v>
      </c>
      <c r="F50" s="5">
        <v>-1E-3</v>
      </c>
      <c r="G50" s="5">
        <v>-1E-3</v>
      </c>
      <c r="H50" s="5">
        <v>-1E-3</v>
      </c>
      <c r="I50" s="5">
        <v>-1E-3</v>
      </c>
      <c r="J50" s="5">
        <v>-1E-3</v>
      </c>
      <c r="K50" s="5">
        <v>-1E-3</v>
      </c>
    </row>
    <row r="51" spans="2:11" x14ac:dyDescent="0.3">
      <c r="B51" s="5"/>
      <c r="C51" s="5">
        <v>1</v>
      </c>
      <c r="D51" s="5">
        <v>2</v>
      </c>
      <c r="E51" s="5">
        <v>4</v>
      </c>
      <c r="F51" s="5">
        <v>8</v>
      </c>
      <c r="G51" s="5">
        <v>16</v>
      </c>
      <c r="H51" s="5">
        <v>32</v>
      </c>
      <c r="I51" s="5">
        <v>64</v>
      </c>
      <c r="J51" s="5">
        <v>128</v>
      </c>
      <c r="K51" s="5">
        <v>256</v>
      </c>
    </row>
    <row r="52" spans="2:11" x14ac:dyDescent="0.3">
      <c r="B52">
        <v>2</v>
      </c>
      <c r="C52">
        <f t="shared" ref="C52:C58" si="5">ABS((C43-C$50)/C$50)</f>
        <v>2.6566551527160001</v>
      </c>
      <c r="D52">
        <f t="shared" ref="D52:K52" si="6">ABS((D43-D$50)/D$50)</f>
        <v>4.5286075492969999</v>
      </c>
      <c r="E52">
        <f t="shared" si="6"/>
        <v>5.8904284586599998</v>
      </c>
      <c r="F52">
        <f t="shared" si="6"/>
        <v>4.7411334529479996</v>
      </c>
      <c r="G52">
        <f t="shared" si="6"/>
        <v>2.8165173782079997</v>
      </c>
      <c r="H52">
        <f t="shared" si="6"/>
        <v>1.4883319053709998</v>
      </c>
      <c r="I52">
        <f t="shared" si="6"/>
        <v>0.75796848314999998</v>
      </c>
      <c r="J52">
        <f t="shared" si="6"/>
        <v>0.38155008757099995</v>
      </c>
      <c r="K52">
        <f t="shared" si="6"/>
        <v>0.19131118439299999</v>
      </c>
    </row>
    <row r="53" spans="2:11" x14ac:dyDescent="0.3">
      <c r="B53">
        <v>3</v>
      </c>
      <c r="C53">
        <f t="shared" si="5"/>
        <v>3.4811193902939999</v>
      </c>
      <c r="D53">
        <f t="shared" ref="D53:K53" si="7">ABS((D44-D$50)/D$50)</f>
        <v>2.3209008801370001</v>
      </c>
      <c r="E53">
        <f t="shared" si="7"/>
        <v>0.79453307086299996</v>
      </c>
      <c r="F53">
        <f t="shared" si="7"/>
        <v>0.20952306437000009</v>
      </c>
      <c r="G53">
        <f t="shared" si="7"/>
        <v>5.2583729086999903E-2</v>
      </c>
      <c r="H53">
        <f t="shared" si="7"/>
        <v>1.3077685427999959E-2</v>
      </c>
      <c r="I53">
        <f t="shared" si="7"/>
        <v>3.2572482359998975E-3</v>
      </c>
      <c r="J53">
        <f t="shared" si="7"/>
        <v>8.1064535700000467E-4</v>
      </c>
      <c r="K53">
        <f t="shared" si="7"/>
        <v>2.0921088599999867E-4</v>
      </c>
    </row>
    <row r="54" spans="2:11" x14ac:dyDescent="0.3">
      <c r="B54">
        <v>4</v>
      </c>
      <c r="C54">
        <f t="shared" si="5"/>
        <v>0.3328303116489999</v>
      </c>
      <c r="D54">
        <f t="shared" ref="D54:J54" si="8">ABS((D45-D$50)/D$50)</f>
        <v>0.10532407293310005</v>
      </c>
      <c r="E54">
        <f t="shared" si="8"/>
        <v>3.1895052870800071E-2</v>
      </c>
      <c r="F54">
        <f t="shared" si="8"/>
        <v>4.3876702525999598E-3</v>
      </c>
      <c r="G54">
        <f t="shared" si="8"/>
        <v>5.5218140760011393E-4</v>
      </c>
      <c r="H54">
        <f t="shared" si="8"/>
        <v>6.9750404399970475E-5</v>
      </c>
      <c r="I54">
        <f t="shared" si="8"/>
        <v>2.7416546999250307E-6</v>
      </c>
      <c r="J54">
        <f t="shared" si="8"/>
        <v>1.1192659999780669E-6</v>
      </c>
    </row>
    <row r="55" spans="2:11" x14ac:dyDescent="0.3">
      <c r="B55">
        <v>5</v>
      </c>
      <c r="C55">
        <f t="shared" si="5"/>
        <v>0.25844832121310007</v>
      </c>
      <c r="D55">
        <f t="shared" ref="D55:I55" si="9">ABS((D46-D$50)/D$50)</f>
        <v>5.8182576207500052E-2</v>
      </c>
      <c r="E55">
        <f t="shared" si="9"/>
        <v>1.4027512364000842E-3</v>
      </c>
      <c r="F55">
        <f t="shared" si="9"/>
        <v>5.3062994799990201E-5</v>
      </c>
      <c r="G55">
        <f t="shared" si="9"/>
        <v>5.6248133999906719E-6</v>
      </c>
      <c r="H55">
        <f t="shared" si="9"/>
        <v>1.2949050000668483E-6</v>
      </c>
      <c r="I55">
        <f t="shared" si="9"/>
        <v>8.2748840006703628E-7</v>
      </c>
    </row>
    <row r="56" spans="2:11" x14ac:dyDescent="0.3">
      <c r="B56">
        <v>6</v>
      </c>
      <c r="C56">
        <f t="shared" si="5"/>
        <v>1.5798681367400029E-2</v>
      </c>
      <c r="D56">
        <f t="shared" ref="D56:G58" si="10">ABS((D47-D$50)/D$50)</f>
        <v>5.098024339999889E-4</v>
      </c>
      <c r="E56">
        <f t="shared" si="10"/>
        <v>6.727660599990283E-5</v>
      </c>
      <c r="F56">
        <f t="shared" si="10"/>
        <v>1.9505279999672276E-6</v>
      </c>
      <c r="G56">
        <f t="shared" si="10"/>
        <v>4.680079999756781E-7</v>
      </c>
    </row>
    <row r="57" spans="2:11" x14ac:dyDescent="0.3">
      <c r="B57">
        <v>7</v>
      </c>
      <c r="C57">
        <f t="shared" si="5"/>
        <v>2.8376564719999157E-3</v>
      </c>
      <c r="D57">
        <f t="shared" si="10"/>
        <v>4.2906939800007454E-4</v>
      </c>
      <c r="E57">
        <f t="shared" si="10"/>
        <v>3.8519877499938043E-5</v>
      </c>
      <c r="F57">
        <f t="shared" si="10"/>
        <v>5.3635280999539403E-6</v>
      </c>
      <c r="G57">
        <f t="shared" si="10"/>
        <v>6.7123457000994868E-6</v>
      </c>
      <c r="H57">
        <f>ABS((H48-H$50)/H$50)</f>
        <v>6.3399739993509618E-7</v>
      </c>
    </row>
    <row r="58" spans="2:11" x14ac:dyDescent="0.3">
      <c r="B58">
        <v>8</v>
      </c>
      <c r="C58">
        <f t="shared" si="5"/>
        <v>1.6489163600003943E-4</v>
      </c>
      <c r="D58">
        <f t="shared" si="10"/>
        <v>1.0393427999971436E-5</v>
      </c>
      <c r="E58">
        <f t="shared" si="10"/>
        <v>5.5511292999365497E-6</v>
      </c>
      <c r="F58">
        <f t="shared" si="10"/>
        <v>3.4762965000090934E-6</v>
      </c>
      <c r="G58">
        <f t="shared" si="10"/>
        <v>1.3700849998792008E-6</v>
      </c>
      <c r="H58">
        <f>ABS((H49-H$50)/H$50)</f>
        <v>1.3857481999998006E-6</v>
      </c>
    </row>
    <row r="60" spans="2:11" x14ac:dyDescent="0.3">
      <c r="C60" t="s">
        <v>9</v>
      </c>
    </row>
    <row r="61" spans="2:11" x14ac:dyDescent="0.3">
      <c r="C61">
        <v>1</v>
      </c>
      <c r="D61">
        <v>2</v>
      </c>
      <c r="E61">
        <v>4</v>
      </c>
      <c r="F61">
        <v>8</v>
      </c>
      <c r="G61">
        <v>16</v>
      </c>
      <c r="H61">
        <v>32</v>
      </c>
      <c r="I61">
        <v>64</v>
      </c>
      <c r="J61">
        <v>128</v>
      </c>
      <c r="K61">
        <v>256</v>
      </c>
    </row>
    <row r="62" spans="2:11" x14ac:dyDescent="0.3">
      <c r="B62">
        <v>2</v>
      </c>
      <c r="C62" s="3">
        <v>-1.950800174512E-4</v>
      </c>
      <c r="D62" s="3">
        <v>-3.0674677020289999E-4</v>
      </c>
      <c r="E62" s="3">
        <v>-5.8330215038370002E-4</v>
      </c>
      <c r="F62" s="3">
        <v>-8.3807271941309998E-4</v>
      </c>
      <c r="G62" s="3">
        <v>-9.5259200801150004E-4</v>
      </c>
      <c r="H62" s="3">
        <v>-9.8755463314090003E-4</v>
      </c>
      <c r="I62" s="3">
        <v>-9.9684058220589995E-4</v>
      </c>
      <c r="J62" s="3">
        <v>-9.9920602339629997E-4</v>
      </c>
      <c r="K62" s="3">
        <v>-9.9980121660010008E-4</v>
      </c>
    </row>
    <row r="63" spans="2:11" x14ac:dyDescent="0.3">
      <c r="B63">
        <v>3</v>
      </c>
      <c r="C63" s="3">
        <v>-4.4966638705130001E-4</v>
      </c>
      <c r="D63" s="3">
        <v>-7.623271899212E-4</v>
      </c>
      <c r="E63" s="3">
        <v>-9.6797032790160004E-4</v>
      </c>
      <c r="F63" s="3">
        <v>-9.9567363906610004E-4</v>
      </c>
      <c r="G63" s="3">
        <v>-9.9944717186759989E-4</v>
      </c>
      <c r="H63" s="3">
        <v>-9.9993064276059996E-4</v>
      </c>
      <c r="I63" s="3">
        <v>-9.9999132506289998E-4</v>
      </c>
      <c r="J63" s="3">
        <v>-9.9999876697799998E-4</v>
      </c>
      <c r="K63" s="3">
        <v>-1.0000006748110001E-3</v>
      </c>
    </row>
    <row r="64" spans="2:11" x14ac:dyDescent="0.3">
      <c r="B64">
        <v>4</v>
      </c>
      <c r="C64" s="3">
        <v>-9.7669781225590002E-4</v>
      </c>
      <c r="D64" s="3">
        <v>-1.0098845055899999E-3</v>
      </c>
      <c r="E64" s="3">
        <v>-1.001092974276E-3</v>
      </c>
      <c r="F64" s="3">
        <v>-1.0000555813079999E-3</v>
      </c>
      <c r="G64" s="3">
        <v>-1.0000026336490001E-3</v>
      </c>
      <c r="H64" s="3">
        <v>-1.0000001498609999E-3</v>
      </c>
      <c r="I64" s="3">
        <v>-1.000000028209E-3</v>
      </c>
      <c r="J64" s="3">
        <v>-1.0000001748710001E-3</v>
      </c>
      <c r="K64" s="3">
        <v>-1.000000158754E-3</v>
      </c>
    </row>
    <row r="65" spans="2:11" x14ac:dyDescent="0.3">
      <c r="B65">
        <v>5</v>
      </c>
      <c r="C65" s="3">
        <v>-1.021096800729E-3</v>
      </c>
      <c r="D65" s="3">
        <v>-1.0038484696130001E-3</v>
      </c>
      <c r="E65" s="3">
        <v>-9.9985204229579997E-4</v>
      </c>
      <c r="F65" s="3">
        <v>-9.9999470331719998E-4</v>
      </c>
      <c r="G65" s="3">
        <v>-9.9999984332970002E-4</v>
      </c>
      <c r="H65" s="3">
        <v>-1.00000000014E-3</v>
      </c>
      <c r="I65" s="3">
        <v>-9.9999998761839994E-4</v>
      </c>
      <c r="J65" s="3">
        <v>-9.9999968858220005E-4</v>
      </c>
      <c r="K65" s="3">
        <v>-1.0000023652969999E-3</v>
      </c>
    </row>
    <row r="66" spans="2:11" x14ac:dyDescent="0.3">
      <c r="B66">
        <v>6</v>
      </c>
      <c r="C66" s="3">
        <v>-1.001011881065E-3</v>
      </c>
      <c r="D66" s="3">
        <v>-9.9996484211459995E-4</v>
      </c>
      <c r="E66" s="3">
        <v>-9.9999928154580003E-4</v>
      </c>
      <c r="F66" s="3">
        <v>-9.9999997869290006E-4</v>
      </c>
      <c r="G66" s="3">
        <v>-9.9999989453269998E-4</v>
      </c>
      <c r="H66" s="3">
        <v>-9.9999998436629996E-4</v>
      </c>
      <c r="I66" s="3">
        <v>-1.000000058818E-3</v>
      </c>
      <c r="J66" s="3">
        <v>-1.0000003877439999E-3</v>
      </c>
      <c r="K66" s="3">
        <v>-9.999873782408999E-4</v>
      </c>
    </row>
    <row r="67" spans="2:11" x14ac:dyDescent="0.3">
      <c r="B67">
        <v>7</v>
      </c>
      <c r="C67" s="3">
        <v>-9.9983440918779997E-4</v>
      </c>
      <c r="D67" s="3">
        <v>-9.9997896257500007E-4</v>
      </c>
      <c r="E67" s="3">
        <v>-1.0000024356790001E-3</v>
      </c>
      <c r="F67" s="3">
        <v>-1.000000063318E-3</v>
      </c>
      <c r="G67" s="3">
        <v>-1.0000001108130001E-3</v>
      </c>
      <c r="H67" s="3">
        <v>-1.0000000249740001E-3</v>
      </c>
      <c r="I67" s="3">
        <v>-9.9999999687780004E-4</v>
      </c>
      <c r="J67" s="3">
        <v>-9.9999953403259994E-4</v>
      </c>
      <c r="K67" s="3">
        <v>-1.0000136436719999E-3</v>
      </c>
    </row>
    <row r="68" spans="2:11" x14ac:dyDescent="0.3">
      <c r="B68">
        <v>8</v>
      </c>
      <c r="C68" s="3">
        <v>-9.9999243670079998E-4</v>
      </c>
      <c r="D68" s="3">
        <v>-9.999995741545001E-4</v>
      </c>
      <c r="E68" s="3">
        <v>-1.0000002015380001E-3</v>
      </c>
      <c r="F68" s="3">
        <v>-1.000000104149E-3</v>
      </c>
      <c r="G68" s="3">
        <v>-1.0000001135529999E-3</v>
      </c>
      <c r="H68" s="3">
        <v>-1.000000038916E-3</v>
      </c>
      <c r="I68" s="3">
        <v>-9.9999977612069994E-4</v>
      </c>
      <c r="J68" s="3">
        <v>-9.9999921535979999E-4</v>
      </c>
      <c r="K68" s="3">
        <v>-9.9998801528500009E-4</v>
      </c>
    </row>
    <row r="69" spans="2:11" x14ac:dyDescent="0.3">
      <c r="B69" s="5" t="s">
        <v>10</v>
      </c>
      <c r="C69" s="5">
        <v>-1E-3</v>
      </c>
      <c r="D69" s="5">
        <v>-1E-3</v>
      </c>
      <c r="E69" s="5">
        <v>-1E-3</v>
      </c>
      <c r="F69" s="5">
        <v>-1E-3</v>
      </c>
      <c r="G69" s="5">
        <v>-1E-3</v>
      </c>
      <c r="H69" s="5">
        <v>-1E-3</v>
      </c>
      <c r="I69" s="5">
        <v>-1E-3</v>
      </c>
      <c r="J69" s="5">
        <v>-1E-3</v>
      </c>
      <c r="K69" s="5">
        <v>-1E-3</v>
      </c>
    </row>
    <row r="70" spans="2:11" x14ac:dyDescent="0.3">
      <c r="B70" s="5"/>
      <c r="C70" s="5">
        <v>1</v>
      </c>
      <c r="D70" s="5">
        <v>2</v>
      </c>
      <c r="E70" s="5">
        <v>4</v>
      </c>
      <c r="F70" s="5">
        <v>8</v>
      </c>
      <c r="G70" s="5">
        <v>16</v>
      </c>
      <c r="H70" s="5">
        <v>32</v>
      </c>
      <c r="I70" s="5">
        <v>64</v>
      </c>
      <c r="J70" s="5">
        <v>128</v>
      </c>
      <c r="K70" s="5">
        <v>256</v>
      </c>
    </row>
    <row r="71" spans="2:11" x14ac:dyDescent="0.3">
      <c r="B71">
        <v>2</v>
      </c>
      <c r="C71">
        <f>ABS((ABS(C62)-ABS(C69)))/ABS(C69)</f>
        <v>0.80491998254879993</v>
      </c>
      <c r="D71">
        <f t="shared" ref="D71:K71" si="11">ABS((D62-D$69)/D$69)</f>
        <v>0.69325322979709991</v>
      </c>
      <c r="E71">
        <f t="shared" si="11"/>
        <v>0.41669784961629996</v>
      </c>
      <c r="F71">
        <f t="shared" si="11"/>
        <v>0.16192728058690004</v>
      </c>
      <c r="G71">
        <f t="shared" si="11"/>
        <v>4.7407991988499987E-2</v>
      </c>
      <c r="H71">
        <f t="shared" si="11"/>
        <v>1.244536685909999E-2</v>
      </c>
      <c r="I71">
        <f t="shared" si="11"/>
        <v>3.1594177941000716E-3</v>
      </c>
      <c r="J71">
        <f t="shared" si="11"/>
        <v>7.9397660370005355E-4</v>
      </c>
      <c r="K71">
        <f t="shared" si="11"/>
        <v>1.9878339989993707E-4</v>
      </c>
    </row>
    <row r="72" spans="2:11" x14ac:dyDescent="0.3">
      <c r="B72">
        <v>3</v>
      </c>
      <c r="C72">
        <f t="shared" ref="C72:K77" si="12">ABS((C63-C$69)/C$69)</f>
        <v>0.55033361294869998</v>
      </c>
      <c r="D72">
        <f t="shared" si="12"/>
        <v>0.23767281007880001</v>
      </c>
      <c r="E72">
        <f t="shared" si="12"/>
        <v>3.2029672098399978E-2</v>
      </c>
      <c r="F72">
        <f t="shared" si="12"/>
        <v>4.3263609338999812E-3</v>
      </c>
      <c r="G72">
        <f t="shared" si="12"/>
        <v>5.5282813240012905E-4</v>
      </c>
      <c r="H72">
        <f t="shared" si="12"/>
        <v>6.9357239400064802E-5</v>
      </c>
      <c r="I72">
        <f t="shared" si="12"/>
        <v>8.6749371000418435E-6</v>
      </c>
      <c r="J72">
        <f>ABS((J63-J$69)/J$69)</f>
        <v>1.2330220000404679E-6</v>
      </c>
      <c r="K72">
        <f t="shared" si="12"/>
        <v>6.7481100004748718E-7</v>
      </c>
    </row>
    <row r="73" spans="2:11" x14ac:dyDescent="0.3">
      <c r="B73">
        <v>4</v>
      </c>
      <c r="C73">
        <f t="shared" si="12"/>
        <v>2.3302187744099999E-2</v>
      </c>
      <c r="D73">
        <f t="shared" si="12"/>
        <v>9.8845055899999222E-3</v>
      </c>
      <c r="E73">
        <f t="shared" si="12"/>
        <v>1.0929742760000007E-3</v>
      </c>
      <c r="F73">
        <f t="shared" si="12"/>
        <v>5.5581307999890209E-5</v>
      </c>
      <c r="G73">
        <f t="shared" si="12"/>
        <v>2.6336490000552354E-6</v>
      </c>
      <c r="H73">
        <f t="shared" si="12"/>
        <v>1.4986099991162738E-7</v>
      </c>
      <c r="I73">
        <f t="shared" si="12"/>
        <v>2.8209000023024511E-8</v>
      </c>
    </row>
    <row r="74" spans="2:11" x14ac:dyDescent="0.3">
      <c r="B74">
        <v>5</v>
      </c>
      <c r="C74">
        <f t="shared" si="12"/>
        <v>2.1096800728999995E-2</v>
      </c>
      <c r="D74">
        <f t="shared" si="12"/>
        <v>3.848469613000052E-3</v>
      </c>
      <c r="E74">
        <f t="shared" si="12"/>
        <v>1.4795770420005308E-4</v>
      </c>
      <c r="F74">
        <f t="shared" si="12"/>
        <v>5.2966828000423211E-6</v>
      </c>
      <c r="G74">
        <f>ABS((G65-G$69)/G$69)</f>
        <v>1.5667029999721915E-7</v>
      </c>
      <c r="H74">
        <f>ABS((H65-H$69)/H$69)</f>
        <v>1.3999999076697023E-10</v>
      </c>
    </row>
    <row r="75" spans="2:11" x14ac:dyDescent="0.3">
      <c r="B75">
        <v>6</v>
      </c>
      <c r="C75">
        <f t="shared" si="12"/>
        <v>1.0118810650000185E-3</v>
      </c>
      <c r="D75">
        <f t="shared" si="12"/>
        <v>3.5157885400075375E-5</v>
      </c>
      <c r="E75">
        <f t="shared" si="12"/>
        <v>7.1845419999556903E-7</v>
      </c>
      <c r="F75">
        <f>ABS((F66-F$69)/F$69)</f>
        <v>2.1307099964604226E-8</v>
      </c>
    </row>
    <row r="76" spans="2:11" x14ac:dyDescent="0.3">
      <c r="B76">
        <v>7</v>
      </c>
      <c r="C76">
        <f t="shared" si="12"/>
        <v>1.6559081220004872E-4</v>
      </c>
      <c r="D76">
        <f t="shared" si="12"/>
        <v>2.1037424999953425E-5</v>
      </c>
      <c r="E76">
        <f t="shared" si="12"/>
        <v>2.4356790000699957E-6</v>
      </c>
      <c r="F76">
        <f t="shared" si="12"/>
        <v>6.3317999931741809E-8</v>
      </c>
      <c r="G76">
        <f t="shared" si="12"/>
        <v>1.1081300005204298E-7</v>
      </c>
      <c r="H76">
        <f t="shared" si="12"/>
        <v>2.4974000081487424E-8</v>
      </c>
      <c r="I76">
        <f t="shared" si="12"/>
        <v>3.1221999811925638E-9</v>
      </c>
    </row>
    <row r="77" spans="2:11" x14ac:dyDescent="0.3">
      <c r="B77">
        <v>8</v>
      </c>
      <c r="C77">
        <f t="shared" si="12"/>
        <v>7.5632992000383703E-6</v>
      </c>
      <c r="D77">
        <f t="shared" si="12"/>
        <v>4.2584549992188969E-7</v>
      </c>
      <c r="E77">
        <f t="shared" si="12"/>
        <v>2.0153800004731048E-7</v>
      </c>
      <c r="F77">
        <f t="shared" si="12"/>
        <v>1.0414899997111815E-7</v>
      </c>
      <c r="G77">
        <f t="shared" si="12"/>
        <v>1.135529999023166E-7</v>
      </c>
      <c r="H77">
        <f t="shared" si="12"/>
        <v>3.8915999979807769E-8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Diagramme</vt:lpstr>
      <vt:lpstr>Diagramme angepasst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Rauch</dc:creator>
  <cp:lastModifiedBy>Lukas Rauch</cp:lastModifiedBy>
  <dcterms:created xsi:type="dcterms:W3CDTF">2019-04-19T08:48:45Z</dcterms:created>
  <dcterms:modified xsi:type="dcterms:W3CDTF">2019-04-23T17:09:15Z</dcterms:modified>
</cp:coreProperties>
</file>