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esktop\Uandes\8vo_semestre\Hidrología\"/>
    </mc:Choice>
  </mc:AlternateContent>
  <xr:revisionPtr revIDLastSave="0" documentId="13_ncr:1_{5D1B78D1-CB54-4321-B063-63CD4A2F721B}" xr6:coauthVersionLast="47" xr6:coauthVersionMax="47" xr10:uidLastSave="{00000000-0000-0000-0000-000000000000}"/>
  <bookViews>
    <workbookView xWindow="-96" yWindow="0" windowWidth="11712" windowHeight="12336" xr2:uid="{12876670-61BC-447C-9F12-496EEF4C9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C11" i="1"/>
  <c r="C13" i="1"/>
  <c r="C14" i="1" s="1"/>
  <c r="C18" i="1" s="1"/>
  <c r="C3" i="1"/>
</calcChain>
</file>

<file path=xl/sharedStrings.xml><?xml version="1.0" encoding="utf-8"?>
<sst xmlns="http://schemas.openxmlformats.org/spreadsheetml/2006/main" count="28" uniqueCount="23">
  <si>
    <t>N</t>
  </si>
  <si>
    <t>Radiación in</t>
  </si>
  <si>
    <t>W/m2</t>
  </si>
  <si>
    <t>Albedo del agua</t>
  </si>
  <si>
    <t>T agua</t>
  </si>
  <si>
    <t>°C</t>
  </si>
  <si>
    <t>T aire</t>
  </si>
  <si>
    <t>Humedad rel</t>
  </si>
  <si>
    <t>%</t>
  </si>
  <si>
    <t>Vel viento</t>
  </si>
  <si>
    <t>m/s</t>
  </si>
  <si>
    <t>Presión atm</t>
  </si>
  <si>
    <t>kPa</t>
  </si>
  <si>
    <t>Rugosidad sup</t>
  </si>
  <si>
    <t>Radiación neta abs</t>
  </si>
  <si>
    <t>Re</t>
  </si>
  <si>
    <t>Calor latente de va</t>
  </si>
  <si>
    <t>J/kg</t>
  </si>
  <si>
    <t>Evaporación</t>
  </si>
  <si>
    <t>mm/día</t>
  </si>
  <si>
    <t>Altura del viento</t>
  </si>
  <si>
    <t>m</t>
  </si>
  <si>
    <t>mm/dia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</si>
</sst>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2AAB-4BE7-4F66-8798-33C84E5E39A4}">
  <dimension ref="B2:H18"/>
  <sheetViews>
    <sheetView tabSelected="1" topLeftCell="B1" workbookViewId="0">
      <selection activeCell="D21" sqref="D21"/>
    </sheetView>
  </sheetViews>
  <sheetFormatPr baseColWidth="10" defaultRowHeight="14.4" x14ac:dyDescent="0.3"/>
  <cols>
    <col min="2" max="2" width="16.21875" bestFit="1" customWidth="1"/>
    <col min="3" max="3" width="13.33203125" customWidth="1"/>
    <col min="7" max="7" width="13.6640625" customWidth="1"/>
  </cols>
  <sheetData>
    <row r="2" spans="2:4" x14ac:dyDescent="0.3">
      <c r="B2" s="1" t="s">
        <v>0</v>
      </c>
      <c r="C2" s="1">
        <v>7</v>
      </c>
      <c r="D2" s="1"/>
    </row>
    <row r="3" spans="2:4" x14ac:dyDescent="0.3">
      <c r="B3" s="1" t="s">
        <v>1</v>
      </c>
      <c r="C3" s="1">
        <f>450+(10+C2)/3</f>
        <v>455.66666666666669</v>
      </c>
      <c r="D3" s="1" t="s">
        <v>2</v>
      </c>
    </row>
    <row r="4" spans="2:4" x14ac:dyDescent="0.3">
      <c r="B4" s="1" t="s">
        <v>3</v>
      </c>
      <c r="C4" s="1">
        <v>0.05</v>
      </c>
      <c r="D4" s="1"/>
    </row>
    <row r="5" spans="2:4" x14ac:dyDescent="0.3">
      <c r="B5" s="1" t="s">
        <v>4</v>
      </c>
      <c r="C5" s="1">
        <v>10</v>
      </c>
      <c r="D5" s="1" t="s">
        <v>5</v>
      </c>
    </row>
    <row r="6" spans="2:4" x14ac:dyDescent="0.3">
      <c r="B6" s="1" t="s">
        <v>6</v>
      </c>
      <c r="C6" s="1">
        <v>20</v>
      </c>
      <c r="D6" s="1" t="s">
        <v>5</v>
      </c>
    </row>
    <row r="7" spans="2:4" x14ac:dyDescent="0.3">
      <c r="B7" s="1" t="s">
        <v>7</v>
      </c>
      <c r="C7" s="1">
        <v>65</v>
      </c>
      <c r="D7" s="1" t="s">
        <v>8</v>
      </c>
    </row>
    <row r="8" spans="2:4" x14ac:dyDescent="0.3">
      <c r="B8" s="1" t="s">
        <v>9</v>
      </c>
      <c r="C8" s="1">
        <v>2.5</v>
      </c>
      <c r="D8" s="1" t="s">
        <v>10</v>
      </c>
    </row>
    <row r="9" spans="2:4" x14ac:dyDescent="0.3">
      <c r="B9" s="3" t="s">
        <v>20</v>
      </c>
      <c r="C9" s="3">
        <v>2</v>
      </c>
      <c r="D9" s="3" t="s">
        <v>21</v>
      </c>
    </row>
    <row r="10" spans="2:4" x14ac:dyDescent="0.3">
      <c r="B10" s="1" t="s">
        <v>11</v>
      </c>
      <c r="C10" s="1">
        <v>101</v>
      </c>
      <c r="D10" s="1" t="s">
        <v>12</v>
      </c>
    </row>
    <row r="11" spans="2:4" x14ac:dyDescent="0.3">
      <c r="B11" s="1" t="s">
        <v>13</v>
      </c>
      <c r="C11" s="1">
        <f>0.03/100</f>
        <v>2.9999999999999997E-4</v>
      </c>
      <c r="D11" s="1" t="s">
        <v>21</v>
      </c>
    </row>
    <row r="13" spans="2:4" x14ac:dyDescent="0.3">
      <c r="B13" s="1" t="s">
        <v>15</v>
      </c>
      <c r="C13" s="1">
        <f>0.97*0.0000000567*(C5+273.15)^4</f>
        <v>353.52575383913114</v>
      </c>
      <c r="D13" s="1" t="s">
        <v>2</v>
      </c>
    </row>
    <row r="14" spans="2:4" x14ac:dyDescent="0.3">
      <c r="B14" s="1" t="s">
        <v>14</v>
      </c>
      <c r="C14" s="1">
        <f>(1-C4)*C3-C13</f>
        <v>79.357579494202184</v>
      </c>
      <c r="D14" s="1" t="s">
        <v>2</v>
      </c>
    </row>
    <row r="16" spans="2:4" x14ac:dyDescent="0.3">
      <c r="B16" s="1" t="s">
        <v>16</v>
      </c>
      <c r="C16" s="2">
        <v>2450000</v>
      </c>
      <c r="D16" s="1" t="s">
        <v>17</v>
      </c>
    </row>
    <row r="18" spans="2:8" x14ac:dyDescent="0.3">
      <c r="B18" s="1" t="s">
        <v>18</v>
      </c>
      <c r="C18" s="1">
        <f>C14/C16*86400</f>
        <v>2.79856933399962</v>
      </c>
      <c r="D18" s="1" t="s">
        <v>19</v>
      </c>
      <c r="F18" s="1" t="s">
        <v>18</v>
      </c>
      <c r="G18" s="4">
        <f>C14/(C16*997)*86400*1000</f>
        <v>2.806990304914363</v>
      </c>
      <c r="H1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 CAPRILE CANALA-ECHEVARRIA</dc:creator>
  <cp:lastModifiedBy>BERNARDO  CAPRILE CANALA-ECHEVARRIA</cp:lastModifiedBy>
  <dcterms:created xsi:type="dcterms:W3CDTF">2024-10-22T20:02:38Z</dcterms:created>
  <dcterms:modified xsi:type="dcterms:W3CDTF">2024-10-24T13:27:37Z</dcterms:modified>
</cp:coreProperties>
</file>