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2" windowWidth="13380" windowHeight="7440"/>
  </bookViews>
  <sheets>
    <sheet name="Sheet1" sheetId="1" r:id="rId1"/>
    <sheet name="Sheet2" sheetId="2" r:id="rId2"/>
    <sheet name="Sheet3" sheetId="3" r:id="rId3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Sheet1!$F$6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44525"/>
</workbook>
</file>

<file path=xl/calcChain.xml><?xml version="1.0" encoding="utf-8"?>
<calcChain xmlns="http://schemas.openxmlformats.org/spreadsheetml/2006/main">
  <c r="F12" i="1" l="1"/>
  <c r="F14" i="1"/>
  <c r="F15" i="1"/>
  <c r="F16" i="1"/>
  <c r="F17" i="1"/>
  <c r="F18" i="1"/>
  <c r="F19" i="1"/>
  <c r="F20" i="1"/>
  <c r="F21" i="1"/>
  <c r="F22" i="1"/>
  <c r="F23" i="1"/>
  <c r="F13" i="1"/>
  <c r="F5" i="1" l="1"/>
  <c r="F6" i="1"/>
  <c r="B14" i="1"/>
  <c r="B13" i="1"/>
  <c r="F7" i="1" l="1"/>
</calcChain>
</file>

<file path=xl/sharedStrings.xml><?xml version="1.0" encoding="utf-8"?>
<sst xmlns="http://schemas.openxmlformats.org/spreadsheetml/2006/main" count="20" uniqueCount="18">
  <si>
    <t>Data</t>
  </si>
  <si>
    <t>Inventory Management Model</t>
  </si>
  <si>
    <t xml:space="preserve">Annual Demand </t>
  </si>
  <si>
    <t>Units</t>
  </si>
  <si>
    <t>Cost (per unit)</t>
  </si>
  <si>
    <t xml:space="preserve">Ordering Cost </t>
  </si>
  <si>
    <t>Per Unit</t>
  </si>
  <si>
    <t>Per Order</t>
  </si>
  <si>
    <t>Economic Order Quantity</t>
  </si>
  <si>
    <t xml:space="preserve">Carrying cost per unit </t>
  </si>
  <si>
    <t xml:space="preserve">Uncontrollable Inputs </t>
  </si>
  <si>
    <t>Opportunity cost for one year</t>
  </si>
  <si>
    <t>Mathematical Functions</t>
  </si>
  <si>
    <t xml:space="preserve">Annual Ordering cost </t>
  </si>
  <si>
    <t xml:space="preserve">Annual Holding cost </t>
  </si>
  <si>
    <t xml:space="preserve">Total Cost </t>
  </si>
  <si>
    <t xml:space="preserve">Order Quantity </t>
  </si>
  <si>
    <t>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</si>
</sst>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2" fillId="0" borderId="6" xfId="0" applyFont="1" applyBorder="1"/>
    <xf numFmtId="0" fontId="0" fillId="0" borderId="8" xfId="0" applyBorder="1"/>
    <xf numFmtId="0" fontId="0" fillId="0" borderId="0" xfId="0" applyBorder="1"/>
    <xf numFmtId="164" fontId="0" fillId="0" borderId="0" xfId="1" applyNumberFormat="1" applyFont="1" applyBorder="1"/>
    <xf numFmtId="0" fontId="2" fillId="2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0" borderId="4" xfId="0" applyFont="1" applyBorder="1"/>
    <xf numFmtId="9" fontId="0" fillId="0" borderId="0" xfId="2" applyFont="1" applyBorder="1"/>
    <xf numFmtId="44" fontId="0" fillId="0" borderId="0" xfId="1" applyFont="1" applyBorder="1"/>
    <xf numFmtId="0" fontId="0" fillId="0" borderId="6" xfId="0" applyBorder="1"/>
    <xf numFmtId="1" fontId="0" fillId="0" borderId="7" xfId="0" applyNumberFormat="1" applyBorder="1"/>
    <xf numFmtId="164" fontId="0" fillId="0" borderId="5" xfId="0" applyNumberFormat="1" applyBorder="1"/>
    <xf numFmtId="164" fontId="0" fillId="0" borderId="8" xfId="0" applyNumberFormat="1" applyBorder="1"/>
    <xf numFmtId="44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F12" sqref="F12"/>
    </sheetView>
  </sheetViews>
  <sheetFormatPr defaultRowHeight="14.4" x14ac:dyDescent="0.3"/>
  <cols>
    <col min="1" max="1" width="27.6640625" customWidth="1"/>
    <col min="5" max="5" width="22.21875" customWidth="1"/>
    <col min="6" max="6" width="13.77734375" customWidth="1"/>
  </cols>
  <sheetData>
    <row r="1" spans="1:6" x14ac:dyDescent="0.3">
      <c r="A1" s="1" t="s">
        <v>1</v>
      </c>
    </row>
    <row r="3" spans="1:6" ht="15" thickBot="1" x14ac:dyDescent="0.35"/>
    <row r="4" spans="1:6" x14ac:dyDescent="0.3">
      <c r="A4" s="3" t="s">
        <v>0</v>
      </c>
      <c r="B4" s="4"/>
      <c r="C4" s="5"/>
      <c r="E4" s="3" t="s">
        <v>12</v>
      </c>
      <c r="F4" s="5"/>
    </row>
    <row r="5" spans="1:6" x14ac:dyDescent="0.3">
      <c r="A5" s="6" t="s">
        <v>2</v>
      </c>
      <c r="B5" s="10">
        <v>15000</v>
      </c>
      <c r="C5" s="7" t="s">
        <v>3</v>
      </c>
      <c r="E5" s="6" t="s">
        <v>13</v>
      </c>
      <c r="F5" s="20">
        <f>B5*B6+B9</f>
        <v>1200220</v>
      </c>
    </row>
    <row r="6" spans="1:6" x14ac:dyDescent="0.3">
      <c r="A6" s="6" t="s">
        <v>4</v>
      </c>
      <c r="B6" s="11">
        <v>80</v>
      </c>
      <c r="C6" s="7"/>
      <c r="E6" s="6" t="s">
        <v>14</v>
      </c>
      <c r="F6" s="20">
        <f>B6*B5*B12</f>
        <v>216000</v>
      </c>
    </row>
    <row r="7" spans="1:6" ht="15" thickBot="1" x14ac:dyDescent="0.35">
      <c r="A7" s="6"/>
      <c r="B7" s="11"/>
      <c r="C7" s="7"/>
      <c r="E7" s="8" t="s">
        <v>15</v>
      </c>
      <c r="F7" s="21">
        <f>SUM(F5:F6)</f>
        <v>1416220</v>
      </c>
    </row>
    <row r="8" spans="1:6" x14ac:dyDescent="0.3">
      <c r="A8" s="12" t="s">
        <v>10</v>
      </c>
      <c r="B8" s="13"/>
      <c r="C8" s="14"/>
    </row>
    <row r="9" spans="1:6" x14ac:dyDescent="0.3">
      <c r="A9" s="6" t="s">
        <v>5</v>
      </c>
      <c r="B9" s="11">
        <v>220</v>
      </c>
      <c r="C9" s="7" t="s">
        <v>7</v>
      </c>
    </row>
    <row r="10" spans="1:6" x14ac:dyDescent="0.3">
      <c r="A10" s="15"/>
      <c r="B10" s="10"/>
      <c r="C10" s="7"/>
      <c r="E10" s="2" t="s">
        <v>12</v>
      </c>
      <c r="F10" s="2"/>
    </row>
    <row r="11" spans="1:6" x14ac:dyDescent="0.3">
      <c r="A11" s="12" t="s">
        <v>8</v>
      </c>
      <c r="B11" s="13"/>
      <c r="C11" s="14"/>
      <c r="E11" s="1" t="s">
        <v>16</v>
      </c>
      <c r="F11" s="1" t="s">
        <v>17</v>
      </c>
    </row>
    <row r="12" spans="1:6" x14ac:dyDescent="0.3">
      <c r="A12" s="6" t="s">
        <v>11</v>
      </c>
      <c r="B12" s="16">
        <v>0.18</v>
      </c>
      <c r="C12" s="7" t="s">
        <v>6</v>
      </c>
      <c r="E12">
        <v>677</v>
      </c>
      <c r="F12" s="22">
        <f>(B$9*B$5/B14)+(B14/2*B$13)</f>
        <v>9748.8460855631529</v>
      </c>
    </row>
    <row r="13" spans="1:6" x14ac:dyDescent="0.3">
      <c r="A13" s="6" t="s">
        <v>9</v>
      </c>
      <c r="B13" s="17">
        <f>B6*B12</f>
        <v>14.399999999999999</v>
      </c>
      <c r="C13" s="7"/>
      <c r="E13">
        <v>550</v>
      </c>
      <c r="F13" s="22">
        <f>(B$9*B$5/E13)+(E13/2*B$13)</f>
        <v>9960</v>
      </c>
    </row>
    <row r="14" spans="1:6" ht="15" thickBot="1" x14ac:dyDescent="0.35">
      <c r="A14" s="18" t="s">
        <v>8</v>
      </c>
      <c r="B14" s="19">
        <f>SQRT((2*B5*B9)/(B6*B12))</f>
        <v>677.00320038633004</v>
      </c>
      <c r="C14" s="9"/>
      <c r="E14">
        <v>575</v>
      </c>
      <c r="F14" s="22">
        <f t="shared" ref="F14:F23" si="0">(B$9*B$5/E14)+(E14/2*B$13)</f>
        <v>9879.1304347826081</v>
      </c>
    </row>
    <row r="15" spans="1:6" x14ac:dyDescent="0.3">
      <c r="E15">
        <v>600</v>
      </c>
      <c r="F15" s="22">
        <f t="shared" si="0"/>
        <v>9820</v>
      </c>
    </row>
    <row r="16" spans="1:6" x14ac:dyDescent="0.3">
      <c r="E16">
        <v>625</v>
      </c>
      <c r="F16" s="22">
        <f t="shared" si="0"/>
        <v>9780</v>
      </c>
    </row>
    <row r="17" spans="5:6" x14ac:dyDescent="0.3">
      <c r="E17">
        <v>650</v>
      </c>
      <c r="F17" s="22">
        <f t="shared" si="0"/>
        <v>9756.9230769230762</v>
      </c>
    </row>
    <row r="18" spans="5:6" x14ac:dyDescent="0.3">
      <c r="E18">
        <v>675</v>
      </c>
      <c r="F18" s="22">
        <f t="shared" si="0"/>
        <v>9748.8888888888869</v>
      </c>
    </row>
    <row r="19" spans="5:6" x14ac:dyDescent="0.3">
      <c r="E19">
        <v>700</v>
      </c>
      <c r="F19" s="22">
        <f t="shared" si="0"/>
        <v>9754.2857142857138</v>
      </c>
    </row>
    <row r="20" spans="5:6" x14ac:dyDescent="0.3">
      <c r="E20">
        <v>725</v>
      </c>
      <c r="F20" s="22">
        <f t="shared" si="0"/>
        <v>9771.7241379310326</v>
      </c>
    </row>
    <row r="21" spans="5:6" x14ac:dyDescent="0.3">
      <c r="E21">
        <v>750</v>
      </c>
      <c r="F21" s="22">
        <f t="shared" si="0"/>
        <v>9800</v>
      </c>
    </row>
    <row r="22" spans="5:6" x14ac:dyDescent="0.3">
      <c r="E22">
        <v>775</v>
      </c>
      <c r="F22" s="22">
        <f t="shared" si="0"/>
        <v>9838.0645161290304</v>
      </c>
    </row>
    <row r="23" spans="5:6" x14ac:dyDescent="0.3">
      <c r="E23">
        <v>800</v>
      </c>
      <c r="F23" s="22">
        <f t="shared" si="0"/>
        <v>9885</v>
      </c>
    </row>
  </sheetData>
  <mergeCells count="5">
    <mergeCell ref="A4:C4"/>
    <mergeCell ref="A11:C11"/>
    <mergeCell ref="A8:C8"/>
    <mergeCell ref="E4:F4"/>
    <mergeCell ref="E10:F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2020-03-07T05:27:42Z</dcterms:created>
  <dcterms:modified xsi:type="dcterms:W3CDTF">2020-03-09T06:42:18Z</dcterms:modified>
</cp:coreProperties>
</file>