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C5" i="1" l="1"/>
  <c r="C4" i="1"/>
  <c r="C3" i="1"/>
  <c r="D3" i="1" l="1"/>
  <c r="D5" i="1" l="1"/>
  <c r="F5" i="1"/>
  <c r="E5" i="1"/>
  <c r="F4" i="1"/>
  <c r="E4" i="1"/>
  <c r="D4" i="1"/>
  <c r="F3" i="1"/>
  <c r="E3" i="1"/>
</calcChain>
</file>

<file path=xl/sharedStrings.xml><?xml version="1.0" encoding="utf-8"?>
<sst xmlns="http://schemas.openxmlformats.org/spreadsheetml/2006/main" count="76" uniqueCount="73">
  <si>
    <t>Task</t>
  </si>
  <si>
    <t>Task description</t>
  </si>
  <si>
    <t>LOE</t>
  </si>
  <si>
    <t>Media analysis</t>
  </si>
  <si>
    <t>Identify media outlets</t>
  </si>
  <si>
    <r>
      <t>·</t>
    </r>
    <r>
      <rPr>
        <sz val="7"/>
        <color theme="1"/>
        <rFont val="Times New Roman"/>
        <family val="1"/>
      </rPr>
      <t xml:space="preserve">         </t>
    </r>
    <r>
      <rPr>
        <sz val="11"/>
        <color theme="1"/>
        <rFont val="Calibri"/>
        <family val="2"/>
        <scheme val="minor"/>
      </rPr>
      <t>Health oriented, e.g. Modern Healthcare, Medscape</t>
    </r>
  </si>
  <si>
    <r>
      <t>·</t>
    </r>
    <r>
      <rPr>
        <sz val="7"/>
        <color theme="1"/>
        <rFont val="Times New Roman"/>
        <family val="1"/>
      </rPr>
      <t xml:space="preserve">         </t>
    </r>
    <r>
      <rPr>
        <sz val="11"/>
        <color theme="1"/>
        <rFont val="Calibri"/>
        <family val="2"/>
        <scheme val="minor"/>
      </rPr>
      <t>Law firms / lobbying groups, e.g. Ropes &amp; Gray, Baker Donelson</t>
    </r>
  </si>
  <si>
    <r>
      <t>·</t>
    </r>
    <r>
      <rPr>
        <sz val="7"/>
        <color theme="1"/>
        <rFont val="Times New Roman"/>
        <family val="1"/>
      </rPr>
      <t xml:space="preserve">         </t>
    </r>
    <r>
      <rPr>
        <sz val="11"/>
        <color theme="1"/>
        <rFont val="Calibri"/>
        <family val="2"/>
        <scheme val="minor"/>
      </rPr>
      <t>Watchdog / advocacy sites, e.g. Pro Poblica, AARP</t>
    </r>
  </si>
  <si>
    <r>
      <t>·</t>
    </r>
    <r>
      <rPr>
        <sz val="7"/>
        <color theme="1"/>
        <rFont val="Times New Roman"/>
        <family val="1"/>
      </rPr>
      <t xml:space="preserve">         </t>
    </r>
    <r>
      <rPr>
        <sz val="11"/>
        <color theme="1"/>
        <rFont val="Calibri"/>
        <family val="2"/>
        <scheme val="minor"/>
      </rPr>
      <t>Peer-reviewed literature, e.g. JAMA</t>
    </r>
  </si>
  <si>
    <t>Chris</t>
  </si>
  <si>
    <r>
      <t>·</t>
    </r>
    <r>
      <rPr>
        <sz val="7"/>
        <color theme="1"/>
        <rFont val="Times New Roman"/>
        <family val="1"/>
      </rPr>
      <t xml:space="preserve">         </t>
    </r>
    <r>
      <rPr>
        <sz val="11"/>
        <color theme="1"/>
        <rFont val="Calibri"/>
        <family val="2"/>
        <scheme val="minor"/>
      </rPr>
      <t>API-based text data query</t>
    </r>
  </si>
  <si>
    <r>
      <t>·</t>
    </r>
    <r>
      <rPr>
        <sz val="7"/>
        <color theme="1"/>
        <rFont val="Times New Roman"/>
        <family val="1"/>
      </rPr>
      <t xml:space="preserve">         </t>
    </r>
    <r>
      <rPr>
        <sz val="11"/>
        <color theme="1"/>
        <rFont val="Calibri"/>
        <family val="2"/>
        <scheme val="minor"/>
      </rPr>
      <t>Build web scraper to extract unstructured data, and organize</t>
    </r>
  </si>
  <si>
    <r>
      <t>·</t>
    </r>
    <r>
      <rPr>
        <sz val="7"/>
        <color theme="1"/>
        <rFont val="Times New Roman"/>
        <family val="1"/>
      </rPr>
      <t xml:space="preserve">         </t>
    </r>
    <r>
      <rPr>
        <sz val="11"/>
        <color theme="1"/>
        <rFont val="Calibri"/>
        <family val="2"/>
        <scheme val="minor"/>
      </rPr>
      <t>Meta-data collection, e.g. date of publishing, geographic area of interest</t>
    </r>
  </si>
  <si>
    <t>Meta-data analysis</t>
  </si>
  <si>
    <r>
      <t>·</t>
    </r>
    <r>
      <rPr>
        <sz val="7"/>
        <color theme="1"/>
        <rFont val="Times New Roman"/>
        <family val="1"/>
      </rPr>
      <t xml:space="preserve">         </t>
    </r>
    <r>
      <rPr>
        <sz val="11"/>
        <color theme="1"/>
        <rFont val="Calibri"/>
        <family val="2"/>
        <scheme val="minor"/>
      </rPr>
      <t>Arrival rate / incidence rate analysis (temporal)</t>
    </r>
  </si>
  <si>
    <r>
      <t>·</t>
    </r>
    <r>
      <rPr>
        <sz val="7"/>
        <color theme="1"/>
        <rFont val="Times New Roman"/>
        <family val="1"/>
      </rPr>
      <t xml:space="preserve">         </t>
    </r>
    <r>
      <rPr>
        <sz val="11"/>
        <color theme="1"/>
        <rFont val="Calibri"/>
        <family val="2"/>
        <scheme val="minor"/>
      </rPr>
      <t>Geographic coverage analysis (spatial)</t>
    </r>
  </si>
  <si>
    <t>Machine learning based text analysis</t>
  </si>
  <si>
    <r>
      <t>·</t>
    </r>
    <r>
      <rPr>
        <sz val="7"/>
        <color theme="1"/>
        <rFont val="Times New Roman"/>
        <family val="1"/>
      </rPr>
      <t xml:space="preserve">         </t>
    </r>
    <r>
      <rPr>
        <sz val="11"/>
        <color theme="1"/>
        <rFont val="Calibri"/>
        <family val="2"/>
        <scheme val="minor"/>
      </rPr>
      <t>Sentiment analysis - estimate distribution of negative/neural/positive sentiments embedded in text</t>
    </r>
  </si>
  <si>
    <r>
      <t>·</t>
    </r>
    <r>
      <rPr>
        <sz val="7"/>
        <color theme="1"/>
        <rFont val="Times New Roman"/>
        <family val="1"/>
      </rPr>
      <t xml:space="preserve">         </t>
    </r>
    <r>
      <rPr>
        <sz val="11"/>
        <color theme="1"/>
        <rFont val="Calibri"/>
        <family val="2"/>
        <scheme val="minor"/>
      </rPr>
      <t>Topic modeling - identify key words and topics in articles</t>
    </r>
  </si>
  <si>
    <t>Social media analysis</t>
  </si>
  <si>
    <t>Luke</t>
  </si>
  <si>
    <t>Paula</t>
  </si>
  <si>
    <r>
      <t>·</t>
    </r>
    <r>
      <rPr>
        <sz val="7"/>
        <color theme="1"/>
        <rFont val="Times New Roman"/>
        <family val="1"/>
      </rPr>
      <t xml:space="preserve">         </t>
    </r>
    <r>
      <rPr>
        <sz val="11"/>
        <color theme="1"/>
        <rFont val="Calibri"/>
        <family val="2"/>
        <scheme val="minor"/>
      </rPr>
      <t>Arrival rate analysis (temporal)</t>
    </r>
  </si>
  <si>
    <r>
      <t>·</t>
    </r>
    <r>
      <rPr>
        <sz val="7"/>
        <color theme="1"/>
        <rFont val="Times New Roman"/>
        <family val="1"/>
      </rPr>
      <t xml:space="preserve">         </t>
    </r>
    <r>
      <rPr>
        <sz val="11"/>
        <color theme="1"/>
        <rFont val="Calibri"/>
        <family val="2"/>
        <scheme val="minor"/>
      </rPr>
      <t>Analysis of engagement with CMMI tweets (e.g. retweet status)</t>
    </r>
  </si>
  <si>
    <t>Sentiment analysis - estimate distribution of negative/neural/positive sentiments embedded in tweets</t>
  </si>
  <si>
    <t>Topic modeling - identify key words and topics in tweets</t>
  </si>
  <si>
    <t>Entity identification - identify stakeholders mentioned especially in ‘sales pitch’ tweets.</t>
  </si>
  <si>
    <t>Google Trend analysis</t>
  </si>
  <si>
    <t>Develop set of phrases of interest based on</t>
  </si>
  <si>
    <r>
      <t>·</t>
    </r>
    <r>
      <rPr>
        <sz val="7"/>
        <color theme="1"/>
        <rFont val="Times New Roman"/>
        <family val="1"/>
      </rPr>
      <t xml:space="preserve">         </t>
    </r>
    <r>
      <rPr>
        <sz val="11"/>
        <color theme="1"/>
        <rFont val="Calibri"/>
        <family val="2"/>
        <scheme val="minor"/>
      </rPr>
      <t>CMMI announcements</t>
    </r>
  </si>
  <si>
    <r>
      <t>·</t>
    </r>
    <r>
      <rPr>
        <sz val="7"/>
        <color theme="1"/>
        <rFont val="Times New Roman"/>
        <family val="1"/>
      </rPr>
      <t xml:space="preserve">         </t>
    </r>
    <r>
      <rPr>
        <sz val="11"/>
        <color theme="1"/>
        <rFont val="Calibri"/>
        <family val="2"/>
        <scheme val="minor"/>
      </rPr>
      <t>Model keywords</t>
    </r>
  </si>
  <si>
    <r>
      <t>·</t>
    </r>
    <r>
      <rPr>
        <sz val="7"/>
        <color theme="1"/>
        <rFont val="Times New Roman"/>
        <family val="1"/>
      </rPr>
      <t xml:space="preserve">         </t>
    </r>
    <r>
      <rPr>
        <sz val="11"/>
        <color theme="1"/>
        <rFont val="Calibri"/>
        <family val="2"/>
        <scheme val="minor"/>
      </rPr>
      <t>New phrases arising from media/social media</t>
    </r>
  </si>
  <si>
    <t>customized to availability of Google Trend data</t>
  </si>
  <si>
    <t>Mike</t>
  </si>
  <si>
    <t>Build automation tool to query Google Trend data. Tool should produce temporal search intensity data based on phrases queried and time interval specified.</t>
  </si>
  <si>
    <t>Google Trend data analysis</t>
  </si>
  <si>
    <r>
      <t>·</t>
    </r>
    <r>
      <rPr>
        <sz val="7"/>
        <color theme="1"/>
        <rFont val="Times New Roman"/>
        <family val="1"/>
      </rPr>
      <t xml:space="preserve">         </t>
    </r>
    <r>
      <rPr>
        <sz val="11"/>
        <color theme="1"/>
        <rFont val="Calibri"/>
        <family val="2"/>
        <scheme val="minor"/>
      </rPr>
      <t>Identify any temporal trends</t>
    </r>
  </si>
  <si>
    <r>
      <t>·</t>
    </r>
    <r>
      <rPr>
        <sz val="7"/>
        <color theme="1"/>
        <rFont val="Times New Roman"/>
        <family val="1"/>
      </rPr>
      <t xml:space="preserve">         </t>
    </r>
    <r>
      <rPr>
        <sz val="11"/>
        <color theme="1"/>
        <rFont val="Calibri"/>
        <family val="2"/>
        <scheme val="minor"/>
      </rPr>
      <t>Identify any spikes in interest in topics</t>
    </r>
  </si>
  <si>
    <t>Validation</t>
  </si>
  <si>
    <t>Validation of text analysis results using human labeled data</t>
  </si>
  <si>
    <r>
      <t>·</t>
    </r>
    <r>
      <rPr>
        <sz val="7"/>
        <color theme="1"/>
        <rFont val="Times New Roman"/>
        <family val="1"/>
      </rPr>
      <t xml:space="preserve">         </t>
    </r>
    <r>
      <rPr>
        <sz val="11"/>
        <color theme="1"/>
        <rFont val="Calibri"/>
        <family val="2"/>
        <scheme val="minor"/>
      </rPr>
      <t>Identify a testing set of articles/tweets, and flag topics/sentiments using human eyes</t>
    </r>
  </si>
  <si>
    <r>
      <t>·</t>
    </r>
    <r>
      <rPr>
        <sz val="7"/>
        <color theme="1"/>
        <rFont val="Times New Roman"/>
        <family val="1"/>
      </rPr>
      <t xml:space="preserve">         </t>
    </r>
    <r>
      <rPr>
        <sz val="11"/>
        <color theme="1"/>
        <rFont val="Calibri"/>
        <family val="2"/>
        <scheme val="minor"/>
      </rPr>
      <t>Cross-validate topics/sentiments flagged by human and by machine, and evaluate results</t>
    </r>
  </si>
  <si>
    <t>Validation of text analysis results across media sources</t>
  </si>
  <si>
    <r>
      <t>·</t>
    </r>
    <r>
      <rPr>
        <sz val="7"/>
        <color theme="1"/>
        <rFont val="Times New Roman"/>
        <family val="1"/>
      </rPr>
      <t xml:space="preserve">         </t>
    </r>
    <r>
      <rPr>
        <sz val="11"/>
        <color theme="1"/>
        <rFont val="Calibri"/>
        <family val="2"/>
        <scheme val="minor"/>
      </rPr>
      <t>cross validate topics identified from media and social media</t>
    </r>
  </si>
  <si>
    <r>
      <t>·</t>
    </r>
    <r>
      <rPr>
        <sz val="7"/>
        <color theme="1"/>
        <rFont val="Times New Roman"/>
        <family val="1"/>
      </rPr>
      <t xml:space="preserve">         </t>
    </r>
    <r>
      <rPr>
        <sz val="11"/>
        <color theme="1"/>
        <rFont val="Calibri"/>
        <family val="2"/>
        <scheme val="minor"/>
      </rPr>
      <t>cross validate sentiment distribution estimated from media and social media texts</t>
    </r>
  </si>
  <si>
    <r>
      <t>·</t>
    </r>
    <r>
      <rPr>
        <sz val="7"/>
        <color theme="1"/>
        <rFont val="Times New Roman"/>
        <family val="1"/>
      </rPr>
      <t xml:space="preserve">         </t>
    </r>
    <r>
      <rPr>
        <sz val="11"/>
        <color theme="1"/>
        <rFont val="Calibri"/>
        <family val="2"/>
        <scheme val="minor"/>
      </rPr>
      <t>cross validate arrival rate of media and social media responses</t>
    </r>
  </si>
  <si>
    <r>
      <t>·</t>
    </r>
    <r>
      <rPr>
        <sz val="7"/>
        <color theme="1"/>
        <rFont val="Times New Roman"/>
        <family val="1"/>
      </rPr>
      <t xml:space="preserve">         </t>
    </r>
    <r>
      <rPr>
        <sz val="11"/>
        <color theme="1"/>
        <rFont val="Calibri"/>
        <family val="2"/>
        <scheme val="minor"/>
      </rPr>
      <t>cross validate geographic distribution of origins of media and social media contents</t>
    </r>
  </si>
  <si>
    <t>Graphic User Interface (GUI)</t>
  </si>
  <si>
    <t>Design a GUI to integrate and present all analysis results</t>
  </si>
  <si>
    <t>Implement a user-friendly interface which is ported to all back-end analytics in Task 1/2/3/4.</t>
  </si>
  <si>
    <t>Runtime testing / testing across different OS / testing of executable compilation</t>
  </si>
  <si>
    <t>Cloud-based testing of tool</t>
  </si>
  <si>
    <t>TOTAL LOE, Baseline Tool</t>
  </si>
  <si>
    <t>TOTAL LOE, Baseline Tool + GUI</t>
  </si>
  <si>
    <t>TOTAL LOE, Baseline Tool + GUI + Cloud</t>
  </si>
  <si>
    <t>Build automation tool to extract text data from media outlets, output as structured files (e.g. csv)</t>
  </si>
  <si>
    <t>Build automation tool to extract social media contents, e.g. using Twitter API to extract tweets and generate structured data such as csv (timestamp/geographic origin/text content/relationship to CMMI tweets)</t>
  </si>
  <si>
    <t>Set up code for regular automated monitoring</t>
  </si>
  <si>
    <t>Build an environment to integrate all analytic components</t>
  </si>
  <si>
    <t>Validation against external data sources, e.g. geographic topic distribution comparison against Leapfrog safety measure data</t>
  </si>
  <si>
    <t>Notes</t>
  </si>
  <si>
    <t>Adapt all code / data sources / project structure to cloud setting</t>
  </si>
  <si>
    <t>Cloud-based tool implementation</t>
  </si>
  <si>
    <t xml:space="preserve">We recommend a web-based interface for ease of user access, with a user authentication system to ensure security </t>
  </si>
  <si>
    <r>
      <t xml:space="preserve">Google Trend does not have a public API, so query tool would either be (i) unofficial library such as </t>
    </r>
    <r>
      <rPr>
        <i/>
        <sz val="11"/>
        <color theme="1"/>
        <rFont val="Calibri"/>
        <family val="2"/>
        <scheme val="minor"/>
      </rPr>
      <t>google-trends-api</t>
    </r>
    <r>
      <rPr>
        <sz val="11"/>
        <color theme="1"/>
        <rFont val="Calibri"/>
        <family val="2"/>
        <scheme val="minor"/>
      </rPr>
      <t xml:space="preserve"> or (ii) a web-scraper scrpited from scratch</t>
    </r>
  </si>
  <si>
    <t>Script code to develop an integration environment to enable one-stop tool running. Without a GUI, code will be run from command line. A step-by-step user guide will be developed.</t>
  </si>
  <si>
    <t>The integration environment will be needed for any version of the tool for consistent monitoring of multiple media sources. Without GUI, user will need Python installed to run the code.</t>
  </si>
  <si>
    <t>Validation using human labeled data informs about validity of the ML algorithms employed. Validation of results from ML algortiths across data sources informs about how topics/sentiments align between content origins (professionals/policy makers/general public)</t>
  </si>
  <si>
    <t>A unique feature of social media analysis is the measurability of influence of messages, e.g. retweet counts of a CMMI tweet. Influence can be analyzed over time (using tweet timestamps) and across areas (using geolocation meta-data in extracted JSON files using Twitter API).</t>
  </si>
  <si>
    <t>10~15 hours / month</t>
  </si>
  <si>
    <t>Ongoing maintenance (DMG or Health staff with training)</t>
  </si>
  <si>
    <t>Not all media outlets have public APIs for content extraction, thus we may need to build web scrapers from scratch, and tailor the web scrapers to different media website designs. Text analytics for long texts (articles) can be more sophisticated than for short ones (e.g. tweets). A third party service such as Google Cloud text analytics may be used at a small cost (e.g. we previously processed 12,000+ government rule comments at $27).</t>
  </si>
  <si>
    <t>Cloud options: 
AWS/Google Cloud/MS Azure. We have worked mostly with AWS but will explore other options as needed. Estimated cost of cloud service (sever rental) is $100-$200 per month.</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</si>
</sst>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theme="1"/>
      <name val="Symbol"/>
      <family val="1"/>
      <charset val="2"/>
    </font>
    <font>
      <sz val="7"/>
      <color theme="1"/>
      <name val="Times New Roman"/>
      <family val="1"/>
    </font>
    <font>
      <b/>
      <i/>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A6A6A6"/>
        <bgColor indexed="64"/>
      </patternFill>
    </fill>
    <fill>
      <patternFill patternType="solid">
        <fgColor rgb="FFFFC000"/>
        <bgColor indexed="64"/>
      </patternFill>
    </fill>
    <fill>
      <patternFill patternType="solid">
        <fgColor theme="6"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s>
  <cellStyleXfs count="1">
    <xf numFmtId="0" fontId="0" fillId="0" borderId="0"/>
  </cellStyleXfs>
  <cellXfs count="53">
    <xf numFmtId="0" fontId="0" fillId="0" borderId="0" xfId="0"/>
    <xf numFmtId="0" fontId="1" fillId="2" borderId="3" xfId="0" applyFont="1" applyFill="1" applyBorder="1" applyAlignment="1">
      <alignment vertical="center" wrapText="1"/>
    </xf>
    <xf numFmtId="0" fontId="0" fillId="2" borderId="4" xfId="0" applyFill="1" applyBorder="1" applyAlignment="1">
      <alignment vertical="center" wrapText="1"/>
    </xf>
    <xf numFmtId="0" fontId="1" fillId="2" borderId="4" xfId="0" applyFont="1" applyFill="1" applyBorder="1" applyAlignment="1">
      <alignment vertical="center" wrapText="1"/>
    </xf>
    <xf numFmtId="0" fontId="0" fillId="0" borderId="6" xfId="0" applyBorder="1" applyAlignment="1">
      <alignment vertical="center" wrapText="1"/>
    </xf>
    <xf numFmtId="0" fontId="2" fillId="0" borderId="6" xfId="0" applyFont="1" applyBorder="1" applyAlignment="1">
      <alignment horizontal="left" vertical="center" wrapText="1" indent="5"/>
    </xf>
    <xf numFmtId="0" fontId="2" fillId="0" borderId="4" xfId="0" applyFont="1" applyBorder="1" applyAlignment="1">
      <alignment horizontal="left" vertical="center" wrapText="1" indent="5"/>
    </xf>
    <xf numFmtId="0" fontId="0" fillId="0" borderId="4" xfId="0" applyBorder="1" applyAlignment="1">
      <alignment vertical="center" wrapText="1"/>
    </xf>
    <xf numFmtId="0" fontId="0" fillId="0" borderId="6" xfId="0" applyBorder="1" applyAlignment="1">
      <alignment horizontal="left" vertical="center" wrapText="1" indent="1"/>
    </xf>
    <xf numFmtId="0" fontId="0" fillId="0" borderId="4" xfId="0" applyBorder="1" applyAlignment="1">
      <alignment horizontal="left" vertical="center" wrapText="1" indent="1"/>
    </xf>
    <xf numFmtId="0" fontId="0" fillId="0" borderId="3" xfId="0" applyBorder="1" applyAlignment="1">
      <alignment vertical="center" wrapText="1"/>
    </xf>
    <xf numFmtId="0" fontId="0" fillId="0" borderId="10" xfId="0"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0" fillId="0" borderId="4" xfId="0" applyBorder="1" applyAlignment="1">
      <alignment horizontal="center" vertical="center" wrapText="1"/>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3" borderId="4" xfId="0" applyFill="1" applyBorder="1" applyAlignment="1">
      <alignment horizontal="center" vertical="center" wrapText="1"/>
    </xf>
    <xf numFmtId="0" fontId="0" fillId="0" borderId="3" xfId="0" applyBorder="1" applyAlignment="1">
      <alignment horizontal="left" vertical="center" wrapText="1"/>
    </xf>
    <xf numFmtId="0" fontId="0" fillId="0" borderId="12" xfId="0" applyBorder="1" applyAlignment="1">
      <alignment horizontal="center" vertical="center" wrapText="1"/>
    </xf>
    <xf numFmtId="0" fontId="0" fillId="3" borderId="12" xfId="0" applyFill="1" applyBorder="1" applyAlignment="1">
      <alignment horizontal="center" vertical="center" wrapText="1"/>
    </xf>
    <xf numFmtId="0" fontId="0" fillId="3" borderId="1" xfId="0" applyFill="1" applyBorder="1" applyAlignment="1">
      <alignment horizontal="center" vertical="center" wrapText="1"/>
    </xf>
    <xf numFmtId="0" fontId="0" fillId="0" borderId="0" xfId="0" applyAlignment="1">
      <alignment vertical="center" wrapText="1"/>
    </xf>
    <xf numFmtId="0" fontId="0" fillId="2" borderId="8" xfId="0" applyFill="1" applyBorder="1" applyAlignment="1">
      <alignment horizontal="center" vertical="center" wrapText="1"/>
    </xf>
    <xf numFmtId="0" fontId="0" fillId="2" borderId="12" xfId="0" applyFill="1" applyBorder="1" applyAlignment="1">
      <alignment horizontal="center" vertical="center" wrapText="1"/>
    </xf>
    <xf numFmtId="0" fontId="0" fillId="3" borderId="9" xfId="0" applyFill="1" applyBorder="1" applyAlignment="1">
      <alignment horizontal="center" vertical="center" wrapText="1"/>
    </xf>
    <xf numFmtId="0" fontId="0" fillId="2" borderId="12" xfId="0" applyFill="1" applyBorder="1" applyAlignment="1">
      <alignment vertical="center" wrapText="1"/>
    </xf>
    <xf numFmtId="0" fontId="0" fillId="2" borderId="1" xfId="0" applyFill="1" applyBorder="1" applyAlignment="1">
      <alignment vertical="center" wrapText="1"/>
    </xf>
    <xf numFmtId="0" fontId="0" fillId="0" borderId="1" xfId="0" applyBorder="1" applyAlignment="1">
      <alignment vertical="center" wrapText="1"/>
    </xf>
    <xf numFmtId="0" fontId="1" fillId="3" borderId="4"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0" fillId="0" borderId="7" xfId="0" applyBorder="1" applyAlignment="1">
      <alignment vertical="center" wrapText="1"/>
    </xf>
    <xf numFmtId="0" fontId="0" fillId="0" borderId="5" xfId="0" applyBorder="1" applyAlignment="1">
      <alignment vertical="center" wrapText="1"/>
    </xf>
    <xf numFmtId="0" fontId="0" fillId="0" borderId="3" xfId="0" applyBorder="1" applyAlignment="1">
      <alignment vertical="center" wrapText="1"/>
    </xf>
    <xf numFmtId="0" fontId="0" fillId="0" borderId="1" xfId="0" applyBorder="1" applyAlignment="1">
      <alignment horizontal="center" vertical="center" wrapText="1"/>
    </xf>
    <xf numFmtId="0" fontId="1" fillId="3" borderId="9"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3" xfId="0" applyFont="1" applyBorder="1" applyAlignment="1">
      <alignment horizontal="center" vertical="center" wrapText="1"/>
    </xf>
    <xf numFmtId="0" fontId="4" fillId="3" borderId="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1" fillId="0" borderId="5" xfId="0" applyFont="1" applyBorder="1" applyAlignment="1">
      <alignment horizontal="center" vertical="center" wrapText="1"/>
    </xf>
    <xf numFmtId="0" fontId="4" fillId="4" borderId="9"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0" fillId="4" borderId="9" xfId="0" applyFill="1" applyBorder="1" applyAlignment="1">
      <alignment horizontal="center" vertical="center" wrapText="1"/>
    </xf>
    <xf numFmtId="0" fontId="0" fillId="4" borderId="8" xfId="0" applyFill="1" applyBorder="1" applyAlignment="1">
      <alignment horizontal="center" vertical="center" wrapText="1"/>
    </xf>
    <xf numFmtId="0" fontId="0" fillId="4" borderId="2" xfId="0"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abSelected="1" workbookViewId="0">
      <pane ySplit="6" topLeftCell="A7" activePane="bottomLeft" state="frozen"/>
      <selection pane="bottomLeft" activeCell="O11" sqref="O11"/>
    </sheetView>
  </sheetViews>
  <sheetFormatPr defaultRowHeight="15" x14ac:dyDescent="0.25"/>
  <cols>
    <col min="2" max="2" width="57.85546875" customWidth="1"/>
    <col min="7" max="7" width="34.85546875" style="22" customWidth="1"/>
  </cols>
  <sheetData>
    <row r="1" spans="1:7" ht="15.75" customHeight="1" thickBot="1" x14ac:dyDescent="0.3">
      <c r="A1" s="43" t="s">
        <v>0</v>
      </c>
      <c r="B1" s="43" t="s">
        <v>1</v>
      </c>
      <c r="C1" s="41" t="s">
        <v>2</v>
      </c>
      <c r="D1" s="42"/>
      <c r="E1" s="42"/>
      <c r="F1" s="42"/>
      <c r="G1" s="43" t="s">
        <v>60</v>
      </c>
    </row>
    <row r="2" spans="1:7" ht="15.75" thickBot="1" x14ac:dyDescent="0.3">
      <c r="A2" s="44"/>
      <c r="B2" s="44"/>
      <c r="C2" s="29" t="s">
        <v>9</v>
      </c>
      <c r="D2" s="29" t="s">
        <v>20</v>
      </c>
      <c r="E2" s="29" t="s">
        <v>33</v>
      </c>
      <c r="F2" s="30" t="s">
        <v>21</v>
      </c>
      <c r="G2" s="47"/>
    </row>
    <row r="3" spans="1:7" ht="15.75" thickBot="1" x14ac:dyDescent="0.3">
      <c r="A3" s="45" t="s">
        <v>52</v>
      </c>
      <c r="B3" s="46"/>
      <c r="C3" s="17">
        <f>SUM(C8:C22,C24:C32,C34:C42,C44:C52, C54)</f>
        <v>72</v>
      </c>
      <c r="D3" s="17">
        <f>SUM(D8:D22,D24:D32,D34:D42,D44:D52, D54)</f>
        <v>72</v>
      </c>
      <c r="E3" s="17">
        <f t="shared" ref="E3:F3" si="0">SUM(E8:E22,E24:E32,E34:E42,E44:E52, E54)</f>
        <v>56</v>
      </c>
      <c r="F3" s="20">
        <f t="shared" si="0"/>
        <v>56</v>
      </c>
      <c r="G3" s="47"/>
    </row>
    <row r="4" spans="1:7" ht="15.75" thickBot="1" x14ac:dyDescent="0.3">
      <c r="A4" s="45" t="s">
        <v>53</v>
      </c>
      <c r="B4" s="46"/>
      <c r="C4" s="17">
        <f>SUM(C8:C22,C24:C32,C34:C42,C44:C52,C54,C56:C58)</f>
        <v>78</v>
      </c>
      <c r="D4" s="17">
        <f t="shared" ref="D4:F4" si="1">SUM(D8:D22,D24:D32,D34:D42,D44:D52,D54,D56:D58)</f>
        <v>78</v>
      </c>
      <c r="E4" s="17">
        <f t="shared" si="1"/>
        <v>92</v>
      </c>
      <c r="F4" s="20">
        <f t="shared" si="1"/>
        <v>56</v>
      </c>
      <c r="G4" s="47"/>
    </row>
    <row r="5" spans="1:7" ht="15.75" thickBot="1" x14ac:dyDescent="0.3">
      <c r="A5" s="45" t="s">
        <v>54</v>
      </c>
      <c r="B5" s="46"/>
      <c r="C5" s="21">
        <f>SUM(C8:C22,C24:C32,C34:C42,C44:C52,C54,C56:C58,C60:C62)</f>
        <v>82</v>
      </c>
      <c r="D5" s="21">
        <f>SUM(D8:D22,D24:D32,D34:D42,D44:D52,D54,D56:D58,D60:D62)</f>
        <v>82</v>
      </c>
      <c r="E5" s="21">
        <f t="shared" ref="E5:F5" si="2">SUM(E8:E22,E24:E32,E34:E42,E44:E52,E54,E56:E58,E60:E62)</f>
        <v>124</v>
      </c>
      <c r="F5" s="25">
        <f t="shared" si="2"/>
        <v>56</v>
      </c>
      <c r="G5" s="47"/>
    </row>
    <row r="6" spans="1:7" ht="15.75" thickBot="1" x14ac:dyDescent="0.3">
      <c r="A6" s="48" t="s">
        <v>70</v>
      </c>
      <c r="B6" s="49"/>
      <c r="C6" s="50" t="s">
        <v>69</v>
      </c>
      <c r="D6" s="51"/>
      <c r="E6" s="51"/>
      <c r="F6" s="52"/>
      <c r="G6" s="44"/>
    </row>
    <row r="7" spans="1:7" ht="15.75" thickBot="1" x14ac:dyDescent="0.3">
      <c r="A7" s="1">
        <v>1</v>
      </c>
      <c r="B7" s="3" t="s">
        <v>3</v>
      </c>
      <c r="C7" s="2"/>
      <c r="D7" s="2"/>
      <c r="E7" s="2"/>
      <c r="F7" s="26"/>
      <c r="G7" s="27"/>
    </row>
    <row r="8" spans="1:7" ht="15" customHeight="1" thickBot="1" x14ac:dyDescent="0.3">
      <c r="A8" s="37">
        <v>1.1000000000000001</v>
      </c>
      <c r="B8" s="4" t="s">
        <v>4</v>
      </c>
      <c r="C8" s="31">
        <v>4</v>
      </c>
      <c r="D8" s="31"/>
      <c r="E8" s="31"/>
      <c r="F8" s="34"/>
      <c r="G8" s="40" t="s">
        <v>71</v>
      </c>
    </row>
    <row r="9" spans="1:7" ht="30.75" thickBot="1" x14ac:dyDescent="0.3">
      <c r="A9" s="38"/>
      <c r="B9" s="5" t="s">
        <v>5</v>
      </c>
      <c r="C9" s="32"/>
      <c r="D9" s="32"/>
      <c r="E9" s="32"/>
      <c r="F9" s="35"/>
      <c r="G9" s="40"/>
    </row>
    <row r="10" spans="1:7" ht="30.75" thickBot="1" x14ac:dyDescent="0.3">
      <c r="A10" s="38"/>
      <c r="B10" s="5" t="s">
        <v>6</v>
      </c>
      <c r="C10" s="32"/>
      <c r="D10" s="32"/>
      <c r="E10" s="32"/>
      <c r="F10" s="35"/>
      <c r="G10" s="40"/>
    </row>
    <row r="11" spans="1:7" ht="15.75" thickBot="1" x14ac:dyDescent="0.3">
      <c r="A11" s="38"/>
      <c r="B11" s="5" t="s">
        <v>7</v>
      </c>
      <c r="C11" s="32"/>
      <c r="D11" s="32"/>
      <c r="E11" s="32"/>
      <c r="F11" s="35"/>
      <c r="G11" s="40"/>
    </row>
    <row r="12" spans="1:7" ht="15.75" thickBot="1" x14ac:dyDescent="0.3">
      <c r="A12" s="39"/>
      <c r="B12" s="6" t="s">
        <v>8</v>
      </c>
      <c r="C12" s="33"/>
      <c r="D12" s="33"/>
      <c r="E12" s="33"/>
      <c r="F12" s="36"/>
      <c r="G12" s="40"/>
    </row>
    <row r="13" spans="1:7" ht="30.75" thickBot="1" x14ac:dyDescent="0.3">
      <c r="A13" s="37">
        <v>1.2</v>
      </c>
      <c r="B13" s="11" t="s">
        <v>55</v>
      </c>
      <c r="C13" s="31">
        <v>16</v>
      </c>
      <c r="D13" s="31"/>
      <c r="E13" s="31"/>
      <c r="F13" s="34"/>
      <c r="G13" s="40"/>
    </row>
    <row r="14" spans="1:7" ht="15.75" thickBot="1" x14ac:dyDescent="0.3">
      <c r="A14" s="38"/>
      <c r="B14" s="5" t="s">
        <v>10</v>
      </c>
      <c r="C14" s="32"/>
      <c r="D14" s="32"/>
      <c r="E14" s="32"/>
      <c r="F14" s="35"/>
      <c r="G14" s="40"/>
    </row>
    <row r="15" spans="1:7" ht="30.75" thickBot="1" x14ac:dyDescent="0.3">
      <c r="A15" s="38"/>
      <c r="B15" s="5" t="s">
        <v>11</v>
      </c>
      <c r="C15" s="32"/>
      <c r="D15" s="32"/>
      <c r="E15" s="32"/>
      <c r="F15" s="35"/>
      <c r="G15" s="40"/>
    </row>
    <row r="16" spans="1:7" ht="30.75" thickBot="1" x14ac:dyDescent="0.3">
      <c r="A16" s="39"/>
      <c r="B16" s="6" t="s">
        <v>12</v>
      </c>
      <c r="C16" s="33"/>
      <c r="D16" s="33"/>
      <c r="E16" s="33"/>
      <c r="F16" s="36"/>
      <c r="G16" s="40"/>
    </row>
    <row r="17" spans="1:7" ht="15.75" thickBot="1" x14ac:dyDescent="0.3">
      <c r="A17" s="37">
        <v>1.3</v>
      </c>
      <c r="B17" s="4" t="s">
        <v>13</v>
      </c>
      <c r="C17" s="31">
        <v>16</v>
      </c>
      <c r="D17" s="31"/>
      <c r="E17" s="31"/>
      <c r="F17" s="34"/>
      <c r="G17" s="40"/>
    </row>
    <row r="18" spans="1:7" ht="15.75" thickBot="1" x14ac:dyDescent="0.3">
      <c r="A18" s="38"/>
      <c r="B18" s="5" t="s">
        <v>14</v>
      </c>
      <c r="C18" s="32"/>
      <c r="D18" s="32"/>
      <c r="E18" s="32"/>
      <c r="F18" s="35"/>
      <c r="G18" s="40"/>
    </row>
    <row r="19" spans="1:7" ht="15.75" thickBot="1" x14ac:dyDescent="0.3">
      <c r="A19" s="39"/>
      <c r="B19" s="6" t="s">
        <v>15</v>
      </c>
      <c r="C19" s="33"/>
      <c r="D19" s="33"/>
      <c r="E19" s="33"/>
      <c r="F19" s="36"/>
      <c r="G19" s="40"/>
    </row>
    <row r="20" spans="1:7" ht="15.75" thickBot="1" x14ac:dyDescent="0.3">
      <c r="A20" s="37">
        <v>1.4</v>
      </c>
      <c r="B20" s="4" t="s">
        <v>16</v>
      </c>
      <c r="C20" s="31">
        <v>32</v>
      </c>
      <c r="D20" s="31"/>
      <c r="E20" s="31"/>
      <c r="F20" s="34"/>
      <c r="G20" s="40"/>
    </row>
    <row r="21" spans="1:7" ht="30.75" thickBot="1" x14ac:dyDescent="0.3">
      <c r="A21" s="38"/>
      <c r="B21" s="5" t="s">
        <v>17</v>
      </c>
      <c r="C21" s="32"/>
      <c r="D21" s="32"/>
      <c r="E21" s="32"/>
      <c r="F21" s="35"/>
      <c r="G21" s="40"/>
    </row>
    <row r="22" spans="1:7" ht="30.75" thickBot="1" x14ac:dyDescent="0.3">
      <c r="A22" s="39"/>
      <c r="B22" s="6" t="s">
        <v>18</v>
      </c>
      <c r="C22" s="33"/>
      <c r="D22" s="33"/>
      <c r="E22" s="33"/>
      <c r="F22" s="36"/>
      <c r="G22" s="40"/>
    </row>
    <row r="23" spans="1:7" ht="15.75" thickBot="1" x14ac:dyDescent="0.3">
      <c r="A23" s="12">
        <v>2</v>
      </c>
      <c r="B23" s="13" t="s">
        <v>19</v>
      </c>
      <c r="C23" s="15"/>
      <c r="D23" s="15"/>
      <c r="E23" s="15"/>
      <c r="F23" s="23"/>
      <c r="G23" s="27"/>
    </row>
    <row r="24" spans="1:7" ht="60.75" thickBot="1" x14ac:dyDescent="0.3">
      <c r="A24" s="10">
        <v>2.1</v>
      </c>
      <c r="B24" s="7" t="s">
        <v>56</v>
      </c>
      <c r="C24" s="14"/>
      <c r="D24" s="14">
        <v>16</v>
      </c>
      <c r="E24" s="14"/>
      <c r="F24" s="19">
        <v>8</v>
      </c>
      <c r="G24" s="40" t="s">
        <v>68</v>
      </c>
    </row>
    <row r="25" spans="1:7" ht="15.75" thickBot="1" x14ac:dyDescent="0.3">
      <c r="A25" s="37">
        <v>2.2000000000000002</v>
      </c>
      <c r="B25" s="4" t="s">
        <v>13</v>
      </c>
      <c r="C25" s="31"/>
      <c r="D25" s="31">
        <v>16</v>
      </c>
      <c r="E25" s="31"/>
      <c r="F25" s="34">
        <v>8</v>
      </c>
      <c r="G25" s="40"/>
    </row>
    <row r="26" spans="1:7" ht="15.75" thickBot="1" x14ac:dyDescent="0.3">
      <c r="A26" s="38"/>
      <c r="B26" s="5" t="s">
        <v>22</v>
      </c>
      <c r="C26" s="32"/>
      <c r="D26" s="32"/>
      <c r="E26" s="32"/>
      <c r="F26" s="35"/>
      <c r="G26" s="40"/>
    </row>
    <row r="27" spans="1:7" ht="15.75" thickBot="1" x14ac:dyDescent="0.3">
      <c r="A27" s="38"/>
      <c r="B27" s="5" t="s">
        <v>15</v>
      </c>
      <c r="C27" s="32"/>
      <c r="D27" s="32"/>
      <c r="E27" s="32"/>
      <c r="F27" s="35"/>
      <c r="G27" s="40"/>
    </row>
    <row r="28" spans="1:7" ht="30.75" thickBot="1" x14ac:dyDescent="0.3">
      <c r="A28" s="39"/>
      <c r="B28" s="6" t="s">
        <v>23</v>
      </c>
      <c r="C28" s="33"/>
      <c r="D28" s="33"/>
      <c r="E28" s="33"/>
      <c r="F28" s="36"/>
      <c r="G28" s="40"/>
    </row>
    <row r="29" spans="1:7" ht="15.75" thickBot="1" x14ac:dyDescent="0.3">
      <c r="A29" s="37">
        <v>2.2999999999999998</v>
      </c>
      <c r="B29" s="4" t="s">
        <v>16</v>
      </c>
      <c r="C29" s="31"/>
      <c r="D29" s="31">
        <v>32</v>
      </c>
      <c r="E29" s="31"/>
      <c r="F29" s="34"/>
      <c r="G29" s="40"/>
    </row>
    <row r="30" spans="1:7" ht="30.75" thickBot="1" x14ac:dyDescent="0.3">
      <c r="A30" s="38"/>
      <c r="B30" s="8" t="s">
        <v>24</v>
      </c>
      <c r="C30" s="32"/>
      <c r="D30" s="32"/>
      <c r="E30" s="32"/>
      <c r="F30" s="35"/>
      <c r="G30" s="40"/>
    </row>
    <row r="31" spans="1:7" ht="15.75" thickBot="1" x14ac:dyDescent="0.3">
      <c r="A31" s="38"/>
      <c r="B31" s="8" t="s">
        <v>25</v>
      </c>
      <c r="C31" s="32"/>
      <c r="D31" s="32"/>
      <c r="E31" s="32"/>
      <c r="F31" s="35"/>
      <c r="G31" s="40"/>
    </row>
    <row r="32" spans="1:7" ht="30.75" thickBot="1" x14ac:dyDescent="0.3">
      <c r="A32" s="39"/>
      <c r="B32" s="9" t="s">
        <v>26</v>
      </c>
      <c r="C32" s="33"/>
      <c r="D32" s="33"/>
      <c r="E32" s="33"/>
      <c r="F32" s="36"/>
      <c r="G32" s="40"/>
    </row>
    <row r="33" spans="1:7" ht="15.75" thickBot="1" x14ac:dyDescent="0.3">
      <c r="A33" s="1">
        <v>3</v>
      </c>
      <c r="B33" s="3" t="s">
        <v>27</v>
      </c>
      <c r="C33" s="16"/>
      <c r="D33" s="16"/>
      <c r="E33" s="16"/>
      <c r="F33" s="24"/>
      <c r="G33" s="27"/>
    </row>
    <row r="34" spans="1:7" ht="15.75" thickBot="1" x14ac:dyDescent="0.3">
      <c r="A34" s="37">
        <v>3.1</v>
      </c>
      <c r="B34" s="4" t="s">
        <v>28</v>
      </c>
      <c r="C34" s="31"/>
      <c r="D34" s="31"/>
      <c r="E34" s="31">
        <v>4</v>
      </c>
      <c r="F34" s="34"/>
      <c r="G34" s="40" t="s">
        <v>64</v>
      </c>
    </row>
    <row r="35" spans="1:7" ht="15.75" thickBot="1" x14ac:dyDescent="0.3">
      <c r="A35" s="38"/>
      <c r="B35" s="5" t="s">
        <v>29</v>
      </c>
      <c r="C35" s="32"/>
      <c r="D35" s="32"/>
      <c r="E35" s="32"/>
      <c r="F35" s="35"/>
      <c r="G35" s="40"/>
    </row>
    <row r="36" spans="1:7" ht="15.75" thickBot="1" x14ac:dyDescent="0.3">
      <c r="A36" s="38"/>
      <c r="B36" s="5" t="s">
        <v>30</v>
      </c>
      <c r="C36" s="32"/>
      <c r="D36" s="32"/>
      <c r="E36" s="32"/>
      <c r="F36" s="35"/>
      <c r="G36" s="40"/>
    </row>
    <row r="37" spans="1:7" ht="15.75" thickBot="1" x14ac:dyDescent="0.3">
      <c r="A37" s="38"/>
      <c r="B37" s="5" t="s">
        <v>31</v>
      </c>
      <c r="C37" s="32"/>
      <c r="D37" s="32"/>
      <c r="E37" s="32"/>
      <c r="F37" s="35"/>
      <c r="G37" s="40"/>
    </row>
    <row r="38" spans="1:7" ht="15.75" thickBot="1" x14ac:dyDescent="0.3">
      <c r="A38" s="39"/>
      <c r="B38" s="7" t="s">
        <v>32</v>
      </c>
      <c r="C38" s="33"/>
      <c r="D38" s="33"/>
      <c r="E38" s="33"/>
      <c r="F38" s="36"/>
      <c r="G38" s="40"/>
    </row>
    <row r="39" spans="1:7" ht="45.75" thickBot="1" x14ac:dyDescent="0.3">
      <c r="A39" s="10">
        <v>3.2</v>
      </c>
      <c r="B39" s="7" t="s">
        <v>34</v>
      </c>
      <c r="C39" s="14"/>
      <c r="D39" s="14"/>
      <c r="E39" s="14">
        <v>16</v>
      </c>
      <c r="F39" s="19"/>
      <c r="G39" s="40"/>
    </row>
    <row r="40" spans="1:7" ht="15.75" thickBot="1" x14ac:dyDescent="0.3">
      <c r="A40" s="37">
        <v>3.3</v>
      </c>
      <c r="B40" s="4" t="s">
        <v>35</v>
      </c>
      <c r="C40" s="31"/>
      <c r="D40" s="31"/>
      <c r="E40" s="31">
        <v>12</v>
      </c>
      <c r="F40" s="34"/>
      <c r="G40" s="40"/>
    </row>
    <row r="41" spans="1:7" ht="15.75" thickBot="1" x14ac:dyDescent="0.3">
      <c r="A41" s="38"/>
      <c r="B41" s="5" t="s">
        <v>36</v>
      </c>
      <c r="C41" s="32"/>
      <c r="D41" s="32"/>
      <c r="E41" s="32"/>
      <c r="F41" s="35"/>
      <c r="G41" s="40"/>
    </row>
    <row r="42" spans="1:7" ht="15.75" thickBot="1" x14ac:dyDescent="0.3">
      <c r="A42" s="39"/>
      <c r="B42" s="6" t="s">
        <v>37</v>
      </c>
      <c r="C42" s="33"/>
      <c r="D42" s="33"/>
      <c r="E42" s="33"/>
      <c r="F42" s="36"/>
      <c r="G42" s="40"/>
    </row>
    <row r="43" spans="1:7" ht="15.75" thickBot="1" x14ac:dyDescent="0.3">
      <c r="A43" s="1">
        <v>4</v>
      </c>
      <c r="B43" s="3" t="s">
        <v>38</v>
      </c>
      <c r="C43" s="16"/>
      <c r="D43" s="16"/>
      <c r="E43" s="16"/>
      <c r="F43" s="24"/>
      <c r="G43" s="27"/>
    </row>
    <row r="44" spans="1:7" ht="15.75" thickBot="1" x14ac:dyDescent="0.3">
      <c r="A44" s="37">
        <v>4.0999999999999996</v>
      </c>
      <c r="B44" s="4" t="s">
        <v>39</v>
      </c>
      <c r="C44" s="31"/>
      <c r="D44" s="31"/>
      <c r="E44" s="31"/>
      <c r="F44" s="34">
        <v>8</v>
      </c>
      <c r="G44" s="40" t="s">
        <v>67</v>
      </c>
    </row>
    <row r="45" spans="1:7" ht="30.75" thickBot="1" x14ac:dyDescent="0.3">
      <c r="A45" s="38"/>
      <c r="B45" s="5" t="s">
        <v>40</v>
      </c>
      <c r="C45" s="32"/>
      <c r="D45" s="32"/>
      <c r="E45" s="32"/>
      <c r="F45" s="35"/>
      <c r="G45" s="40"/>
    </row>
    <row r="46" spans="1:7" ht="30.75" thickBot="1" x14ac:dyDescent="0.3">
      <c r="A46" s="39"/>
      <c r="B46" s="6" t="s">
        <v>41</v>
      </c>
      <c r="C46" s="33"/>
      <c r="D46" s="33"/>
      <c r="E46" s="33"/>
      <c r="F46" s="36"/>
      <c r="G46" s="40"/>
    </row>
    <row r="47" spans="1:7" ht="15.75" thickBot="1" x14ac:dyDescent="0.3">
      <c r="A47" s="37">
        <v>4.2</v>
      </c>
      <c r="B47" s="4" t="s">
        <v>42</v>
      </c>
      <c r="C47" s="31">
        <v>4</v>
      </c>
      <c r="D47" s="31">
        <v>8</v>
      </c>
      <c r="E47" s="31"/>
      <c r="F47" s="34">
        <v>16</v>
      </c>
      <c r="G47" s="40"/>
    </row>
    <row r="48" spans="1:7" ht="30.75" thickBot="1" x14ac:dyDescent="0.3">
      <c r="A48" s="38"/>
      <c r="B48" s="5" t="s">
        <v>43</v>
      </c>
      <c r="C48" s="32"/>
      <c r="D48" s="32"/>
      <c r="E48" s="32"/>
      <c r="F48" s="35"/>
      <c r="G48" s="40"/>
    </row>
    <row r="49" spans="1:7" ht="30.75" thickBot="1" x14ac:dyDescent="0.3">
      <c r="A49" s="38"/>
      <c r="B49" s="5" t="s">
        <v>44</v>
      </c>
      <c r="C49" s="32"/>
      <c r="D49" s="32"/>
      <c r="E49" s="32"/>
      <c r="F49" s="35"/>
      <c r="G49" s="40"/>
    </row>
    <row r="50" spans="1:7" ht="30.75" thickBot="1" x14ac:dyDescent="0.3">
      <c r="A50" s="38"/>
      <c r="B50" s="5" t="s">
        <v>45</v>
      </c>
      <c r="C50" s="32"/>
      <c r="D50" s="32"/>
      <c r="E50" s="32"/>
      <c r="F50" s="35"/>
      <c r="G50" s="40"/>
    </row>
    <row r="51" spans="1:7" ht="30.75" thickBot="1" x14ac:dyDescent="0.3">
      <c r="A51" s="39"/>
      <c r="B51" s="6" t="s">
        <v>46</v>
      </c>
      <c r="C51" s="33"/>
      <c r="D51" s="33"/>
      <c r="E51" s="33"/>
      <c r="F51" s="36"/>
      <c r="G51" s="40"/>
    </row>
    <row r="52" spans="1:7" ht="30.75" thickBot="1" x14ac:dyDescent="0.3">
      <c r="A52" s="10">
        <v>4.3</v>
      </c>
      <c r="B52" s="18" t="s">
        <v>59</v>
      </c>
      <c r="C52" s="14"/>
      <c r="D52" s="14"/>
      <c r="E52" s="14"/>
      <c r="F52" s="19">
        <v>16</v>
      </c>
      <c r="G52" s="40"/>
    </row>
    <row r="53" spans="1:7" ht="15.75" thickBot="1" x14ac:dyDescent="0.3">
      <c r="A53" s="1">
        <v>5</v>
      </c>
      <c r="B53" s="3" t="s">
        <v>58</v>
      </c>
      <c r="C53" s="16"/>
      <c r="D53" s="16"/>
      <c r="E53" s="16"/>
      <c r="F53" s="24"/>
      <c r="G53" s="27"/>
    </row>
    <row r="54" spans="1:7" ht="90.75" thickBot="1" x14ac:dyDescent="0.3">
      <c r="A54" s="10">
        <v>5.0999999999999996</v>
      </c>
      <c r="B54" s="10" t="s">
        <v>65</v>
      </c>
      <c r="C54" s="14"/>
      <c r="D54" s="14"/>
      <c r="E54" s="14">
        <v>24</v>
      </c>
      <c r="F54" s="19"/>
      <c r="G54" s="28" t="s">
        <v>66</v>
      </c>
    </row>
    <row r="55" spans="1:7" ht="15.75" thickBot="1" x14ac:dyDescent="0.3">
      <c r="A55" s="1">
        <v>6</v>
      </c>
      <c r="B55" s="3" t="s">
        <v>47</v>
      </c>
      <c r="C55" s="16"/>
      <c r="D55" s="16"/>
      <c r="E55" s="16"/>
      <c r="F55" s="24"/>
      <c r="G55" s="27"/>
    </row>
    <row r="56" spans="1:7" ht="15.75" thickBot="1" x14ac:dyDescent="0.3">
      <c r="A56" s="10">
        <v>6.1</v>
      </c>
      <c r="B56" s="7" t="s">
        <v>48</v>
      </c>
      <c r="C56" s="14">
        <v>2</v>
      </c>
      <c r="D56" s="14">
        <v>2</v>
      </c>
      <c r="E56" s="14">
        <v>4</v>
      </c>
      <c r="F56" s="19"/>
      <c r="G56" s="40" t="s">
        <v>63</v>
      </c>
    </row>
    <row r="57" spans="1:7" ht="30.75" thickBot="1" x14ac:dyDescent="0.3">
      <c r="A57" s="10">
        <v>6.2</v>
      </c>
      <c r="B57" s="7" t="s">
        <v>49</v>
      </c>
      <c r="C57" s="14">
        <v>4</v>
      </c>
      <c r="D57" s="14">
        <v>4</v>
      </c>
      <c r="E57" s="14">
        <v>24</v>
      </c>
      <c r="F57" s="19"/>
      <c r="G57" s="40"/>
    </row>
    <row r="58" spans="1:7" ht="30.75" thickBot="1" x14ac:dyDescent="0.3">
      <c r="A58" s="10">
        <v>6.3</v>
      </c>
      <c r="B58" s="7" t="s">
        <v>50</v>
      </c>
      <c r="C58" s="14"/>
      <c r="D58" s="14"/>
      <c r="E58" s="14">
        <v>8</v>
      </c>
      <c r="F58" s="19"/>
      <c r="G58" s="40"/>
    </row>
    <row r="59" spans="1:7" ht="15.75" thickBot="1" x14ac:dyDescent="0.3">
      <c r="A59" s="1">
        <v>7</v>
      </c>
      <c r="B59" s="3" t="s">
        <v>62</v>
      </c>
      <c r="C59" s="16"/>
      <c r="D59" s="16"/>
      <c r="E59" s="16"/>
      <c r="F59" s="24"/>
      <c r="G59" s="27"/>
    </row>
    <row r="60" spans="1:7" ht="48" customHeight="1" thickBot="1" x14ac:dyDescent="0.3">
      <c r="A60" s="10">
        <v>7.1</v>
      </c>
      <c r="B60" s="7" t="s">
        <v>61</v>
      </c>
      <c r="C60" s="14">
        <v>4</v>
      </c>
      <c r="D60" s="14">
        <v>4</v>
      </c>
      <c r="E60" s="14">
        <v>16</v>
      </c>
      <c r="F60" s="19"/>
      <c r="G60" s="40" t="s">
        <v>72</v>
      </c>
    </row>
    <row r="61" spans="1:7" ht="30.75" customHeight="1" thickBot="1" x14ac:dyDescent="0.3">
      <c r="A61" s="10">
        <v>7.2</v>
      </c>
      <c r="B61" s="7" t="s">
        <v>51</v>
      </c>
      <c r="C61" s="14"/>
      <c r="D61" s="14"/>
      <c r="E61" s="14">
        <v>8</v>
      </c>
      <c r="F61" s="19"/>
      <c r="G61" s="40"/>
    </row>
    <row r="62" spans="1:7" ht="38.25" customHeight="1" thickBot="1" x14ac:dyDescent="0.3">
      <c r="A62" s="10">
        <v>7.3</v>
      </c>
      <c r="B62" s="7" t="s">
        <v>57</v>
      </c>
      <c r="C62" s="14"/>
      <c r="D62" s="14"/>
      <c r="E62" s="14">
        <v>8</v>
      </c>
      <c r="F62" s="19"/>
      <c r="G62" s="40"/>
    </row>
  </sheetData>
  <mergeCells count="65">
    <mergeCell ref="G1:G6"/>
    <mergeCell ref="A6:B6"/>
    <mergeCell ref="A13:A16"/>
    <mergeCell ref="C13:C16"/>
    <mergeCell ref="D13:D16"/>
    <mergeCell ref="E13:E16"/>
    <mergeCell ref="C6:F6"/>
    <mergeCell ref="A34:A38"/>
    <mergeCell ref="C34:C38"/>
    <mergeCell ref="D34:D38"/>
    <mergeCell ref="E34:E38"/>
    <mergeCell ref="F34:F38"/>
    <mergeCell ref="A40:A42"/>
    <mergeCell ref="C40:C42"/>
    <mergeCell ref="D40:D42"/>
    <mergeCell ref="E40:E42"/>
    <mergeCell ref="F40:F42"/>
    <mergeCell ref="A29:A32"/>
    <mergeCell ref="D29:D32"/>
    <mergeCell ref="E29:E32"/>
    <mergeCell ref="F29:F32"/>
    <mergeCell ref="C1:F1"/>
    <mergeCell ref="A8:A12"/>
    <mergeCell ref="C8:C12"/>
    <mergeCell ref="D8:D12"/>
    <mergeCell ref="E8:E12"/>
    <mergeCell ref="F8:F12"/>
    <mergeCell ref="A1:A2"/>
    <mergeCell ref="B1:B2"/>
    <mergeCell ref="A3:B3"/>
    <mergeCell ref="A4:B4"/>
    <mergeCell ref="A5:B5"/>
    <mergeCell ref="F13:F16"/>
    <mergeCell ref="A25:A28"/>
    <mergeCell ref="D25:D28"/>
    <mergeCell ref="E25:E28"/>
    <mergeCell ref="F25:F28"/>
    <mergeCell ref="A20:A22"/>
    <mergeCell ref="C20:C22"/>
    <mergeCell ref="D20:D22"/>
    <mergeCell ref="E20:E22"/>
    <mergeCell ref="C44:C46"/>
    <mergeCell ref="D44:D46"/>
    <mergeCell ref="E44:E46"/>
    <mergeCell ref="F44:F46"/>
    <mergeCell ref="C17:C19"/>
    <mergeCell ref="D17:D19"/>
    <mergeCell ref="E17:E19"/>
    <mergeCell ref="F17:F19"/>
    <mergeCell ref="C29:C32"/>
    <mergeCell ref="F20:F22"/>
    <mergeCell ref="C25:C28"/>
    <mergeCell ref="A17:A19"/>
    <mergeCell ref="G60:G62"/>
    <mergeCell ref="G56:G58"/>
    <mergeCell ref="G44:G52"/>
    <mergeCell ref="G24:G32"/>
    <mergeCell ref="G8:G22"/>
    <mergeCell ref="G34:G42"/>
    <mergeCell ref="A47:A51"/>
    <mergeCell ref="C47:C51"/>
    <mergeCell ref="D47:D51"/>
    <mergeCell ref="E47:E51"/>
    <mergeCell ref="F47:F51"/>
    <mergeCell ref="A44:A4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2019-08-15T20:04:38Z</dcterms:modified>
</cp:coreProperties>
</file>