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nkelgroup-my.sharepoint.com/personal/anwar_hassiem_henkel_com/Documents/2024/Private 2024/"/>
    </mc:Choice>
  </mc:AlternateContent>
  <xr:revisionPtr revIDLastSave="0" documentId="8_{5077E79B-1C6E-4491-9798-1798130A5045}" xr6:coauthVersionLast="47" xr6:coauthVersionMax="47" xr10:uidLastSave="{00000000-0000-0000-0000-000000000000}"/>
  <bookViews>
    <workbookView xWindow="-110" yWindow="-110" windowWidth="19420" windowHeight="10300" xr2:uid="{CBC4BD1C-A825-4E68-9651-EB806B7F2E4F}"/>
  </bookViews>
  <sheets>
    <sheet name="Scoring" sheetId="1" r:id="rId1"/>
  </sheets>
  <externalReferences>
    <externalReference r:id="rId2"/>
    <externalReference r:id="rId3"/>
    <externalReference r:id="rId4"/>
  </externalReferences>
  <definedNames>
    <definedName name="country">'[2]Country Mapping'!$A$1:$D$183</definedName>
    <definedName name="Country2">'[2]Country Mapping'!$A$1:$D$183</definedName>
    <definedName name="Matrix">OFFSET([3]Utilise!$B$105,,,COUNTA([3]Utilise!$B:$B),COUNTA([3]Utilise!$105:$105))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24" i="1" s="1"/>
  <c r="J8" i="1"/>
  <c r="D4" i="1" l="1"/>
</calcChain>
</file>

<file path=xl/sharedStrings.xml><?xml version="1.0" encoding="utf-8"?>
<sst xmlns="http://schemas.openxmlformats.org/spreadsheetml/2006/main" count="51" uniqueCount="38">
  <si>
    <t>ACCOUNT SCORE (an index for prioritizing potential focus accounts)</t>
  </si>
  <si>
    <t>Overall Score</t>
  </si>
  <si>
    <t>Attractiveness</t>
  </si>
  <si>
    <t>Weight</t>
  </si>
  <si>
    <t>Rating Criteria</t>
  </si>
  <si>
    <t>Rating</t>
  </si>
  <si>
    <t>ATTRACTIVENESS</t>
  </si>
  <si>
    <t>Size</t>
  </si>
  <si>
    <t>of the current total addressable market (TAM), relative to the SBU</t>
  </si>
  <si>
    <t xml:space="preserve">  1 = Small TAM (Lower third)
  3 = Medium TAM (middle third)
  5 = Large TAM (Upper third)</t>
  </si>
  <si>
    <t>Growth</t>
  </si>
  <si>
    <t>of the customer's own sales in their market</t>
  </si>
  <si>
    <t xml:space="preserve">  1 = Shrinking
  2 = Not growing
  3 = Growing in spite of a flat or shrinking market
  4 = Growing at pace with a growing market
  5 = Growing faster than a growing market</t>
  </si>
  <si>
    <t>Profitability</t>
  </si>
  <si>
    <t>Henkel's current or anticipated(if gained) PC1% relative to entire SBU</t>
  </si>
  <si>
    <t xml:space="preserve">  1 = Low Profitability (Lower third)
  3 = Medium Profitability (Middle third)
  5 = High Profitability (Upper third)</t>
  </si>
  <si>
    <t>Score</t>
  </si>
  <si>
    <t>Ability to Win</t>
  </si>
  <si>
    <t>Solution Advantage</t>
  </si>
  <si>
    <t>Average competitive advantage of Henkel's solutions at the account</t>
  </si>
  <si>
    <t xml:space="preserve">  1 = Behind competitors
  2 = On par with competitors
  3 = High added value + on par with competitors
  4 = Ahead of competitors
  5 = High added value + ahead of competitors</t>
  </si>
  <si>
    <t>ABILITY TO WIN</t>
  </si>
  <si>
    <t>Customer Openness</t>
  </si>
  <si>
    <t>Willingness to share information, provide access to plants/stores, and collaborate on projects and initiatives</t>
  </si>
  <si>
    <t xml:space="preserve">  1 = Not open or unknown
  2 = Open with preference for Competitor
  3 = Open with no preference
  4 = Open with preference for Henkel
  5 = Very Open</t>
  </si>
  <si>
    <t>Business Fit</t>
  </si>
  <si>
    <t>Gives 0.4 points for each consideration in the list below that is a clear "YES"</t>
  </si>
  <si>
    <t>Henkel has better walletshare than competitors</t>
  </si>
  <si>
    <t>NO</t>
  </si>
  <si>
    <t>Henkel has a better relationship with key players than competitors</t>
  </si>
  <si>
    <t>Customer prefers Henkel's brand(s)</t>
  </si>
  <si>
    <t>Customer prefers Henkel's distribution network</t>
  </si>
  <si>
    <t>Customer prefers Henkel's global reach</t>
  </si>
  <si>
    <t>Customer prefers Henkel's innovation capability</t>
  </si>
  <si>
    <t>Customer prefers Henkel's product range</t>
  </si>
  <si>
    <t>Customer prefers Henkel's technical service</t>
  </si>
  <si>
    <t>Customer prefers Henkel's sustainability initiative</t>
  </si>
  <si>
    <t>Customer prefers Henkel's special services and/or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</si>
</sst>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0"/>
      <name val="Arial"/>
      <family val="2"/>
    </font>
    <font>
      <b/>
      <sz val="16"/>
      <color theme="1" tint="0.34998626667073579"/>
      <name val="Aptos Narrow"/>
      <family val="2"/>
      <scheme val="minor"/>
    </font>
    <font>
      <b/>
      <sz val="12"/>
      <color theme="1" tint="0.34998626667073579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4"/>
      <color theme="1" tint="0.34998626667073579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 tint="0.34998626667073579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0"/>
      <color theme="1" tint="0.349986266670735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EF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textRotation="90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top" wrapText="1"/>
    </xf>
    <xf numFmtId="9" fontId="0" fillId="4" borderId="3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1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164" fontId="11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vertical="center" textRotation="90"/>
    </xf>
    <xf numFmtId="0" fontId="12" fillId="2" borderId="0" xfId="0" applyFont="1" applyFill="1" applyAlignment="1">
      <alignment vertical="top" wrapText="1"/>
    </xf>
    <xf numFmtId="0" fontId="13" fillId="2" borderId="0" xfId="0" applyFont="1" applyFill="1" applyAlignment="1">
      <alignment horizontal="center"/>
    </xf>
    <xf numFmtId="0" fontId="10" fillId="2" borderId="0" xfId="0" applyFont="1" applyFill="1"/>
    <xf numFmtId="0" fontId="10" fillId="0" borderId="0" xfId="0" applyFont="1"/>
    <xf numFmtId="0" fontId="14" fillId="2" borderId="0" xfId="0" applyFont="1" applyFill="1"/>
    <xf numFmtId="0" fontId="3" fillId="2" borderId="0" xfId="0" applyFont="1" applyFill="1" applyAlignment="1">
      <alignment horizontal="right"/>
    </xf>
    <xf numFmtId="0" fontId="9" fillId="2" borderId="0" xfId="0" applyFont="1" applyFill="1"/>
    <xf numFmtId="0" fontId="10" fillId="2" borderId="4" xfId="0" applyFont="1" applyFill="1" applyBorder="1" applyAlignment="1">
      <alignment vertical="top" wrapText="1"/>
    </xf>
    <xf numFmtId="0" fontId="10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/>
    </xf>
    <xf numFmtId="0" fontId="15" fillId="2" borderId="0" xfId="0" applyFont="1" applyFill="1" applyAlignment="1">
      <alignment vertical="top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top" wrapText="1"/>
    </xf>
    <xf numFmtId="0" fontId="10" fillId="2" borderId="5" xfId="0" applyFont="1" applyFill="1" applyBorder="1" applyAlignment="1">
      <alignment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0" fillId="2" borderId="7" xfId="0" applyFill="1" applyBorder="1"/>
    <xf numFmtId="0" fontId="10" fillId="2" borderId="8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9" xfId="0" applyFont="1" applyFill="1" applyBorder="1" applyAlignment="1">
      <alignment horizontal="left" vertical="top" wrapText="1" indent="1"/>
    </xf>
    <xf numFmtId="0" fontId="0" fillId="5" borderId="3" xfId="0" applyFill="1" applyBorder="1" applyAlignment="1" applyProtection="1">
      <alignment horizontal="center" vertical="center"/>
      <protection locked="0"/>
    </xf>
    <xf numFmtId="0" fontId="16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0" xfId="0" applyFill="1" applyBorder="1"/>
    <xf numFmtId="0" fontId="10" fillId="2" borderId="11" xfId="0" applyFont="1" applyFill="1" applyBorder="1" applyAlignment="1">
      <alignment horizontal="left" vertical="top" wrapText="1" indent="1"/>
    </xf>
    <xf numFmtId="0" fontId="10" fillId="2" borderId="12" xfId="0" applyFont="1" applyFill="1" applyBorder="1" applyAlignment="1">
      <alignment horizontal="left" vertical="top" wrapText="1" indent="1"/>
    </xf>
    <xf numFmtId="0" fontId="10" fillId="2" borderId="13" xfId="0" applyFont="1" applyFill="1" applyBorder="1" applyAlignment="1">
      <alignment horizontal="left" vertical="top" wrapText="1" indent="1"/>
    </xf>
  </cellXfs>
  <cellStyles count="2">
    <cellStyle name="Normal" xfId="0" builtinId="0"/>
    <cellStyle name="Percent" xfId="1" builtinId="5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008549192649083E-3"/>
          <c:y val="1.3756633242741751E-2"/>
          <c:w val="0.96878399089656597"/>
          <c:h val="0.96455013455098759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[1]Dashboard!$CO$5:$CP$5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xVal>
          <c:yVal>
            <c:numRef>
              <c:f>[1]Dashboard!$CO$4:$CP$4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yVal>
          <c:bubbleSize>
            <c:numRef>
              <c:f>[1]Dashboard!$CO$6:$CP$6</c:f>
              <c:numCache>
                <c:formatCode>0%</c:formatCode>
                <c:ptCount val="2"/>
                <c:pt idx="0">
                  <c:v>1</c:v>
                </c:pt>
                <c:pt idx="1">
                  <c:v>10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8CC6-4F5B-99D1-347F9017C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0"/>
        <c:showNegBubbles val="0"/>
        <c:axId val="136819848"/>
        <c:axId val="136820240"/>
      </c:bubbleChart>
      <c:valAx>
        <c:axId val="136819848"/>
        <c:scaling>
          <c:orientation val="minMax"/>
          <c:max val="5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0240"/>
        <c:crosses val="autoZero"/>
        <c:crossBetween val="midCat"/>
        <c:majorUnit val="2"/>
        <c:minorUnit val="0.5"/>
      </c:valAx>
      <c:valAx>
        <c:axId val="136820240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9848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43089</xdr:colOff>
      <xdr:row>4</xdr:row>
      <xdr:rowOff>10285</xdr:rowOff>
    </xdr:from>
    <xdr:to>
      <xdr:col>4</xdr:col>
      <xdr:colOff>59531</xdr:colOff>
      <xdr:row>10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0D688-5264-4E19-BAE0-AD6D7110A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2405063</xdr:colOff>
      <xdr:row>4</xdr:row>
      <xdr:rowOff>85513</xdr:rowOff>
    </xdr:from>
    <xdr:to>
      <xdr:col>3</xdr:col>
      <xdr:colOff>380999</xdr:colOff>
      <xdr:row>6</xdr:row>
      <xdr:rowOff>226218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BA7DD61-0E6C-4A96-9803-0363E527D136}"/>
            </a:ext>
          </a:extLst>
        </xdr:cNvPr>
        <xdr:cNvSpPr/>
      </xdr:nvSpPr>
      <xdr:spPr>
        <a:xfrm>
          <a:off x="2989263" y="815763"/>
          <a:ext cx="2363786" cy="1461505"/>
        </a:xfrm>
        <a:prstGeom prst="rect">
          <a:avLst/>
        </a:prstGeom>
        <a:solidFill>
          <a:schemeClr val="accent4">
            <a:lumMod val="20000"/>
            <a:lumOff val="80000"/>
            <a:alpha val="2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>
              <a:solidFill>
                <a:srgbClr val="C00000"/>
              </a:solidFill>
            </a:rPr>
            <a:t>GROW</a:t>
          </a:r>
        </a:p>
      </xdr:txBody>
    </xdr:sp>
    <xdr:clientData/>
  </xdr:twoCellAnchor>
  <xdr:twoCellAnchor>
    <xdr:from>
      <xdr:col>2</xdr:col>
      <xdr:colOff>2409033</xdr:colOff>
      <xdr:row>6</xdr:row>
      <xdr:rowOff>226219</xdr:rowOff>
    </xdr:from>
    <xdr:to>
      <xdr:col>3</xdr:col>
      <xdr:colOff>380999</xdr:colOff>
      <xdr:row>9</xdr:row>
      <xdr:rowOff>619125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DDB019E-B0D5-4C05-9586-800E8B02DB58}"/>
            </a:ext>
          </a:extLst>
        </xdr:cNvPr>
        <xdr:cNvSpPr/>
      </xdr:nvSpPr>
      <xdr:spPr>
        <a:xfrm>
          <a:off x="2993233" y="2277269"/>
          <a:ext cx="2359816" cy="1453356"/>
        </a:xfrm>
        <a:prstGeom prst="rect">
          <a:avLst/>
        </a:prstGeom>
        <a:solidFill>
          <a:schemeClr val="accent4">
            <a:lumMod val="20000"/>
            <a:lumOff val="80000"/>
            <a:alpha val="2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>
              <a:solidFill>
                <a:srgbClr val="C00000"/>
              </a:solidFill>
            </a:rPr>
            <a:t>CORE</a:t>
          </a:r>
        </a:p>
      </xdr:txBody>
    </xdr:sp>
    <xdr:clientData/>
  </xdr:twoCellAnchor>
  <xdr:twoCellAnchor>
    <xdr:from>
      <xdr:col>2</xdr:col>
      <xdr:colOff>232116</xdr:colOff>
      <xdr:row>6</xdr:row>
      <xdr:rowOff>226218</xdr:rowOff>
    </xdr:from>
    <xdr:to>
      <xdr:col>2</xdr:col>
      <xdr:colOff>2393156</xdr:colOff>
      <xdr:row>9</xdr:row>
      <xdr:rowOff>607219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C0168F-3BB7-42A0-A2A4-2948C7D6B38B}"/>
            </a:ext>
          </a:extLst>
        </xdr:cNvPr>
        <xdr:cNvSpPr/>
      </xdr:nvSpPr>
      <xdr:spPr>
        <a:xfrm>
          <a:off x="816316" y="2277268"/>
          <a:ext cx="2161040" cy="1441451"/>
        </a:xfrm>
        <a:prstGeom prst="rect">
          <a:avLst/>
        </a:prstGeom>
        <a:solidFill>
          <a:schemeClr val="accent4">
            <a:lumMod val="20000"/>
            <a:lumOff val="80000"/>
            <a:alpha val="2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rgbClr val="C00000"/>
              </a:solidFill>
            </a:rPr>
            <a:t>VALUE</a:t>
          </a:r>
        </a:p>
      </xdr:txBody>
    </xdr:sp>
    <xdr:clientData/>
  </xdr:twoCellAnchor>
  <xdr:twoCellAnchor>
    <xdr:from>
      <xdr:col>2</xdr:col>
      <xdr:colOff>223837</xdr:colOff>
      <xdr:row>4</xdr:row>
      <xdr:rowOff>88119</xdr:rowOff>
    </xdr:from>
    <xdr:to>
      <xdr:col>2</xdr:col>
      <xdr:colOff>2405062</xdr:colOff>
      <xdr:row>6</xdr:row>
      <xdr:rowOff>214311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E43A4E-D04C-4AE0-B9AA-B7014A455A12}"/>
            </a:ext>
          </a:extLst>
        </xdr:cNvPr>
        <xdr:cNvSpPr/>
      </xdr:nvSpPr>
      <xdr:spPr>
        <a:xfrm>
          <a:off x="808037" y="818369"/>
          <a:ext cx="2181225" cy="1446992"/>
        </a:xfrm>
        <a:prstGeom prst="rect">
          <a:avLst/>
        </a:prstGeom>
        <a:solidFill>
          <a:schemeClr val="accent4">
            <a:lumMod val="20000"/>
            <a:lumOff val="80000"/>
            <a:alpha val="24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rgbClr val="C00000"/>
              </a:solidFill>
            </a:rPr>
            <a:t>ENTER</a:t>
          </a:r>
        </a:p>
      </xdr:txBody>
    </xdr:sp>
    <xdr:clientData/>
  </xdr:twoCellAnchor>
  <xdr:twoCellAnchor>
    <xdr:from>
      <xdr:col>2</xdr:col>
      <xdr:colOff>2389080</xdr:colOff>
      <xdr:row>4</xdr:row>
      <xdr:rowOff>83343</xdr:rowOff>
    </xdr:from>
    <xdr:to>
      <xdr:col>2</xdr:col>
      <xdr:colOff>2389080</xdr:colOff>
      <xdr:row>9</xdr:row>
      <xdr:rowOff>600076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203BBAF-1F7C-4456-AF8E-8327B3BD8304}"/>
            </a:ext>
          </a:extLst>
        </xdr:cNvPr>
        <xdr:cNvCxnSpPr/>
      </xdr:nvCxnSpPr>
      <xdr:spPr bwMode="auto">
        <a:xfrm flipV="1">
          <a:off x="2973280" y="813593"/>
          <a:ext cx="0" cy="2897983"/>
        </a:xfrm>
        <a:prstGeom prst="line">
          <a:avLst/>
        </a:prstGeom>
        <a:solidFill>
          <a:schemeClr val="bg1"/>
        </a:solidFill>
        <a:ln w="6350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402725</xdr:colOff>
      <xdr:row>4</xdr:row>
      <xdr:rowOff>70068</xdr:rowOff>
    </xdr:from>
    <xdr:to>
      <xdr:col>3</xdr:col>
      <xdr:colOff>407275</xdr:colOff>
      <xdr:row>9</xdr:row>
      <xdr:rowOff>627170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A0E0014-BC32-458F-B4BE-5347D464AD78}"/>
            </a:ext>
          </a:extLst>
        </xdr:cNvPr>
        <xdr:cNvCxnSpPr/>
      </xdr:nvCxnSpPr>
      <xdr:spPr bwMode="auto">
        <a:xfrm flipV="1">
          <a:off x="5374775" y="800318"/>
          <a:ext cx="4550" cy="2938352"/>
        </a:xfrm>
        <a:prstGeom prst="line">
          <a:avLst/>
        </a:prstGeom>
        <a:solidFill>
          <a:schemeClr val="bg1"/>
        </a:solidFill>
        <a:ln w="6350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enkelgroup-my.sharepoint.com/personal/anwar_hassiem_henkel_com/Documents/2024/Dashboard%202024/Anwar%20KZN%20KAP%20Toolkit%202024.xlsm" TargetMode="External"/><Relationship Id="rId1" Type="http://schemas.openxmlformats.org/officeDocument/2006/relationships/externalLinkPath" Target="/personal/anwar_hassiem_henkel_com/Documents/2024/Dashboard%202024/Anwar%20KZN%20KAP%20Toolkit%20202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nkelgroup.sharepoint.com/Users/delavan/Local%20Settings/Temporary%20Internet%20Files/Content.Outlook/T2LHRBT2/Key%20account%20planning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nkelgroup.sharepoint.com/01%20AI%20Global/01%20Standard%20Reporting/02%20Financials%20(E6)/2016%20Reporting/06%202016/Top%2010%20customer%20reports%2006-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le"/>
      <sheetName val="Wallet Map"/>
      <sheetName val="Dashboard"/>
      <sheetName val="Contacts"/>
      <sheetName val="Relationship Assessment"/>
      <sheetName val="Averaging Tool"/>
      <sheetName val="Diff Grid"/>
      <sheetName val="Value File"/>
      <sheetName val="Bus Rev"/>
      <sheetName val="Action Plan"/>
      <sheetName val="Gannt"/>
      <sheetName val="Scoring"/>
      <sheetName val="CSVP"/>
      <sheetName val="Metrics"/>
    </sheetNames>
    <sheetDataSet>
      <sheetData sheetId="0"/>
      <sheetData sheetId="1"/>
      <sheetData sheetId="2">
        <row r="4">
          <cell r="CO4">
            <v>1</v>
          </cell>
          <cell r="CP4">
            <v>-1</v>
          </cell>
        </row>
        <row r="5">
          <cell r="CO5">
            <v>1</v>
          </cell>
          <cell r="CP5">
            <v>-1</v>
          </cell>
        </row>
        <row r="6">
          <cell r="CO6">
            <v>1</v>
          </cell>
          <cell r="CP6">
            <v>10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PBEXqueries"/>
      <sheetName val="SAPBEXfilters"/>
      <sheetName val="1_Dashboard"/>
      <sheetName val="2_Planning base"/>
      <sheetName val="4_FYI- Account Details"/>
      <sheetName val="CAPRIS"/>
      <sheetName val="Utilise"/>
      <sheetName val="Mapping"/>
      <sheetName val="Country 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PBEXqueries"/>
      <sheetName val="SAPBEXfilters"/>
      <sheetName val="Top 10 Cust."/>
      <sheetName val="Cust. per Region"/>
      <sheetName val="Utilise"/>
      <sheetName val="Country 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FE7B-02F4-4E17-A82E-926CDF380251}">
  <sheetPr>
    <tabColor rgb="FFFFC000"/>
  </sheetPr>
  <dimension ref="A1:AJ103"/>
  <sheetViews>
    <sheetView tabSelected="1" zoomScale="70" zoomScaleNormal="70" workbookViewId="0">
      <pane xSplit="4" topLeftCell="F1" activePane="topRight" state="frozen"/>
      <selection activeCell="CP40" sqref="CP40"/>
      <selection pane="topRight" activeCell="A2" sqref="A2:J2"/>
    </sheetView>
  </sheetViews>
  <sheetFormatPr defaultColWidth="8.81640625" defaultRowHeight="14.5" x14ac:dyDescent="0.35"/>
  <cols>
    <col min="1" max="1" width="1.1796875" customWidth="1"/>
    <col min="2" max="2" width="7.1796875" customWidth="1"/>
    <col min="3" max="3" width="62.81640625" customWidth="1"/>
    <col min="4" max="4" width="6.453125" customWidth="1"/>
    <col min="5" max="5" width="1.1796875" customWidth="1"/>
    <col min="6" max="6" width="27" customWidth="1"/>
    <col min="7" max="7" width="39.6328125" customWidth="1"/>
    <col min="8" max="8" width="8.1796875" customWidth="1"/>
    <col min="9" max="9" width="44.36328125" customWidth="1"/>
    <col min="10" max="10" width="6.1796875" customWidth="1"/>
    <col min="11" max="11" width="68.453125" customWidth="1"/>
    <col min="12" max="12" width="10" customWidth="1"/>
    <col min="13" max="13" width="6.81640625" customWidth="1"/>
    <col min="14" max="14" width="34.81640625" customWidth="1"/>
    <col min="15" max="15" width="7" customWidth="1"/>
    <col min="16" max="16" width="1.36328125" customWidth="1"/>
    <col min="17" max="17" width="14.6328125" customWidth="1"/>
  </cols>
  <sheetData>
    <row r="1" spans="1:36" s="1" customFormat="1" ht="4.5" customHeight="1" x14ac:dyDescent="0.35">
      <c r="G1" s="2"/>
      <c r="AA1"/>
      <c r="AB1"/>
      <c r="AC1"/>
      <c r="AD1"/>
      <c r="AE1"/>
    </row>
    <row r="2" spans="1:36" ht="26.25" customHeigh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6" s="1" customFormat="1" ht="4.5" customHeight="1" thickBot="1" x14ac:dyDescent="0.4">
      <c r="G3" s="6"/>
    </row>
    <row r="4" spans="1:36" ht="22.5" customHeight="1" thickBot="1" x14ac:dyDescent="0.55000000000000004">
      <c r="A4" s="1"/>
      <c r="B4" s="1"/>
      <c r="C4" s="7" t="s">
        <v>1</v>
      </c>
      <c r="D4" s="8">
        <f>ROUND((J8+J24)*10/10,1)</f>
        <v>2</v>
      </c>
      <c r="E4" s="1"/>
      <c r="F4" s="9" t="s">
        <v>2</v>
      </c>
      <c r="G4" s="10"/>
      <c r="H4" s="10" t="s">
        <v>3</v>
      </c>
      <c r="I4" s="11" t="s">
        <v>4</v>
      </c>
      <c r="J4" s="11" t="s">
        <v>5</v>
      </c>
      <c r="K4" s="12"/>
      <c r="L4" s="1"/>
      <c r="M4" s="1"/>
      <c r="N4" s="1"/>
      <c r="O4" s="1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39" x14ac:dyDescent="0.35">
      <c r="A5" s="1"/>
      <c r="B5" s="14" t="s">
        <v>6</v>
      </c>
      <c r="C5" s="1"/>
      <c r="D5" s="1"/>
      <c r="E5" s="1"/>
      <c r="F5" s="15" t="s">
        <v>7</v>
      </c>
      <c r="G5" s="16" t="s">
        <v>8</v>
      </c>
      <c r="H5" s="17">
        <v>0.5</v>
      </c>
      <c r="I5" s="18" t="s">
        <v>9</v>
      </c>
      <c r="J5" s="19">
        <v>1</v>
      </c>
      <c r="K5" s="20"/>
      <c r="L5" s="21"/>
      <c r="M5" s="1"/>
      <c r="N5" s="1"/>
      <c r="O5" s="1"/>
      <c r="P5" s="20"/>
      <c r="Q5" s="1"/>
      <c r="R5" s="2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65" x14ac:dyDescent="0.45">
      <c r="A6" s="1"/>
      <c r="B6" s="14"/>
      <c r="C6" s="1"/>
      <c r="D6" s="1"/>
      <c r="E6" s="1"/>
      <c r="F6" s="15" t="s">
        <v>10</v>
      </c>
      <c r="G6" s="16" t="s">
        <v>11</v>
      </c>
      <c r="H6" s="17">
        <v>0.25</v>
      </c>
      <c r="I6" s="18" t="s">
        <v>12</v>
      </c>
      <c r="J6" s="19">
        <v>1</v>
      </c>
      <c r="K6" s="20"/>
      <c r="L6" s="21"/>
      <c r="M6" s="1"/>
      <c r="N6" s="1"/>
      <c r="O6" s="1"/>
      <c r="P6" s="20"/>
      <c r="Q6" s="1"/>
      <c r="R6" s="22"/>
      <c r="S6" s="1"/>
      <c r="T6" s="23"/>
      <c r="U6" s="23"/>
      <c r="V6" s="23"/>
      <c r="W6" s="23"/>
      <c r="X6" s="2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s="25" customFormat="1" ht="39.5" thickBot="1" x14ac:dyDescent="0.4">
      <c r="A7" s="24"/>
      <c r="B7" s="14"/>
      <c r="C7" s="24"/>
      <c r="D7" s="24"/>
      <c r="E7" s="24"/>
      <c r="F7" s="15" t="s">
        <v>13</v>
      </c>
      <c r="G7" s="16" t="s">
        <v>14</v>
      </c>
      <c r="H7" s="17">
        <v>0.25</v>
      </c>
      <c r="I7" s="18" t="s">
        <v>15</v>
      </c>
      <c r="J7" s="19">
        <v>1</v>
      </c>
      <c r="K7" s="20"/>
      <c r="L7" s="21"/>
      <c r="M7" s="24"/>
      <c r="N7" s="24"/>
      <c r="O7" s="24"/>
      <c r="P7" s="20"/>
      <c r="Q7" s="24"/>
      <c r="R7" s="2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4"/>
      <c r="AJ7" s="24"/>
    </row>
    <row r="8" spans="1:36" ht="21.5" thickBot="1" x14ac:dyDescent="0.55000000000000004">
      <c r="A8" s="1"/>
      <c r="B8" s="14"/>
      <c r="C8" s="1"/>
      <c r="D8" s="1"/>
      <c r="E8" s="1"/>
      <c r="F8" s="1"/>
      <c r="G8" s="26"/>
      <c r="H8" s="26"/>
      <c r="I8" s="27" t="s">
        <v>16</v>
      </c>
      <c r="J8" s="8">
        <f>ROUND(((J5*H5)+(J6*H6)+(J7*H7)),1)</f>
        <v>1</v>
      </c>
      <c r="K8" s="26"/>
      <c r="L8" s="21"/>
      <c r="M8" s="1"/>
      <c r="N8" s="1"/>
      <c r="O8" s="1"/>
      <c r="P8" s="28"/>
      <c r="Q8" s="1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1"/>
      <c r="AH8" s="1"/>
      <c r="AI8" s="1"/>
      <c r="AJ8" s="1"/>
    </row>
    <row r="9" spans="1:36" ht="22.5" customHeight="1" x14ac:dyDescent="0.5">
      <c r="A9" s="1"/>
      <c r="B9" s="14"/>
      <c r="C9" s="1"/>
      <c r="D9" s="1"/>
      <c r="E9" s="1"/>
      <c r="F9" s="9" t="s">
        <v>17</v>
      </c>
      <c r="G9" s="10"/>
      <c r="H9" s="10" t="s">
        <v>3</v>
      </c>
      <c r="I9" s="11" t="s">
        <v>4</v>
      </c>
      <c r="J9" s="11" t="s">
        <v>5</v>
      </c>
      <c r="K9" s="12"/>
      <c r="L9" s="21"/>
      <c r="M9" s="1"/>
      <c r="N9" s="1"/>
      <c r="O9" s="1"/>
      <c r="P9" s="1"/>
      <c r="Q9" s="1"/>
      <c r="R9" s="2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s="25" customFormat="1" ht="65" x14ac:dyDescent="0.35">
      <c r="A10" s="24"/>
      <c r="B10" s="14"/>
      <c r="C10" s="24"/>
      <c r="D10" s="24"/>
      <c r="E10" s="24"/>
      <c r="F10" s="15" t="s">
        <v>18</v>
      </c>
      <c r="G10" s="29" t="s">
        <v>19</v>
      </c>
      <c r="H10" s="17">
        <v>0.5</v>
      </c>
      <c r="I10" s="18" t="s">
        <v>20</v>
      </c>
      <c r="J10" s="19">
        <v>1</v>
      </c>
      <c r="K10" s="1"/>
      <c r="L10" s="21"/>
      <c r="M10" s="24"/>
      <c r="N10" s="24"/>
      <c r="O10" s="24"/>
      <c r="P10" s="30"/>
      <c r="Q10" s="2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4"/>
      <c r="AJ10" s="24"/>
    </row>
    <row r="11" spans="1:36" s="25" customFormat="1" ht="65" x14ac:dyDescent="0.35">
      <c r="A11" s="24"/>
      <c r="B11" s="24"/>
      <c r="C11" s="31" t="s">
        <v>21</v>
      </c>
      <c r="D11" s="31"/>
      <c r="E11" s="24"/>
      <c r="F11" s="15" t="s">
        <v>22</v>
      </c>
      <c r="G11" s="29" t="s">
        <v>23</v>
      </c>
      <c r="H11" s="17">
        <v>0.25</v>
      </c>
      <c r="I11" s="18" t="s">
        <v>24</v>
      </c>
      <c r="J11" s="19">
        <v>1</v>
      </c>
      <c r="K11" s="1"/>
      <c r="L11" s="21"/>
      <c r="N11" s="32"/>
      <c r="O11" s="24"/>
      <c r="P11" s="30"/>
      <c r="Q11" s="2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4"/>
      <c r="AJ11" s="24"/>
    </row>
    <row r="12" spans="1:36" s="25" customFormat="1" ht="26" x14ac:dyDescent="0.35">
      <c r="A12" s="24"/>
      <c r="B12" s="24"/>
      <c r="C12" s="24"/>
      <c r="D12" s="24"/>
      <c r="E12" s="24"/>
      <c r="F12" s="33" t="s">
        <v>25</v>
      </c>
      <c r="G12" s="34" t="s">
        <v>26</v>
      </c>
      <c r="H12" s="17">
        <v>0.25</v>
      </c>
      <c r="I12" s="35"/>
      <c r="J12" s="36">
        <f>(COUNTIF(J13:J22,"YES")/2.5)+1</f>
        <v>1</v>
      </c>
      <c r="K12" s="1"/>
      <c r="L12" s="21"/>
      <c r="M12" s="24"/>
      <c r="N12" s="24"/>
      <c r="O12" s="24"/>
      <c r="P12" s="30"/>
      <c r="Q12" s="2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4"/>
      <c r="AJ12" s="24"/>
    </row>
    <row r="13" spans="1:36" s="25" customFormat="1" ht="15" customHeight="1" x14ac:dyDescent="0.35">
      <c r="A13" s="24"/>
      <c r="B13" s="24"/>
      <c r="C13" s="24"/>
      <c r="D13" s="24"/>
      <c r="E13" s="24"/>
      <c r="F13" s="37">
        <v>1</v>
      </c>
      <c r="G13" s="38" t="s">
        <v>27</v>
      </c>
      <c r="H13" s="39"/>
      <c r="I13" s="40"/>
      <c r="J13" s="41" t="s">
        <v>28</v>
      </c>
      <c r="K13" s="1"/>
      <c r="L13" s="24"/>
      <c r="N13" s="32"/>
      <c r="O13" s="32"/>
      <c r="P13" s="30"/>
      <c r="Q13" s="2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4"/>
      <c r="AJ13" s="24"/>
    </row>
    <row r="14" spans="1:36" s="25" customFormat="1" ht="15" customHeight="1" x14ac:dyDescent="0.35">
      <c r="A14" s="24"/>
      <c r="B14" s="24"/>
      <c r="C14" s="24"/>
      <c r="D14" s="24"/>
      <c r="E14" s="24"/>
      <c r="F14" s="37">
        <v>2</v>
      </c>
      <c r="G14" s="38" t="s">
        <v>29</v>
      </c>
      <c r="H14" s="39"/>
      <c r="I14" s="40"/>
      <c r="J14" s="41" t="s">
        <v>28</v>
      </c>
      <c r="K14" s="1"/>
      <c r="L14" s="24"/>
      <c r="M14" s="32"/>
      <c r="N14" s="32"/>
      <c r="O14" s="32"/>
      <c r="P14" s="30"/>
      <c r="Q14" s="24"/>
      <c r="R14" s="4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4"/>
      <c r="AJ14" s="24"/>
    </row>
    <row r="15" spans="1:36" s="25" customFormat="1" ht="15" customHeight="1" x14ac:dyDescent="0.35">
      <c r="A15" s="24"/>
      <c r="B15" s="24"/>
      <c r="C15" s="24"/>
      <c r="D15" s="24"/>
      <c r="E15" s="24"/>
      <c r="F15" s="37">
        <v>3</v>
      </c>
      <c r="G15" s="38" t="s">
        <v>30</v>
      </c>
      <c r="H15" s="39"/>
      <c r="I15" s="40"/>
      <c r="J15" s="41" t="s">
        <v>28</v>
      </c>
      <c r="K15" s="1"/>
      <c r="L15" s="24"/>
      <c r="M15" s="32"/>
      <c r="N15" s="32"/>
      <c r="O15" s="32"/>
      <c r="P15" s="30"/>
      <c r="Q15" s="2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4"/>
      <c r="AG15" s="24"/>
      <c r="AH15" s="24"/>
      <c r="AI15" s="24"/>
      <c r="AJ15" s="24"/>
    </row>
    <row r="16" spans="1:36" s="25" customFormat="1" ht="15" customHeight="1" x14ac:dyDescent="0.35">
      <c r="A16" s="24"/>
      <c r="B16" s="24"/>
      <c r="C16" s="24"/>
      <c r="D16" s="24"/>
      <c r="E16" s="24"/>
      <c r="F16" s="37">
        <v>4</v>
      </c>
      <c r="G16" s="38" t="s">
        <v>31</v>
      </c>
      <c r="H16" s="39"/>
      <c r="I16" s="40"/>
      <c r="J16" s="41" t="s">
        <v>28</v>
      </c>
      <c r="K16" s="1"/>
      <c r="L16" s="24"/>
      <c r="M16" s="24"/>
      <c r="N16" s="24"/>
      <c r="O16" s="24"/>
      <c r="P16" s="30"/>
      <c r="Q16" s="2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4"/>
      <c r="AG16" s="24"/>
      <c r="AH16" s="24"/>
      <c r="AI16" s="24"/>
      <c r="AJ16" s="24"/>
    </row>
    <row r="17" spans="1:36" s="25" customFormat="1" ht="15" customHeight="1" x14ac:dyDescent="0.35">
      <c r="A17" s="24"/>
      <c r="B17" s="24"/>
      <c r="C17" s="24"/>
      <c r="D17" s="24"/>
      <c r="E17" s="24"/>
      <c r="F17" s="37">
        <v>5</v>
      </c>
      <c r="G17" s="38" t="s">
        <v>32</v>
      </c>
      <c r="H17" s="39"/>
      <c r="I17" s="40"/>
      <c r="J17" s="41" t="s">
        <v>28</v>
      </c>
      <c r="K17" s="1"/>
      <c r="L17" s="24"/>
      <c r="M17" s="24"/>
      <c r="N17" s="24"/>
      <c r="O17" s="24"/>
      <c r="P17" s="30"/>
      <c r="Q17" s="2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4"/>
      <c r="AG17" s="24"/>
      <c r="AH17" s="24"/>
      <c r="AI17" s="24"/>
      <c r="AJ17" s="24"/>
    </row>
    <row r="18" spans="1:36" s="25" customFormat="1" ht="15" customHeight="1" x14ac:dyDescent="0.35">
      <c r="A18" s="24"/>
      <c r="B18" s="24"/>
      <c r="C18" s="24"/>
      <c r="D18" s="24"/>
      <c r="E18" s="24"/>
      <c r="F18" s="37">
        <v>6</v>
      </c>
      <c r="G18" s="38" t="s">
        <v>33</v>
      </c>
      <c r="H18" s="39"/>
      <c r="I18" s="40"/>
      <c r="J18" s="41" t="s">
        <v>28</v>
      </c>
      <c r="K18" s="1"/>
      <c r="L18" s="1"/>
      <c r="M18" s="1"/>
      <c r="N18" s="43"/>
      <c r="O18" s="1"/>
      <c r="P18" s="1"/>
      <c r="Q18" s="2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4"/>
      <c r="AG18" s="24"/>
      <c r="AH18" s="24"/>
      <c r="AI18" s="24"/>
      <c r="AJ18" s="24"/>
    </row>
    <row r="19" spans="1:36" s="25" customFormat="1" ht="15" customHeight="1" x14ac:dyDescent="0.35">
      <c r="A19" s="24"/>
      <c r="B19" s="24"/>
      <c r="C19" s="24"/>
      <c r="D19" s="24"/>
      <c r="E19" s="24"/>
      <c r="F19" s="37">
        <v>7</v>
      </c>
      <c r="G19" s="38" t="s">
        <v>34</v>
      </c>
      <c r="H19" s="39"/>
      <c r="I19" s="40"/>
      <c r="J19" s="41" t="s">
        <v>28</v>
      </c>
      <c r="L19" s="1"/>
      <c r="M19" s="1"/>
      <c r="N19" s="43"/>
      <c r="O19" s="1"/>
      <c r="P19" s="1"/>
      <c r="Q19" s="2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4"/>
      <c r="AG19" s="24"/>
      <c r="AH19" s="24"/>
      <c r="AI19" s="24"/>
      <c r="AJ19" s="24"/>
    </row>
    <row r="20" spans="1:36" s="25" customFormat="1" ht="15" customHeight="1" x14ac:dyDescent="0.35">
      <c r="A20" s="24"/>
      <c r="B20" s="24"/>
      <c r="C20" s="24"/>
      <c r="D20" s="24"/>
      <c r="E20" s="24"/>
      <c r="F20" s="37">
        <v>8</v>
      </c>
      <c r="G20" s="38" t="s">
        <v>35</v>
      </c>
      <c r="H20" s="39"/>
      <c r="I20" s="40"/>
      <c r="J20" s="41" t="s">
        <v>28</v>
      </c>
      <c r="K20" s="1"/>
      <c r="L20" s="1"/>
      <c r="M20" s="1"/>
      <c r="N20" s="44"/>
      <c r="O20" s="1"/>
      <c r="P20" s="1"/>
      <c r="Q20" s="2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4"/>
      <c r="AG20" s="24"/>
      <c r="AH20" s="24"/>
      <c r="AI20" s="24"/>
      <c r="AJ20" s="24"/>
    </row>
    <row r="21" spans="1:36" ht="15" customHeight="1" x14ac:dyDescent="0.35">
      <c r="A21" s="1"/>
      <c r="B21" s="1"/>
      <c r="C21" s="1"/>
      <c r="D21" s="1"/>
      <c r="E21" s="1"/>
      <c r="F21" s="37">
        <v>9</v>
      </c>
      <c r="G21" s="38" t="s">
        <v>36</v>
      </c>
      <c r="H21" s="39"/>
      <c r="I21" s="40"/>
      <c r="J21" s="41" t="s">
        <v>28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" customHeight="1" x14ac:dyDescent="0.35">
      <c r="A22" s="1"/>
      <c r="B22" s="1"/>
      <c r="C22" s="1"/>
      <c r="D22" s="1"/>
      <c r="E22" s="1"/>
      <c r="F22" s="45">
        <v>10</v>
      </c>
      <c r="G22" s="46" t="s">
        <v>37</v>
      </c>
      <c r="H22" s="47"/>
      <c r="I22" s="48"/>
      <c r="J22" s="41" t="s">
        <v>28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3.75" customHeight="1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1.5" thickBot="1" x14ac:dyDescent="0.55000000000000004">
      <c r="A24" s="1"/>
      <c r="B24" s="1"/>
      <c r="C24" s="1"/>
      <c r="D24" s="1"/>
      <c r="E24" s="1"/>
      <c r="F24" s="1"/>
      <c r="G24" s="1"/>
      <c r="H24" s="1"/>
      <c r="I24" s="27" t="s">
        <v>16</v>
      </c>
      <c r="J24" s="8">
        <f>ROUND((J10*H10)+(J11*H11)+(J12*H12),1)</f>
        <v>1</v>
      </c>
      <c r="K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6" ht="19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6" ht="19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6" ht="19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6" ht="19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6" ht="19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9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9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9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9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9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9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9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9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9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9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9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9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9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9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9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9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9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9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9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9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9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9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9.5" customHeight="1" x14ac:dyDescent="0.35"/>
    <row r="60" spans="1:33" ht="19.5" customHeight="1" x14ac:dyDescent="0.35"/>
    <row r="61" spans="1:33" ht="19.5" customHeight="1" x14ac:dyDescent="0.35"/>
    <row r="62" spans="1:33" ht="19.5" customHeight="1" x14ac:dyDescent="0.35"/>
    <row r="63" spans="1:33" ht="19.5" customHeight="1" x14ac:dyDescent="0.35"/>
    <row r="64" spans="1:33" ht="19.5" customHeight="1" x14ac:dyDescent="0.35"/>
    <row r="65" ht="19.5" customHeight="1" x14ac:dyDescent="0.35"/>
    <row r="66" ht="19.5" customHeight="1" x14ac:dyDescent="0.35"/>
    <row r="67" ht="19.5" customHeight="1" x14ac:dyDescent="0.35"/>
    <row r="68" ht="19.5" customHeight="1" x14ac:dyDescent="0.35"/>
    <row r="69" ht="19.5" customHeight="1" x14ac:dyDescent="0.35"/>
    <row r="70" ht="19.5" customHeight="1" x14ac:dyDescent="0.35"/>
    <row r="71" ht="19.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3.5" customHeight="1" x14ac:dyDescent="0.35"/>
    <row r="82" ht="13.5" customHeight="1" x14ac:dyDescent="0.35"/>
    <row r="84" ht="9.75" customHeight="1" x14ac:dyDescent="0.35"/>
    <row r="85" ht="9.75" customHeight="1" x14ac:dyDescent="0.35"/>
    <row r="86" ht="3.75" customHeight="1" x14ac:dyDescent="0.35"/>
    <row r="89" ht="60" customHeight="1" x14ac:dyDescent="0.35"/>
    <row r="90" ht="72.75" customHeight="1" x14ac:dyDescent="0.35"/>
    <row r="91" ht="60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3.5" customHeight="1" x14ac:dyDescent="0.35"/>
    <row r="103" ht="13.5" customHeight="1" x14ac:dyDescent="0.35"/>
  </sheetData>
  <sheetProtection selectLockedCells="1"/>
  <mergeCells count="14">
    <mergeCell ref="G21:I21"/>
    <mergeCell ref="G22:I22"/>
    <mergeCell ref="G15:I15"/>
    <mergeCell ref="G16:I16"/>
    <mergeCell ref="G17:I17"/>
    <mergeCell ref="G18:I18"/>
    <mergeCell ref="G19:I19"/>
    <mergeCell ref="G20:I20"/>
    <mergeCell ref="A2:J2"/>
    <mergeCell ref="B5:B10"/>
    <mergeCell ref="T6:X6"/>
    <mergeCell ref="C11:D11"/>
    <mergeCell ref="G13:I13"/>
    <mergeCell ref="G14:I14"/>
  </mergeCells>
  <conditionalFormatting sqref="J13:J22">
    <cfRule type="cellIs" dxfId="0" priority="1" operator="equal">
      <formula>"NO"</formula>
    </cfRule>
  </conditionalFormatting>
  <dataValidations count="3">
    <dataValidation type="list" allowBlank="1" showInputMessage="1" showErrorMessage="1" sqref="J13:J22" xr:uid="{0AA8D301-0FD4-4573-BF55-086DD3743AC0}">
      <formula1>"YES,NO"</formula1>
    </dataValidation>
    <dataValidation type="list" allowBlank="1" showInputMessage="1" showErrorMessage="1" sqref="J5:K5 P5 J7:K7" xr:uid="{36D3EC79-E51F-4E0C-BE18-192D8DEF2C53}">
      <formula1>"1,3,5"</formula1>
    </dataValidation>
    <dataValidation type="list" allowBlank="1" showInputMessage="1" showErrorMessage="1" sqref="J6:K6 J10:J11 P6" xr:uid="{3C02B019-B3CC-4FA4-AAAF-3243E8ABF680}">
      <formula1>"1,2,3,4,5"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Hassiem</dc:creator>
  <cp:lastModifiedBy>Anwar Hassiem</cp:lastModifiedBy>
  <dcterms:created xsi:type="dcterms:W3CDTF">2024-08-22T09:28:14Z</dcterms:created>
  <dcterms:modified xsi:type="dcterms:W3CDTF">2024-08-22T09:29:17Z</dcterms:modified>
</cp:coreProperties>
</file>