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245" yWindow="-16395" windowWidth="29040" windowHeight="15840" tabRatio="654" firstSheet="0" activeTab="0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Insert" sheetId="8" state="visible" r:id="rId8"/>
    <sheet name="Seals" sheetId="9" state="visible" r:id="rId9"/>
    <sheet name="Recirc" sheetId="10" state="visible" r:id="rId10"/>
    <sheet name="Bases" sheetId="11" state="visible" r:id="rId11"/>
    <sheet name="Shaft" sheetId="12" state="visible" r:id="rId12"/>
    <sheet name="ImpellerModified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'Impeller'!$B$6:$Q$560</definedName>
    <definedName name="_xlnm._FilterDatabase" localSheetId="5" hidden="1">'Hardware'!$A$6:$S$151</definedName>
    <definedName name="_xlnm._FilterDatabase" localSheetId="6" hidden="1">'Wear Rings'!$B$6:$P$99</definedName>
    <definedName name="_xlnm._FilterDatabase" localSheetId="7" hidden="1">'Insert'!$A$6:$AB$344</definedName>
    <definedName name="_xlnm._FilterDatabase" localSheetId="9" hidden="1">'Recirc'!$D$6:$I$6</definedName>
    <definedName name="_xlnm._FilterDatabase" localSheetId="10" hidden="1">'Bases'!$B$6:$O$160</definedName>
    <definedName name="_xlnm._FilterDatabase" localSheetId="11" hidden="1">'Shaft'!$B$6:$O$299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&quot;$&quot;#,##0"/>
  </numFmts>
  <fonts count="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b val="1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right style="thick"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5" fillId="0" borderId="0"/>
    <xf numFmtId="0" fontId="25" fillId="0" borderId="0"/>
    <xf numFmtId="0" fontId="3" fillId="0" borderId="0"/>
    <xf numFmtId="0" fontId="15" fillId="6" borderId="0"/>
    <xf numFmtId="43" fontId="25" fillId="0" borderId="0"/>
    <xf numFmtId="0" fontId="25" fillId="0" borderId="0"/>
    <xf numFmtId="0" fontId="16" fillId="0" borderId="0"/>
    <xf numFmtId="0" fontId="25" fillId="0" borderId="0"/>
    <xf numFmtId="0" fontId="3" fillId="0" borderId="0"/>
    <xf numFmtId="0" fontId="17" fillId="0" borderId="0"/>
    <xf numFmtId="0" fontId="25" fillId="0" borderId="0"/>
    <xf numFmtId="0" fontId="18" fillId="0" borderId="0"/>
    <xf numFmtId="0" fontId="16" fillId="0" borderId="0"/>
    <xf numFmtId="0" fontId="19" fillId="0" borderId="0"/>
    <xf numFmtId="0" fontId="25" fillId="0" borderId="0"/>
    <xf numFmtId="0" fontId="25" fillId="0" borderId="0"/>
    <xf numFmtId="0" fontId="26" fillId="6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</cellStyleXfs>
  <cellXfs count="14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5" fillId="0" borderId="0" applyAlignment="1" pivotButton="0" quotePrefix="0" xfId="0">
      <alignment horizontal="left"/>
    </xf>
    <xf numFmtId="0" fontId="4" fillId="4" borderId="5" pivotButton="0" quotePrefix="0" xfId="0"/>
    <xf numFmtId="0" fontId="4" fillId="4" borderId="0" pivotButton="0" quotePrefix="0" xfId="0"/>
    <xf numFmtId="0" fontId="4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164" fontId="4" fillId="0" borderId="0" pivotButton="0" quotePrefix="0" xfId="1"/>
    <xf numFmtId="164" fontId="4" fillId="2" borderId="0" applyAlignment="1" pivotButton="0" quotePrefix="0" xfId="1">
      <alignment horizontal="left"/>
    </xf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164" fontId="4" fillId="4" borderId="0" applyAlignment="1" pivotButton="0" quotePrefix="0" xfId="1">
      <alignment horizontal="center"/>
    </xf>
    <xf numFmtId="164" fontId="4" fillId="3" borderId="2" pivotButton="0" quotePrefix="0" xfId="1"/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0" fontId="4" fillId="4" borderId="0" applyAlignment="1" pivotButton="0" quotePrefix="0" xfId="0">
      <alignment horizontal="center"/>
    </xf>
    <xf numFmtId="0" fontId="4" fillId="4" borderId="3" applyAlignment="1" pivotButton="0" quotePrefix="0" xfId="0">
      <alignment horizontal="left" indent="1"/>
    </xf>
    <xf numFmtId="0" fontId="4" fillId="4" borderId="5" applyAlignment="1" pivotButton="0" quotePrefix="0" xfId="0">
      <alignment horizontal="center"/>
    </xf>
    <xf numFmtId="0" fontId="0" fillId="3" borderId="2" pivotButton="0" quotePrefix="0" xfId="0"/>
    <xf numFmtId="0" fontId="11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5" fillId="2" borderId="0" pivotButton="0" quotePrefix="0" xfId="0"/>
    <xf numFmtId="0" fontId="0" fillId="0" borderId="3" applyAlignment="1" pivotButton="0" quotePrefix="0" xfId="0">
      <alignment horizontal="right"/>
    </xf>
    <xf numFmtId="0" fontId="10" fillId="3" borderId="2" pivotButton="0" quotePrefix="0" xfId="0"/>
    <xf numFmtId="0" fontId="4" fillId="0" borderId="0" applyAlignment="1" pivotButton="0" quotePrefix="0" xfId="1">
      <alignment horizontal="right"/>
    </xf>
    <xf numFmtId="0" fontId="4" fillId="0" borderId="0" applyAlignment="1" pivotButton="0" quotePrefix="1" xfId="1">
      <alignment horizontal="right"/>
    </xf>
    <xf numFmtId="0" fontId="4" fillId="0" borderId="3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11" fillId="3" borderId="1" pivotButton="0" quotePrefix="0" xfId="0"/>
    <xf numFmtId="0" fontId="12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1">
      <alignment horizontal="left"/>
    </xf>
    <xf numFmtId="0" fontId="4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3" fillId="3" borderId="2" pivotButton="0" quotePrefix="0" xfId="0"/>
    <xf numFmtId="0" fontId="14" fillId="5" borderId="6" pivotButton="0" quotePrefix="0" xfId="0"/>
    <xf numFmtId="0" fontId="4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14" fillId="3" borderId="2" pivotButton="0" quotePrefix="0" xfId="0"/>
    <xf numFmtId="0" fontId="9" fillId="0" borderId="0" applyAlignment="1" pivotButton="0" quotePrefix="0" xfId="0">
      <alignment horizontal="left"/>
    </xf>
    <xf numFmtId="0" fontId="4" fillId="0" borderId="0" pivotButton="0" quotePrefix="0" xfId="2"/>
    <xf numFmtId="0" fontId="4" fillId="0" borderId="0" applyAlignment="1" pivotButton="0" quotePrefix="0" xfId="0">
      <alignment horizontal="center"/>
    </xf>
    <xf numFmtId="0" fontId="21" fillId="3" borderId="1" pivotButton="0" quotePrefix="0" xfId="0"/>
    <xf numFmtId="0" fontId="22" fillId="3" borderId="2" pivotButton="0" quotePrefix="0" xfId="0"/>
    <xf numFmtId="0" fontId="23" fillId="3" borderId="2" pivotButton="0" quotePrefix="0" xfId="0"/>
    <xf numFmtId="0" fontId="2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4" fillId="0" borderId="0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 wrapText="1"/>
    </xf>
    <xf numFmtId="14" fontId="4" fillId="0" borderId="0" pivotButton="0" quotePrefix="0" xfId="0"/>
    <xf numFmtId="0" fontId="4" fillId="0" borderId="0" applyAlignment="1" pivotButton="0" quotePrefix="0" xfId="0">
      <alignment wrapText="1"/>
    </xf>
    <xf numFmtId="0" fontId="18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4" fillId="7" borderId="0" pivotButton="0" quotePrefix="0" xfId="0"/>
    <xf numFmtId="0" fontId="25" fillId="0" borderId="0" applyAlignment="1" pivotButton="0" quotePrefix="0" xfId="16">
      <alignment horizontal="center"/>
    </xf>
    <xf numFmtId="0" fontId="4" fillId="0" borderId="0" applyAlignment="1" pivotButton="0" quotePrefix="0" xfId="16">
      <alignment horizontal="center"/>
    </xf>
    <xf numFmtId="0" fontId="26" fillId="6" borderId="0" applyAlignment="1" pivotButton="0" quotePrefix="0" xfId="17">
      <alignment horizontal="left"/>
    </xf>
    <xf numFmtId="0" fontId="4" fillId="0" borderId="0" applyAlignment="1" pivotButton="0" quotePrefix="0" xfId="0">
      <alignment horizontal="left" vertical="center"/>
    </xf>
    <xf numFmtId="0" fontId="26" fillId="6" borderId="0" pivotButton="0" quotePrefix="0" xfId="17"/>
    <xf numFmtId="0" fontId="18" fillId="0" borderId="0" applyAlignment="1" pivotButton="0" quotePrefix="0" xfId="18">
      <alignment horizontal="center" vertical="center"/>
    </xf>
    <xf numFmtId="0" fontId="27" fillId="0" borderId="0" pivotButton="0" quotePrefix="0" xfId="0"/>
    <xf numFmtId="0" fontId="4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0" fontId="4" fillId="8" borderId="0" pivotButton="0" quotePrefix="0" xfId="0"/>
    <xf numFmtId="0" fontId="4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4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3" fillId="0" borderId="0" pivotButton="0" quotePrefix="0" xfId="3"/>
    <xf numFmtId="0" fontId="4" fillId="3" borderId="2" pivotButton="0" quotePrefix="0" xfId="0"/>
    <xf numFmtId="0" fontId="4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18">
      <alignment horizontal="left" vertical="center"/>
    </xf>
    <xf numFmtId="0" fontId="28" fillId="0" borderId="0" pivotButton="0" quotePrefix="0" xfId="0"/>
    <xf numFmtId="0" fontId="1" fillId="0" borderId="0" pivotButton="0" quotePrefix="0" xfId="3"/>
    <xf numFmtId="165" fontId="4" fillId="0" borderId="0" applyAlignment="1" pivotButton="0" quotePrefix="0" xfId="0">
      <alignment horizontal="right"/>
    </xf>
    <xf numFmtId="164" fontId="4" fillId="0" borderId="0" pivotButton="0" quotePrefix="0" xfId="1"/>
    <xf numFmtId="164" fontId="4" fillId="3" borderId="2" pivotButton="0" quotePrefix="0" xfId="1"/>
    <xf numFmtId="164" fontId="4" fillId="4" borderId="0" applyAlignment="1" pivotButton="0" quotePrefix="0" xfId="1">
      <alignment horizontal="center"/>
    </xf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164" fontId="4" fillId="2" borderId="0" applyAlignment="1" pivotButton="0" quotePrefix="0" xfId="1">
      <alignment horizontal="left"/>
    </xf>
    <xf numFmtId="164" fontId="5" fillId="2" borderId="0" applyAlignment="1" pivotButton="0" quotePrefix="0" xfId="1">
      <alignment horizontal="left"/>
    </xf>
    <xf numFmtId="0" fontId="0" fillId="0" borderId="10" pivotButton="0" quotePrefix="0" xfId="0"/>
    <xf numFmtId="0" fontId="0" fillId="10" borderId="0" pivotButton="0" quotePrefix="0" xfId="0"/>
    <xf numFmtId="0" fontId="0" fillId="11" borderId="0" pivotButton="0" quotePrefix="0" xfId="0"/>
    <xf numFmtId="0" fontId="29" fillId="0" borderId="11" applyAlignment="1" pivotButton="0" quotePrefix="0" xfId="0">
      <alignment horizontal="center" vertical="top"/>
    </xf>
    <xf numFmtId="0" fontId="29" fillId="2" borderId="11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baseColWidth="8" defaultRowHeight="13.1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43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43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75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43" t="inlineStr">
        <is>
          <t>Corrected bom on Price_BOM_LCS_Insert_093 (NCR98416)</t>
        </is>
      </c>
    </row>
    <row r="8">
      <c r="A8" s="75" t="n">
        <v>7</v>
      </c>
      <c r="B8" s="9" t="n">
        <v>42746</v>
      </c>
      <c r="C8" t="inlineStr">
        <is>
          <t>fbt</t>
        </is>
      </c>
      <c r="D8" s="43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43" t="inlineStr">
        <is>
          <t>Corrected Hardware BOM, 30127 :284TC:286TC: removed RTF, added 96774816</t>
        </is>
      </c>
    </row>
    <row r="10">
      <c r="A10" s="75" t="n">
        <v>9</v>
      </c>
      <c r="B10" s="9" t="n">
        <v>42751</v>
      </c>
      <c r="C10" t="inlineStr">
        <is>
          <t>jag</t>
        </is>
      </c>
      <c r="D10" s="43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43" t="inlineStr">
        <is>
          <t>Added colons to Insert_166 and _333</t>
        </is>
      </c>
    </row>
    <row r="12">
      <c r="A12" s="75" t="n">
        <v>11</v>
      </c>
      <c r="B12" s="90" t="n">
        <v>42759</v>
      </c>
      <c r="C12" t="inlineStr">
        <is>
          <t>fbt</t>
        </is>
      </c>
      <c r="D12" s="43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43" t="inlineStr">
        <is>
          <t>Added Bushing Material Column and updated Graphalloy BOM descriptions</t>
        </is>
      </c>
    </row>
    <row r="14">
      <c r="A14" s="75" t="n">
        <v>13</v>
      </c>
      <c r="B14" s="9" t="n">
        <v>42793</v>
      </c>
      <c r="C14" t="inlineStr">
        <is>
          <t>jgl</t>
        </is>
      </c>
      <c r="D14" s="43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27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43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43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43" t="inlineStr">
        <is>
          <t>ACH</t>
        </is>
      </c>
      <c r="D25" s="43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43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43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43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43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32" t="inlineStr">
        <is>
          <t>trh</t>
        </is>
      </c>
      <c r="D30" s="43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32" t="inlineStr">
        <is>
          <t>trh</t>
        </is>
      </c>
      <c r="D31" s="43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43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43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43" t="inlineStr">
        <is>
          <t>grd</t>
        </is>
      </c>
      <c r="D34" s="43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43" t="inlineStr">
        <is>
          <t xml:space="preserve">JJR </t>
        </is>
      </c>
      <c r="D35" s="43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43" t="inlineStr">
        <is>
          <t>JJR</t>
        </is>
      </c>
      <c r="D36" s="43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43" t="inlineStr">
        <is>
          <t>JJR</t>
        </is>
      </c>
      <c r="D37" s="43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43" t="inlineStr">
        <is>
          <t>JJR</t>
        </is>
      </c>
      <c r="D38" s="43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43" t="inlineStr">
        <is>
          <t>GRD</t>
        </is>
      </c>
      <c r="D39" s="43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43" t="inlineStr">
        <is>
          <t>TRH</t>
        </is>
      </c>
      <c r="D40" s="43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43" t="inlineStr">
        <is>
          <t>ACH</t>
        </is>
      </c>
      <c r="D41" s="43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43" t="inlineStr">
        <is>
          <t>ACH</t>
        </is>
      </c>
      <c r="D42" s="43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43" t="inlineStr">
        <is>
          <t>ACH</t>
        </is>
      </c>
      <c r="D43" s="43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43" t="inlineStr">
        <is>
          <t>ACH</t>
        </is>
      </c>
      <c r="D44" s="43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43" t="inlineStr">
        <is>
          <t>ACH</t>
        </is>
      </c>
      <c r="D45" s="43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43" t="inlineStr">
        <is>
          <t>ACH</t>
        </is>
      </c>
      <c r="D46" s="43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43" t="n"/>
      <c r="D47" s="43" t="n"/>
    </row>
    <row r="48">
      <c r="A48" s="1" t="n"/>
      <c r="B48" s="9" t="n"/>
      <c r="C48" s="43" t="n"/>
      <c r="D48" s="43" t="n"/>
    </row>
    <row r="49">
      <c r="A49" s="1" t="n"/>
      <c r="B49" s="9" t="n"/>
      <c r="C49" s="43" t="n"/>
      <c r="D49" s="43" t="n"/>
    </row>
    <row r="50">
      <c r="A50" s="1" t="n"/>
      <c r="B50" s="9" t="n"/>
      <c r="C50" s="43" t="n"/>
      <c r="D50" s="43" t="n"/>
    </row>
    <row r="51">
      <c r="A51" s="1" t="n"/>
      <c r="B51" s="9" t="n"/>
      <c r="C51" s="43" t="n"/>
      <c r="D51" s="43" t="n"/>
    </row>
    <row r="52">
      <c r="A52" s="1" t="n"/>
      <c r="B52" s="9" t="n"/>
      <c r="C52" s="43" t="n"/>
      <c r="D52" s="43" t="n"/>
    </row>
    <row r="53">
      <c r="A53" s="1" t="n"/>
      <c r="B53" s="9" t="n"/>
      <c r="C53" s="43" t="n"/>
      <c r="D53" s="43" t="n"/>
    </row>
    <row r="54">
      <c r="A54" s="1" t="n"/>
      <c r="B54" s="9" t="n"/>
      <c r="C54" s="43" t="n"/>
      <c r="D54" s="43" t="n"/>
    </row>
    <row r="55">
      <c r="A55" s="1" t="n"/>
      <c r="B55" s="9" t="n"/>
      <c r="C55" s="43" t="n"/>
      <c r="D55" s="43" t="n"/>
    </row>
    <row r="56">
      <c r="A56" s="1" t="n"/>
      <c r="B56" s="9" t="n"/>
      <c r="C56" s="43" t="n"/>
      <c r="D56" s="43" t="n"/>
    </row>
    <row r="57">
      <c r="A57" s="1" t="n"/>
      <c r="B57" s="9" t="n"/>
      <c r="C57" s="43" t="n"/>
      <c r="D57" s="43" t="n"/>
    </row>
    <row r="58">
      <c r="A58" s="1" t="n"/>
      <c r="B58" s="9" t="n"/>
      <c r="C58" s="43" t="n"/>
      <c r="D58" s="43" t="n"/>
    </row>
    <row r="59">
      <c r="A59" s="1" t="n"/>
      <c r="B59" s="9" t="n"/>
      <c r="C59" s="43" t="n"/>
      <c r="D59" s="43" t="n"/>
    </row>
    <row r="60">
      <c r="A60" s="1" t="n"/>
      <c r="B60" s="9" t="n"/>
      <c r="C60" s="43" t="n"/>
      <c r="D60" s="43" t="n"/>
    </row>
    <row r="61">
      <c r="A61" s="1" t="n"/>
      <c r="B61" s="9" t="n"/>
      <c r="C61" s="43" t="n"/>
      <c r="D61" s="43" t="n"/>
    </row>
    <row r="62">
      <c r="A62" s="1" t="n"/>
      <c r="B62" s="9" t="n"/>
      <c r="C62" s="43" t="n"/>
      <c r="D62" s="43" t="n"/>
    </row>
    <row r="63">
      <c r="A63" s="1" t="n"/>
      <c r="B63" s="9" t="n"/>
      <c r="C63" s="43" t="n"/>
      <c r="D63" s="43" t="n"/>
    </row>
    <row r="64">
      <c r="A64" s="1" t="n"/>
      <c r="B64" s="9" t="n"/>
      <c r="C64" s="43" t="n"/>
      <c r="D64" s="43" t="n"/>
    </row>
    <row r="65">
      <c r="A65" s="1" t="n"/>
      <c r="B65" s="9" t="n"/>
      <c r="C65" s="43" t="n"/>
      <c r="D65" s="43" t="n"/>
    </row>
    <row r="66">
      <c r="A66" s="1" t="n"/>
      <c r="B66" s="9" t="n"/>
      <c r="C66" s="43" t="n"/>
      <c r="D66" s="43" t="n"/>
    </row>
    <row r="67">
      <c r="A67" s="1" t="n"/>
      <c r="B67" s="9" t="n"/>
      <c r="C67" s="43" t="n"/>
      <c r="D67" s="43" t="n"/>
    </row>
    <row r="68">
      <c r="A68" s="1" t="n"/>
      <c r="B68" s="9" t="n"/>
      <c r="C68" s="43" t="n"/>
      <c r="D68" s="43" t="n"/>
    </row>
    <row r="69">
      <c r="A69" s="1" t="n"/>
      <c r="B69" s="9" t="n"/>
      <c r="C69" s="43" t="n"/>
      <c r="D69" s="43" t="n"/>
    </row>
    <row r="70">
      <c r="A70" s="1" t="n"/>
      <c r="B70" s="9" t="n"/>
      <c r="C70" s="43" t="n"/>
      <c r="D70" s="43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43" t="n"/>
    </row>
    <row r="178">
      <c r="B178" s="9" t="n"/>
      <c r="C178" s="43" t="n"/>
    </row>
    <row r="179">
      <c r="B179" s="9" t="n"/>
      <c r="C179" s="43" t="n"/>
    </row>
    <row r="180">
      <c r="B180" s="9" t="n"/>
      <c r="C180" s="43" t="n"/>
    </row>
    <row r="181">
      <c r="B181" s="9" t="n"/>
      <c r="C181" s="43" t="n"/>
    </row>
    <row r="182">
      <c r="B182" s="9" t="n"/>
      <c r="C182" s="43" t="n"/>
    </row>
    <row r="183">
      <c r="B183" s="9" t="n"/>
      <c r="C183" s="43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3.1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6" t="inlineStr">
        <is>
          <t>Export Set-up</t>
        </is>
      </c>
      <c r="B1" s="63" t="n"/>
      <c r="C1" s="47" t="n"/>
      <c r="D1" s="32" t="n"/>
      <c r="E1" s="32" t="n"/>
      <c r="F1" s="32" t="n"/>
      <c r="G1" s="32" t="n"/>
      <c r="H1" s="32" t="n"/>
      <c r="I1" s="32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Price_BOM_LCS_RecircLines</t>
        </is>
      </c>
      <c r="B2" s="49" t="inlineStr">
        <is>
          <t>ID</t>
        </is>
      </c>
      <c r="C2" s="29" t="inlineStr">
        <is>
          <t>ProductLine</t>
        </is>
      </c>
      <c r="D2" s="29" t="inlineStr">
        <is>
          <t>CodeX</t>
        </is>
      </c>
      <c r="E2" s="29" t="n"/>
      <c r="F2" s="49" t="inlineStr">
        <is>
          <t>RecircLineMaterial</t>
        </is>
      </c>
      <c r="G2" s="49" t="inlineStr">
        <is>
          <t>BOM</t>
        </is>
      </c>
      <c r="H2" s="49" t="inlineStr">
        <is>
          <t>PriceID</t>
        </is>
      </c>
      <c r="I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29" t="n"/>
      <c r="D3" s="29" t="n"/>
      <c r="E3" s="49" t="inlineStr">
        <is>
          <t>ID</t>
        </is>
      </c>
      <c r="F3" s="49" t="n"/>
      <c r="G3" s="49" t="n"/>
      <c r="H3" s="49" t="n"/>
      <c r="I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31" t="inlineStr">
        <is>
          <t>text</t>
        </is>
      </c>
      <c r="D4" s="31" t="inlineStr">
        <is>
          <t>text</t>
        </is>
      </c>
      <c r="E4" s="51" t="inlineStr">
        <is>
          <t>pointer</t>
        </is>
      </c>
      <c r="F4" s="31" t="inlineStr">
        <is>
          <t>text</t>
        </is>
      </c>
      <c r="G4" s="31" t="inlineStr">
        <is>
          <t>text</t>
        </is>
      </c>
      <c r="H4" s="51" t="inlineStr">
        <is>
          <t>pointer</t>
        </is>
      </c>
      <c r="I4" s="51" t="inlineStr">
        <is>
          <t>pointer</t>
        </is>
      </c>
      <c r="J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54" t="inlineStr">
        <is>
          <t>[START]</t>
        </is>
      </c>
      <c r="B7" s="43" t="inlineStr">
        <is>
          <t>Price_BOM_LCS_RecircLines_01</t>
        </is>
      </c>
      <c r="C7" s="43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43" t="inlineStr">
        <is>
          <t>Price_BOM_LCS_RecircLines_02</t>
        </is>
      </c>
      <c r="C8" s="43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43" t="inlineStr">
        <is>
          <t>Price_BOM_LCS_RecircLines_03</t>
        </is>
      </c>
      <c r="C9" s="43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43" t="inlineStr">
        <is>
          <t>Price_BOM_LCS_RecircLines_04</t>
        </is>
      </c>
      <c r="C10" s="43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43" t="inlineStr">
        <is>
          <t>Price_BOM_LCS_RecircLines_05</t>
        </is>
      </c>
      <c r="C11" s="43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43" t="inlineStr">
        <is>
          <t>LT249</t>
        </is>
      </c>
    </row>
    <row r="12">
      <c r="B12" s="43" t="inlineStr">
        <is>
          <t>Price_BOM_LCS_RecircLines_06</t>
        </is>
      </c>
      <c r="C12" s="43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43" t="inlineStr">
        <is>
          <t>LT249</t>
        </is>
      </c>
    </row>
    <row r="13">
      <c r="B13" s="43" t="inlineStr">
        <is>
          <t>Price_BOM_LCS_RecircLines_07</t>
        </is>
      </c>
      <c r="C13" s="43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43" t="inlineStr">
        <is>
          <t>LT249</t>
        </is>
      </c>
    </row>
    <row r="14">
      <c r="B14" s="43" t="inlineStr">
        <is>
          <t>Price_BOM_LCS_RecircLines_08</t>
        </is>
      </c>
      <c r="C14" s="43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43" t="inlineStr">
        <is>
          <t>LT249</t>
        </is>
      </c>
    </row>
    <row r="15">
      <c r="B15" s="43" t="inlineStr">
        <is>
          <t>Price_BOM_LCS_RecircLines_09</t>
        </is>
      </c>
      <c r="C15" s="43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43" t="inlineStr">
        <is>
          <t>LT249</t>
        </is>
      </c>
    </row>
    <row r="16">
      <c r="B16" s="43" t="inlineStr">
        <is>
          <t>Price_BOM_LCS_RecircLines_10</t>
        </is>
      </c>
      <c r="C16" s="43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43" t="inlineStr">
        <is>
          <t>LT249</t>
        </is>
      </c>
    </row>
    <row r="17">
      <c r="B17" s="43" t="inlineStr">
        <is>
          <t>Price_BOM_LCS_RecircLines_11</t>
        </is>
      </c>
      <c r="C17" s="43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43" t="inlineStr">
        <is>
          <t>LT249</t>
        </is>
      </c>
      <c r="L17" s="2" t="n"/>
      <c r="N17" s="2" t="n"/>
    </row>
    <row r="18">
      <c r="B18" s="43" t="inlineStr">
        <is>
          <t>Price_BOM_LCS_RecircLines_12</t>
        </is>
      </c>
      <c r="C18" s="43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43" t="inlineStr">
        <is>
          <t>LT249</t>
        </is>
      </c>
      <c r="L18" s="2" t="n"/>
      <c r="N18" s="2" t="n"/>
    </row>
    <row r="19">
      <c r="B19" s="43" t="inlineStr">
        <is>
          <t>Price_BOM_LCS_RecircLines_13</t>
        </is>
      </c>
      <c r="C19" s="43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43" t="inlineStr">
        <is>
          <t>LT249</t>
        </is>
      </c>
      <c r="L19" s="2" t="n"/>
      <c r="N19" s="2" t="n"/>
    </row>
    <row r="20">
      <c r="B20" s="43" t="inlineStr">
        <is>
          <t>Price_BOM_LCS_RecircLines_14</t>
        </is>
      </c>
      <c r="C20" s="43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43" t="inlineStr">
        <is>
          <t>LT249</t>
        </is>
      </c>
      <c r="L20" s="2" t="n"/>
      <c r="N20" s="2" t="n"/>
    </row>
    <row r="21">
      <c r="B21" s="43" t="inlineStr">
        <is>
          <t>Price_BOM_LCS_RecircLines_15</t>
        </is>
      </c>
      <c r="C21" s="43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43" t="inlineStr">
        <is>
          <t>LT249</t>
        </is>
      </c>
      <c r="L21" s="2" t="n"/>
      <c r="N21" s="2" t="n"/>
    </row>
    <row r="22">
      <c r="B22" s="43" t="inlineStr">
        <is>
          <t>Price_BOM_LCS_RecircLines_16</t>
        </is>
      </c>
      <c r="C22" s="43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43" t="inlineStr">
        <is>
          <t>LT249</t>
        </is>
      </c>
      <c r="L22" s="2" t="n"/>
      <c r="N22" s="2" t="n"/>
    </row>
    <row r="23">
      <c r="A23" s="54" t="inlineStr">
        <is>
          <t>[END]</t>
        </is>
      </c>
      <c r="B23" s="43" t="n"/>
      <c r="C23" s="64" t="n"/>
      <c r="D23" s="2" t="n"/>
      <c r="E23" s="2" t="n"/>
      <c r="F23" s="2" t="n"/>
      <c r="G23" s="4" t="n"/>
      <c r="I23" s="43" t="n"/>
      <c r="L23" s="2" t="n"/>
      <c r="N23" s="2" t="n"/>
    </row>
    <row r="24">
      <c r="B24" s="43" t="n"/>
      <c r="C24" s="8" t="n"/>
      <c r="D24" s="2" t="n"/>
      <c r="E24" s="2" t="n"/>
      <c r="F24" s="2" t="n"/>
      <c r="G24" s="11" t="n"/>
      <c r="I24" s="43" t="n"/>
      <c r="L24" s="2" t="n"/>
      <c r="N24" s="2" t="n"/>
    </row>
    <row r="25">
      <c r="B25" s="43" t="n"/>
      <c r="E25" s="2" t="n"/>
      <c r="L25" s="2" t="n"/>
      <c r="N25" s="2" t="n"/>
    </row>
    <row r="26">
      <c r="B26" s="43" t="n"/>
      <c r="E26" s="85" t="n"/>
      <c r="L26" s="2" t="n"/>
      <c r="N26" s="2" t="n"/>
    </row>
    <row r="27">
      <c r="B27" s="43" t="n"/>
      <c r="E27" s="2" t="n"/>
      <c r="L27" s="2" t="n"/>
      <c r="N27" s="2" t="n"/>
    </row>
    <row r="28">
      <c r="B28" s="43" t="n"/>
      <c r="E28" s="2" t="n"/>
      <c r="L28" s="2" t="n"/>
      <c r="N28" s="2" t="n"/>
    </row>
    <row r="29">
      <c r="B29" s="43" t="n"/>
      <c r="C29" s="64" t="n"/>
      <c r="D29" s="2" t="n"/>
      <c r="E29" s="2" t="n"/>
      <c r="F29" s="2" t="n"/>
      <c r="G29" s="11" t="n"/>
      <c r="I29" s="43" t="n"/>
      <c r="L29" s="2" t="n"/>
      <c r="N29" s="2" t="n"/>
    </row>
    <row r="30">
      <c r="B30" s="43" t="n"/>
      <c r="C30" s="64" t="n"/>
      <c r="D30" s="2" t="n"/>
      <c r="E30" s="2" t="n"/>
      <c r="F30" s="2" t="n"/>
      <c r="G30" s="11" t="n"/>
      <c r="I30" s="43" t="n"/>
      <c r="L30" s="2" t="n"/>
      <c r="N30" s="2" t="n"/>
    </row>
    <row r="31">
      <c r="B31" s="43" t="n"/>
      <c r="C31" s="8" t="n"/>
      <c r="D31" s="2" t="n"/>
      <c r="F31" s="2" t="n"/>
      <c r="G31" s="4" t="n"/>
      <c r="I31" s="43" t="n"/>
      <c r="L31" s="2" t="n"/>
      <c r="N31" s="2" t="n"/>
    </row>
    <row r="32">
      <c r="B32" s="43" t="n"/>
      <c r="L32" s="2" t="n"/>
      <c r="N32" s="2" t="n"/>
    </row>
    <row r="33">
      <c r="B33" s="43" t="n"/>
      <c r="L33" s="2" t="n"/>
      <c r="N33" s="2" t="n"/>
    </row>
    <row r="34">
      <c r="B34" s="43" t="n"/>
      <c r="L34" s="2" t="n"/>
      <c r="N34" s="2" t="n"/>
    </row>
    <row r="35">
      <c r="B35" s="43" t="n"/>
      <c r="L35" s="2" t="n"/>
      <c r="N35" s="2" t="n"/>
    </row>
    <row r="36">
      <c r="B36" s="43" t="n"/>
      <c r="C36" s="8" t="n"/>
      <c r="D36" s="2" t="n"/>
      <c r="E36" s="2" t="n"/>
      <c r="F36" s="2" t="n"/>
      <c r="G36" s="4" t="n"/>
      <c r="I36" s="43" t="n"/>
      <c r="L36" s="2" t="n"/>
      <c r="N36" s="2" t="n"/>
    </row>
    <row r="37">
      <c r="B37" s="43" t="n"/>
      <c r="C37" s="8" t="n"/>
      <c r="D37" s="2" t="n"/>
      <c r="E37" s="2" t="n"/>
      <c r="F37" s="2" t="n"/>
      <c r="G37" s="4" t="n"/>
      <c r="I37" s="43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baseColWidth="8" defaultColWidth="9.140625" defaultRowHeight="13.1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Y:\Jaime's CKB\LCS-Bases 8-22-19.xml</t>
        </is>
      </c>
      <c r="C1" s="33" t="n"/>
      <c r="D1" s="32" t="n"/>
      <c r="E1" s="32" t="n"/>
      <c r="F1" s="32" t="n"/>
      <c r="G1" s="32" t="n"/>
      <c r="H1" s="32" t="n"/>
      <c r="I1" s="115" t="n"/>
      <c r="J1" s="115" t="n"/>
      <c r="K1" s="115" t="n"/>
      <c r="L1" s="115" t="n"/>
      <c r="M1" s="115" t="n"/>
      <c r="N1" s="115" t="n"/>
      <c r="O1" s="115" t="n"/>
      <c r="S1" t="inlineStr">
        <is>
          <t>PSD v1.2</t>
        </is>
      </c>
    </row>
    <row r="2" ht="13.9" customHeight="1" thickTop="1">
      <c r="A2" s="30" t="inlineStr">
        <is>
          <t>Price_BOM_LCS_Baseplates</t>
        </is>
      </c>
      <c r="B2" s="49" t="inlineStr">
        <is>
          <t>ID</t>
        </is>
      </c>
      <c r="C2" s="49" t="inlineStr">
        <is>
          <t>Model</t>
        </is>
      </c>
      <c r="D2" s="49" t="inlineStr">
        <is>
          <t>CodeX</t>
        </is>
      </c>
      <c r="E2" s="49" t="n"/>
      <c r="F2" s="29">
        <f>IF($A$6="Full Data", "BaseType", "")</f>
        <v/>
      </c>
      <c r="G2" s="49" t="inlineStr">
        <is>
          <t>FrameSize</t>
        </is>
      </c>
      <c r="H2" s="49" t="n"/>
      <c r="I2" s="29">
        <f>IF($A$6="Full Data", "BOM", "")</f>
        <v/>
      </c>
      <c r="J2" s="29" t="n"/>
      <c r="K2" s="29" t="inlineStr">
        <is>
          <t>PriceID</t>
        </is>
      </c>
      <c r="L2" s="29" t="n"/>
      <c r="M2" s="29" t="inlineStr">
        <is>
          <t>Weight</t>
        </is>
      </c>
      <c r="N2" s="29">
        <f>IF($A$6="Full Data", "LeadtimeID", "")</f>
        <v/>
      </c>
      <c r="O2" s="15" t="n"/>
      <c r="P2" s="43" t="n"/>
      <c r="Q2" s="75" t="n"/>
    </row>
    <row r="3">
      <c r="A3" s="48">
        <f>IF($A$6="Full Data", "Baseplates", "BasicOptionsDynamicDesc")</f>
        <v/>
      </c>
      <c r="B3" s="49" t="inlineStr">
        <is>
          <t>PriceList</t>
        </is>
      </c>
      <c r="C3" s="49" t="n"/>
      <c r="D3" s="49" t="n"/>
      <c r="E3" s="49" t="inlineStr">
        <is>
          <t>ID</t>
        </is>
      </c>
      <c r="F3" s="15" t="n"/>
      <c r="G3" s="49" t="n"/>
      <c r="H3" s="49" t="n"/>
      <c r="I3" s="15" t="n"/>
      <c r="J3" s="29" t="n"/>
      <c r="K3" s="29" t="n"/>
      <c r="L3" s="29" t="n"/>
      <c r="M3" s="15" t="n"/>
      <c r="N3" s="15" t="n"/>
      <c r="O3" s="15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text</t>
        </is>
      </c>
      <c r="E4" s="51" t="inlineStr">
        <is>
          <t>pointer</t>
        </is>
      </c>
      <c r="F4" s="51">
        <f>IF($A$6="Full Data", "text", "")</f>
        <v/>
      </c>
      <c r="G4" s="51" t="inlineStr">
        <is>
          <t>text</t>
        </is>
      </c>
      <c r="H4" s="51" t="inlineStr">
        <is>
          <t>text</t>
        </is>
      </c>
      <c r="I4" s="51">
        <f>IF($A$6="Full Data", "text", "")</f>
        <v/>
      </c>
      <c r="J4" s="51" t="n"/>
      <c r="K4" s="51" t="inlineStr">
        <is>
          <t>pointer</t>
        </is>
      </c>
      <c r="L4" s="51" t="n"/>
      <c r="M4" s="51" t="inlineStr">
        <is>
          <t>double</t>
        </is>
      </c>
      <c r="N4" s="51">
        <f>IF($A$6="Full Data", "pointer", "")</f>
        <v/>
      </c>
      <c r="O4" s="51" t="n"/>
      <c r="P4" s="14" t="inlineStr">
        <is>
          <t>[END]</t>
        </is>
      </c>
      <c r="Q4" s="75" t="n"/>
    </row>
    <row r="5" ht="13.9" customHeight="1" thickBot="1">
      <c r="A5" s="52" t="inlineStr">
        <is>
          <t>[Attribute width]</t>
        </is>
      </c>
      <c r="B5" s="58" t="n"/>
      <c r="C5" s="58" t="n"/>
      <c r="D5" s="53" t="n"/>
      <c r="E5" s="53" t="n"/>
      <c r="F5" s="53" t="n"/>
      <c r="G5" s="53" t="n"/>
      <c r="H5" s="53" t="n"/>
      <c r="I5" s="116" t="n"/>
      <c r="J5" s="116" t="n"/>
      <c r="K5" s="116" t="n"/>
      <c r="L5" s="116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54" t="inlineStr">
        <is>
          <t>[START]</t>
        </is>
      </c>
      <c r="B7" s="43" t="inlineStr">
        <is>
          <t>Price_BOM_LCS_Baseplates_001</t>
        </is>
      </c>
      <c r="C7" t="inlineStr">
        <is>
          <t>:10707-2P-10HP-LCSE:10707-2P-7.5HP-LCSE:</t>
        </is>
      </c>
      <c r="D7" s="88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43" t="inlineStr">
        <is>
          <t>LT027</t>
        </is>
      </c>
      <c r="O7" t="n">
        <v>0</v>
      </c>
    </row>
    <row r="8">
      <c r="A8" s="12" t="n"/>
      <c r="B8" s="43" t="inlineStr">
        <is>
          <t>Price_BOM_LCS_Baseplates_002</t>
        </is>
      </c>
      <c r="C8" t="inlineStr">
        <is>
          <t>:10707-2P-3HP-LCSE:10707-2P-5HP-LCSE:</t>
        </is>
      </c>
      <c r="D8" s="88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43" t="inlineStr">
        <is>
          <t>LT027</t>
        </is>
      </c>
      <c r="O8" t="n">
        <v>0</v>
      </c>
    </row>
    <row r="9">
      <c r="A9" s="12" t="n"/>
      <c r="B9" s="43" t="inlineStr">
        <is>
          <t>Price_BOM_LCS_Baseplates_003</t>
        </is>
      </c>
      <c r="C9" s="43" t="inlineStr">
        <is>
          <t>:10707-2P-15HP-LCSE:</t>
        </is>
      </c>
      <c r="D9" s="88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43" t="inlineStr">
        <is>
          <t>LT027</t>
        </is>
      </c>
      <c r="O9" t="n">
        <v>0</v>
      </c>
    </row>
    <row r="10">
      <c r="A10" s="12" t="n"/>
      <c r="B10" s="43" t="inlineStr">
        <is>
          <t>Price_BOM_LCS_Baseplates_004</t>
        </is>
      </c>
      <c r="C10" t="inlineStr">
        <is>
          <t>:12709-2P-5HP-LCSE:</t>
        </is>
      </c>
      <c r="D10" s="88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43" t="inlineStr">
        <is>
          <t>LT027</t>
        </is>
      </c>
      <c r="O10" t="n">
        <v>0</v>
      </c>
    </row>
    <row r="11">
      <c r="A11" s="12" t="n"/>
      <c r="B11" s="43" t="inlineStr">
        <is>
          <t>Price_BOM_LCS_Baseplates_005</t>
        </is>
      </c>
      <c r="C11" t="inlineStr">
        <is>
          <t>:12709-2P-7.5HP-LCSE:12709-2P-10HP-LCSE:</t>
        </is>
      </c>
      <c r="D11" s="88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43" t="inlineStr">
        <is>
          <t>LT027</t>
        </is>
      </c>
      <c r="O11" t="n">
        <v>0</v>
      </c>
    </row>
    <row r="12">
      <c r="A12" s="12" t="n"/>
      <c r="B12" s="43" t="inlineStr">
        <is>
          <t>Price_BOM_LCS_Baseplates_006</t>
        </is>
      </c>
      <c r="C12" t="inlineStr">
        <is>
          <t>:12709-2P-15HP-LCSE:</t>
        </is>
      </c>
      <c r="D12" s="88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43" t="inlineStr">
        <is>
          <t>LT027</t>
        </is>
      </c>
      <c r="O12" t="n">
        <v>0</v>
      </c>
    </row>
    <row r="13">
      <c r="A13" s="12" t="n"/>
      <c r="B13" s="43" t="inlineStr">
        <is>
          <t>Price_BOM_LCS_Baseplates_007</t>
        </is>
      </c>
      <c r="C13" t="inlineStr">
        <is>
          <t>:15705-2P-5HP-LCSE:</t>
        </is>
      </c>
      <c r="D13" s="88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43" t="inlineStr">
        <is>
          <t>LT027</t>
        </is>
      </c>
      <c r="O13" t="n">
        <v>0</v>
      </c>
    </row>
    <row r="14">
      <c r="A14" s="12" t="n"/>
      <c r="B14" s="43" t="inlineStr">
        <is>
          <t>Price_BOM_LCS_Baseplates_008</t>
        </is>
      </c>
      <c r="C14" t="inlineStr">
        <is>
          <t>:15705-2P-7.5HP-LCSE:15705-2P-10HP-LCSE:</t>
        </is>
      </c>
      <c r="D14" s="88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43" t="inlineStr">
        <is>
          <t>LT027</t>
        </is>
      </c>
      <c r="O14" t="n">
        <v>0</v>
      </c>
    </row>
    <row r="15">
      <c r="A15" s="12" t="n"/>
      <c r="B15" s="43" t="inlineStr">
        <is>
          <t>Price_BOM_LCS_Baseplates_009</t>
        </is>
      </c>
      <c r="C15" t="inlineStr">
        <is>
          <t>:15705-2P-15HP-LCSE:15705-2P-20HP-LCSE:</t>
        </is>
      </c>
      <c r="D15" s="88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43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8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43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8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43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9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43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43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7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43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7" t="inlineStr">
        <is>
          <t>:20709-4P-3HP-LCSE:</t>
        </is>
      </c>
      <c r="D20" s="88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43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43" t="inlineStr">
        <is>
          <t>:20709-2P-7.5HP-LCSE:20709-2P-10HP-LCSE:</t>
        </is>
      </c>
      <c r="D21" s="88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43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43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43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43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7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43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43" t="inlineStr">
        <is>
          <t>:20953-4P-3HP-LCSE:20953-4P-5HP-LCSE:</t>
        </is>
      </c>
      <c r="D24" s="88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43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43" t="inlineStr">
        <is>
          <t>:20953-4P-7.5HP-LCSE:</t>
        </is>
      </c>
      <c r="D25" s="88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43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43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43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43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7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43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7" t="inlineStr">
        <is>
          <t>:20121-4P-7.5HP-LCSE:20121-4P-10HP-LCSE:</t>
        </is>
      </c>
      <c r="D28" s="88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43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43" t="inlineStr">
        <is>
          <t>:20121-4P-15HP-LCSE:</t>
        </is>
      </c>
      <c r="D29" s="88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43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8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43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8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43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43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7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43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8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43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8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43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43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7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43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43" t="inlineStr">
        <is>
          <t>:25123-4P-7.5HP-LCSE:25123-4P-10HP-LCSE:</t>
        </is>
      </c>
      <c r="D37" s="88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43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43" t="inlineStr">
        <is>
          <t>:25123-4P-15HP-LCSE:25123-4P-20HP-LCSE:</t>
        </is>
      </c>
      <c r="D38" s="88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43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43" t="inlineStr">
        <is>
          <t>:30707-4P-3HP-LCSE:30707-4P-5HP-LCSE:</t>
        </is>
      </c>
      <c r="D39" s="88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43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43" t="inlineStr">
        <is>
          <t>:30707-4P-7.5HP-LCSE:30707-2P-10HP-LCSE:</t>
        </is>
      </c>
      <c r="D40" s="88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43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7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43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43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7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43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43" t="inlineStr">
        <is>
          <t>:30957-4P-5HP-LCSE:</t>
        </is>
      </c>
      <c r="D43" s="88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43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43" t="inlineStr">
        <is>
          <t>:30957-4P-7.5HP-LCSE:30957-4P-10HP-LCSE:</t>
        </is>
      </c>
      <c r="D44" s="88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43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43" t="inlineStr">
        <is>
          <t>:30957-4P-15HP-LCSE:</t>
        </is>
      </c>
      <c r="D45" s="88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43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43" t="inlineStr">
        <is>
          <t>:30121-4P-15HP-LCSE:30121-4P-20HP-LCSE:30121-4P-25HP-LCSE:30127-4P-15HP-LCSE:30127-4P-20HP-LCSE:30127-4P-25HP-LCSE:</t>
        </is>
      </c>
      <c r="D46" s="88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43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43" t="inlineStr">
        <is>
          <t>:40707-4P-3HP-LCSE:40707-4P-5HP-LCSE:</t>
        </is>
      </c>
      <c r="D47" s="88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43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43" t="inlineStr">
        <is>
          <t>:40707-4P-7.5HP-LCSE:</t>
        </is>
      </c>
      <c r="D48" s="88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43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7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7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43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43" t="inlineStr">
        <is>
          <t>:40957-4P-10HP-LCSE:</t>
        </is>
      </c>
      <c r="D50" s="88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43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43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43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43" t="inlineStr">
        <is>
          <t>:40129-4P-15HP-LCSE:40129-4P-20HP-LCSE:40129-4P-25HP-LCSE:4012A-4P-15HP-LCSE:4012A-4P-20HP-LCSE:4012A-4P-25HP-LCSE:</t>
        </is>
      </c>
      <c r="D52" s="88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43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43" t="inlineStr">
        <is>
          <t>:50957-4P-15HP-LCSE:50957-4P-20HP-LCSE:50957-4P-25HP-LCSE:</t>
        </is>
      </c>
      <c r="D53" s="88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43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43" t="inlineStr">
        <is>
          <t>:50123-4P-25HP-LCSE:</t>
        </is>
      </c>
      <c r="D54" s="57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7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43" t="inlineStr">
        <is>
          <t>LT027</t>
        </is>
      </c>
      <c r="O54" t="n">
        <v>0</v>
      </c>
      <c r="P54" s="43" t="n"/>
      <c r="Q54" s="75" t="n"/>
    </row>
    <row r="55" ht="12.75" customHeight="1">
      <c r="A55" s="12" t="n"/>
      <c r="B55" t="inlineStr">
        <is>
          <t>Price_BOM_LCS_Baseplates_049</t>
        </is>
      </c>
      <c r="C55" s="43" t="inlineStr">
        <is>
          <t>:60951-4P-20HP-LCSE:60951-4P-25HP-LCSE:</t>
        </is>
      </c>
      <c r="D55" s="57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7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43" t="inlineStr">
        <is>
          <t>LT027</t>
        </is>
      </c>
      <c r="O55" t="n">
        <v>0</v>
      </c>
      <c r="P55" s="43" t="n"/>
      <c r="Q55" s="75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43" t="inlineStr">
        <is>
          <t>LT027</t>
        </is>
      </c>
      <c r="O56" t="n">
        <v>0</v>
      </c>
      <c r="P56" s="43" t="n"/>
      <c r="Q56" s="75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43" t="inlineStr">
        <is>
          <t>LT027</t>
        </is>
      </c>
      <c r="O57" t="n">
        <v>0</v>
      </c>
      <c r="P57" s="43" t="n"/>
      <c r="Q57" s="75" t="n"/>
    </row>
    <row r="58" ht="12.75" customHeight="1">
      <c r="A58" s="12" t="n"/>
      <c r="B58" t="inlineStr">
        <is>
          <t>Price_BOM_LCS_Baseplates_052</t>
        </is>
      </c>
      <c r="C58" s="71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43" t="inlineStr">
        <is>
          <t>LT027</t>
        </is>
      </c>
      <c r="O58" t="n">
        <v>0</v>
      </c>
      <c r="P58" s="43" t="n"/>
      <c r="Q58" s="75" t="n"/>
    </row>
    <row r="59" ht="12.75" customHeight="1">
      <c r="A59" s="12" t="n"/>
      <c r="B59" t="inlineStr">
        <is>
          <t>Price_BOM_LCS_Baseplates_053</t>
        </is>
      </c>
      <c r="C59" s="71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43" t="inlineStr">
        <is>
          <t>LT027</t>
        </is>
      </c>
      <c r="O59" t="n">
        <v>0</v>
      </c>
      <c r="P59" s="43" t="n"/>
      <c r="Q59" s="75" t="n"/>
    </row>
    <row r="60" ht="12.75" customHeight="1">
      <c r="A60" s="12" t="n"/>
      <c r="B60" t="inlineStr">
        <is>
          <t>Price_BOM_LCS_Baseplates_054</t>
        </is>
      </c>
      <c r="C60" s="71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43" t="inlineStr">
        <is>
          <t>LT027</t>
        </is>
      </c>
      <c r="O60" t="n">
        <v>0</v>
      </c>
      <c r="P60" s="43" t="n"/>
      <c r="Q60" s="75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43" t="inlineStr">
        <is>
          <t>LT027</t>
        </is>
      </c>
      <c r="O61" t="n">
        <v>0</v>
      </c>
      <c r="P61" s="43" t="n"/>
      <c r="Q61" s="75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43" t="inlineStr">
        <is>
          <t>LT027</t>
        </is>
      </c>
      <c r="O62" t="n">
        <v>0</v>
      </c>
      <c r="P62" s="43" t="n"/>
      <c r="Q62" s="75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43" t="inlineStr">
        <is>
          <t>LT027</t>
        </is>
      </c>
      <c r="O63" t="n">
        <v>0</v>
      </c>
      <c r="P63" s="43" t="n"/>
      <c r="Q63" s="75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43" t="inlineStr">
        <is>
          <t>LT027</t>
        </is>
      </c>
      <c r="O64" t="n">
        <v>0</v>
      </c>
      <c r="P64" s="43" t="n"/>
      <c r="Q64" s="75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43" t="inlineStr">
        <is>
          <t>LT027</t>
        </is>
      </c>
      <c r="O65" t="n">
        <v>0</v>
      </c>
      <c r="P65" s="43" t="n"/>
      <c r="Q65" s="75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43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43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43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43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43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43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43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43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43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43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71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43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71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43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71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43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71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43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71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43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71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43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71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43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71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43" t="inlineStr">
        <is>
          <t>LT027</t>
        </is>
      </c>
      <c r="O83" t="n">
        <v>0</v>
      </c>
      <c r="P83" s="43" t="n"/>
      <c r="Q83" s="75" t="n"/>
    </row>
    <row r="84">
      <c r="A84" s="12" t="n"/>
      <c r="B84" t="inlineStr">
        <is>
          <t>Price_BOM_LCS_Baseplates_078</t>
        </is>
      </c>
      <c r="C84" s="71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43" t="inlineStr">
        <is>
          <t>LT027</t>
        </is>
      </c>
      <c r="O84" t="n">
        <v>0</v>
      </c>
      <c r="P84" s="43" t="n"/>
      <c r="Q84" s="75" t="n"/>
    </row>
    <row r="85">
      <c r="A85" s="12" t="n"/>
      <c r="B85" t="inlineStr">
        <is>
          <t>Price_BOM_LCS_Baseplates_079</t>
        </is>
      </c>
      <c r="C85" s="71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43" t="inlineStr">
        <is>
          <t>LT027</t>
        </is>
      </c>
      <c r="O85" t="n">
        <v>0</v>
      </c>
      <c r="P85" s="43" t="n"/>
      <c r="Q85" s="75" t="n"/>
    </row>
    <row r="86">
      <c r="A86" s="12" t="n"/>
      <c r="B86" t="inlineStr">
        <is>
          <t>Price_BOM_LCS_Baseplates_080</t>
        </is>
      </c>
      <c r="C86" s="71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43" t="inlineStr">
        <is>
          <t>LT027</t>
        </is>
      </c>
      <c r="O86" t="n">
        <v>0</v>
      </c>
      <c r="P86" s="43" t="n"/>
      <c r="Q86" s="75" t="n"/>
    </row>
    <row r="87">
      <c r="A87" s="12" t="n"/>
      <c r="B87" t="inlineStr">
        <is>
          <t>Price_BOM_LCS_Baseplates_081</t>
        </is>
      </c>
      <c r="C87" s="71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43" t="inlineStr">
        <is>
          <t>LT027</t>
        </is>
      </c>
      <c r="O87" t="n">
        <v>0</v>
      </c>
      <c r="P87" s="43" t="n"/>
      <c r="Q87" s="75" t="n"/>
    </row>
    <row r="88">
      <c r="A88" s="12" t="n"/>
      <c r="B88" t="inlineStr">
        <is>
          <t>Price_BOM_LCS_Baseplates_082</t>
        </is>
      </c>
      <c r="C88" s="71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43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71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7" t="inlineStr">
        <is>
          <t>Priced</t>
        </is>
      </c>
      <c r="M89" t="n">
        <v>61</v>
      </c>
      <c r="N89" s="43" t="inlineStr">
        <is>
          <t>LT027</t>
        </is>
      </c>
      <c r="O89" t="n">
        <v>0</v>
      </c>
      <c r="P89" s="43" t="n"/>
      <c r="Q89" s="75" t="n"/>
    </row>
    <row r="90">
      <c r="A90" s="12" t="n"/>
      <c r="B90" t="inlineStr">
        <is>
          <t>Price_BOM_LCS_Baseplates_084</t>
        </is>
      </c>
      <c r="C90" s="71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43" t="inlineStr">
        <is>
          <t>LT027</t>
        </is>
      </c>
      <c r="O90" t="n">
        <v>0</v>
      </c>
      <c r="P90" s="43" t="n"/>
      <c r="Q90" s="75" t="n"/>
    </row>
    <row r="91">
      <c r="A91" s="12" t="n"/>
      <c r="B91" t="inlineStr">
        <is>
          <t>Price_BOM_LCS_Baseplates_085</t>
        </is>
      </c>
      <c r="C91" s="71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43" t="inlineStr">
        <is>
          <t>LT027</t>
        </is>
      </c>
      <c r="O91" t="n">
        <v>0</v>
      </c>
      <c r="P91" s="43" t="n"/>
      <c r="Q91" s="75" t="n"/>
    </row>
    <row r="92">
      <c r="A92" s="12" t="n"/>
      <c r="B92" t="inlineStr">
        <is>
          <t>Price_BOM_LCS_Baseplates_086</t>
        </is>
      </c>
      <c r="C92" s="71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43" t="inlineStr">
        <is>
          <t>LT027</t>
        </is>
      </c>
      <c r="O92" t="n">
        <v>0</v>
      </c>
      <c r="P92" s="43" t="n"/>
      <c r="Q92" s="75" t="n"/>
    </row>
    <row r="93">
      <c r="A93" s="12" t="n"/>
      <c r="B93" t="inlineStr">
        <is>
          <t>Price_BOM_LCS_Baseplates_087</t>
        </is>
      </c>
      <c r="C93" s="71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43" t="inlineStr">
        <is>
          <t>LT027</t>
        </is>
      </c>
      <c r="O93" t="n">
        <v>0</v>
      </c>
      <c r="P93" s="43" t="n"/>
      <c r="Q93" s="75" t="n"/>
    </row>
    <row r="94">
      <c r="A94" s="12" t="n"/>
      <c r="B94" t="inlineStr">
        <is>
          <t>Price_BOM_LCS_Baseplates_088</t>
        </is>
      </c>
      <c r="C94" s="71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43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71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43" t="inlineStr">
        <is>
          <t>LT027</t>
        </is>
      </c>
      <c r="O95" t="n">
        <v>0</v>
      </c>
      <c r="P95" s="43" t="n"/>
      <c r="Q95" s="75" t="n"/>
    </row>
    <row r="96">
      <c r="A96" s="12" t="n"/>
      <c r="B96" t="inlineStr">
        <is>
          <t>Price_BOM_LCS_Baseplates_090</t>
        </is>
      </c>
      <c r="C96" s="71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43" t="inlineStr">
        <is>
          <t>LT027</t>
        </is>
      </c>
      <c r="O96" t="n">
        <v>0</v>
      </c>
      <c r="P96" s="43" t="n"/>
      <c r="Q96" s="75" t="n"/>
    </row>
    <row r="97">
      <c r="A97" s="12" t="n"/>
      <c r="B97" t="inlineStr">
        <is>
          <t>Price_BOM_LCS_Baseplates_091</t>
        </is>
      </c>
      <c r="C97" s="71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43" t="inlineStr">
        <is>
          <t>LT027</t>
        </is>
      </c>
      <c r="O97" t="n">
        <v>0</v>
      </c>
      <c r="P97" s="43" t="n"/>
      <c r="Q97" s="75" t="n"/>
    </row>
    <row r="98">
      <c r="A98" s="12" t="n"/>
      <c r="B98" t="inlineStr">
        <is>
          <t>Price_BOM_LCS_Baseplates_092</t>
        </is>
      </c>
      <c r="C98" s="71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43" t="inlineStr">
        <is>
          <t>LT027</t>
        </is>
      </c>
      <c r="O98" t="n">
        <v>0</v>
      </c>
      <c r="P98" s="43" t="n"/>
      <c r="Q98" s="75" t="n"/>
    </row>
    <row r="99">
      <c r="A99" s="12" t="n"/>
      <c r="B99" t="inlineStr">
        <is>
          <t>Price_BOM_LCS_Baseplates_093</t>
        </is>
      </c>
      <c r="C99" s="71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43" t="inlineStr">
        <is>
          <t>LT027</t>
        </is>
      </c>
      <c r="O99" t="n">
        <v>0</v>
      </c>
      <c r="P99" s="43" t="n"/>
      <c r="Q99" s="75" t="n"/>
    </row>
    <row r="100">
      <c r="A100" s="12" t="n"/>
      <c r="B100" t="inlineStr">
        <is>
          <t>Price_BOM_LCS_Baseplates_094</t>
        </is>
      </c>
      <c r="C100" s="71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43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71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43" t="inlineStr">
        <is>
          <t>LT027</t>
        </is>
      </c>
      <c r="O101" t="n">
        <v>0</v>
      </c>
      <c r="P101" s="43" t="n"/>
      <c r="Q101" s="75" t="n"/>
    </row>
    <row r="102">
      <c r="A102" s="12" t="n"/>
      <c r="B102" t="inlineStr">
        <is>
          <t>Price_BOM_LCS_Baseplates_096</t>
        </is>
      </c>
      <c r="C102" s="71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43" t="inlineStr">
        <is>
          <t>LT027</t>
        </is>
      </c>
      <c r="O102" t="n">
        <v>0</v>
      </c>
      <c r="P102" s="43" t="n"/>
      <c r="Q102" s="75" t="n"/>
    </row>
    <row r="103">
      <c r="A103" s="12" t="n"/>
      <c r="B103" t="inlineStr">
        <is>
          <t>Price_BOM_LCS_Baseplates_097</t>
        </is>
      </c>
      <c r="C103" s="71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43" t="inlineStr">
        <is>
          <t>LT027</t>
        </is>
      </c>
      <c r="O103" t="n">
        <v>0</v>
      </c>
      <c r="P103" s="43" t="n"/>
      <c r="Q103" s="75" t="n"/>
    </row>
    <row r="104">
      <c r="A104" s="12" t="n"/>
      <c r="B104" t="inlineStr">
        <is>
          <t>Price_BOM_LCS_Baseplates_098</t>
        </is>
      </c>
      <c r="C104" s="71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43" t="inlineStr">
        <is>
          <t>LT027</t>
        </is>
      </c>
      <c r="O104" t="n">
        <v>0</v>
      </c>
      <c r="P104" s="43" t="n"/>
      <c r="Q104" s="75" t="n"/>
    </row>
    <row r="105">
      <c r="A105" s="12" t="n"/>
      <c r="B105" t="inlineStr">
        <is>
          <t>Price_BOM_LCS_Baseplates_099</t>
        </is>
      </c>
      <c r="C105" s="71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43" t="inlineStr">
        <is>
          <t>LT027</t>
        </is>
      </c>
      <c r="O105" t="n">
        <v>0</v>
      </c>
      <c r="P105" s="43" t="n"/>
      <c r="Q105" s="75" t="n"/>
    </row>
    <row r="106">
      <c r="A106" s="12" t="n"/>
      <c r="B106" s="43" t="inlineStr">
        <is>
          <t>Price_BOM_LCS_Baseplates_100</t>
        </is>
      </c>
      <c r="C106" s="71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43" t="inlineStr">
        <is>
          <t>LT027</t>
        </is>
      </c>
      <c r="O106" t="n">
        <v>0</v>
      </c>
    </row>
    <row r="107">
      <c r="A107" s="12" t="n"/>
      <c r="B107" s="43" t="inlineStr">
        <is>
          <t>Price_BOM_LCS_Baseplates_101</t>
        </is>
      </c>
      <c r="C107" s="71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43" t="inlineStr">
        <is>
          <t>LT027</t>
        </is>
      </c>
      <c r="O107" t="n">
        <v>0</v>
      </c>
      <c r="P107" s="43" t="n"/>
      <c r="Q107" s="75" t="n"/>
    </row>
    <row r="108">
      <c r="A108" s="12" t="n"/>
      <c r="B108" s="43" t="inlineStr">
        <is>
          <t>Price_BOM_LCS_Baseplates_102</t>
        </is>
      </c>
      <c r="C108" s="71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43" t="inlineStr">
        <is>
          <t>LT027</t>
        </is>
      </c>
      <c r="O108" t="n">
        <v>0</v>
      </c>
      <c r="P108" s="43" t="n"/>
      <c r="Q108" s="75" t="n"/>
    </row>
    <row r="109">
      <c r="A109" s="12" t="n"/>
      <c r="B109" s="43" t="inlineStr">
        <is>
          <t>Price_BOM_LCS_Baseplates_103</t>
        </is>
      </c>
      <c r="C109" s="71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43" t="inlineStr">
        <is>
          <t>LT027</t>
        </is>
      </c>
      <c r="O109" t="n">
        <v>0</v>
      </c>
      <c r="P109" s="43" t="n"/>
      <c r="Q109" s="75" t="n"/>
    </row>
    <row r="110">
      <c r="A110" s="12" t="n"/>
      <c r="B110" s="43" t="inlineStr">
        <is>
          <t>Price_BOM_LCS_Baseplates_104</t>
        </is>
      </c>
      <c r="C110" s="71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43" t="inlineStr">
        <is>
          <t>LT027</t>
        </is>
      </c>
      <c r="O110" t="n">
        <v>0</v>
      </c>
      <c r="P110" s="43" t="n"/>
      <c r="Q110" s="75" t="n"/>
    </row>
    <row r="111">
      <c r="A111" s="12" t="n"/>
      <c r="B111" s="43" t="inlineStr">
        <is>
          <t>Price_BOM_LCS_Baseplates_105</t>
        </is>
      </c>
      <c r="C111" s="71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43" t="inlineStr">
        <is>
          <t>LT027</t>
        </is>
      </c>
      <c r="O111" t="n">
        <v>0</v>
      </c>
      <c r="P111" s="43" t="n"/>
      <c r="Q111" s="75" t="n"/>
    </row>
    <row r="112">
      <c r="A112" s="12" t="n"/>
      <c r="B112" s="43" t="inlineStr">
        <is>
          <t>Price_BOM_LCS_Baseplates_106</t>
        </is>
      </c>
      <c r="C112" s="71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43" t="inlineStr">
        <is>
          <t>LT027</t>
        </is>
      </c>
      <c r="O112" t="n">
        <v>0</v>
      </c>
    </row>
    <row r="113">
      <c r="A113" s="12" t="n"/>
      <c r="B113" s="43" t="inlineStr">
        <is>
          <t>Price_BOM_LCS_Baseplates_107</t>
        </is>
      </c>
      <c r="C113" s="71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43" t="inlineStr">
        <is>
          <t>LT027</t>
        </is>
      </c>
      <c r="O113" t="n">
        <v>0</v>
      </c>
    </row>
    <row r="114">
      <c r="A114" s="12" t="n"/>
      <c r="B114" s="43" t="inlineStr">
        <is>
          <t>Price_BOM_LCS_Baseplates_108</t>
        </is>
      </c>
      <c r="C114" s="71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43" t="inlineStr">
        <is>
          <t>LT027</t>
        </is>
      </c>
      <c r="O114" t="n">
        <v>0</v>
      </c>
    </row>
    <row r="115">
      <c r="A115" s="12" t="n"/>
      <c r="B115" s="43" t="inlineStr">
        <is>
          <t>Price_BOM_LCS_Baseplates_109</t>
        </is>
      </c>
      <c r="C115" s="71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43" t="inlineStr">
        <is>
          <t>LT027</t>
        </is>
      </c>
      <c r="O115" t="n">
        <v>0</v>
      </c>
      <c r="P115" s="43" t="n"/>
      <c r="Q115" s="75" t="n"/>
    </row>
    <row r="116">
      <c r="A116" s="12" t="n"/>
      <c r="B116" s="43" t="inlineStr">
        <is>
          <t>Price_BOM_LCS_Baseplates_110</t>
        </is>
      </c>
      <c r="C116" s="71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43" t="inlineStr">
        <is>
          <t>LT027</t>
        </is>
      </c>
      <c r="O116" t="n">
        <v>0</v>
      </c>
      <c r="P116" s="43" t="n"/>
      <c r="Q116" s="75" t="n"/>
    </row>
    <row r="117">
      <c r="A117" s="12" t="n"/>
      <c r="B117" s="43" t="inlineStr">
        <is>
          <t>Price_BOM_LCS_Baseplates_111</t>
        </is>
      </c>
      <c r="C117" s="71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43" t="inlineStr">
        <is>
          <t>LT027</t>
        </is>
      </c>
      <c r="O117" t="n">
        <v>0</v>
      </c>
      <c r="P117" s="43" t="n"/>
      <c r="Q117" s="75" t="n"/>
    </row>
    <row r="118">
      <c r="A118" s="12" t="n"/>
      <c r="B118" t="inlineStr">
        <is>
          <t>Price_BOM_LCS_Baseplates_112</t>
        </is>
      </c>
      <c r="C118" s="71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43" t="inlineStr">
        <is>
          <t>LT027</t>
        </is>
      </c>
      <c r="O118" t="n">
        <v>0</v>
      </c>
      <c r="P118" s="43" t="n"/>
      <c r="Q118" s="75" t="n"/>
    </row>
    <row r="119">
      <c r="A119" s="12" t="n"/>
      <c r="B119" t="inlineStr">
        <is>
          <t>Price_BOM_LCS_Baseplates_113</t>
        </is>
      </c>
      <c r="C119" s="71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43" t="inlineStr">
        <is>
          <t>LT027</t>
        </is>
      </c>
      <c r="O119" t="n">
        <v>0</v>
      </c>
      <c r="P119" s="43" t="n"/>
      <c r="Q119" s="75" t="n"/>
    </row>
    <row r="120">
      <c r="A120" s="12" t="n"/>
      <c r="B120" t="inlineStr">
        <is>
          <t>Price_BOM_LCS_Baseplates_114</t>
        </is>
      </c>
      <c r="C120" s="71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43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43" t="inlineStr">
        <is>
          <t>LT027</t>
        </is>
      </c>
      <c r="O121" t="n">
        <v>0</v>
      </c>
      <c r="P121" s="43" t="n"/>
      <c r="Q121" s="75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43" t="inlineStr">
        <is>
          <t>LT027</t>
        </is>
      </c>
      <c r="O122" t="n">
        <v>0</v>
      </c>
      <c r="P122" s="43" t="n"/>
      <c r="Q122" s="75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43" t="inlineStr">
        <is>
          <t>LT027</t>
        </is>
      </c>
      <c r="O123" t="n">
        <v>0</v>
      </c>
      <c r="P123" s="43" t="n"/>
      <c r="Q123" s="75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43" t="inlineStr">
        <is>
          <t>LT027</t>
        </is>
      </c>
      <c r="O124" t="n">
        <v>0</v>
      </c>
      <c r="P124" s="43" t="n"/>
      <c r="Q124" s="75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94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43" t="inlineStr">
        <is>
          <t>LT027</t>
        </is>
      </c>
      <c r="O125" t="n">
        <v>0</v>
      </c>
      <c r="P125" s="43" t="n"/>
      <c r="Q125" s="75" t="n"/>
    </row>
    <row r="126">
      <c r="A126" s="12" t="n"/>
      <c r="B126" t="inlineStr">
        <is>
          <t>Price_BOM_LCS_Baseplates_120</t>
        </is>
      </c>
      <c r="C126" s="71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43" t="inlineStr">
        <is>
          <t>LT027</t>
        </is>
      </c>
      <c r="O126" t="n">
        <v>0</v>
      </c>
      <c r="P126" s="43" t="n"/>
      <c r="Q126" s="75" t="n"/>
    </row>
    <row r="127">
      <c r="A127" s="12" t="n"/>
      <c r="B127" t="inlineStr">
        <is>
          <t>Price_BOM_LCS_Baseplates_121</t>
        </is>
      </c>
      <c r="C127" s="71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43" t="inlineStr">
        <is>
          <t>LT027</t>
        </is>
      </c>
      <c r="O127" t="n">
        <v>0</v>
      </c>
      <c r="P127" s="43" t="n"/>
      <c r="Q127" s="75" t="n"/>
    </row>
    <row r="128">
      <c r="A128" s="12" t="n"/>
      <c r="B128" t="inlineStr">
        <is>
          <t>Price_BOM_LCS_Baseplates_122</t>
        </is>
      </c>
      <c r="C128" s="71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106" t="inlineStr">
        <is>
          <t>A100646</t>
        </is>
      </c>
      <c r="L128" s="107" t="inlineStr">
        <is>
          <t>Priced</t>
        </is>
      </c>
      <c r="M128" t="n">
        <v>61</v>
      </c>
      <c r="N128" s="43" t="inlineStr">
        <is>
          <t>LT003</t>
        </is>
      </c>
      <c r="O128" t="n">
        <v>42</v>
      </c>
      <c r="P128" s="43" t="n"/>
      <c r="Q128" s="75" t="n"/>
    </row>
    <row r="129">
      <c r="A129" s="12" t="n"/>
      <c r="B129" t="inlineStr">
        <is>
          <t>Price_BOM_LCS_Baseplates_123</t>
        </is>
      </c>
      <c r="C129" s="71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43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71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43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71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43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71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43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43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94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43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71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43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43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71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43" t="inlineStr">
        <is>
          <t>:364TC:365TC:</t>
        </is>
      </c>
      <c r="H136" t="inlineStr">
        <is>
          <t>125#</t>
        </is>
      </c>
      <c r="I136" s="94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43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inlineStr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71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inlineStr"/>
      <c r="K138" s="106" t="inlineStr">
        <is>
          <t>A100308</t>
        </is>
      </c>
      <c r="L138" s="107" t="inlineStr">
        <is>
          <t>Priced</t>
        </is>
      </c>
      <c r="M138" t="n">
        <v>90</v>
      </c>
      <c r="N138" s="43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71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inlineStr"/>
      <c r="K139" s="106" t="inlineStr">
        <is>
          <t>A100308</t>
        </is>
      </c>
      <c r="L139" s="107" t="inlineStr">
        <is>
          <t>Priced</t>
        </is>
      </c>
      <c r="M139" t="n">
        <v>90</v>
      </c>
      <c r="N139" s="43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71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106" t="inlineStr">
        <is>
          <t>A100308</t>
        </is>
      </c>
      <c r="L141" s="107" t="inlineStr">
        <is>
          <t>Priced</t>
        </is>
      </c>
      <c r="M141" t="n">
        <v>90</v>
      </c>
      <c r="N141" s="43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71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106" t="inlineStr">
        <is>
          <t>A100308</t>
        </is>
      </c>
      <c r="L142" s="107" t="inlineStr">
        <is>
          <t>Priced</t>
        </is>
      </c>
      <c r="M142" t="n">
        <v>90</v>
      </c>
      <c r="N142" s="43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43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43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43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43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43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43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43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7" t="inlineStr">
        <is>
          <t>Priced</t>
        </is>
      </c>
      <c r="M146" t="n">
        <v>61</v>
      </c>
      <c r="N146" s="43" t="inlineStr">
        <is>
          <t>LT027</t>
        </is>
      </c>
      <c r="O146" t="n">
        <v>0</v>
      </c>
    </row>
    <row r="147">
      <c r="A147" s="38" t="n"/>
      <c r="B147" t="inlineStr">
        <is>
          <t>Price_BOM_LCS_Baseplates_141</t>
        </is>
      </c>
      <c r="C147" s="100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43" t="inlineStr">
        <is>
          <t>A100582</t>
        </is>
      </c>
      <c r="L147" s="57" t="inlineStr">
        <is>
          <t>Priced</t>
        </is>
      </c>
      <c r="M147" t="n">
        <v>61</v>
      </c>
      <c r="N147" s="43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43" t="inlineStr">
        <is>
          <t>LT027</t>
        </is>
      </c>
      <c r="O148" t="n">
        <v>0</v>
      </c>
      <c r="P148" s="43" t="n"/>
      <c r="Q148" s="75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43" t="inlineStr">
        <is>
          <t>LT027</t>
        </is>
      </c>
      <c r="O149" t="n">
        <v>0</v>
      </c>
      <c r="P149" s="43" t="n"/>
      <c r="Q149" s="75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43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71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43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71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43" t="inlineStr">
        <is>
          <t>LT027</t>
        </is>
      </c>
      <c r="O152" t="n">
        <v>0</v>
      </c>
      <c r="P152" s="43" t="n"/>
      <c r="Q152" s="75" t="n"/>
    </row>
    <row r="153">
      <c r="A153" s="12" t="n"/>
      <c r="B153" t="inlineStr">
        <is>
          <t>Price_BOM_LCS_Baseplates_147</t>
        </is>
      </c>
      <c r="C153" s="71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43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43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43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31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43" t="inlineStr">
        <is>
          <t>LT027</t>
        </is>
      </c>
      <c r="O156" t="n">
        <v>0</v>
      </c>
    </row>
    <row r="157">
      <c r="A157" s="54" t="inlineStr">
        <is>
          <t>[END]</t>
        </is>
      </c>
    </row>
    <row r="158">
      <c r="A158" s="12" t="n"/>
    </row>
    <row r="160">
      <c r="C160" s="131" t="n"/>
      <c r="F160" s="131" t="n"/>
      <c r="I160" s="2" t="n"/>
    </row>
    <row r="161">
      <c r="C161" s="102" t="n"/>
      <c r="F161" s="102" t="n"/>
    </row>
    <row r="162">
      <c r="C162" s="102" t="n"/>
      <c r="F162" s="102" t="n"/>
    </row>
    <row r="163">
      <c r="C163" s="102" t="n"/>
      <c r="F163" s="102" t="n"/>
    </row>
    <row r="164">
      <c r="C164" s="102" t="n"/>
      <c r="F164" s="102" t="n"/>
    </row>
    <row r="165" ht="12.75" customHeight="1">
      <c r="C165" s="102" t="n"/>
      <c r="F165" s="102" t="n"/>
    </row>
    <row r="166" ht="12.75" customHeight="1">
      <c r="C166" s="102" t="n"/>
      <c r="F166" s="102" t="n"/>
    </row>
    <row r="167" ht="15" customHeight="1">
      <c r="C167" s="102" t="n"/>
      <c r="G167" s="2" t="n"/>
      <c r="H167" s="2" t="n"/>
    </row>
    <row r="174">
      <c r="C174" s="71" t="n"/>
    </row>
    <row r="175">
      <c r="C175" s="71" t="n"/>
    </row>
    <row r="176">
      <c r="C176" s="71" t="n"/>
    </row>
    <row r="177">
      <c r="C177" s="71" t="n"/>
    </row>
    <row r="178">
      <c r="C178" s="71" t="n"/>
    </row>
    <row r="179">
      <c r="C179" s="71" t="n"/>
    </row>
    <row r="180">
      <c r="C180" s="71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71" t="n"/>
      <c r="F186" s="2" t="n"/>
      <c r="G186" s="2" t="n"/>
      <c r="H186" s="2" t="n"/>
    </row>
    <row r="187">
      <c r="C187" s="71" t="n"/>
      <c r="F187" s="2" t="n"/>
      <c r="G187" s="2" t="n"/>
      <c r="H187" s="2" t="n"/>
    </row>
    <row r="188">
      <c r="C188" s="71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71" t="n"/>
      <c r="F190" s="2" t="n"/>
      <c r="G190" s="2" t="n"/>
      <c r="H190" s="2" t="n"/>
    </row>
    <row r="191">
      <c r="C191" s="71" t="n"/>
      <c r="F191" s="2" t="n"/>
      <c r="G191" s="2" t="n"/>
      <c r="H191" s="2" t="n"/>
    </row>
    <row r="192">
      <c r="C192" s="71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71" t="n"/>
      <c r="G195" s="2" t="n"/>
      <c r="H195" s="2" t="n"/>
    </row>
    <row r="196">
      <c r="G196" s="2" t="n"/>
      <c r="H196" s="2" t="n"/>
    </row>
    <row r="197">
      <c r="C197" s="71" t="n"/>
      <c r="G197" s="2" t="n"/>
      <c r="H197" s="2" t="n"/>
    </row>
    <row r="198">
      <c r="C198" s="71" t="n"/>
      <c r="G198" s="2" t="n"/>
      <c r="H198" s="2" t="n"/>
    </row>
    <row r="199">
      <c r="C199" s="71" t="n"/>
      <c r="G199" s="2" t="n"/>
      <c r="H199" s="2" t="n"/>
    </row>
    <row r="200">
      <c r="C200" s="71" t="n"/>
      <c r="G200" s="2" t="n"/>
      <c r="H200" s="2" t="n"/>
    </row>
    <row r="201">
      <c r="C201" s="71" t="n"/>
      <c r="G201" s="2" t="n"/>
      <c r="H201" s="2" t="n"/>
    </row>
    <row r="202">
      <c r="C202" s="71" t="n"/>
      <c r="G202" s="2" t="n"/>
      <c r="H202" s="2" t="n"/>
    </row>
    <row r="203">
      <c r="C203" s="71" t="n"/>
      <c r="G203" s="2" t="n"/>
      <c r="H203" s="2" t="n"/>
    </row>
    <row r="204">
      <c r="C204" s="71" t="n"/>
      <c r="G204" s="2" t="n"/>
      <c r="H204" s="2" t="n"/>
    </row>
    <row r="205">
      <c r="C205" s="71" t="n"/>
      <c r="F205" s="2" t="n"/>
      <c r="G205" s="2" t="n"/>
      <c r="H205" s="2" t="n"/>
    </row>
    <row r="206">
      <c r="C206" s="71" t="n"/>
      <c r="F206" s="2" t="n"/>
      <c r="G206" s="2" t="n"/>
      <c r="H206" s="2" t="n"/>
    </row>
    <row r="207">
      <c r="C207" s="71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43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43" t="n"/>
    </row>
    <row r="718">
      <c r="I718" s="2" t="n"/>
      <c r="J718" s="2" t="n"/>
      <c r="N718" s="43" t="n"/>
    </row>
    <row r="719">
      <c r="I719" s="2" t="n"/>
      <c r="J719" s="2" t="n"/>
      <c r="N719" s="43" t="n"/>
    </row>
    <row r="720">
      <c r="I720" s="2" t="n"/>
      <c r="J720" s="2" t="n"/>
      <c r="N720" s="43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43" t="n"/>
    </row>
    <row r="758">
      <c r="I758" s="2" t="n"/>
      <c r="J758" s="2" t="n"/>
      <c r="N758" s="43" t="n"/>
    </row>
    <row r="759">
      <c r="I759" s="2" t="n"/>
      <c r="J759" s="2" t="n"/>
      <c r="N759" s="43" t="n"/>
    </row>
    <row r="760">
      <c r="I760" s="2" t="n"/>
      <c r="J760" s="2" t="n"/>
      <c r="N760" s="43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43" t="n"/>
    </row>
    <row r="770">
      <c r="I770" s="2" t="n"/>
      <c r="J770" s="2" t="n"/>
      <c r="N770" s="43" t="n"/>
    </row>
    <row r="771">
      <c r="I771" s="2" t="n"/>
      <c r="J771" s="2" t="n"/>
      <c r="N771" s="43" t="n"/>
    </row>
    <row r="772">
      <c r="I772" s="2" t="n"/>
      <c r="J772" s="2" t="n"/>
      <c r="N772" s="43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3.1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C:\PSDexports\LCS_Shaft.xml</t>
        </is>
      </c>
      <c r="C1" s="47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Z1" t="inlineStr">
        <is>
          <t>PSD v1.2</t>
        </is>
      </c>
    </row>
    <row r="2" ht="13.9" customHeight="1" thickTop="1">
      <c r="A2" s="48" t="inlineStr">
        <is>
          <t>Price_BOM_LCS_Shaft</t>
        </is>
      </c>
      <c r="B2" s="49" t="inlineStr">
        <is>
          <t>ID</t>
        </is>
      </c>
      <c r="C2" s="49" t="inlineStr">
        <is>
          <t>Model</t>
        </is>
      </c>
      <c r="D2" s="49" t="n"/>
      <c r="E2" s="49">
        <f>IF($A$6="Full Data","PacoMatlCode","")</f>
        <v/>
      </c>
      <c r="F2" s="49">
        <f>IF($A$6="Full Data","ShaftMaterial","")</f>
        <v/>
      </c>
      <c r="G2" s="49" t="inlineStr">
        <is>
          <t>CodeX</t>
        </is>
      </c>
      <c r="H2" s="29" t="inlineStr">
        <is>
          <t>MotorFrame</t>
        </is>
      </c>
      <c r="I2" s="29" t="inlineStr">
        <is>
          <t>SealType</t>
        </is>
      </c>
      <c r="J2" s="49" t="inlineStr">
        <is>
          <t>ShaftDiameter</t>
        </is>
      </c>
      <c r="K2" s="49" t="inlineStr">
        <is>
          <t>MtrShaftDia</t>
        </is>
      </c>
      <c r="L2" s="49" t="inlineStr">
        <is>
          <t>BOM</t>
        </is>
      </c>
      <c r="M2" s="49" t="n"/>
      <c r="N2" s="49" t="inlineStr">
        <is>
          <t>PriceID</t>
        </is>
      </c>
      <c r="O2" s="29">
        <f>IF($A$6="Full Data", "LeadtimeID", "")</f>
        <v/>
      </c>
    </row>
    <row r="3">
      <c r="A3" s="48" t="inlineStr">
        <is>
          <t>PumpOptions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pointer</t>
        </is>
      </c>
      <c r="E4" s="51">
        <f>IF($A$6="Full Data","text","")</f>
        <v/>
      </c>
      <c r="F4" s="51">
        <f>IF($A$6="Full Data","text","")</f>
        <v/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double</t>
        </is>
      </c>
      <c r="K4" s="51" t="inlineStr">
        <is>
          <t>double</t>
        </is>
      </c>
      <c r="L4" s="51" t="inlineStr">
        <is>
          <t>text</t>
        </is>
      </c>
      <c r="M4" s="51" t="n"/>
      <c r="N4" s="51" t="inlineStr">
        <is>
          <t>pointer</t>
        </is>
      </c>
      <c r="O4" s="51">
        <f>IF($A$6="Full Data", "pointer", "")</f>
        <v/>
      </c>
      <c r="P4" s="35" t="inlineStr">
        <is>
          <t>[END]</t>
        </is>
      </c>
    </row>
    <row r="5" ht="13.9" customHeight="1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Price_BOM_LCS_Shaft_001</t>
        </is>
      </c>
      <c r="C7" s="23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43" t="inlineStr">
        <is>
          <t>Stainless Steel, AISI-303</t>
        </is>
      </c>
      <c r="G7" t="inlineStr">
        <is>
          <t>X3</t>
        </is>
      </c>
      <c r="H7" s="92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91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43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91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43" t="inlineStr">
        <is>
          <t>Stainless Steel, AISI-303</t>
        </is>
      </c>
      <c r="G9" t="inlineStr">
        <is>
          <t>X3</t>
        </is>
      </c>
      <c r="H9" s="92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3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43" t="inlineStr">
        <is>
          <t>Stainless Steel, AISI-303</t>
        </is>
      </c>
      <c r="G10" t="inlineStr">
        <is>
          <t>X3</t>
        </is>
      </c>
      <c r="H10" s="92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3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43" t="inlineStr">
        <is>
          <t>Stainless Steel, AISI-303</t>
        </is>
      </c>
      <c r="G11" t="inlineStr">
        <is>
          <t>X3</t>
        </is>
      </c>
      <c r="H11" s="92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3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43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3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43" t="inlineStr">
        <is>
          <t>Stainless Steel, AISI-303</t>
        </is>
      </c>
      <c r="G13" t="inlineStr">
        <is>
          <t>X3</t>
        </is>
      </c>
      <c r="H13" s="92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3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43" t="inlineStr">
        <is>
          <t>Stainless Steel, AISI-303</t>
        </is>
      </c>
      <c r="G14" t="inlineStr">
        <is>
          <t>X3</t>
        </is>
      </c>
      <c r="H14" s="92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3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43" t="inlineStr">
        <is>
          <t>Stainless Steel, AISI-303</t>
        </is>
      </c>
      <c r="G15" t="inlineStr">
        <is>
          <t>X3</t>
        </is>
      </c>
      <c r="H15" s="92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3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43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3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43" t="inlineStr">
        <is>
          <t>Stainless Steel, AISI-303</t>
        </is>
      </c>
      <c r="G17" t="inlineStr">
        <is>
          <t>X3</t>
        </is>
      </c>
      <c r="H17" s="92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3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43" t="inlineStr">
        <is>
          <t>Stainless Steel, AISI-303</t>
        </is>
      </c>
      <c r="G18" t="inlineStr">
        <is>
          <t>X3</t>
        </is>
      </c>
      <c r="H18" s="92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3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43" t="inlineStr">
        <is>
          <t>Stainless Steel, AISI-303</t>
        </is>
      </c>
      <c r="G19" t="inlineStr">
        <is>
          <t>X3</t>
        </is>
      </c>
      <c r="H19" s="92" t="inlineStr">
        <is>
          <t>:182TC:184TC:</t>
        </is>
      </c>
      <c r="I19" s="43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3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43" t="inlineStr">
        <is>
          <t>Stainless Steel, AISI-303</t>
        </is>
      </c>
      <c r="G20" s="71" t="inlineStr">
        <is>
          <t>X3</t>
        </is>
      </c>
      <c r="H20" s="92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3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43" t="inlineStr">
        <is>
          <t>Stainless Steel, AISI-303</t>
        </is>
      </c>
      <c r="G21" s="71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3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43" t="inlineStr">
        <is>
          <t>Stainless Steel, AISI-303</t>
        </is>
      </c>
      <c r="G22" s="71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3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43" t="inlineStr">
        <is>
          <t>Stainless Steel, AISI-303</t>
        </is>
      </c>
      <c r="G23" s="71" t="inlineStr">
        <is>
          <t>X3</t>
        </is>
      </c>
      <c r="H23" s="92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43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43" t="inlineStr">
        <is>
          <t>Stainless Steel, AISI-303</t>
        </is>
      </c>
      <c r="G24" s="71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3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43" t="inlineStr">
        <is>
          <t>Stainless Steel, AISI-303</t>
        </is>
      </c>
      <c r="G25" s="71" t="inlineStr">
        <is>
          <t>X3</t>
        </is>
      </c>
      <c r="H25" s="74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3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43" t="inlineStr">
        <is>
          <t>Stainless Steel, AISI-303</t>
        </is>
      </c>
      <c r="G26" s="71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3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43" t="inlineStr">
        <is>
          <t>Stainless Steel, AISI-303</t>
        </is>
      </c>
      <c r="G27" s="71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3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43" t="inlineStr">
        <is>
          <t>Stainless Steel, AISI-303</t>
        </is>
      </c>
      <c r="G28" s="71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43" t="inlineStr">
        <is>
          <t>Stainless Steel, AISI-303</t>
        </is>
      </c>
      <c r="G29" s="71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43" t="inlineStr">
        <is>
          <t>Stainless Steel, AISI-303</t>
        </is>
      </c>
      <c r="G30" s="71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3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43" t="inlineStr">
        <is>
          <t>Stainless Steel, AISI-303</t>
        </is>
      </c>
      <c r="G31" s="71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3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43" t="inlineStr">
        <is>
          <t>Stainless Steel, AISI-303</t>
        </is>
      </c>
      <c r="G32" s="71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43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43" t="inlineStr">
        <is>
          <t>Stainless Steel, AISI-303</t>
        </is>
      </c>
      <c r="G33" s="71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43" t="inlineStr">
        <is>
          <t>Stainless Steel, AISI-303</t>
        </is>
      </c>
      <c r="G34" s="71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43" t="inlineStr">
        <is>
          <t>Stainless Steel, AISI-303</t>
        </is>
      </c>
      <c r="G35" s="71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43" t="inlineStr">
        <is>
          <t>Stainless Steel, AISI-303</t>
        </is>
      </c>
      <c r="G36" s="71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43" t="inlineStr">
        <is>
          <t>Stainless Steel, AISI-303</t>
        </is>
      </c>
      <c r="G37" s="71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43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43" t="inlineStr">
        <is>
          <t>Stainless Steel, AISI-303</t>
        </is>
      </c>
      <c r="G38" t="inlineStr">
        <is>
          <t>XA</t>
        </is>
      </c>
      <c r="H38" s="92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43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43" t="inlineStr">
        <is>
          <t>Stainless Steel, AISI-303</t>
        </is>
      </c>
      <c r="G39" s="71" t="inlineStr">
        <is>
          <t>X3</t>
        </is>
      </c>
      <c r="H39" s="92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3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43" t="inlineStr">
        <is>
          <t>Stainless Steel, AISI-303</t>
        </is>
      </c>
      <c r="G40" s="71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43" t="inlineStr">
        <is>
          <t>Stainless Steel, AISI-303</t>
        </is>
      </c>
      <c r="G41" s="71" t="inlineStr">
        <is>
          <t>X4</t>
        </is>
      </c>
      <c r="H41" s="92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3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43" t="inlineStr">
        <is>
          <t>Stainless Steel, AISI-303</t>
        </is>
      </c>
      <c r="G42" s="71" t="inlineStr">
        <is>
          <t>X4</t>
        </is>
      </c>
      <c r="H42" s="92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3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43" t="inlineStr">
        <is>
          <t>Stainless Steel, AISI-303</t>
        </is>
      </c>
      <c r="G43" s="71" t="inlineStr">
        <is>
          <t>X4</t>
        </is>
      </c>
      <c r="H43" s="92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3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43" t="inlineStr">
        <is>
          <t>Stainless Steel, AISI-303</t>
        </is>
      </c>
      <c r="G44" s="71" t="inlineStr">
        <is>
          <t>X3</t>
        </is>
      </c>
      <c r="H44" s="92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43" t="inlineStr">
        <is>
          <t>Stainless Steel, AISI-303</t>
        </is>
      </c>
      <c r="G45" s="71" t="inlineStr">
        <is>
          <t>X3</t>
        </is>
      </c>
      <c r="H45" s="92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3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43" t="inlineStr">
        <is>
          <t>Stainless Steel, AISI-303</t>
        </is>
      </c>
      <c r="G46" s="71" t="inlineStr">
        <is>
          <t>X4</t>
        </is>
      </c>
      <c r="H46" s="92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8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43" t="inlineStr">
        <is>
          <t>Stainless Steel, AISI-303</t>
        </is>
      </c>
      <c r="G47" s="71" t="inlineStr">
        <is>
          <t>X4</t>
        </is>
      </c>
      <c r="H47" s="92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8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43" t="inlineStr">
        <is>
          <t>Stainless Steel, AISI-303</t>
        </is>
      </c>
      <c r="G48" s="71" t="inlineStr">
        <is>
          <t>X4</t>
        </is>
      </c>
      <c r="H48" s="74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43" t="inlineStr">
        <is>
          <t>Stainless Steel, AISI-303</t>
        </is>
      </c>
      <c r="G49" s="71" t="inlineStr">
        <is>
          <t>X3</t>
        </is>
      </c>
      <c r="H49" s="92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43" t="inlineStr">
        <is>
          <t>Stainless Steel, AISI-303</t>
        </is>
      </c>
      <c r="G50" s="71" t="inlineStr">
        <is>
          <t>X3</t>
        </is>
      </c>
      <c r="H50" s="92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43" t="inlineStr">
        <is>
          <t>Stainless Steel, AISI-303</t>
        </is>
      </c>
      <c r="G51" s="71" t="inlineStr">
        <is>
          <t>X3</t>
        </is>
      </c>
      <c r="H51" s="92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43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43" t="inlineStr">
        <is>
          <t>Stainless Steel, AISI-303</t>
        </is>
      </c>
      <c r="G53" t="inlineStr">
        <is>
          <t>XA</t>
        </is>
      </c>
      <c r="H53" s="92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43" t="inlineStr">
        <is>
          <t>Stainless Steel, AISI-303</t>
        </is>
      </c>
      <c r="G54" t="inlineStr">
        <is>
          <t>XA</t>
        </is>
      </c>
      <c r="H54" s="92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43" t="inlineStr">
        <is>
          <t>Stainless Steel, AISI-303</t>
        </is>
      </c>
      <c r="G55" t="inlineStr">
        <is>
          <t>X3</t>
        </is>
      </c>
      <c r="H55" s="92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8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43" t="inlineStr">
        <is>
          <t>Stainless Steel, AISI-303</t>
        </is>
      </c>
      <c r="G56" t="inlineStr">
        <is>
          <t>X4</t>
        </is>
      </c>
      <c r="H56" s="92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8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43" t="inlineStr">
        <is>
          <t>Stainless Steel, AISI-303</t>
        </is>
      </c>
      <c r="G57" t="inlineStr">
        <is>
          <t>X4</t>
        </is>
      </c>
      <c r="H57" s="92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8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43" t="inlineStr">
        <is>
          <t>Stainless Steel, AISI-303</t>
        </is>
      </c>
      <c r="G58" t="inlineStr">
        <is>
          <t>X4</t>
        </is>
      </c>
      <c r="H58" s="92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43" t="inlineStr">
        <is>
          <t>Stainless Steel, AISI-303</t>
        </is>
      </c>
      <c r="G59" t="inlineStr">
        <is>
          <t>X4</t>
        </is>
      </c>
      <c r="H59" s="74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43" t="inlineStr">
        <is>
          <t>Stainless Steel, AISI-303</t>
        </is>
      </c>
      <c r="G60" t="inlineStr">
        <is>
          <t>X3</t>
        </is>
      </c>
      <c r="H60" s="92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43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43" t="inlineStr">
        <is>
          <t>Stainless Steel, AISI-303</t>
        </is>
      </c>
      <c r="G61" t="inlineStr">
        <is>
          <t>X3</t>
        </is>
      </c>
      <c r="H61" s="92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8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43" t="inlineStr">
        <is>
          <t>Stainless Steel, AISI-303</t>
        </is>
      </c>
      <c r="G62" t="inlineStr">
        <is>
          <t>X3</t>
        </is>
      </c>
      <c r="H62" s="92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8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43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8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43" t="inlineStr">
        <is>
          <t>Stainless Steel, AISI-303</t>
        </is>
      </c>
      <c r="G64" t="inlineStr">
        <is>
          <t>X4</t>
        </is>
      </c>
      <c r="H64" s="92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43" t="inlineStr">
        <is>
          <t>Stainless Steel, AISI-303</t>
        </is>
      </c>
      <c r="G65" t="inlineStr">
        <is>
          <t>X4</t>
        </is>
      </c>
      <c r="H65" s="74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43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43" t="inlineStr">
        <is>
          <t>Stainless Steel, AISI-303</t>
        </is>
      </c>
      <c r="G67" t="inlineStr">
        <is>
          <t>X3</t>
        </is>
      </c>
      <c r="H67" s="92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43" t="inlineStr">
        <is>
          <t>Stainless Steel, AISI-303</t>
        </is>
      </c>
      <c r="G68" t="inlineStr">
        <is>
          <t>X3</t>
        </is>
      </c>
      <c r="H68" s="92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43" t="inlineStr">
        <is>
          <t>Stainless Steel, AISI-303</t>
        </is>
      </c>
      <c r="G69" t="inlineStr">
        <is>
          <t>X3</t>
        </is>
      </c>
      <c r="H69" s="92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43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43" t="inlineStr">
        <is>
          <t>Stainless Steel, AISI-303</t>
        </is>
      </c>
      <c r="G70" t="inlineStr">
        <is>
          <t>XA</t>
        </is>
      </c>
      <c r="H70" s="92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3" t="n"/>
    </row>
    <row r="71">
      <c r="A71" s="12" t="n"/>
      <c r="B71" t="inlineStr">
        <is>
          <t>Price_BOM_LCS_Shaft_065</t>
        </is>
      </c>
      <c r="C71" s="43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43" t="inlineStr">
        <is>
          <t>Stainless Steel, AISI-303</t>
        </is>
      </c>
      <c r="G71" t="inlineStr">
        <is>
          <t>XA</t>
        </is>
      </c>
      <c r="H71" s="92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3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43" t="inlineStr">
        <is>
          <t>Stainless Steel, AISI-303</t>
        </is>
      </c>
      <c r="G72" t="inlineStr">
        <is>
          <t>XA</t>
        </is>
      </c>
      <c r="H72" s="92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43" t="inlineStr">
        <is>
          <t>Stainless Steel, AISI-303</t>
        </is>
      </c>
      <c r="G73" t="inlineStr">
        <is>
          <t>XA</t>
        </is>
      </c>
      <c r="H73" s="92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43" t="inlineStr">
        <is>
          <t>Stainless Steel, AISI-303</t>
        </is>
      </c>
      <c r="G74" t="inlineStr">
        <is>
          <t>XA</t>
        </is>
      </c>
      <c r="H74" s="92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43" t="inlineStr">
        <is>
          <t>Stainless Steel, AISI-303</t>
        </is>
      </c>
      <c r="G75" t="inlineStr">
        <is>
          <t>XA</t>
        </is>
      </c>
      <c r="H75" s="92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43" t="inlineStr">
        <is>
          <t>Stainless Steel, AISI-303</t>
        </is>
      </c>
      <c r="G76" t="inlineStr">
        <is>
          <t>X4</t>
        </is>
      </c>
      <c r="H76" s="92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43" t="inlineStr">
        <is>
          <t>Stainless Steel, AISI-303</t>
        </is>
      </c>
      <c r="G77" t="inlineStr">
        <is>
          <t>X4</t>
        </is>
      </c>
      <c r="H77" s="92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43" t="inlineStr">
        <is>
          <t>Stainless Steel, AISI-303</t>
        </is>
      </c>
      <c r="G78" t="inlineStr">
        <is>
          <t>X4</t>
        </is>
      </c>
      <c r="H78" s="92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43" t="inlineStr">
        <is>
          <t>Stainless Steel, AISI-303</t>
        </is>
      </c>
      <c r="G79" t="inlineStr">
        <is>
          <t>X4</t>
        </is>
      </c>
      <c r="H79" s="74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43" t="inlineStr">
        <is>
          <t>Stainless Steel, AISI-303</t>
        </is>
      </c>
      <c r="G80" t="inlineStr">
        <is>
          <t>X3</t>
        </is>
      </c>
      <c r="H80" s="92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43" t="inlineStr">
        <is>
          <t>Stainless Steel, AISI-303</t>
        </is>
      </c>
      <c r="G81" t="inlineStr">
        <is>
          <t>X3</t>
        </is>
      </c>
      <c r="H81" s="92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43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43" t="inlineStr">
        <is>
          <t>Stainless Steel, AISI-303</t>
        </is>
      </c>
      <c r="G83" t="inlineStr">
        <is>
          <t>X3</t>
        </is>
      </c>
      <c r="H83" s="92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43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43" t="inlineStr">
        <is>
          <t>Stainless Steel, AISI-303</t>
        </is>
      </c>
      <c r="G85" t="inlineStr">
        <is>
          <t>XA</t>
        </is>
      </c>
      <c r="H85" s="92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43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43" t="inlineStr">
        <is>
          <t>Stainless Steel, AISI-303</t>
        </is>
      </c>
      <c r="G86" t="inlineStr">
        <is>
          <t>X3</t>
        </is>
      </c>
      <c r="H86" s="92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43" t="inlineStr">
        <is>
          <t>Stainless Steel, AISI-303</t>
        </is>
      </c>
      <c r="G87" t="inlineStr">
        <is>
          <t>X3</t>
        </is>
      </c>
      <c r="H87" s="92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43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43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43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43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43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43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43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43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43" t="inlineStr">
        <is>
          <t>Stainless Steel, AISI-303</t>
        </is>
      </c>
      <c r="G94" t="inlineStr">
        <is>
          <t>X3</t>
        </is>
      </c>
      <c r="H94" s="92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43" t="inlineStr">
        <is>
          <t>Stainless Steel, AISI-303</t>
        </is>
      </c>
      <c r="G95" t="inlineStr">
        <is>
          <t>X4</t>
        </is>
      </c>
      <c r="H95" s="92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43" t="inlineStr">
        <is>
          <t>Stainless Steel, AISI-303</t>
        </is>
      </c>
      <c r="G96" t="inlineStr">
        <is>
          <t>X4</t>
        </is>
      </c>
      <c r="H96" s="74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43" t="inlineStr">
        <is>
          <t>Stainless Steel, AISI-303</t>
        </is>
      </c>
      <c r="G97" t="inlineStr">
        <is>
          <t>X3</t>
        </is>
      </c>
      <c r="H97" s="92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43" t="inlineStr">
        <is>
          <t>Stainless Steel, AISI-303</t>
        </is>
      </c>
      <c r="G98" t="inlineStr">
        <is>
          <t>X3</t>
        </is>
      </c>
      <c r="H98" s="92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43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43" t="inlineStr">
        <is>
          <t>Stainless Steel, AISI-303</t>
        </is>
      </c>
      <c r="G100" t="inlineStr">
        <is>
          <t>X4</t>
        </is>
      </c>
      <c r="H100" s="92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43" t="inlineStr">
        <is>
          <t>Stainless Steel, AISI-303</t>
        </is>
      </c>
      <c r="G101" t="inlineStr">
        <is>
          <t>X4</t>
        </is>
      </c>
      <c r="H101" s="92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43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43" t="inlineStr">
        <is>
          <t>Stainless Steel, AISI-303</t>
        </is>
      </c>
      <c r="G102" t="inlineStr">
        <is>
          <t>XA</t>
        </is>
      </c>
      <c r="H102" s="92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43" t="inlineStr">
        <is>
          <t>Stainless Steel, AISI-303</t>
        </is>
      </c>
      <c r="G103" t="inlineStr">
        <is>
          <t>X4</t>
        </is>
      </c>
      <c r="H103" s="74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43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43" t="inlineStr">
        <is>
          <t>Stainless Steel, AISI-303</t>
        </is>
      </c>
      <c r="G104" t="inlineStr">
        <is>
          <t>X4</t>
        </is>
      </c>
      <c r="H104" s="92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43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43" t="inlineStr">
        <is>
          <t>Stainless Steel, AISI-303</t>
        </is>
      </c>
      <c r="G105" t="inlineStr">
        <is>
          <t>X4</t>
        </is>
      </c>
      <c r="H105" s="74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43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43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43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43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43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43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43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43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43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43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43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43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43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43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43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43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43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43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43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43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43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43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43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43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43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43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43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43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43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43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43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43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43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43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43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43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43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43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43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43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43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43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43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43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43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43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43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43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43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43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43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43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43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43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43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43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43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43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43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43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43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43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43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43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43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43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43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43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43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43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43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43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43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43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43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43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43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43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43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43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43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43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43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43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43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43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43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43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43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43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43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43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43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43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43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43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43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43" t="inlineStr">
        <is>
          <t>Stainless Steel, AISI-303</t>
        </is>
      </c>
      <c r="G201" t="inlineStr">
        <is>
          <t>XA</t>
        </is>
      </c>
      <c r="H201" s="43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43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43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43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43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43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43" t="inlineStr">
        <is>
          <t>Stainless Steel, AISI-303</t>
        </is>
      </c>
      <c r="G207" t="inlineStr">
        <is>
          <t>XA</t>
        </is>
      </c>
      <c r="H207" s="43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43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43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43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43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43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43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43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43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43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43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43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43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43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43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43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43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43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43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43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43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43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43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43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43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43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43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43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43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43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43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43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43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43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43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43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43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43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43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43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43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43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43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43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43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43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43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43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43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43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43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43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43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43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43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43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43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43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43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43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43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43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43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43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43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43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43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43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43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43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43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3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43" t="inlineStr">
        <is>
          <t>Stainless Steel, AISI-303</t>
        </is>
      </c>
      <c r="G278" s="71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3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43" t="inlineStr">
        <is>
          <t>Stainless Steel, AISI-303</t>
        </is>
      </c>
      <c r="G279" s="71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3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43" t="inlineStr">
        <is>
          <t>Stainless Steel, AISI-303</t>
        </is>
      </c>
      <c r="G280" s="71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43" t="inlineStr">
        <is>
          <t>Stainless Steel, AISI-303</t>
        </is>
      </c>
      <c r="G281" s="43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43" t="inlineStr">
        <is>
          <t>Stainless Steel, AISI-303</t>
        </is>
      </c>
      <c r="G282" s="43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43" t="inlineStr">
        <is>
          <t>Stainless Steel, AISI-303</t>
        </is>
      </c>
      <c r="G283" s="43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43" t="inlineStr">
        <is>
          <t>Price_BOM_LCS_Shaft_278</t>
        </is>
      </c>
      <c r="C284" s="23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43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43" t="inlineStr">
        <is>
          <t>Price_BOM_LCS_Shaft_279</t>
        </is>
      </c>
      <c r="C285" s="23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43" t="inlineStr">
        <is>
          <t>Stainless Steel, AISI-303</t>
        </is>
      </c>
      <c r="G285" s="43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43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43" t="inlineStr">
        <is>
          <t>Stainless Steel, AISI-303</t>
        </is>
      </c>
      <c r="G286" s="43" t="inlineStr">
        <is>
          <t>X4</t>
        </is>
      </c>
      <c r="H286" s="43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43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43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43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43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43" t="inlineStr">
        <is>
          <t>Price_BOM_LCS_Shaft_283</t>
        </is>
      </c>
      <c r="C289" s="23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43" t="inlineStr">
        <is>
          <t>Stainless Steel, AISI-303</t>
        </is>
      </c>
      <c r="G289" s="43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43" t="inlineStr">
        <is>
          <t>Price_BOM_LCS_Shaft_284</t>
        </is>
      </c>
      <c r="C290" s="23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43" t="inlineStr">
        <is>
          <t>Stainless Steel, AISI-303</t>
        </is>
      </c>
      <c r="G290" s="43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43" t="inlineStr">
        <is>
          <t>Price_BOM_LCS_Shaft_285</t>
        </is>
      </c>
      <c r="C291" s="23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43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43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43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43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43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43" t="inlineStr">
        <is>
          <t>Price_BOM_LCS_Shaft_288</t>
        </is>
      </c>
      <c r="C294" s="43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43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43" t="inlineStr">
        <is>
          <t>Price_BOM_LCS_Shaft_289</t>
        </is>
      </c>
      <c r="C295" s="43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43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43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43" t="inlineStr">
        <is>
          <t>Stainless Steel, AISI-303</t>
        </is>
      </c>
      <c r="G296" s="71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43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43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43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43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54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1"/>
  <sheetViews>
    <sheetView workbookViewId="0">
      <selection activeCell="A1" sqref="A1"/>
    </sheetView>
  </sheetViews>
  <sheetFormatPr baseColWidth="8" defaultColWidth="9.140625" defaultRowHeight="13.15" outlineLevelRow="1"/>
  <cols>
    <col width="28.7109375" customWidth="1" style="14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45" t="inlineStr">
        <is>
          <t>Full Data</t>
        </is>
      </c>
      <c r="B6" s="145" t="inlineStr">
        <is>
          <t>QP (FORMULA)</t>
        </is>
      </c>
      <c r="C6" s="145" t="inlineStr">
        <is>
          <t>ID</t>
        </is>
      </c>
      <c r="D6" s="145" t="inlineStr">
        <is>
          <t>(FORMULA)</t>
        </is>
      </c>
      <c r="E6" s="145" t="inlineStr">
        <is>
          <t>Model</t>
        </is>
      </c>
      <c r="F6" s="145" t="inlineStr">
        <is>
          <t>CodeX</t>
        </is>
      </c>
      <c r="G6" s="145" t="inlineStr">
        <is>
          <t>OptionID</t>
        </is>
      </c>
      <c r="H6" s="145" t="inlineStr">
        <is>
          <t>Material</t>
        </is>
      </c>
      <c r="I6" s="145" t="inlineStr">
        <is>
          <t>PACOMatlCode</t>
        </is>
      </c>
      <c r="J6" s="145" t="inlineStr">
        <is>
          <t>Impeller Cap Screw and Washer</t>
        </is>
      </c>
      <c r="K6" s="145" t="inlineStr">
        <is>
          <t>Impeller Key</t>
        </is>
      </c>
      <c r="L6" s="145" t="inlineStr">
        <is>
          <t>Coating</t>
        </is>
      </c>
      <c r="M6" s="145" t="inlineStr">
        <is>
          <t>BOM</t>
        </is>
      </c>
      <c r="N6" s="146" t="inlineStr">
        <is>
          <t>Description</t>
        </is>
      </c>
      <c r="O6" s="145" t="inlineStr">
        <is>
          <t>Price ID</t>
        </is>
      </c>
      <c r="P6" s="145" t="inlineStr">
        <is>
          <t>LeadtimeID</t>
        </is>
      </c>
      <c r="Q6" s="146" t="inlineStr">
        <is>
          <t>Days</t>
        </is>
      </c>
      <c r="R6" s="145" t="inlineStr">
        <is>
          <t>No Name 1</t>
        </is>
      </c>
      <c r="S6" s="145" t="inlineStr">
        <is>
          <t>No Name 2</t>
        </is>
      </c>
      <c r="T6" s="145" t="inlineStr">
        <is>
          <t>No Name 3</t>
        </is>
      </c>
      <c r="U6" s="145" t="inlineStr">
        <is>
          <t>No Name 4</t>
        </is>
      </c>
      <c r="V6" s="145" t="inlineStr">
        <is>
          <t>No Name 5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inlineStr">
        <is>
          <t>98876012</t>
        </is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ImpMatl_SS_AISI-304</t>
        </is>
      </c>
      <c r="H8" s="43" t="inlineStr">
        <is>
          <t>Stainless Steel, AISI-304</t>
        </is>
      </c>
      <c r="I8" s="43" t="inlineStr">
        <is>
          <t>H304</t>
        </is>
      </c>
      <c r="J8" s="43" t="inlineStr">
        <is>
          <t>Stainless Steel, AISI-303</t>
        </is>
      </c>
      <c r="K8" s="43" t="inlineStr">
        <is>
          <t>Stainless Steel, AISI 316</t>
        </is>
      </c>
      <c r="L8" s="43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ImpMatl_SS_AISI-304</t>
        </is>
      </c>
      <c r="H9" s="43" t="inlineStr">
        <is>
          <t>Stainless Steel, AISI-304</t>
        </is>
      </c>
      <c r="I9" s="43" t="inlineStr">
        <is>
          <t>H304</t>
        </is>
      </c>
      <c r="J9" s="43" t="inlineStr">
        <is>
          <t>Stainless Steel, AISI-303</t>
        </is>
      </c>
      <c r="K9" s="43" t="inlineStr">
        <is>
          <t>Stainless Steel, AISI 316</t>
        </is>
      </c>
      <c r="L9" s="43" t="inlineStr">
        <is>
          <t>Coating_Scotchkote134_interior_IncludeImpeller</t>
        </is>
      </c>
      <c r="M9" s="1" t="inlineStr">
        <is>
          <t>RTF</t>
        </is>
      </c>
      <c r="N9" s="43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</t>
        </is>
      </c>
      <c r="M10" s="1" t="inlineStr">
        <is>
          <t>RTF</t>
        </is>
      </c>
      <c r="N10" s="43" t="inlineStr"/>
      <c r="O10" t="inlineStr">
        <is>
          <t>A101684</t>
        </is>
      </c>
      <c r="P10" t="inlineStr">
        <is>
          <t>LT250</t>
        </is>
      </c>
      <c r="Q10" s="43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ImpMatl_SS_AISI-304</t>
        </is>
      </c>
      <c r="H11" s="43" t="inlineStr">
        <is>
          <t>Stainless Steel, AISI-304</t>
        </is>
      </c>
      <c r="I11" s="43" t="inlineStr">
        <is>
          <t>H304</t>
        </is>
      </c>
      <c r="J11" s="43" t="inlineStr">
        <is>
          <t>Stainless Steel, AISI-303</t>
        </is>
      </c>
      <c r="K11" s="43" t="inlineStr">
        <is>
          <t>Stainless Steel, AISI 316</t>
        </is>
      </c>
      <c r="L11" s="43" t="inlineStr">
        <is>
          <t>Coating_Scotchkote134_interior_exterior</t>
        </is>
      </c>
      <c r="M11" s="1" t="inlineStr">
        <is>
          <t>RTF</t>
        </is>
      </c>
      <c r="N11" s="43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Coating_Special</t>
        </is>
      </c>
      <c r="M12" s="1" t="inlineStr">
        <is>
          <t>RTF</t>
        </is>
      </c>
      <c r="N12" s="43" t="inlineStr"/>
      <c r="O12" t="inlineStr">
        <is>
          <t>A101688</t>
        </is>
      </c>
      <c r="P12" t="inlineStr">
        <is>
          <t>LT250</t>
        </is>
      </c>
      <c r="Q12" s="43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26" t="inlineStr">
        <is>
          <t>X3</t>
        </is>
      </c>
      <c r="G13" t="inlineStr">
        <is>
          <t>ImpMatl_SS_AISI-304</t>
        </is>
      </c>
      <c r="H13" s="43" t="inlineStr">
        <is>
          <t>Stainless Steel, AISI-304</t>
        </is>
      </c>
      <c r="I13" s="43" t="inlineStr">
        <is>
          <t>H304</t>
        </is>
      </c>
      <c r="J13" s="43" t="inlineStr">
        <is>
          <t>Stainless Steel, AISI-303</t>
        </is>
      </c>
      <c r="K13" s="43" t="inlineStr">
        <is>
          <t>Stainless Steel, AISI 316</t>
        </is>
      </c>
      <c r="L13" s="43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26" t="inlineStr">
        <is>
          <t>X3</t>
        </is>
      </c>
      <c r="G14" s="2" t="inlineStr">
        <is>
          <t>ImpMatl_NiAl-Bronze_ASTM-B148_C95400</t>
        </is>
      </c>
      <c r="H14" s="43" t="inlineStr">
        <is>
          <t>Nickel Aluminum Bronze ASTM B148 UNS C95400</t>
        </is>
      </c>
      <c r="I14" s="43" t="inlineStr">
        <is>
          <t>B22</t>
        </is>
      </c>
      <c r="J14" s="43" t="inlineStr">
        <is>
          <t>Stainless Steel, AISI-303</t>
        </is>
      </c>
      <c r="K14" s="43" t="inlineStr">
        <is>
          <t>Steel, Cold Drawn C1018</t>
        </is>
      </c>
      <c r="L14" s="43" t="inlineStr">
        <is>
          <t>Coating_Standard</t>
        </is>
      </c>
      <c r="M14" s="1" t="inlineStr">
        <is>
          <t>97775279</t>
        </is>
      </c>
      <c r="N14" s="43" t="inlineStr"/>
      <c r="O14" t="inlineStr">
        <is>
          <t>A102216</t>
        </is>
      </c>
      <c r="P14" t="inlineStr">
        <is>
          <t>LT250</t>
        </is>
      </c>
      <c r="Q14" s="43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Coating_Scotchkote134_interior_exterior_IncludeImpeller</t>
        </is>
      </c>
      <c r="M16" s="1" t="inlineStr">
        <is>
          <t>RTF</t>
        </is>
      </c>
      <c r="N16" s="43" t="inlineStr"/>
      <c r="O16" t="inlineStr">
        <is>
          <t>A101715</t>
        </is>
      </c>
      <c r="P16" t="inlineStr">
        <is>
          <t>LT250</t>
        </is>
      </c>
      <c r="Q16" s="43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Coating_Scotchkote134_interior_IncludeImpeller</t>
        </is>
      </c>
      <c r="M18" s="1" t="inlineStr">
        <is>
          <t>RTF</t>
        </is>
      </c>
      <c r="N18" s="43" t="inlineStr"/>
      <c r="O18" t="inlineStr">
        <is>
          <t>A101715</t>
        </is>
      </c>
      <c r="P18" t="inlineStr">
        <is>
          <t>LT250</t>
        </is>
      </c>
      <c r="Q18" s="43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26" t="inlineStr">
        <is>
          <t>X3</t>
        </is>
      </c>
      <c r="G20" t="inlineStr">
        <is>
          <t>ImpMatl_SS_AISI-304</t>
        </is>
      </c>
      <c r="H20" s="43" t="inlineStr">
        <is>
          <t>Stainless Steel, AISI-304</t>
        </is>
      </c>
      <c r="I20" s="43" t="inlineStr">
        <is>
          <t>H304</t>
        </is>
      </c>
      <c r="J20" s="43" t="inlineStr">
        <is>
          <t>Stainless Steel, AISI-303</t>
        </is>
      </c>
      <c r="K20" s="43" t="inlineStr">
        <is>
          <t>Stainless Steel, AISI 316</t>
        </is>
      </c>
      <c r="L20" s="43" t="inlineStr">
        <is>
          <t>Coating_Scotchkote134_interior</t>
        </is>
      </c>
      <c r="M20" s="1" t="inlineStr">
        <is>
          <t>RTF</t>
        </is>
      </c>
      <c r="N20" s="43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Coating_Scotchkote134_interior_exterior</t>
        </is>
      </c>
      <c r="M21" s="1" t="inlineStr">
        <is>
          <t>97775279</t>
        </is>
      </c>
      <c r="N21" s="43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26" t="inlineStr">
        <is>
          <t>X3</t>
        </is>
      </c>
      <c r="G22" t="inlineStr">
        <is>
          <t>ImpMatl_SS_AISI-304</t>
        </is>
      </c>
      <c r="H22" s="43" t="inlineStr">
        <is>
          <t>Stainless Steel, AISI-304</t>
        </is>
      </c>
      <c r="I22" s="43" t="inlineStr">
        <is>
          <t>H304</t>
        </is>
      </c>
      <c r="J22" s="43" t="inlineStr">
        <is>
          <t>Stainless Steel, AISI-303</t>
        </is>
      </c>
      <c r="K22" s="43" t="inlineStr">
        <is>
          <t>Stainless Steel, AISI 316</t>
        </is>
      </c>
      <c r="L22" s="43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26" t="inlineStr">
        <is>
          <t>X3</t>
        </is>
      </c>
      <c r="G24" t="inlineStr">
        <is>
          <t>ImpMatl_SS_AISI-304</t>
        </is>
      </c>
      <c r="H24" s="43" t="inlineStr">
        <is>
          <t>Stainless Steel, AISI-304</t>
        </is>
      </c>
      <c r="I24" s="43" t="inlineStr">
        <is>
          <t>H304</t>
        </is>
      </c>
      <c r="J24" s="43" t="inlineStr">
        <is>
          <t>Stainless Steel, AISI-303</t>
        </is>
      </c>
      <c r="K24" s="43" t="inlineStr">
        <is>
          <t>Stainless Steel, AISI 316</t>
        </is>
      </c>
      <c r="L24" s="43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inlineStr">
        <is>
          <t>98876022</t>
        </is>
      </c>
      <c r="N25" s="43" t="inlineStr">
        <is>
          <t>IMP,L,15951,X3,H304</t>
        </is>
      </c>
      <c r="O25" s="43" t="inlineStr">
        <is>
          <t>A101722</t>
        </is>
      </c>
      <c r="P25" s="43" t="inlineStr">
        <is>
          <t>LT027</t>
        </is>
      </c>
      <c r="Q25" s="43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inlineStr"/>
      <c r="O28" s="43" t="inlineStr">
        <is>
          <t>A101722</t>
        </is>
      </c>
      <c r="P28" t="inlineStr">
        <is>
          <t>LT250</t>
        </is>
      </c>
      <c r="Q28" s="43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inlineStr"/>
      <c r="O30" s="43" t="inlineStr">
        <is>
          <t>A101722</t>
        </is>
      </c>
      <c r="P30" t="inlineStr">
        <is>
          <t>LT250</t>
        </is>
      </c>
      <c r="Q30" s="43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inlineStr"/>
      <c r="O32" s="43" t="inlineStr">
        <is>
          <t>A101722</t>
        </is>
      </c>
      <c r="P32" t="inlineStr">
        <is>
          <t>LT250</t>
        </is>
      </c>
      <c r="Q32" s="43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inlineStr"/>
      <c r="O34" s="43" t="inlineStr">
        <is>
          <t>A101722</t>
        </is>
      </c>
      <c r="P34" t="inlineStr">
        <is>
          <t>LT250</t>
        </is>
      </c>
      <c r="Q34" s="43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inlineStr"/>
      <c r="O36" s="43" t="inlineStr">
        <is>
          <t>A101726</t>
        </is>
      </c>
      <c r="P36" t="inlineStr">
        <is>
          <t>LT250</t>
        </is>
      </c>
      <c r="Q36" s="43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26" t="inlineStr">
        <is>
          <t>X4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inlineStr">
        <is>
          <t>98876024</t>
        </is>
      </c>
      <c r="N37" s="43" t="inlineStr"/>
      <c r="O37" t="inlineStr">
        <is>
          <t>A101728</t>
        </is>
      </c>
      <c r="P37" s="43" t="inlineStr">
        <is>
          <t>LT027</t>
        </is>
      </c>
      <c r="Q37" s="43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Price_BOM_LCS_Imp_0069</t>
        </is>
      </c>
      <c r="D38" t="inlineStr"/>
      <c r="E38" t="inlineStr">
        <is>
          <t>:15951-LCS:15951-2P-15HP-LCSE:15951-2P-20HP-LCSE:15951-2P-25HP-LCSE:</t>
        </is>
      </c>
      <c r="F38" s="126" t="inlineStr">
        <is>
          <t>X4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inlineStr">
        <is>
          <t>97775291</t>
        </is>
      </c>
      <c r="N38" s="1" t="inlineStr"/>
      <c r="O38" t="inlineStr">
        <is>
          <t>A102218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Price_BOM_LCS_Imp_0071</t>
        </is>
      </c>
      <c r="D39" t="inlineStr"/>
      <c r="E39" t="inlineStr">
        <is>
          <t>:15951-LCS:15951-2P-15HP-LCSE:15951-2P-20HP-LCSE:15951-2P-25HP-LCSE:</t>
        </is>
      </c>
      <c r="F39" s="126" t="inlineStr">
        <is>
          <t>X4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inlineStr"/>
      <c r="O39" t="inlineStr">
        <is>
          <t>A102218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Price_BOM_LCS_Imp_0072</t>
        </is>
      </c>
      <c r="D40" t="inlineStr"/>
      <c r="E40" t="inlineStr">
        <is>
          <t>:15951-LCS:15951-2P-15HP-LCSE:15951-2P-20HP-LCSE:15951-2P-25HP-LCSE:</t>
        </is>
      </c>
      <c r="F40" s="126" t="inlineStr">
        <is>
          <t>X4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inlineStr"/>
      <c r="O40" t="inlineStr">
        <is>
          <t>A101728</t>
        </is>
      </c>
      <c r="P40" t="inlineStr">
        <is>
          <t>LT250</t>
        </is>
      </c>
      <c r="Q40" s="43" t="inlineStr"/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Price_BOM_LCS_Imp_0074</t>
        </is>
      </c>
      <c r="D41" t="inlineStr"/>
      <c r="E41" t="inlineStr">
        <is>
          <t>:15951-LCS:15951-2P-15HP-LCSE:15951-2P-20HP-LCSE:15951-2P-25HP-LCSE:</t>
        </is>
      </c>
      <c r="F41" s="126" t="inlineStr">
        <is>
          <t>X4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inlineStr"/>
      <c r="O41" t="inlineStr">
        <is>
          <t>A102218</t>
        </is>
      </c>
      <c r="P41" t="inlineStr">
        <is>
          <t>LT250</t>
        </is>
      </c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Price_BOM_LCS_Imp_0075</t>
        </is>
      </c>
      <c r="D42" t="inlineStr"/>
      <c r="E42" t="inlineStr">
        <is>
          <t>:15951-LCS:15951-2P-15HP-LCSE:15951-2P-20HP-LCSE:15951-2P-25HP-LCSE:</t>
        </is>
      </c>
      <c r="F42" s="126" t="inlineStr">
        <is>
          <t>X4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inlineStr"/>
      <c r="O42" t="inlineStr">
        <is>
          <t>A101728</t>
        </is>
      </c>
      <c r="P42" t="inlineStr">
        <is>
          <t>LT250</t>
        </is>
      </c>
      <c r="Q42" s="43" t="inlineStr"/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Price_BOM_LCS_Imp_0077</t>
        </is>
      </c>
      <c r="D43" t="inlineStr"/>
      <c r="E43" t="inlineStr">
        <is>
          <t>:15951-LCS:15951-2P-15HP-LCSE:15951-2P-20HP-LCSE:15951-2P-25HP-LCSE:</t>
        </is>
      </c>
      <c r="F43" s="126" t="inlineStr">
        <is>
          <t>X4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inlineStr">
        <is>
          <t>97775291</t>
        </is>
      </c>
      <c r="N43" s="1" t="inlineStr"/>
      <c r="O43" t="inlineStr">
        <is>
          <t>A102218</t>
        </is>
      </c>
      <c r="P43" t="inlineStr">
        <is>
          <t>LT250</t>
        </is>
      </c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Price_BOM_LCS_Imp_0078</t>
        </is>
      </c>
      <c r="D44" t="inlineStr"/>
      <c r="E44" t="inlineStr">
        <is>
          <t>:15951-LCS:15951-2P-15HP-LCSE:15951-2P-20HP-LCSE:15951-2P-25HP-LCSE:</t>
        </is>
      </c>
      <c r="F44" s="126" t="inlineStr">
        <is>
          <t>X4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inlineStr"/>
      <c r="O44" t="inlineStr">
        <is>
          <t>A101728</t>
        </is>
      </c>
      <c r="P44" t="inlineStr">
        <is>
          <t>LT250</t>
        </is>
      </c>
      <c r="Q44" s="43" t="n">
        <v>126</v>
      </c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Price_BOM_LCS_Imp_0080</t>
        </is>
      </c>
      <c r="D45" t="inlineStr"/>
      <c r="E45" t="inlineStr">
        <is>
          <t>:15951-LCS:15951-2P-15HP-LCSE:15951-2P-20HP-LCSE:15951-2P-25HP-LCSE:</t>
        </is>
      </c>
      <c r="F45" s="126" t="inlineStr">
        <is>
          <t>X4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inlineStr">
        <is>
          <t>97775291</t>
        </is>
      </c>
      <c r="N45" s="1" t="inlineStr"/>
      <c r="O45" t="inlineStr">
        <is>
          <t>A102218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Price_BOM_LCS_Imp_0081</t>
        </is>
      </c>
      <c r="D46" t="inlineStr"/>
      <c r="E46" t="inlineStr">
        <is>
          <t>:15951-LCS:15951-2P-15HP-LCSE:15951-2P-20HP-LCSE:15951-2P-25HP-LCSE:</t>
        </is>
      </c>
      <c r="F46" s="126" t="inlineStr">
        <is>
          <t>X4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inlineStr"/>
      <c r="O46" t="inlineStr">
        <is>
          <t>A101728</t>
        </is>
      </c>
      <c r="P46" t="inlineStr">
        <is>
          <t>LT250</t>
        </is>
      </c>
      <c r="Q46" s="43" t="n">
        <v>126</v>
      </c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Price_BOM_LCS_Imp_0083</t>
        </is>
      </c>
      <c r="D47" t="inlineStr"/>
      <c r="E47" t="inlineStr">
        <is>
          <t>:15951-LCS:15951-2P-15HP-LCSE:15951-2P-20HP-LCSE:15951-2P-25HP-LCSE:</t>
        </is>
      </c>
      <c r="F47" s="126" t="inlineStr">
        <is>
          <t>X4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inlineStr">
        <is>
          <t>97775291</t>
        </is>
      </c>
      <c r="N47" s="1" t="inlineStr"/>
      <c r="O47" t="inlineStr">
        <is>
          <t>A102218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Price_BOM_LCS_Imp_0084</t>
        </is>
      </c>
      <c r="D48" t="inlineStr"/>
      <c r="E48" t="inlineStr">
        <is>
          <t>:15951-LCS:15951-2P-15HP-LCSE:15951-2P-20HP-LCSE:15951-2P-25HP-LCSE:</t>
        </is>
      </c>
      <c r="F48" s="126" t="inlineStr">
        <is>
          <t>X4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inlineStr"/>
      <c r="O48" t="inlineStr">
        <is>
          <t>A101732</t>
        </is>
      </c>
      <c r="P48" t="inlineStr">
        <is>
          <t>LT250</t>
        </is>
      </c>
      <c r="Q48" s="43" t="n">
        <v>126</v>
      </c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Price_BOM_LCS_Imp_0086</t>
        </is>
      </c>
      <c r="D49" t="inlineStr"/>
      <c r="E49" t="inlineStr">
        <is>
          <t>:15955-LCS:15955-4P-3HP-LCSE:15955-4P-5HP-LCSE:</t>
        </is>
      </c>
      <c r="F49" s="126" t="inlineStr">
        <is>
          <t>X3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inlineStr">
        <is>
          <t>98876025</t>
        </is>
      </c>
      <c r="N49" s="43" t="inlineStr">
        <is>
          <t>IMP,L,15955,X3,H304</t>
        </is>
      </c>
      <c r="O49" t="inlineStr">
        <is>
          <t>A101734</t>
        </is>
      </c>
      <c r="P49" s="43" t="inlineStr">
        <is>
          <t>LT027</t>
        </is>
      </c>
      <c r="Q49" s="43" t="n">
        <v>0</v>
      </c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Price_BOM_LCS_Imp_0087</t>
        </is>
      </c>
      <c r="D50" t="inlineStr"/>
      <c r="E50" t="inlineStr">
        <is>
          <t>:15955-LCS:15955-4P-3HP-LCSE:15955-4P-5HP-LCSE:</t>
        </is>
      </c>
      <c r="F50" s="126" t="inlineStr">
        <is>
          <t>X3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inlineStr">
        <is>
          <t>97775292</t>
        </is>
      </c>
      <c r="N50" s="1" t="inlineStr"/>
      <c r="O50" t="inlineStr">
        <is>
          <t>A102219</t>
        </is>
      </c>
      <c r="P50" t="inlineStr">
        <is>
          <t>LT250</t>
        </is>
      </c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Price_BOM_LCS_Imp_0089</t>
        </is>
      </c>
      <c r="D51" t="inlineStr"/>
      <c r="E51" t="inlineStr">
        <is>
          <t>:15955-LCS:15955-4P-3HP-LCSE:15955-4P-5HP-LCSE:</t>
        </is>
      </c>
      <c r="F51" s="126" t="inlineStr">
        <is>
          <t>X3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Price_BOM_LCS_Imp_0090</t>
        </is>
      </c>
      <c r="D52" t="inlineStr"/>
      <c r="E52" t="inlineStr">
        <is>
          <t>:15955-LCS:15955-4P-3HP-LCSE:15955-4P-5HP-LCSE:</t>
        </is>
      </c>
      <c r="F52" s="126" t="inlineStr">
        <is>
          <t>X3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inlineStr"/>
      <c r="O52" t="inlineStr">
        <is>
          <t>A101734</t>
        </is>
      </c>
      <c r="P52" t="inlineStr">
        <is>
          <t>LT250</t>
        </is>
      </c>
      <c r="Q52" s="43" t="inlineStr"/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Price_BOM_LCS_Imp_0092</t>
        </is>
      </c>
      <c r="D53" t="inlineStr"/>
      <c r="E53" t="inlineStr">
        <is>
          <t>:15955-LCS:15955-4P-3HP-LCSE:15955-4P-5HP-LCSE:</t>
        </is>
      </c>
      <c r="F53" s="126" t="inlineStr">
        <is>
          <t>X3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Price_BOM_LCS_Imp_0093</t>
        </is>
      </c>
      <c r="D54" t="inlineStr"/>
      <c r="E54" t="inlineStr">
        <is>
          <t>:15955-LCS:15955-4P-3HP-LCSE:15955-4P-5HP-LCSE:</t>
        </is>
      </c>
      <c r="F54" s="126" t="inlineStr">
        <is>
          <t>X3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inlineStr"/>
      <c r="O54" t="inlineStr">
        <is>
          <t>A101734</t>
        </is>
      </c>
      <c r="P54" t="inlineStr">
        <is>
          <t>LT250</t>
        </is>
      </c>
      <c r="Q54" s="43" t="inlineStr"/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Price_BOM_LCS_Imp_0095</t>
        </is>
      </c>
      <c r="D55" t="inlineStr"/>
      <c r="E55" t="inlineStr">
        <is>
          <t>:15955-LCS:15955-4P-3HP-LCSE:15955-4P-5HP-LCSE:</t>
        </is>
      </c>
      <c r="F55" s="126" t="inlineStr">
        <is>
          <t>X3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inlineStr">
        <is>
          <t>97775292</t>
        </is>
      </c>
      <c r="N55" s="1" t="inlineStr"/>
      <c r="O55" t="inlineStr">
        <is>
          <t>A102219</t>
        </is>
      </c>
      <c r="P55" t="inlineStr">
        <is>
          <t>LT250</t>
        </is>
      </c>
      <c r="Q55" t="inlineStr"/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Price_BOM_LCS_Imp_0096</t>
        </is>
      </c>
      <c r="D56" t="inlineStr"/>
      <c r="E56" t="inlineStr">
        <is>
          <t>:15955-LCS:15955-4P-3HP-LCSE:15955-4P-5HP-LCSE:</t>
        </is>
      </c>
      <c r="F56" s="126" t="inlineStr">
        <is>
          <t>X3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inlineStr"/>
      <c r="O56" t="inlineStr">
        <is>
          <t>A101734</t>
        </is>
      </c>
      <c r="P56" t="inlineStr">
        <is>
          <t>LT250</t>
        </is>
      </c>
      <c r="Q56" s="43" t="n">
        <v>126</v>
      </c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Price_BOM_LCS_Imp_0098</t>
        </is>
      </c>
      <c r="D57" t="inlineStr"/>
      <c r="E57" t="inlineStr">
        <is>
          <t>:15955-LCS:15955-4P-3HP-LCSE:15955-4P-5HP-LCSE:</t>
        </is>
      </c>
      <c r="F57" s="126" t="inlineStr">
        <is>
          <t>X3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inlineStr">
        <is>
          <t>97775292</t>
        </is>
      </c>
      <c r="N57" s="1" t="inlineStr"/>
      <c r="O57" t="inlineStr">
        <is>
          <t>A102219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Price_BOM_LCS_Imp_0099</t>
        </is>
      </c>
      <c r="D58" t="inlineStr"/>
      <c r="E58" t="inlineStr">
        <is>
          <t>:15955-LCS:15955-4P-3HP-LCSE:15955-4P-5HP-LCSE:</t>
        </is>
      </c>
      <c r="F58" s="126" t="inlineStr">
        <is>
          <t>X3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inlineStr"/>
      <c r="O58" t="inlineStr">
        <is>
          <t>A101734</t>
        </is>
      </c>
      <c r="P58" t="inlineStr">
        <is>
          <t>LT250</t>
        </is>
      </c>
      <c r="Q58" s="43" t="n">
        <v>126</v>
      </c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Price_BOM_LCS_Imp_0101</t>
        </is>
      </c>
      <c r="D59" t="inlineStr"/>
      <c r="E59" t="inlineStr">
        <is>
          <t>:15955-LCS:15955-4P-3HP-LCSE:15955-4P-5HP-LCSE:</t>
        </is>
      </c>
      <c r="F59" s="126" t="inlineStr">
        <is>
          <t>X3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inlineStr">
        <is>
          <t>97775292</t>
        </is>
      </c>
      <c r="N59" s="1" t="inlineStr"/>
      <c r="O59" t="inlineStr">
        <is>
          <t>A102219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Price_BOM_LCS_Imp_0102</t>
        </is>
      </c>
      <c r="D60" t="inlineStr"/>
      <c r="E60" t="inlineStr">
        <is>
          <t>:15955-LCS:15955-4P-3HP-LCSE:15955-4P-5HP-LCSE:</t>
        </is>
      </c>
      <c r="F60" s="126" t="inlineStr">
        <is>
          <t>X3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inlineStr"/>
      <c r="O60" t="inlineStr">
        <is>
          <t>A101738</t>
        </is>
      </c>
      <c r="P60" t="inlineStr">
        <is>
          <t>LT250</t>
        </is>
      </c>
      <c r="Q60" s="43" t="n">
        <v>126</v>
      </c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Price_BOM_LCS_Imp_0104</t>
        </is>
      </c>
      <c r="D61" t="inlineStr"/>
      <c r="E61" t="inlineStr">
        <is>
          <t>:15955-LCS:15955-2P-15HP-LCSE:15955-2P-20HP-LCSE:15955-2P-25HP-LCSE:15955-2P-30HP-LCSE:</t>
        </is>
      </c>
      <c r="F61" s="126" t="inlineStr">
        <is>
          <t>X4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inlineStr">
        <is>
          <t>98876026</t>
        </is>
      </c>
      <c r="N61" s="43" t="inlineStr">
        <is>
          <t>IMP,L,15955,X4,H304</t>
        </is>
      </c>
      <c r="O61" t="inlineStr">
        <is>
          <t>A101740</t>
        </is>
      </c>
      <c r="P61" s="43" t="inlineStr">
        <is>
          <t>LT027</t>
        </is>
      </c>
      <c r="Q61" s="43" t="n">
        <v>0</v>
      </c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Price_BOM_LCS_Imp_0105</t>
        </is>
      </c>
      <c r="D62" t="inlineStr"/>
      <c r="E62" t="inlineStr">
        <is>
          <t>:15955-LCS:15955-2P-15HP-LCSE:15955-2P-20HP-LCSE:15955-2P-25HP-LCSE:15955-2P-30HP-LCSE:</t>
        </is>
      </c>
      <c r="F62" s="126" t="inlineStr">
        <is>
          <t>X4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inlineStr">
        <is>
          <t>97775293</t>
        </is>
      </c>
      <c r="N62" s="1" t="inlineStr"/>
      <c r="O62" t="inlineStr">
        <is>
          <t>A102220</t>
        </is>
      </c>
      <c r="P62" t="inlineStr">
        <is>
          <t>LT250</t>
        </is>
      </c>
      <c r="Q62" t="inlineStr"/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Price_BOM_LCS_Imp_0107</t>
        </is>
      </c>
      <c r="D63" t="inlineStr"/>
      <c r="E63" t="inlineStr">
        <is>
          <t>:15955-LCS:15955-2P-15HP-LCSE:15955-2P-20HP-LCSE:15955-2P-25HP-LCSE:15955-2P-30HP-LCSE:</t>
        </is>
      </c>
      <c r="F63" s="126" t="inlineStr">
        <is>
          <t>X4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Price_BOM_LCS_Imp_0108</t>
        </is>
      </c>
      <c r="D64" t="inlineStr"/>
      <c r="E64" t="inlineStr">
        <is>
          <t>:15955-LCS:15955-2P-15HP-LCSE:15955-2P-20HP-LCSE:15955-2P-25HP-LCSE:15955-2P-30HP-LCSE:</t>
        </is>
      </c>
      <c r="F64" s="126" t="inlineStr">
        <is>
          <t>X4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inlineStr"/>
      <c r="O64" t="inlineStr">
        <is>
          <t>A101740</t>
        </is>
      </c>
      <c r="P64" t="inlineStr">
        <is>
          <t>LT250</t>
        </is>
      </c>
      <c r="Q64" s="43" t="inlineStr"/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Price_BOM_LCS_Imp_0110</t>
        </is>
      </c>
      <c r="D65" t="inlineStr"/>
      <c r="E65" t="inlineStr">
        <is>
          <t>:15955-LCS:15955-2P-15HP-LCSE:15955-2P-20HP-LCSE:15955-2P-25HP-LCSE:15955-2P-30HP-LCSE:</t>
        </is>
      </c>
      <c r="F65" s="126" t="inlineStr">
        <is>
          <t>X4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Price_BOM_LCS_Imp_0111</t>
        </is>
      </c>
      <c r="D66" t="inlineStr"/>
      <c r="E66" t="inlineStr">
        <is>
          <t>:15955-LCS:15955-2P-15HP-LCSE:15955-2P-20HP-LCSE:15955-2P-25HP-LCSE:15955-2P-30HP-LCSE:</t>
        </is>
      </c>
      <c r="F66" s="126" t="inlineStr">
        <is>
          <t>X4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inlineStr"/>
      <c r="O66" t="inlineStr">
        <is>
          <t>A101740</t>
        </is>
      </c>
      <c r="P66" t="inlineStr">
        <is>
          <t>LT250</t>
        </is>
      </c>
      <c r="Q66" s="43" t="inlineStr"/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Price_BOM_LCS_Imp_0113</t>
        </is>
      </c>
      <c r="D67" t="inlineStr"/>
      <c r="E67" t="inlineStr">
        <is>
          <t>:15955-LCS:15955-2P-15HP-LCSE:15955-2P-20HP-LCSE:15955-2P-25HP-LCSE:15955-2P-30HP-LCSE:</t>
        </is>
      </c>
      <c r="F67" s="126" t="inlineStr">
        <is>
          <t>X4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inlineStr">
        <is>
          <t>97775293</t>
        </is>
      </c>
      <c r="N67" s="1" t="inlineStr"/>
      <c r="O67" t="inlineStr">
        <is>
          <t>A102220</t>
        </is>
      </c>
      <c r="P67" t="inlineStr">
        <is>
          <t>LT250</t>
        </is>
      </c>
      <c r="Q67" t="inlineStr"/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Price_BOM_LCS_Imp_0114</t>
        </is>
      </c>
      <c r="D68" t="inlineStr"/>
      <c r="E68" t="inlineStr">
        <is>
          <t>:15955-LCS:15955-2P-15HP-LCSE:15955-2P-20HP-LCSE:15955-2P-25HP-LCSE:15955-2P-30HP-LCSE:</t>
        </is>
      </c>
      <c r="F68" s="126" t="inlineStr">
        <is>
          <t>X4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inlineStr"/>
      <c r="O68" t="inlineStr">
        <is>
          <t>A101740</t>
        </is>
      </c>
      <c r="P68" t="inlineStr">
        <is>
          <t>LT250</t>
        </is>
      </c>
      <c r="Q68" s="43" t="n">
        <v>126</v>
      </c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Price_BOM_LCS_Imp_0116</t>
        </is>
      </c>
      <c r="D69" t="inlineStr"/>
      <c r="E69" t="inlineStr">
        <is>
          <t>:15955-LCS:15955-2P-15HP-LCSE:15955-2P-20HP-LCSE:15955-2P-25HP-LCSE:15955-2P-30HP-LCSE:</t>
        </is>
      </c>
      <c r="F69" s="126" t="inlineStr">
        <is>
          <t>X4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inlineStr">
        <is>
          <t>97775293</t>
        </is>
      </c>
      <c r="N69" s="1" t="inlineStr"/>
      <c r="O69" t="inlineStr">
        <is>
          <t>A102220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Price_BOM_LCS_Imp_0117</t>
        </is>
      </c>
      <c r="D70" t="inlineStr"/>
      <c r="E70" t="inlineStr">
        <is>
          <t>:15955-LCS:15955-2P-15HP-LCSE:15955-2P-20HP-LCSE:15955-2P-25HP-LCSE:15955-2P-30HP-LCSE:</t>
        </is>
      </c>
      <c r="F70" s="126" t="inlineStr">
        <is>
          <t>X4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inlineStr"/>
      <c r="O70" t="inlineStr">
        <is>
          <t>A101740</t>
        </is>
      </c>
      <c r="P70" t="inlineStr">
        <is>
          <t>LT250</t>
        </is>
      </c>
      <c r="Q70" s="43" t="n">
        <v>126</v>
      </c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Price_BOM_LCS_Imp_0119</t>
        </is>
      </c>
      <c r="D71" t="inlineStr"/>
      <c r="E71" t="inlineStr">
        <is>
          <t>:15955-LCS:15955-2P-15HP-LCSE:15955-2P-20HP-LCSE:15955-2P-25HP-LCSE:15955-2P-30HP-LCSE:</t>
        </is>
      </c>
      <c r="F71" s="126" t="inlineStr">
        <is>
          <t>X4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inlineStr">
        <is>
          <t>97775293</t>
        </is>
      </c>
      <c r="N71" s="1" t="inlineStr"/>
      <c r="O71" t="inlineStr">
        <is>
          <t>A102220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Price_BOM_LCS_Imp_0120</t>
        </is>
      </c>
      <c r="D72" t="inlineStr"/>
      <c r="E72" t="inlineStr">
        <is>
          <t>:15955-LCS:15955-2P-15HP-LCSE:15955-2P-20HP-LCSE:15955-2P-25HP-LCSE:15955-2P-30HP-LCSE:</t>
        </is>
      </c>
      <c r="F72" s="126" t="inlineStr">
        <is>
          <t>X4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inlineStr"/>
      <c r="O72" t="inlineStr">
        <is>
          <t>A101744</t>
        </is>
      </c>
      <c r="P72" t="inlineStr">
        <is>
          <t>LT250</t>
        </is>
      </c>
      <c r="Q72" s="43" t="n">
        <v>126</v>
      </c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Price_BOM_LCS_Imp_0122</t>
        </is>
      </c>
      <c r="D73" t="inlineStr"/>
      <c r="E73" t="inlineStr">
        <is>
          <t>:15959-LCS:15959-4P-3HP-LCSE:15959-4P-5HP-LCSE:15959-4P-7.5HP-LCSE:</t>
        </is>
      </c>
      <c r="F73" s="126" t="inlineStr">
        <is>
          <t>X3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inlineStr">
        <is>
          <t>98876028</t>
        </is>
      </c>
      <c r="N73" s="43" t="inlineStr">
        <is>
          <t>IMP,L,15959,X3,H304</t>
        </is>
      </c>
      <c r="O73" t="inlineStr">
        <is>
          <t>A101746</t>
        </is>
      </c>
      <c r="P73" s="43" t="inlineStr">
        <is>
          <t>LT027</t>
        </is>
      </c>
      <c r="Q73" s="43" t="n">
        <v>0</v>
      </c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Price_BOM_LCS_Imp_0123</t>
        </is>
      </c>
      <c r="D74" t="inlineStr"/>
      <c r="E74" t="inlineStr">
        <is>
          <t>:15959-LCS:15959-4P-3HP-LCSE:15959-4P-5HP-LCSE:15959-4P-7.5HP-LCSE:</t>
        </is>
      </c>
      <c r="F74" s="126" t="inlineStr">
        <is>
          <t>X3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inlineStr">
        <is>
          <t>97777979</t>
        </is>
      </c>
      <c r="N74" s="1" t="inlineStr"/>
      <c r="O74" t="inlineStr">
        <is>
          <t>A102221</t>
        </is>
      </c>
      <c r="P74" t="inlineStr">
        <is>
          <t>LT250</t>
        </is>
      </c>
      <c r="Q74" t="inlineStr"/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Price_BOM_LCS_Imp_0125</t>
        </is>
      </c>
      <c r="D75" t="inlineStr"/>
      <c r="E75" t="inlineStr">
        <is>
          <t>:15959-LCS:15959-4P-3HP-LCSE:15959-4P-5HP-LCSE:15959-4P-7.5HP-LCSE:</t>
        </is>
      </c>
      <c r="F75" s="126" t="inlineStr">
        <is>
          <t>X3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Price_BOM_LCS_Imp_0126</t>
        </is>
      </c>
      <c r="D76" t="inlineStr"/>
      <c r="E76" t="inlineStr">
        <is>
          <t>:15959-LCS:15959-4P-3HP-LCSE:15959-4P-5HP-LCSE:15959-4P-7.5HP-LCSE:</t>
        </is>
      </c>
      <c r="F76" s="126" t="inlineStr">
        <is>
          <t>X3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inlineStr"/>
      <c r="O76" t="inlineStr">
        <is>
          <t>A101746</t>
        </is>
      </c>
      <c r="P76" t="inlineStr">
        <is>
          <t>LT250</t>
        </is>
      </c>
      <c r="Q76" s="43" t="inlineStr"/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Price_BOM_LCS_Imp_0128</t>
        </is>
      </c>
      <c r="D77" t="inlineStr"/>
      <c r="E77" t="inlineStr">
        <is>
          <t>:15959-LCS:15959-4P-3HP-LCSE:15959-4P-5HP-LCSE:15959-4P-7.5HP-LCSE:</t>
        </is>
      </c>
      <c r="F77" s="126" t="inlineStr">
        <is>
          <t>X3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Price_BOM_LCS_Imp_0129</t>
        </is>
      </c>
      <c r="D78" t="inlineStr"/>
      <c r="E78" t="inlineStr">
        <is>
          <t>:15959-LCS:15959-4P-3HP-LCSE:15959-4P-5HP-LCSE:15959-4P-7.5HP-LCSE:</t>
        </is>
      </c>
      <c r="F78" s="126" t="inlineStr">
        <is>
          <t>X3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inlineStr"/>
      <c r="O78" t="inlineStr">
        <is>
          <t>A101746</t>
        </is>
      </c>
      <c r="P78" t="inlineStr">
        <is>
          <t>LT250</t>
        </is>
      </c>
      <c r="Q78" s="43" t="inlineStr"/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Price_BOM_LCS_Imp_0131</t>
        </is>
      </c>
      <c r="D79" t="inlineStr"/>
      <c r="E79" t="inlineStr">
        <is>
          <t>:15959-LCS:15959-4P-3HP-LCSE:15959-4P-5HP-LCSE:15959-4P-7.5HP-LCSE:</t>
        </is>
      </c>
      <c r="F79" s="126" t="inlineStr">
        <is>
          <t>X3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inlineStr">
        <is>
          <t>97777979</t>
        </is>
      </c>
      <c r="N79" s="1" t="inlineStr"/>
      <c r="O79" t="inlineStr">
        <is>
          <t>A102221</t>
        </is>
      </c>
      <c r="P79" t="inlineStr">
        <is>
          <t>LT250</t>
        </is>
      </c>
      <c r="Q79" t="inlineStr"/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Price_BOM_LCS_Imp_0132</t>
        </is>
      </c>
      <c r="D80" t="inlineStr"/>
      <c r="E80" t="inlineStr">
        <is>
          <t>:15959-LCS:15959-4P-3HP-LCSE:15959-4P-5HP-LCSE:15959-4P-7.5HP-LCSE:</t>
        </is>
      </c>
      <c r="F80" s="126" t="inlineStr">
        <is>
          <t>X3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inlineStr"/>
      <c r="O80" t="inlineStr">
        <is>
          <t>A101746</t>
        </is>
      </c>
      <c r="P80" t="inlineStr">
        <is>
          <t>LT250</t>
        </is>
      </c>
      <c r="Q80" s="43" t="n">
        <v>126</v>
      </c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Price_BOM_LCS_Imp_0134</t>
        </is>
      </c>
      <c r="D81" t="inlineStr"/>
      <c r="E81" t="inlineStr">
        <is>
          <t>:15959-LCS:15959-4P-3HP-LCSE:15959-4P-5HP-LCSE:15959-4P-7.5HP-LCSE:</t>
        </is>
      </c>
      <c r="F81" s="126" t="inlineStr">
        <is>
          <t>X3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inlineStr">
        <is>
          <t>97777979</t>
        </is>
      </c>
      <c r="N81" s="1" t="inlineStr"/>
      <c r="O81" t="inlineStr">
        <is>
          <t>A102221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Price_BOM_LCS_Imp_0135</t>
        </is>
      </c>
      <c r="D82" t="inlineStr"/>
      <c r="E82" t="inlineStr">
        <is>
          <t>:15959-LCS:15959-4P-3HP-LCSE:15959-4P-5HP-LCSE:15959-4P-7.5HP-LCSE:</t>
        </is>
      </c>
      <c r="F82" s="126" t="inlineStr">
        <is>
          <t>X3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inlineStr"/>
      <c r="O82" t="inlineStr">
        <is>
          <t>A101746</t>
        </is>
      </c>
      <c r="P82" t="inlineStr">
        <is>
          <t>LT250</t>
        </is>
      </c>
      <c r="Q82" s="43" t="n">
        <v>126</v>
      </c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Price_BOM_LCS_Imp_0137</t>
        </is>
      </c>
      <c r="D83" t="inlineStr"/>
      <c r="E83" t="inlineStr">
        <is>
          <t>:15959-LCS:15959-4P-3HP-LCSE:15959-4P-5HP-LCSE:15959-4P-7.5HP-LCSE:</t>
        </is>
      </c>
      <c r="F83" s="126" t="inlineStr">
        <is>
          <t>X3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inlineStr">
        <is>
          <t>97777979</t>
        </is>
      </c>
      <c r="N83" s="1" t="inlineStr"/>
      <c r="O83" t="inlineStr">
        <is>
          <t>A102221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Price_BOM_LCS_Imp_0138</t>
        </is>
      </c>
      <c r="D84" t="inlineStr"/>
      <c r="E84" t="inlineStr">
        <is>
          <t>:15959-LCS:15959-4P-3HP-LCSE:15959-4P-5HP-LCSE:15959-4P-7.5HP-LCSE:</t>
        </is>
      </c>
      <c r="F84" s="126" t="inlineStr">
        <is>
          <t>X3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inlineStr"/>
      <c r="O84" t="inlineStr">
        <is>
          <t>A101750</t>
        </is>
      </c>
      <c r="P84" t="inlineStr">
        <is>
          <t>LT250</t>
        </is>
      </c>
      <c r="Q84" s="43" t="n">
        <v>126</v>
      </c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Price_BOM_LCS_Imp_0140</t>
        </is>
      </c>
      <c r="D85" t="inlineStr"/>
      <c r="E85" t="inlineStr">
        <is>
          <t>:15959-LCS:15959-2P-20HP-LCSE:15959-2P-25HP-LCSE:15959-2P-30HP-LCSE:</t>
        </is>
      </c>
      <c r="F85" s="126" t="inlineStr">
        <is>
          <t>X4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inlineStr">
        <is>
          <t>98876061</t>
        </is>
      </c>
      <c r="N85" s="43" t="inlineStr">
        <is>
          <t>IMP,L,15959,X4,H304</t>
        </is>
      </c>
      <c r="O85" s="43" t="inlineStr">
        <is>
          <t>A101752</t>
        </is>
      </c>
      <c r="P85" s="43" t="inlineStr">
        <is>
          <t>LT027</t>
        </is>
      </c>
      <c r="Q85" s="43" t="n">
        <v>0</v>
      </c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Price_BOM_LCS_Imp_0141</t>
        </is>
      </c>
      <c r="D86" t="inlineStr"/>
      <c r="E86" t="inlineStr">
        <is>
          <t>:15959-LCS:15959-2P-20HP-LCSE:15959-2P-25HP-LCSE:15959-2P-30HP-LCSE:</t>
        </is>
      </c>
      <c r="F86" s="126" t="inlineStr">
        <is>
          <t>X4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inlineStr">
        <is>
          <t>97777980</t>
        </is>
      </c>
      <c r="N86" s="1" t="inlineStr"/>
      <c r="O86" t="inlineStr">
        <is>
          <t>A102222</t>
        </is>
      </c>
      <c r="P86" t="inlineStr">
        <is>
          <t>LT250</t>
        </is>
      </c>
      <c r="Q86" t="inlineStr"/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Price_BOM_LCS_Imp_0143</t>
        </is>
      </c>
      <c r="D87" t="inlineStr"/>
      <c r="E87" t="inlineStr">
        <is>
          <t>:15959-LCS:15959-2P-20HP-LCSE:15959-2P-25HP-LCSE:15959-2P-30HP-LCSE:</t>
        </is>
      </c>
      <c r="F87" s="126" t="inlineStr">
        <is>
          <t>X4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Price_BOM_LCS_Imp_0144</t>
        </is>
      </c>
      <c r="D88" t="inlineStr"/>
      <c r="E88" t="inlineStr">
        <is>
          <t>:15959-LCS:15959-2P-20HP-LCSE:15959-2P-25HP-LCSE:15959-2P-30HP-LCSE:</t>
        </is>
      </c>
      <c r="F88" s="126" t="inlineStr">
        <is>
          <t>X4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inlineStr"/>
      <c r="O88" s="43" t="inlineStr">
        <is>
          <t>A101752</t>
        </is>
      </c>
      <c r="P88" t="inlineStr">
        <is>
          <t>LT250</t>
        </is>
      </c>
      <c r="Q88" s="43" t="inlineStr"/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Price_BOM_LCS_Imp_0146</t>
        </is>
      </c>
      <c r="D89" t="inlineStr"/>
      <c r="E89" t="inlineStr">
        <is>
          <t>:15959-LCS:15959-2P-20HP-LCSE:15959-2P-25HP-LCSE:15959-2P-30HP-LCSE:</t>
        </is>
      </c>
      <c r="F89" s="126" t="inlineStr">
        <is>
          <t>X4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Price_BOM_LCS_Imp_0147</t>
        </is>
      </c>
      <c r="D90" t="inlineStr"/>
      <c r="E90" t="inlineStr">
        <is>
          <t>:15959-LCS:15959-2P-20HP-LCSE:15959-2P-25HP-LCSE:15959-2P-30HP-LCSE:</t>
        </is>
      </c>
      <c r="F90" s="126" t="inlineStr">
        <is>
          <t>X4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inlineStr"/>
      <c r="O90" s="43" t="inlineStr">
        <is>
          <t>A101752</t>
        </is>
      </c>
      <c r="P90" t="inlineStr">
        <is>
          <t>LT250</t>
        </is>
      </c>
      <c r="Q90" s="43" t="inlineStr"/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Price_BOM_LCS_Imp_0149</t>
        </is>
      </c>
      <c r="D91" t="inlineStr"/>
      <c r="E91" t="inlineStr">
        <is>
          <t>:15959-LCS:15959-2P-20HP-LCSE:15959-2P-25HP-LCSE:15959-2P-30HP-LCSE:</t>
        </is>
      </c>
      <c r="F91" s="126" t="inlineStr">
        <is>
          <t>X4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inlineStr">
        <is>
          <t>97777980</t>
        </is>
      </c>
      <c r="N91" s="1" t="inlineStr"/>
      <c r="O91" t="inlineStr">
        <is>
          <t>A102222</t>
        </is>
      </c>
      <c r="P91" t="inlineStr">
        <is>
          <t>LT250</t>
        </is>
      </c>
      <c r="Q91" t="inlineStr"/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Price_BOM_LCS_Imp_0150</t>
        </is>
      </c>
      <c r="D92" t="inlineStr"/>
      <c r="E92" t="inlineStr">
        <is>
          <t>:15959-LCS:15959-2P-20HP-LCSE:15959-2P-25HP-LCSE:15959-2P-30HP-LCSE:</t>
        </is>
      </c>
      <c r="F92" s="126" t="inlineStr">
        <is>
          <t>X4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inlineStr"/>
      <c r="O92" s="43" t="inlineStr">
        <is>
          <t>A101752</t>
        </is>
      </c>
      <c r="P92" t="inlineStr">
        <is>
          <t>LT250</t>
        </is>
      </c>
      <c r="Q92" s="43" t="n">
        <v>126</v>
      </c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Price_BOM_LCS_Imp_0152</t>
        </is>
      </c>
      <c r="D93" t="inlineStr"/>
      <c r="E93" t="inlineStr">
        <is>
          <t>:15959-LCS:15959-2P-20HP-LCSE:15959-2P-25HP-LCSE:15959-2P-30HP-LCSE:</t>
        </is>
      </c>
      <c r="F93" s="126" t="inlineStr">
        <is>
          <t>X4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inlineStr">
        <is>
          <t>97777980</t>
        </is>
      </c>
      <c r="N93" s="1" t="inlineStr"/>
      <c r="O93" t="inlineStr">
        <is>
          <t>A102222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Price_BOM_LCS_Imp_0153</t>
        </is>
      </c>
      <c r="D94" t="inlineStr"/>
      <c r="E94" t="inlineStr">
        <is>
          <t>:15959-LCS:15959-2P-20HP-LCSE:15959-2P-25HP-LCSE:15959-2P-30HP-LCSE:</t>
        </is>
      </c>
      <c r="F94" s="126" t="inlineStr">
        <is>
          <t>X4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inlineStr"/>
      <c r="O94" s="43" t="inlineStr">
        <is>
          <t>A101752</t>
        </is>
      </c>
      <c r="P94" t="inlineStr">
        <is>
          <t>LT250</t>
        </is>
      </c>
      <c r="Q94" s="43" t="n">
        <v>126</v>
      </c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Price_BOM_LCS_Imp_0155</t>
        </is>
      </c>
      <c r="D95" t="inlineStr"/>
      <c r="E95" t="inlineStr">
        <is>
          <t>:15959-LCS:15959-2P-20HP-LCSE:15959-2P-25HP-LCSE:15959-2P-30HP-LCSE:</t>
        </is>
      </c>
      <c r="F95" s="126" t="inlineStr">
        <is>
          <t>X4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inlineStr">
        <is>
          <t>97777980</t>
        </is>
      </c>
      <c r="N95" s="1" t="inlineStr"/>
      <c r="O95" t="inlineStr">
        <is>
          <t>A102222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Price_BOM_LCS_Imp_0156</t>
        </is>
      </c>
      <c r="D96" t="inlineStr"/>
      <c r="E96" t="inlineStr">
        <is>
          <t>:15959-LCS:15959-2P-20HP-LCSE:15959-2P-25HP-LCSE:15959-2P-30HP-LCSE:</t>
        </is>
      </c>
      <c r="F96" s="126" t="inlineStr">
        <is>
          <t>X4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inlineStr"/>
      <c r="O96" s="43" t="inlineStr">
        <is>
          <t>A101756</t>
        </is>
      </c>
      <c r="P96" t="inlineStr">
        <is>
          <t>LT250</t>
        </is>
      </c>
      <c r="Q96" s="43" t="n">
        <v>126</v>
      </c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Price_BOM_LCS_Imp_0158</t>
        </is>
      </c>
      <c r="D97" t="inlineStr"/>
      <c r="E97" t="inlineStr">
        <is>
          <t>:20709-LCS:20709-4P-3HP-LCSE:20709-2P-7.5HP-LCSE:20709-2P-10HP-LCSE:</t>
        </is>
      </c>
      <c r="F97" s="126" t="inlineStr">
        <is>
          <t>X3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inlineStr">
        <is>
          <t>98876064</t>
        </is>
      </c>
      <c r="N97" s="43" t="inlineStr">
        <is>
          <t>IMP,L,20709,X3,H304</t>
        </is>
      </c>
      <c r="O97" s="43" t="inlineStr">
        <is>
          <t>A101764</t>
        </is>
      </c>
      <c r="P97" s="43" t="inlineStr">
        <is>
          <t>LT027</t>
        </is>
      </c>
      <c r="Q97" s="43" t="n">
        <v>0</v>
      </c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Price_BOM_LCS_Imp_0159</t>
        </is>
      </c>
      <c r="D98" t="inlineStr"/>
      <c r="E98" t="inlineStr">
        <is>
          <t>:20709-LCS:20709-4P-3HP-LCSE:20709-2P-7.5HP-LCSE:20709-2P-10HP-LCSE:</t>
        </is>
      </c>
      <c r="F98" s="126" t="inlineStr">
        <is>
          <t>X3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inlineStr">
        <is>
          <t>97778013</t>
        </is>
      </c>
      <c r="N98" s="1" t="inlineStr"/>
      <c r="O98" t="inlineStr">
        <is>
          <t>A102224</t>
        </is>
      </c>
      <c r="P98" t="inlineStr">
        <is>
          <t>LT250</t>
        </is>
      </c>
      <c r="Q98" t="inlineStr"/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Price_BOM_LCS_Imp_0161</t>
        </is>
      </c>
      <c r="D99" t="inlineStr"/>
      <c r="E99" t="inlineStr">
        <is>
          <t>:20709-LCS:20709-4P-3HP-LCSE:20709-2P-7.5HP-LCSE:20709-2P-10HP-LCSE:</t>
        </is>
      </c>
      <c r="F99" s="126" t="inlineStr">
        <is>
          <t>X3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Price_BOM_LCS_Imp_0162</t>
        </is>
      </c>
      <c r="D100" t="inlineStr"/>
      <c r="E100" t="inlineStr">
        <is>
          <t>:20709-LCS:20709-4P-3HP-LCSE:20709-2P-7.5HP-LCSE:20709-2P-10HP-LCSE:</t>
        </is>
      </c>
      <c r="F100" s="126" t="inlineStr">
        <is>
          <t>X3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inlineStr"/>
      <c r="O100" s="43" t="inlineStr">
        <is>
          <t>A101764</t>
        </is>
      </c>
      <c r="P100" t="inlineStr">
        <is>
          <t>LT250</t>
        </is>
      </c>
      <c r="Q100" s="43" t="inlineStr"/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Price_BOM_LCS_Imp_0164</t>
        </is>
      </c>
      <c r="D101" t="inlineStr"/>
      <c r="E101" t="inlineStr">
        <is>
          <t>:20709-LCS:20709-4P-3HP-LCSE:20709-2P-7.5HP-LCSE:20709-2P-10HP-LCSE:</t>
        </is>
      </c>
      <c r="F101" s="126" t="inlineStr">
        <is>
          <t>X3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Price_BOM_LCS_Imp_0165</t>
        </is>
      </c>
      <c r="D102" t="inlineStr"/>
      <c r="E102" t="inlineStr">
        <is>
          <t>:20709-LCS:20709-4P-3HP-LCSE:20709-2P-7.5HP-LCSE:20709-2P-10HP-LCSE:</t>
        </is>
      </c>
      <c r="F102" s="126" t="inlineStr">
        <is>
          <t>X3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inlineStr"/>
      <c r="O102" s="43" t="inlineStr">
        <is>
          <t>A101764</t>
        </is>
      </c>
      <c r="P102" t="inlineStr">
        <is>
          <t>LT250</t>
        </is>
      </c>
      <c r="Q102" s="43" t="inlineStr"/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Price_BOM_LCS_Imp_0167</t>
        </is>
      </c>
      <c r="D103" t="inlineStr"/>
      <c r="E103" t="inlineStr">
        <is>
          <t>:20709-LCS:20709-4P-3HP-LCSE:20709-2P-7.5HP-LCSE:20709-2P-10HP-LCSE:</t>
        </is>
      </c>
      <c r="F103" s="126" t="inlineStr">
        <is>
          <t>X3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inlineStr">
        <is>
          <t>97778013</t>
        </is>
      </c>
      <c r="N103" s="1" t="inlineStr"/>
      <c r="O103" t="inlineStr">
        <is>
          <t>A102224</t>
        </is>
      </c>
      <c r="P103" t="inlineStr">
        <is>
          <t>LT250</t>
        </is>
      </c>
      <c r="Q103" t="inlineStr"/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Price_BOM_LCS_Imp_0168</t>
        </is>
      </c>
      <c r="D104" t="inlineStr"/>
      <c r="E104" t="inlineStr">
        <is>
          <t>:20709-LCS:20709-4P-3HP-LCSE:20709-2P-7.5HP-LCSE:20709-2P-10HP-LCSE:</t>
        </is>
      </c>
      <c r="F104" s="126" t="inlineStr">
        <is>
          <t>X3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inlineStr"/>
      <c r="O104" s="43" t="inlineStr">
        <is>
          <t>A101764</t>
        </is>
      </c>
      <c r="P104" t="inlineStr">
        <is>
          <t>LT250</t>
        </is>
      </c>
      <c r="Q104" s="43" t="n">
        <v>126</v>
      </c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Price_BOM_LCS_Imp_0170</t>
        </is>
      </c>
      <c r="D105" t="inlineStr"/>
      <c r="E105" t="inlineStr">
        <is>
          <t>:20709-LCS:20709-4P-3HP-LCSE:20709-2P-7.5HP-LCSE:20709-2P-10HP-LCSE:</t>
        </is>
      </c>
      <c r="F105" s="126" t="inlineStr">
        <is>
          <t>X3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inlineStr">
        <is>
          <t>97778013</t>
        </is>
      </c>
      <c r="N105" s="1" t="inlineStr"/>
      <c r="O105" t="inlineStr">
        <is>
          <t>A102224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Price_BOM_LCS_Imp_0171</t>
        </is>
      </c>
      <c r="D106" t="inlineStr"/>
      <c r="E106" t="inlineStr">
        <is>
          <t>:20709-LCS:20709-4P-3HP-LCSE:20709-2P-7.5HP-LCSE:20709-2P-10HP-LCSE:</t>
        </is>
      </c>
      <c r="F106" s="126" t="inlineStr">
        <is>
          <t>X3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inlineStr"/>
      <c r="O106" s="43" t="inlineStr">
        <is>
          <t>A101764</t>
        </is>
      </c>
      <c r="P106" t="inlineStr">
        <is>
          <t>LT250</t>
        </is>
      </c>
      <c r="Q106" s="43" t="n">
        <v>126</v>
      </c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Price_BOM_LCS_Imp_0173</t>
        </is>
      </c>
      <c r="D107" t="inlineStr"/>
      <c r="E107" t="inlineStr">
        <is>
          <t>:20709-LCS:20709-4P-3HP-LCSE:20709-2P-7.5HP-LCSE:20709-2P-10HP-LCSE:</t>
        </is>
      </c>
      <c r="F107" s="126" t="inlineStr">
        <is>
          <t>X3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inlineStr">
        <is>
          <t>97778013</t>
        </is>
      </c>
      <c r="N107" s="1" t="inlineStr"/>
      <c r="O107" t="inlineStr">
        <is>
          <t>A102224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Price_BOM_LCS_Imp_0174</t>
        </is>
      </c>
      <c r="D108" t="inlineStr"/>
      <c r="E108" t="inlineStr">
        <is>
          <t>:20709-LCS:20709-4P-3HP-LCSE:20709-2P-7.5HP-LCSE:20709-2P-10HP-LCSE:</t>
        </is>
      </c>
      <c r="F108" s="126" t="inlineStr">
        <is>
          <t>X3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inlineStr"/>
      <c r="O108" s="43" t="inlineStr">
        <is>
          <t>A101768</t>
        </is>
      </c>
      <c r="P108" t="inlineStr">
        <is>
          <t>LT250</t>
        </is>
      </c>
      <c r="Q108" s="43" t="n">
        <v>126</v>
      </c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Price_BOM_LCS_Imp_0176</t>
        </is>
      </c>
      <c r="D109" t="inlineStr"/>
      <c r="E109" t="inlineStr">
        <is>
          <t>:20709-LCS:20709-2P-15HP-LCSE:20709-2P-20HP-LCSE:20709-2P-25HP-LCSE:</t>
        </is>
      </c>
      <c r="F109" s="126" t="inlineStr">
        <is>
          <t>X4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inlineStr">
        <is>
          <t>98876066</t>
        </is>
      </c>
      <c r="N109" s="43" t="inlineStr"/>
      <c r="O109" t="inlineStr">
        <is>
          <t>A101770</t>
        </is>
      </c>
      <c r="P109" s="43" t="inlineStr">
        <is>
          <t>LT027</t>
        </is>
      </c>
      <c r="Q109" s="43" t="n">
        <v>0</v>
      </c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Price_BOM_LCS_Imp_0177</t>
        </is>
      </c>
      <c r="D110" t="inlineStr"/>
      <c r="E110" t="inlineStr">
        <is>
          <t>:20709-LCS:20709-2P-15HP-LCSE:20709-2P-20HP-LCSE:20709-2P-25HP-LCSE:</t>
        </is>
      </c>
      <c r="F110" s="126" t="inlineStr">
        <is>
          <t>X4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inlineStr">
        <is>
          <t>97775275</t>
        </is>
      </c>
      <c r="N110" s="1" t="inlineStr"/>
      <c r="O110" t="inlineStr">
        <is>
          <t>A102225</t>
        </is>
      </c>
      <c r="P110" t="inlineStr">
        <is>
          <t>LT250</t>
        </is>
      </c>
      <c r="Q110" t="inlineStr"/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Price_BOM_LCS_Imp_0179</t>
        </is>
      </c>
      <c r="D111" t="inlineStr"/>
      <c r="E111" t="inlineStr">
        <is>
          <t>:20709-LCS:20709-2P-15HP-LCSE:20709-2P-20HP-LCSE:20709-2P-25HP-LCSE:</t>
        </is>
      </c>
      <c r="F111" s="126" t="inlineStr">
        <is>
          <t>X4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Price_BOM_LCS_Imp_0180</t>
        </is>
      </c>
      <c r="D112" t="inlineStr"/>
      <c r="E112" t="inlineStr">
        <is>
          <t>:20709-LCS:20709-2P-15HP-LCSE:20709-2P-20HP-LCSE:20709-2P-25HP-LCSE:</t>
        </is>
      </c>
      <c r="F112" s="126" t="inlineStr">
        <is>
          <t>X4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inlineStr"/>
      <c r="O112" t="inlineStr">
        <is>
          <t>A101770</t>
        </is>
      </c>
      <c r="P112" t="inlineStr">
        <is>
          <t>LT250</t>
        </is>
      </c>
      <c r="Q112" s="43" t="inlineStr"/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Price_BOM_LCS_Imp_0182</t>
        </is>
      </c>
      <c r="D113" t="inlineStr"/>
      <c r="E113" t="inlineStr">
        <is>
          <t>:20709-LCS:20709-2P-15HP-LCSE:20709-2P-20HP-LCSE:20709-2P-25HP-LCSE:</t>
        </is>
      </c>
      <c r="F113" s="126" t="inlineStr">
        <is>
          <t>X4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Price_BOM_LCS_Imp_0183</t>
        </is>
      </c>
      <c r="D114" t="inlineStr"/>
      <c r="E114" t="inlineStr">
        <is>
          <t>:20709-LCS:20709-2P-15HP-LCSE:20709-2P-20HP-LCSE:20709-2P-25HP-LCSE:</t>
        </is>
      </c>
      <c r="F114" s="126" t="inlineStr">
        <is>
          <t>X4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inlineStr"/>
      <c r="O114" t="inlineStr">
        <is>
          <t>A101770</t>
        </is>
      </c>
      <c r="P114" t="inlineStr">
        <is>
          <t>LT250</t>
        </is>
      </c>
      <c r="Q114" s="43" t="inlineStr"/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Price_BOM_LCS_Imp_0185</t>
        </is>
      </c>
      <c r="D115" t="inlineStr"/>
      <c r="E115" t="inlineStr">
        <is>
          <t>:20709-LCS:20709-2P-15HP-LCSE:20709-2P-20HP-LCSE:20709-2P-25HP-LCSE:</t>
        </is>
      </c>
      <c r="F115" s="126" t="inlineStr">
        <is>
          <t>X4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inlineStr">
        <is>
          <t>97775275</t>
        </is>
      </c>
      <c r="N115" s="1" t="inlineStr"/>
      <c r="O115" t="inlineStr">
        <is>
          <t>A102225</t>
        </is>
      </c>
      <c r="P115" t="inlineStr">
        <is>
          <t>LT250</t>
        </is>
      </c>
      <c r="Q115" t="inlineStr"/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Price_BOM_LCS_Imp_0186</t>
        </is>
      </c>
      <c r="D116" t="inlineStr"/>
      <c r="E116" t="inlineStr">
        <is>
          <t>:20709-LCS:20709-2P-15HP-LCSE:20709-2P-20HP-LCSE:20709-2P-25HP-LCSE:</t>
        </is>
      </c>
      <c r="F116" s="126" t="inlineStr">
        <is>
          <t>X4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inlineStr"/>
      <c r="O116" t="inlineStr">
        <is>
          <t>A101770</t>
        </is>
      </c>
      <c r="P116" t="inlineStr">
        <is>
          <t>LT250</t>
        </is>
      </c>
      <c r="Q116" s="43" t="n">
        <v>126</v>
      </c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Price_BOM_LCS_Imp_0188</t>
        </is>
      </c>
      <c r="D117" t="inlineStr"/>
      <c r="E117" t="inlineStr">
        <is>
          <t>:20709-LCS:20709-2P-15HP-LCSE:20709-2P-20HP-LCSE:20709-2P-25HP-LCSE:</t>
        </is>
      </c>
      <c r="F117" s="126" t="inlineStr">
        <is>
          <t>X4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inlineStr">
        <is>
          <t>97775275</t>
        </is>
      </c>
      <c r="N117" s="1" t="inlineStr"/>
      <c r="O117" t="inlineStr">
        <is>
          <t>A102225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Price_BOM_LCS_Imp_0189</t>
        </is>
      </c>
      <c r="D118" t="inlineStr"/>
      <c r="E118" t="inlineStr">
        <is>
          <t>:20709-LCS:20709-2P-15HP-LCSE:20709-2P-20HP-LCSE:20709-2P-25HP-LCSE:</t>
        </is>
      </c>
      <c r="F118" s="126" t="inlineStr">
        <is>
          <t>X4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inlineStr"/>
      <c r="O118" t="inlineStr">
        <is>
          <t>A101770</t>
        </is>
      </c>
      <c r="P118" t="inlineStr">
        <is>
          <t>LT250</t>
        </is>
      </c>
      <c r="Q118" s="43" t="n">
        <v>126</v>
      </c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Price_BOM_LCS_Imp_0191</t>
        </is>
      </c>
      <c r="D119" t="inlineStr"/>
      <c r="E119" t="inlineStr">
        <is>
          <t>:20709-LCS:20709-2P-15HP-LCSE:20709-2P-20HP-LCSE:20709-2P-25HP-LCSE:</t>
        </is>
      </c>
      <c r="F119" s="126" t="inlineStr">
        <is>
          <t>X4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inlineStr">
        <is>
          <t>97775275</t>
        </is>
      </c>
      <c r="N119" s="1" t="inlineStr"/>
      <c r="O119" t="inlineStr">
        <is>
          <t>A102225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Price_BOM_LCS_Imp_0192</t>
        </is>
      </c>
      <c r="D120" t="inlineStr"/>
      <c r="E120" t="inlineStr">
        <is>
          <t>:20709-LCS:20709-2P-15HP-LCSE:20709-2P-20HP-LCSE:20709-2P-25HP-LCSE:</t>
        </is>
      </c>
      <c r="F120" s="126" t="inlineStr">
        <is>
          <t>X4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inlineStr"/>
      <c r="O120" t="inlineStr">
        <is>
          <t>A101775</t>
        </is>
      </c>
      <c r="P120" t="inlineStr">
        <is>
          <t>LT250</t>
        </is>
      </c>
      <c r="Q120" s="43" t="n">
        <v>126</v>
      </c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Price_BOM_LCS_Imp_0194</t>
        </is>
      </c>
      <c r="D121" t="inlineStr"/>
      <c r="E121" t="inlineStr">
        <is>
          <t>:20953-LCS:20953-4P-3HP-LCSE:20953-4P-5HP-LCSE:20953-4P-7.5HP-LCSE:</t>
        </is>
      </c>
      <c r="F121" s="126" t="inlineStr">
        <is>
          <t>X3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inlineStr">
        <is>
          <t>98876067</t>
        </is>
      </c>
      <c r="N121" s="43" t="inlineStr">
        <is>
          <t>IMP,L,20953,X3,H304</t>
        </is>
      </c>
      <c r="O121" t="inlineStr">
        <is>
          <t>A101777</t>
        </is>
      </c>
      <c r="P121" s="43" t="inlineStr">
        <is>
          <t>LT027</t>
        </is>
      </c>
      <c r="Q121" s="43" t="n">
        <v>0</v>
      </c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Price_BOM_LCS_Imp_0195</t>
        </is>
      </c>
      <c r="D122" t="inlineStr"/>
      <c r="E122" t="inlineStr">
        <is>
          <t>:20953-LCS:20953-4P-3HP-LCSE:20953-4P-5HP-LCSE:20953-4P-7.5HP-LCSE:</t>
        </is>
      </c>
      <c r="F122" s="126" t="inlineStr">
        <is>
          <t>X3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inlineStr">
        <is>
          <t>97775276</t>
        </is>
      </c>
      <c r="N122" s="1" t="inlineStr"/>
      <c r="O122" t="inlineStr">
        <is>
          <t>A102226</t>
        </is>
      </c>
      <c r="P122" t="inlineStr">
        <is>
          <t>LT250</t>
        </is>
      </c>
      <c r="Q122" t="inlineStr"/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Price_BOM_LCS_Imp_0197</t>
        </is>
      </c>
      <c r="D123" t="inlineStr"/>
      <c r="E123" t="inlineStr">
        <is>
          <t>:20953-LCS:20953-4P-3HP-LCSE:20953-4P-5HP-LCSE:20953-4P-7.5HP-LCSE:</t>
        </is>
      </c>
      <c r="F123" s="126" t="inlineStr">
        <is>
          <t>X3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Price_BOM_LCS_Imp_0198</t>
        </is>
      </c>
      <c r="D124" t="inlineStr"/>
      <c r="E124" t="inlineStr">
        <is>
          <t>:20953-LCS:20953-4P-3HP-LCSE:20953-4P-5HP-LCSE:20953-4P-7.5HP-LCSE:</t>
        </is>
      </c>
      <c r="F124" s="126" t="inlineStr">
        <is>
          <t>X3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inlineStr"/>
      <c r="O124" t="inlineStr">
        <is>
          <t>A101777</t>
        </is>
      </c>
      <c r="P124" t="inlineStr">
        <is>
          <t>LT250</t>
        </is>
      </c>
      <c r="Q124" s="43" t="inlineStr"/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Price_BOM_LCS_Imp_0200</t>
        </is>
      </c>
      <c r="D125" t="inlineStr"/>
      <c r="E125" t="inlineStr">
        <is>
          <t>:20953-LCS:20953-4P-3HP-LCSE:20953-4P-5HP-LCSE:20953-4P-7.5HP-LCSE:</t>
        </is>
      </c>
      <c r="F125" s="126" t="inlineStr">
        <is>
          <t>X3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Price_BOM_LCS_Imp_0201</t>
        </is>
      </c>
      <c r="D126" t="inlineStr"/>
      <c r="E126" t="inlineStr">
        <is>
          <t>:20953-LCS:20953-4P-3HP-LCSE:20953-4P-5HP-LCSE:20953-4P-7.5HP-LCSE:</t>
        </is>
      </c>
      <c r="F126" s="126" t="inlineStr">
        <is>
          <t>X3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inlineStr"/>
      <c r="O126" t="inlineStr">
        <is>
          <t>A101777</t>
        </is>
      </c>
      <c r="P126" t="inlineStr">
        <is>
          <t>LT250</t>
        </is>
      </c>
      <c r="Q126" s="43" t="inlineStr"/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Price_BOM_LCS_Imp_0203</t>
        </is>
      </c>
      <c r="D127" t="inlineStr"/>
      <c r="E127" t="inlineStr">
        <is>
          <t>:20953-LCS:20953-4P-3HP-LCSE:20953-4P-5HP-LCSE:20953-4P-7.5HP-LCSE:</t>
        </is>
      </c>
      <c r="F127" s="126" t="inlineStr">
        <is>
          <t>X3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inlineStr">
        <is>
          <t>97775276</t>
        </is>
      </c>
      <c r="N127" s="1" t="inlineStr"/>
      <c r="O127" t="inlineStr">
        <is>
          <t>A102226</t>
        </is>
      </c>
      <c r="P127" t="inlineStr">
        <is>
          <t>LT250</t>
        </is>
      </c>
      <c r="Q127" t="inlineStr"/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Price_BOM_LCS_Imp_0204</t>
        </is>
      </c>
      <c r="D128" t="inlineStr"/>
      <c r="E128" t="inlineStr">
        <is>
          <t>:20953-LCS:20953-4P-3HP-LCSE:20953-4P-5HP-LCSE:20953-4P-7.5HP-LCSE:</t>
        </is>
      </c>
      <c r="F128" s="126" t="inlineStr">
        <is>
          <t>X3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inlineStr"/>
      <c r="O128" t="inlineStr">
        <is>
          <t>A101777</t>
        </is>
      </c>
      <c r="P128" t="inlineStr">
        <is>
          <t>LT250</t>
        </is>
      </c>
      <c r="Q128" s="43" t="n">
        <v>126</v>
      </c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Price_BOM_LCS_Imp_0206</t>
        </is>
      </c>
      <c r="D129" t="inlineStr"/>
      <c r="E129" t="inlineStr">
        <is>
          <t>:20953-LCS:20953-4P-3HP-LCSE:20953-4P-5HP-LCSE:20953-4P-7.5HP-LCSE:</t>
        </is>
      </c>
      <c r="F129" s="126" t="inlineStr">
        <is>
          <t>X3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inlineStr">
        <is>
          <t>97775276</t>
        </is>
      </c>
      <c r="N129" s="1" t="inlineStr"/>
      <c r="O129" t="inlineStr">
        <is>
          <t>A102226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Price_BOM_LCS_Imp_0207</t>
        </is>
      </c>
      <c r="D130" t="inlineStr"/>
      <c r="E130" t="inlineStr">
        <is>
          <t>:20953-LCS:20953-4P-3HP-LCSE:20953-4P-5HP-LCSE:20953-4P-7.5HP-LCSE:</t>
        </is>
      </c>
      <c r="F130" s="126" t="inlineStr">
        <is>
          <t>X3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inlineStr"/>
      <c r="O130" t="inlineStr">
        <is>
          <t>A101777</t>
        </is>
      </c>
      <c r="P130" t="inlineStr">
        <is>
          <t>LT250</t>
        </is>
      </c>
      <c r="Q130" s="43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Price_BOM_LCS_Imp_0209</t>
        </is>
      </c>
      <c r="D131" t="inlineStr"/>
      <c r="E131" t="inlineStr">
        <is>
          <t>:20953-LCS:20953-4P-3HP-LCSE:20953-4P-5HP-LCSE:20953-4P-7.5HP-LCSE:</t>
        </is>
      </c>
      <c r="F131" s="126" t="inlineStr">
        <is>
          <t>X3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inlineStr">
        <is>
          <t>97775276</t>
        </is>
      </c>
      <c r="N131" s="1" t="inlineStr"/>
      <c r="O131" t="inlineStr">
        <is>
          <t>A102226</t>
        </is>
      </c>
      <c r="P131" t="inlineStr">
        <is>
          <t>LT250</t>
        </is>
      </c>
      <c r="Q131" t="inlineStr"/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Price_BOM_LCS_Imp_0210</t>
        </is>
      </c>
      <c r="D132" t="inlineStr"/>
      <c r="E132" t="inlineStr">
        <is>
          <t>:20953-LCS:20953-4P-3HP-LCSE:20953-4P-5HP-LCSE:20953-4P-7.5HP-LCSE:</t>
        </is>
      </c>
      <c r="F132" s="126" t="inlineStr">
        <is>
          <t>X3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inlineStr"/>
      <c r="O132" t="inlineStr">
        <is>
          <t>A101782</t>
        </is>
      </c>
      <c r="P132" t="inlineStr">
        <is>
          <t>LT250</t>
        </is>
      </c>
      <c r="Q132" s="43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Price_BOM_LCS_Imp_0212</t>
        </is>
      </c>
      <c r="D133" t="inlineStr"/>
      <c r="E133" t="inlineStr">
        <is>
          <t>:20953-LCS:20953-2P-20HP-LCSE:20953-2P-25HP-LCSE:20953-2P-30HP-LCSE:</t>
        </is>
      </c>
      <c r="F133" s="126" t="inlineStr">
        <is>
          <t>X4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inlineStr">
        <is>
          <t>98876069</t>
        </is>
      </c>
      <c r="N133" s="43" t="inlineStr">
        <is>
          <t>IMP,L,20953,X4,H304</t>
        </is>
      </c>
      <c r="O133" t="inlineStr">
        <is>
          <t>A101784</t>
        </is>
      </c>
      <c r="P133" s="43" t="inlineStr">
        <is>
          <t>LT027</t>
        </is>
      </c>
      <c r="Q133" s="43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Price_BOM_LCS_Imp_0213</t>
        </is>
      </c>
      <c r="D134" t="inlineStr"/>
      <c r="E134" t="inlineStr">
        <is>
          <t>:20953-LCS:20953-2P-20HP-LCSE:20953-2P-25HP-LCSE:20953-2P-30HP-LCSE:</t>
        </is>
      </c>
      <c r="F134" s="126" t="inlineStr">
        <is>
          <t>X4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inlineStr">
        <is>
          <t>97775278</t>
        </is>
      </c>
      <c r="N134" s="1" t="inlineStr"/>
      <c r="O134" t="inlineStr">
        <is>
          <t>A102227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Price_BOM_LCS_Imp_0215</t>
        </is>
      </c>
      <c r="D135" t="inlineStr"/>
      <c r="E135" t="inlineStr">
        <is>
          <t>:20953-LCS:20953-2P-20HP-LCSE:20953-2P-25HP-LCSE:20953-2P-30HP-LCSE:</t>
        </is>
      </c>
      <c r="F135" s="126" t="inlineStr">
        <is>
          <t>X4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inlineStr"/>
      <c r="O135" t="inlineStr">
        <is>
          <t>A102227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Price_BOM_LCS_Imp_0216</t>
        </is>
      </c>
      <c r="D136" t="inlineStr"/>
      <c r="E136" t="inlineStr">
        <is>
          <t>:20953-LCS:20953-2P-20HP-LCSE:20953-2P-25HP-LCSE:20953-2P-30HP-LCSE:</t>
        </is>
      </c>
      <c r="F136" s="126" t="inlineStr">
        <is>
          <t>X4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inlineStr"/>
      <c r="O136" t="inlineStr">
        <is>
          <t>A101784</t>
        </is>
      </c>
      <c r="P136" t="inlineStr">
        <is>
          <t>LT250</t>
        </is>
      </c>
      <c r="Q136" s="43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Price_BOM_LCS_Imp_0218</t>
        </is>
      </c>
      <c r="D137" t="inlineStr"/>
      <c r="E137" t="inlineStr">
        <is>
          <t>:20953-LCS:20953-2P-20HP-LCSE:20953-2P-25HP-LCSE:20953-2P-30HP-LCSE:</t>
        </is>
      </c>
      <c r="F137" s="126" t="inlineStr">
        <is>
          <t>X4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inlineStr"/>
      <c r="O137" t="inlineStr">
        <is>
          <t>A102227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Price_BOM_LCS_Imp_0219</t>
        </is>
      </c>
      <c r="D138" t="inlineStr"/>
      <c r="E138" t="inlineStr">
        <is>
          <t>:20953-LCS:20953-2P-20HP-LCSE:20953-2P-25HP-LCSE:20953-2P-30HP-LCSE:</t>
        </is>
      </c>
      <c r="F138" s="126" t="inlineStr">
        <is>
          <t>X4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inlineStr"/>
      <c r="O138" t="inlineStr">
        <is>
          <t>A101784</t>
        </is>
      </c>
      <c r="P138" t="inlineStr">
        <is>
          <t>LT250</t>
        </is>
      </c>
      <c r="Q138" s="43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Price_BOM_LCS_Imp_0221</t>
        </is>
      </c>
      <c r="D139" t="inlineStr"/>
      <c r="E139" t="inlineStr">
        <is>
          <t>:20953-LCS:20953-2P-20HP-LCSE:20953-2P-25HP-LCSE:20953-2P-30HP-LCSE:</t>
        </is>
      </c>
      <c r="F139" s="126" t="inlineStr">
        <is>
          <t>X4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inlineStr">
        <is>
          <t>97775278</t>
        </is>
      </c>
      <c r="N139" s="1" t="inlineStr"/>
      <c r="O139" t="inlineStr">
        <is>
          <t>A102227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Price_BOM_LCS_Imp_0222</t>
        </is>
      </c>
      <c r="D140" t="inlineStr"/>
      <c r="E140" t="inlineStr">
        <is>
          <t>:20953-LCS:20953-2P-20HP-LCSE:20953-2P-25HP-LCSE:20953-2P-30HP-LCSE:</t>
        </is>
      </c>
      <c r="F140" s="126" t="inlineStr">
        <is>
          <t>X4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inlineStr"/>
      <c r="O140" t="inlineStr">
        <is>
          <t>A101784</t>
        </is>
      </c>
      <c r="P140" t="inlineStr">
        <is>
          <t>LT250</t>
        </is>
      </c>
      <c r="Q140" s="43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Price_BOM_LCS_Imp_0224</t>
        </is>
      </c>
      <c r="D141" t="inlineStr"/>
      <c r="E141" t="inlineStr">
        <is>
          <t>:20953-LCS:20953-2P-20HP-LCSE:20953-2P-25HP-LCSE:20953-2P-30HP-LCSE:</t>
        </is>
      </c>
      <c r="F141" s="126" t="inlineStr">
        <is>
          <t>X4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inlineStr">
        <is>
          <t>97775278</t>
        </is>
      </c>
      <c r="N141" s="1" t="inlineStr"/>
      <c r="O141" t="inlineStr">
        <is>
          <t>A102227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Price_BOM_LCS_Imp_0225</t>
        </is>
      </c>
      <c r="D142" t="inlineStr"/>
      <c r="E142" t="inlineStr">
        <is>
          <t>:20953-LCS:20953-2P-20HP-LCSE:20953-2P-25HP-LCSE:20953-2P-30HP-LCSE:</t>
        </is>
      </c>
      <c r="F142" s="126" t="inlineStr">
        <is>
          <t>X4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inlineStr"/>
      <c r="O142" t="inlineStr">
        <is>
          <t>A101784</t>
        </is>
      </c>
      <c r="P142" t="inlineStr">
        <is>
          <t>LT250</t>
        </is>
      </c>
      <c r="Q142" s="43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Price_BOM_LCS_Imp_0227</t>
        </is>
      </c>
      <c r="D143" t="inlineStr"/>
      <c r="E143" t="inlineStr">
        <is>
          <t>:20953-LCS:20953-2P-20HP-LCSE:20953-2P-25HP-LCSE:20953-2P-30HP-LCSE:</t>
        </is>
      </c>
      <c r="F143" s="126" t="inlineStr">
        <is>
          <t>X4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inlineStr">
        <is>
          <t>97775278</t>
        </is>
      </c>
      <c r="N143" s="1" t="inlineStr"/>
      <c r="O143" t="inlineStr">
        <is>
          <t>A102227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Price_BOM_LCS_Imp_0228</t>
        </is>
      </c>
      <c r="D144" t="inlineStr"/>
      <c r="E144" t="inlineStr">
        <is>
          <t>:20953-LCS:20953-2P-20HP-LCSE:20953-2P-25HP-LCSE:20953-2P-30HP-LCSE:</t>
        </is>
      </c>
      <c r="F144" s="126" t="inlineStr">
        <is>
          <t>X4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inlineStr"/>
      <c r="O144" t="inlineStr">
        <is>
          <t>A101789</t>
        </is>
      </c>
      <c r="P144" t="inlineStr">
        <is>
          <t>LT250</t>
        </is>
      </c>
      <c r="Q144" s="43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Price_BOM_LCS_Imp_0230</t>
        </is>
      </c>
      <c r="D145" t="inlineStr"/>
      <c r="E145" t="inlineStr">
        <is>
          <t>:20121-LCS:20121-4P-7.5HP-LCSE:20121-4P-10HP-LCSE:</t>
        </is>
      </c>
      <c r="F145" s="126" t="inlineStr">
        <is>
          <t>X3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inlineStr">
        <is>
          <t>98876071</t>
        </is>
      </c>
      <c r="N145" s="43" t="inlineStr">
        <is>
          <t>IMP,L,20121,X3,H304</t>
        </is>
      </c>
      <c r="O145" t="inlineStr">
        <is>
          <t>A102359</t>
        </is>
      </c>
      <c r="P145" s="43" t="inlineStr">
        <is>
          <t>LT027</t>
        </is>
      </c>
      <c r="Q145" s="43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Price_BOM_LCS_Imp_0231</t>
        </is>
      </c>
      <c r="D146" t="inlineStr"/>
      <c r="E146" t="inlineStr">
        <is>
          <t>:20121-LCS:20121-4P-7.5HP-LCSE:20121-4P-10HP-LCSE:</t>
        </is>
      </c>
      <c r="F146" s="126" t="inlineStr">
        <is>
          <t>X3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inlineStr">
        <is>
          <t>97778012</t>
        </is>
      </c>
      <c r="N146" s="1" t="inlineStr"/>
      <c r="O146" t="inlineStr">
        <is>
          <t>A102228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Price_BOM_LCS_Imp_0233</t>
        </is>
      </c>
      <c r="D147" t="inlineStr"/>
      <c r="E147" t="inlineStr">
        <is>
          <t>:20121-LCS:20121-4P-7.5HP-LCSE:20121-4P-10HP-LCSE:</t>
        </is>
      </c>
      <c r="F147" s="126" t="inlineStr">
        <is>
          <t>X3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inlineStr"/>
      <c r="O147" t="inlineStr">
        <is>
          <t>A102228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Price_BOM_LCS_Imp_0234</t>
        </is>
      </c>
      <c r="D148" t="inlineStr"/>
      <c r="E148" t="inlineStr">
        <is>
          <t>:20121-LCS:20121-4P-7.5HP-LCSE:20121-4P-10HP-LCSE:</t>
        </is>
      </c>
      <c r="F148" s="126" t="inlineStr">
        <is>
          <t>X3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inlineStr"/>
      <c r="O148" t="inlineStr">
        <is>
          <t>A102359</t>
        </is>
      </c>
      <c r="P148" t="inlineStr">
        <is>
          <t>LT250</t>
        </is>
      </c>
      <c r="Q148" s="43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Price_BOM_LCS_Imp_0236</t>
        </is>
      </c>
      <c r="D149" t="inlineStr"/>
      <c r="E149" t="inlineStr">
        <is>
          <t>:20121-LCS:20121-4P-7.5HP-LCSE:20121-4P-10HP-LCSE:</t>
        </is>
      </c>
      <c r="F149" s="126" t="inlineStr">
        <is>
          <t>X3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inlineStr"/>
      <c r="O149" t="inlineStr">
        <is>
          <t>A102228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Price_BOM_LCS_Imp_0237</t>
        </is>
      </c>
      <c r="D150" t="inlineStr"/>
      <c r="E150" t="inlineStr">
        <is>
          <t>:20121-LCS:20121-4P-7.5HP-LCSE:20121-4P-10HP-LCSE:</t>
        </is>
      </c>
      <c r="F150" s="126" t="inlineStr">
        <is>
          <t>X3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inlineStr"/>
      <c r="O150" t="inlineStr">
        <is>
          <t>A102359</t>
        </is>
      </c>
      <c r="P150" t="inlineStr">
        <is>
          <t>LT250</t>
        </is>
      </c>
      <c r="Q150" s="43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Price_BOM_LCS_Imp_0239</t>
        </is>
      </c>
      <c r="D151" t="inlineStr"/>
      <c r="E151" t="inlineStr">
        <is>
          <t>:20121-LCS:20121-4P-7.5HP-LCSE:20121-4P-10HP-LCSE:</t>
        </is>
      </c>
      <c r="F151" s="126" t="inlineStr">
        <is>
          <t>X3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inlineStr">
        <is>
          <t>97778012</t>
        </is>
      </c>
      <c r="N151" s="1" t="inlineStr"/>
      <c r="O151" t="inlineStr">
        <is>
          <t>A102228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Price_BOM_LCS_Imp_0240</t>
        </is>
      </c>
      <c r="D152" t="inlineStr"/>
      <c r="E152" t="inlineStr">
        <is>
          <t>:20121-LCS:20121-4P-7.5HP-LCSE:20121-4P-10HP-LCSE:</t>
        </is>
      </c>
      <c r="F152" s="126" t="inlineStr">
        <is>
          <t>X3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inlineStr"/>
      <c r="O152" t="inlineStr">
        <is>
          <t>A102359</t>
        </is>
      </c>
      <c r="P152" t="inlineStr">
        <is>
          <t>LT250</t>
        </is>
      </c>
      <c r="Q152" s="43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Price_BOM_LCS_Imp_0242</t>
        </is>
      </c>
      <c r="D153" t="inlineStr"/>
      <c r="E153" t="inlineStr">
        <is>
          <t>:20121-LCS:20121-4P-7.5HP-LCSE:20121-4P-10HP-LCSE:</t>
        </is>
      </c>
      <c r="F153" s="126" t="inlineStr">
        <is>
          <t>X3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inlineStr">
        <is>
          <t>97778012</t>
        </is>
      </c>
      <c r="N153" s="1" t="inlineStr"/>
      <c r="O153" t="inlineStr">
        <is>
          <t>A102228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Price_BOM_LCS_Imp_0243</t>
        </is>
      </c>
      <c r="D154" t="inlineStr"/>
      <c r="E154" t="inlineStr">
        <is>
          <t>:20121-LCS:20121-4P-7.5HP-LCSE:20121-4P-10HP-LCSE:</t>
        </is>
      </c>
      <c r="F154" s="126" t="inlineStr">
        <is>
          <t>X3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inlineStr"/>
      <c r="O154" t="inlineStr">
        <is>
          <t>A102359</t>
        </is>
      </c>
      <c r="P154" t="inlineStr">
        <is>
          <t>LT250</t>
        </is>
      </c>
      <c r="Q154" s="43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Price_BOM_LCS_Imp_0245</t>
        </is>
      </c>
      <c r="D155" t="inlineStr"/>
      <c r="E155" t="inlineStr">
        <is>
          <t>:20121-LCS:20121-4P-7.5HP-LCSE:20121-4P-10HP-LCSE:</t>
        </is>
      </c>
      <c r="F155" s="126" t="inlineStr">
        <is>
          <t>X3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inlineStr">
        <is>
          <t>97778012</t>
        </is>
      </c>
      <c r="N155" s="1" t="inlineStr"/>
      <c r="O155" t="inlineStr">
        <is>
          <t>A102228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Price_BOM_LCS_Imp_0246</t>
        </is>
      </c>
      <c r="D156" t="inlineStr"/>
      <c r="E156" t="inlineStr">
        <is>
          <t>:20121-LCS:20121-4P-7.5HP-LCSE:20121-4P-10HP-LCSE:</t>
        </is>
      </c>
      <c r="F156" s="126" t="inlineStr">
        <is>
          <t>X3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inlineStr"/>
      <c r="O156" t="inlineStr">
        <is>
          <t>A101796</t>
        </is>
      </c>
      <c r="P156" t="inlineStr">
        <is>
          <t>LT250</t>
        </is>
      </c>
      <c r="Q156" s="43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Price_BOM_LCS_Imp_0248</t>
        </is>
      </c>
      <c r="D157" t="inlineStr"/>
      <c r="E157" t="inlineStr">
        <is>
          <t>:20121-LCS:20121-4P-15HP-LCSE:</t>
        </is>
      </c>
      <c r="F157" s="126" t="inlineStr">
        <is>
          <t>XA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inlineStr">
        <is>
          <t>98876135</t>
        </is>
      </c>
      <c r="N157" s="43" t="inlineStr"/>
      <c r="O157" t="inlineStr">
        <is>
          <t>A102361</t>
        </is>
      </c>
      <c r="P157" s="43" t="inlineStr">
        <is>
          <t>LT027</t>
        </is>
      </c>
      <c r="Q157" s="43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Price_BOM_LCS_Imp_0249</t>
        </is>
      </c>
      <c r="D158" t="inlineStr"/>
      <c r="E158" t="inlineStr">
        <is>
          <t>:20121-LCS:20121-4P-15HP-LCSE:</t>
        </is>
      </c>
      <c r="F158" s="126" t="inlineStr">
        <is>
          <t>XA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inlineStr">
        <is>
          <t>97778032</t>
        </is>
      </c>
      <c r="N158" s="1" t="inlineStr"/>
      <c r="O158" t="inlineStr">
        <is>
          <t>A102229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Price_BOM_LCS_Imp_0251</t>
        </is>
      </c>
      <c r="D159" t="inlineStr"/>
      <c r="E159" t="inlineStr">
        <is>
          <t>:20121-LCS:20121-4P-15HP-LCSE:</t>
        </is>
      </c>
      <c r="F159" s="126" t="inlineStr">
        <is>
          <t>XA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inlineStr"/>
      <c r="O159" t="inlineStr">
        <is>
          <t>A102229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Price_BOM_LCS_Imp_0252</t>
        </is>
      </c>
      <c r="D160" t="inlineStr"/>
      <c r="E160" t="inlineStr">
        <is>
          <t>:20121-LCS:20121-4P-15HP-LCSE:</t>
        </is>
      </c>
      <c r="F160" s="126" t="inlineStr">
        <is>
          <t>XA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inlineStr"/>
      <c r="O160" t="inlineStr">
        <is>
          <t>A102361</t>
        </is>
      </c>
      <c r="P160" t="inlineStr">
        <is>
          <t>LT250</t>
        </is>
      </c>
      <c r="Q160" s="43" t="inlineStr"/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Price_BOM_LCS_Imp_0254</t>
        </is>
      </c>
      <c r="D161" t="inlineStr"/>
      <c r="E161" t="inlineStr">
        <is>
          <t>:20121-LCS:20121-4P-15HP-LCSE:</t>
        </is>
      </c>
      <c r="F161" s="126" t="inlineStr">
        <is>
          <t>XA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inlineStr"/>
      <c r="O161" t="inlineStr">
        <is>
          <t>A102229</t>
        </is>
      </c>
      <c r="P161" t="inlineStr">
        <is>
          <t>LT250</t>
        </is>
      </c>
      <c r="Q161" t="inlineStr"/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Price_BOM_LCS_Imp_0255</t>
        </is>
      </c>
      <c r="D162" t="inlineStr"/>
      <c r="E162" t="inlineStr">
        <is>
          <t>:20121-LCS:20121-4P-15HP-LCSE:</t>
        </is>
      </c>
      <c r="F162" s="126" t="inlineStr">
        <is>
          <t>XA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inlineStr"/>
      <c r="O162" t="inlineStr">
        <is>
          <t>A102361</t>
        </is>
      </c>
      <c r="P162" t="inlineStr">
        <is>
          <t>LT250</t>
        </is>
      </c>
      <c r="Q162" s="43" t="inlineStr"/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Price_BOM_LCS_Imp_0257</t>
        </is>
      </c>
      <c r="D163" t="inlineStr"/>
      <c r="E163" t="inlineStr">
        <is>
          <t>:20121-LCS:20121-4P-15HP-LCSE:</t>
        </is>
      </c>
      <c r="F163" s="126" t="inlineStr">
        <is>
          <t>XA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inlineStr">
        <is>
          <t>97778032</t>
        </is>
      </c>
      <c r="N163" s="1" t="inlineStr"/>
      <c r="O163" t="inlineStr">
        <is>
          <t>A102229</t>
        </is>
      </c>
      <c r="P163" t="inlineStr">
        <is>
          <t>LT250</t>
        </is>
      </c>
      <c r="Q163" t="inlineStr"/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Price_BOM_LCS_Imp_0258</t>
        </is>
      </c>
      <c r="D164" t="inlineStr"/>
      <c r="E164" t="inlineStr">
        <is>
          <t>:20121-LCS:20121-4P-15HP-LCSE:</t>
        </is>
      </c>
      <c r="F164" s="126" t="inlineStr">
        <is>
          <t>XA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inlineStr"/>
      <c r="O164" t="inlineStr">
        <is>
          <t>A102361</t>
        </is>
      </c>
      <c r="P164" t="inlineStr">
        <is>
          <t>LT250</t>
        </is>
      </c>
      <c r="Q164" s="43" t="n">
        <v>126</v>
      </c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Price_BOM_LCS_Imp_0260</t>
        </is>
      </c>
      <c r="D165" t="inlineStr"/>
      <c r="E165" t="inlineStr">
        <is>
          <t>:20121-LCS:20121-4P-15HP-LCSE:</t>
        </is>
      </c>
      <c r="F165" s="126" t="inlineStr">
        <is>
          <t>XA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inlineStr">
        <is>
          <t>97778032</t>
        </is>
      </c>
      <c r="N165" s="1" t="inlineStr"/>
      <c r="O165" t="inlineStr">
        <is>
          <t>A102229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Price_BOM_LCS_Imp_0261</t>
        </is>
      </c>
      <c r="D166" t="inlineStr"/>
      <c r="E166" t="inlineStr">
        <is>
          <t>:20121-LCS:20121-4P-15HP-LCSE:</t>
        </is>
      </c>
      <c r="F166" s="126" t="inlineStr">
        <is>
          <t>XA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inlineStr"/>
      <c r="O166" t="inlineStr">
        <is>
          <t>A102361</t>
        </is>
      </c>
      <c r="P166" t="inlineStr">
        <is>
          <t>LT250</t>
        </is>
      </c>
      <c r="Q166" s="43" t="n">
        <v>126</v>
      </c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Price_BOM_LCS_Imp_0263</t>
        </is>
      </c>
      <c r="D167" t="inlineStr"/>
      <c r="E167" t="inlineStr">
        <is>
          <t>:20121-LCS:20121-4P-15HP-LCSE:</t>
        </is>
      </c>
      <c r="F167" s="126" t="inlineStr">
        <is>
          <t>XA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inlineStr">
        <is>
          <t>97778032</t>
        </is>
      </c>
      <c r="N167" s="1" t="inlineStr"/>
      <c r="O167" t="inlineStr">
        <is>
          <t>A102229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Price_BOM_LCS_Imp_0264</t>
        </is>
      </c>
      <c r="D168" t="inlineStr"/>
      <c r="E168" t="inlineStr">
        <is>
          <t>:20121-LCS:20121-4P-15HP-LCSE:</t>
        </is>
      </c>
      <c r="F168" s="126" t="inlineStr">
        <is>
          <t>XA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inlineStr"/>
      <c r="O168" t="inlineStr">
        <is>
          <t>A101803</t>
        </is>
      </c>
      <c r="P168" t="inlineStr">
        <is>
          <t>LT250</t>
        </is>
      </c>
      <c r="Q168" s="43" t="n">
        <v>126</v>
      </c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Price_BOM_LCS_Imp_0266</t>
        </is>
      </c>
      <c r="D169" t="inlineStr"/>
      <c r="E169" t="inlineStr">
        <is>
          <t>:25707-LCS:25707-4P-3HP-LCSE:25707-4P-5HP-LCSE:25707-2P-7.5HP-LCSE:25707-2P-10HP-LCSE:</t>
        </is>
      </c>
      <c r="F169" s="126" t="inlineStr">
        <is>
          <t>X3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inlineStr">
        <is>
          <t>98876136</t>
        </is>
      </c>
      <c r="N169" s="43" t="inlineStr"/>
      <c r="O169" s="43" t="inlineStr">
        <is>
          <t>A101805</t>
        </is>
      </c>
      <c r="P169" s="43" t="inlineStr">
        <is>
          <t>LT027</t>
        </is>
      </c>
      <c r="Q169" s="43" t="n">
        <v>0</v>
      </c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Price_BOM_LCS_Imp_0270</t>
        </is>
      </c>
      <c r="D170" t="inlineStr"/>
      <c r="E170" t="inlineStr">
        <is>
          <t>:25707-LCS:25707-4P-3HP-LCSE:25707-4P-5HP-LCSE:25707-2P-7.5HP-LCSE:25707-2P-10HP-LCSE:</t>
        </is>
      </c>
      <c r="F170" s="126" t="inlineStr">
        <is>
          <t>X3</t>
        </is>
      </c>
      <c r="G170" t="inlineStr">
        <is>
          <t>ImpMatl_SS_AISI-304</t>
        </is>
      </c>
      <c r="H170" s="43" t="inlineStr">
        <is>
          <t>Stainless Steel, AISI-304</t>
        </is>
      </c>
      <c r="I170" s="43" t="inlineStr">
        <is>
          <t>H304</t>
        </is>
      </c>
      <c r="J170" s="43" t="inlineStr">
        <is>
          <t>Stainless Steel, AISI-303</t>
        </is>
      </c>
      <c r="K170" s="43" t="inlineStr">
        <is>
          <t>Stainless Steel, AISI 316</t>
        </is>
      </c>
      <c r="L170" s="43" t="inlineStr">
        <is>
          <t>Coating_Scotchkote134_interior_exterior_IncludeImpeller</t>
        </is>
      </c>
      <c r="M170" s="75" t="inlineStr">
        <is>
          <t>RTF</t>
        </is>
      </c>
      <c r="N170" s="75" t="inlineStr"/>
      <c r="O170" t="inlineStr">
        <is>
          <t>A101805</t>
        </is>
      </c>
      <c r="P170" t="inlineStr">
        <is>
          <t>LT250</t>
        </is>
      </c>
      <c r="Q170" t="inlineStr"/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Price_BOM_LCS_Imp_0273</t>
        </is>
      </c>
      <c r="D171" t="inlineStr"/>
      <c r="E171" t="inlineStr">
        <is>
          <t>:25707-LCS:25707-4P-3HP-LCSE:25707-4P-5HP-LCSE:25707-2P-7.5HP-LCSE:25707-2P-10HP-LCSE:</t>
        </is>
      </c>
      <c r="F171" s="126" t="inlineStr">
        <is>
          <t>X3</t>
        </is>
      </c>
      <c r="G171" t="inlineStr">
        <is>
          <t>ImpMatl_SS_AISI-304</t>
        </is>
      </c>
      <c r="H171" s="43" t="inlineStr">
        <is>
          <t>Stainless Steel, AISI-304</t>
        </is>
      </c>
      <c r="I171" s="43" t="inlineStr">
        <is>
          <t>H304</t>
        </is>
      </c>
      <c r="J171" s="43" t="inlineStr">
        <is>
          <t>Stainless Steel, AISI-303</t>
        </is>
      </c>
      <c r="K171" s="43" t="inlineStr">
        <is>
          <t>Stainless Steel, AISI 316</t>
        </is>
      </c>
      <c r="L171" s="43" t="inlineStr">
        <is>
          <t>Coating_Scotchkote134_interior_IncludeImpeller</t>
        </is>
      </c>
      <c r="M171" s="1" t="inlineStr">
        <is>
          <t>RTF</t>
        </is>
      </c>
      <c r="N171" s="43" t="inlineStr"/>
      <c r="O171" t="inlineStr">
        <is>
          <t>A101805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Price_BOM_LCS_Imp_0276</t>
        </is>
      </c>
      <c r="D172" t="inlineStr"/>
      <c r="E172" t="inlineStr">
        <is>
          <t>:25707-LCS:25707-4P-3HP-LCSE:25707-4P-5HP-LCSE:25707-2P-7.5HP-LCSE:25707-2P-10HP-LCSE:</t>
        </is>
      </c>
      <c r="F172" s="126" t="inlineStr">
        <is>
          <t>X3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</t>
        </is>
      </c>
      <c r="M172" s="1" t="inlineStr">
        <is>
          <t>RTF</t>
        </is>
      </c>
      <c r="N172" s="43" t="inlineStr"/>
      <c r="O172" s="43" t="inlineStr">
        <is>
          <t>A101805</t>
        </is>
      </c>
      <c r="P172" t="inlineStr">
        <is>
          <t>LT250</t>
        </is>
      </c>
      <c r="Q172" s="43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Price_BOM_LCS_Imp_0279</t>
        </is>
      </c>
      <c r="D173" t="inlineStr"/>
      <c r="E173" t="inlineStr">
        <is>
          <t>:25707-LCS:25707-4P-3HP-LCSE:25707-4P-5HP-LCSE:25707-2P-7.5HP-LCSE:25707-2P-10HP-LCSE:</t>
        </is>
      </c>
      <c r="F173" s="126" t="inlineStr">
        <is>
          <t>X3</t>
        </is>
      </c>
      <c r="G173" t="inlineStr">
        <is>
          <t>ImpMatl_SS_AISI-304</t>
        </is>
      </c>
      <c r="H173" s="43" t="inlineStr">
        <is>
          <t>Stainless Steel, AISI-304</t>
        </is>
      </c>
      <c r="I173" s="43" t="inlineStr">
        <is>
          <t>H304</t>
        </is>
      </c>
      <c r="J173" s="43" t="inlineStr">
        <is>
          <t>Stainless Steel, AISI-303</t>
        </is>
      </c>
      <c r="K173" s="43" t="inlineStr">
        <is>
          <t>Stainless Steel, AISI 316</t>
        </is>
      </c>
      <c r="L173" s="43" t="inlineStr">
        <is>
          <t>Coating_Scotchkote134_interior_exterior</t>
        </is>
      </c>
      <c r="M173" s="1" t="inlineStr">
        <is>
          <t>RTF</t>
        </is>
      </c>
      <c r="N173" s="43" t="inlineStr"/>
      <c r="O173" t="inlineStr">
        <is>
          <t>A101805</t>
        </is>
      </c>
      <c r="P173" t="inlineStr">
        <is>
          <t>LT250</t>
        </is>
      </c>
      <c r="Q173" t="n">
        <v>126</v>
      </c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Price_BOM_LCS_Imp_0282</t>
        </is>
      </c>
      <c r="D174" t="inlineStr"/>
      <c r="E174" t="inlineStr">
        <is>
          <t>:25707-LCS:25707-4P-3HP-LCSE:25707-4P-5HP-LCSE:25707-2P-7.5HP-LCSE:25707-2P-10HP-LCSE:</t>
        </is>
      </c>
      <c r="F174" s="126" t="inlineStr">
        <is>
          <t>X3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Coating_Special</t>
        </is>
      </c>
      <c r="M174" s="1" t="inlineStr">
        <is>
          <t>RTF</t>
        </is>
      </c>
      <c r="N174" s="43" t="inlineStr"/>
      <c r="O174" s="43" t="inlineStr">
        <is>
          <t>A101810</t>
        </is>
      </c>
      <c r="P174" t="inlineStr">
        <is>
          <t>LT250</t>
        </is>
      </c>
      <c r="Q174" s="43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Price_BOM_LCS_Imp_0284</t>
        </is>
      </c>
      <c r="D175" t="inlineStr"/>
      <c r="E175" t="inlineStr">
        <is>
          <t>:25707-LCS:25707-2P-15HP-LCSE:25707-2P-20HP-LCSE:25707-2P-25HP-LCSE:25707-2P-30HP-LCSE:</t>
        </is>
      </c>
      <c r="F175" s="126" t="inlineStr">
        <is>
          <t>X4</t>
        </is>
      </c>
      <c r="G175" t="inlineStr">
        <is>
          <t>ImpMatl_SS_AISI-304</t>
        </is>
      </c>
      <c r="H175" s="43" t="inlineStr">
        <is>
          <t>Stainless Steel, AISI-304</t>
        </is>
      </c>
      <c r="I175" s="43" t="inlineStr">
        <is>
          <t>H304</t>
        </is>
      </c>
      <c r="J175" s="43" t="inlineStr">
        <is>
          <t>Stainless Steel, AISI-303</t>
        </is>
      </c>
      <c r="K175" s="43" t="inlineStr">
        <is>
          <t>Stainless Steel, AISI 316</t>
        </is>
      </c>
      <c r="L175" s="43" t="inlineStr">
        <is>
          <t>Coating_Standard</t>
        </is>
      </c>
      <c r="M175" s="75" t="inlineStr">
        <is>
          <t>98876137</t>
        </is>
      </c>
      <c r="N175" s="75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Price_BOM_LCS_Imp_0285</t>
        </is>
      </c>
      <c r="D176" t="inlineStr"/>
      <c r="E176" t="inlineStr">
        <is>
          <t>:25707-LCS:25707-2P-15HP-LCSE:25707-2P-20HP-LCSE:25707-2P-25HP-LCSE:25707-2P-30HP-LCSE:</t>
        </is>
      </c>
      <c r="F176" s="126" t="inlineStr">
        <is>
          <t>X4</t>
        </is>
      </c>
      <c r="G176" s="2" t="inlineStr">
        <is>
          <t>ImpMatl_NiAl-Bronze_ASTM-B148_C95400</t>
        </is>
      </c>
      <c r="H176" s="43" t="inlineStr">
        <is>
          <t>Nickel Aluminum Bronze ASTM B148 UNS C95400</t>
        </is>
      </c>
      <c r="I176" s="43" t="inlineStr">
        <is>
          <t>B22</t>
        </is>
      </c>
      <c r="J176" s="43" t="inlineStr">
        <is>
          <t>Stainless Steel, AISI-303</t>
        </is>
      </c>
      <c r="K176" s="43" t="inlineStr">
        <is>
          <t>Steel, Cold Drawn C1018</t>
        </is>
      </c>
      <c r="L176" s="43" t="inlineStr">
        <is>
          <t>Coating_Standard</t>
        </is>
      </c>
      <c r="M176" s="43" t="inlineStr">
        <is>
          <t>97778034</t>
        </is>
      </c>
      <c r="N176" s="43" t="inlineStr"/>
      <c r="O176" s="43" t="inlineStr">
        <is>
          <t>A102231</t>
        </is>
      </c>
      <c r="P176" t="inlineStr">
        <is>
          <t>LT250</t>
        </is>
      </c>
      <c r="Q176" s="43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Price_BOM_LCS_Imp_0287</t>
        </is>
      </c>
      <c r="D177" t="inlineStr"/>
      <c r="E177" t="inlineStr">
        <is>
          <t>:25707-LCS:25707-2P-15HP-LCSE:25707-2P-20HP-LCSE:25707-2P-25HP-LCSE:25707-2P-30HP-LCSE:</t>
        </is>
      </c>
      <c r="F177" s="126" t="inlineStr">
        <is>
          <t>X4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Coating_Scotchkote134_interior_exterior_IncludeImpeller</t>
        </is>
      </c>
      <c r="M177" s="75" t="inlineStr">
        <is>
          <t>RTF</t>
        </is>
      </c>
      <c r="N177" s="75" t="inlineStr"/>
      <c r="O177" t="inlineStr">
        <is>
          <t>A102231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Price_BOM_LCS_Imp_0288</t>
        </is>
      </c>
      <c r="D178" t="inlineStr"/>
      <c r="E178" t="inlineStr">
        <is>
          <t>:25707-LCS:25707-2P-15HP-LCSE:25707-2P-20HP-LCSE:25707-2P-25HP-LCSE:25707-2P-30HP-LCSE:</t>
        </is>
      </c>
      <c r="F178" s="126" t="inlineStr">
        <is>
          <t>X4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Coating_Scotchkote134_interior_exterior_IncludeImpeller</t>
        </is>
      </c>
      <c r="M178" s="43" t="inlineStr">
        <is>
          <t>RTF</t>
        </is>
      </c>
      <c r="N178" s="43" t="inlineStr"/>
      <c r="O178" s="43" t="inlineStr">
        <is>
          <t>A101812</t>
        </is>
      </c>
      <c r="P178" t="inlineStr">
        <is>
          <t>LT250</t>
        </is>
      </c>
      <c r="Q178" s="43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Price_BOM_LCS_Imp_0290</t>
        </is>
      </c>
      <c r="D179" t="inlineStr"/>
      <c r="E179" t="inlineStr">
        <is>
          <t>:25707-LCS:25707-2P-15HP-LCSE:25707-2P-20HP-LCSE:25707-2P-25HP-LCSE:25707-2P-30HP-LCSE:</t>
        </is>
      </c>
      <c r="F179" s="126" t="inlineStr">
        <is>
          <t>X4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Coating_Scotchkote134_interior_IncludeImpeller</t>
        </is>
      </c>
      <c r="M179" s="75" t="inlineStr">
        <is>
          <t>RTF</t>
        </is>
      </c>
      <c r="N179" s="75" t="inlineStr"/>
      <c r="O179" t="inlineStr">
        <is>
          <t>A102231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Price_BOM_LCS_Imp_0291</t>
        </is>
      </c>
      <c r="D180" t="inlineStr"/>
      <c r="E180" t="inlineStr">
        <is>
          <t>:25707-LCS:25707-2P-15HP-LCSE:25707-2P-20HP-LCSE:25707-2P-25HP-LCSE:25707-2P-30HP-LCSE:</t>
        </is>
      </c>
      <c r="F180" s="126" t="inlineStr">
        <is>
          <t>X4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Coating_Scotchkote134_interior_IncludeImpeller</t>
        </is>
      </c>
      <c r="M180" s="43" t="inlineStr">
        <is>
          <t>RTF</t>
        </is>
      </c>
      <c r="N180" s="43" t="inlineStr"/>
      <c r="O180" t="inlineStr">
        <is>
          <t>A101812</t>
        </is>
      </c>
      <c r="P180" t="inlineStr">
        <is>
          <t>LT250</t>
        </is>
      </c>
      <c r="Q180" s="43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Price_BOM_LCS_Imp_0293</t>
        </is>
      </c>
      <c r="D181" t="inlineStr"/>
      <c r="E181" t="inlineStr">
        <is>
          <t>:25707-LCS:25707-2P-15HP-LCSE:25707-2P-20HP-LCSE:25707-2P-25HP-LCSE:25707-2P-30HP-LCSE:</t>
        </is>
      </c>
      <c r="F181" s="126" t="inlineStr">
        <is>
          <t>X4</t>
        </is>
      </c>
      <c r="G181" s="2" t="inlineStr">
        <is>
          <t>ImpMatl_NiAl-Bronze_ASTM-B148_C95400</t>
        </is>
      </c>
      <c r="H181" s="43" t="inlineStr">
        <is>
          <t>Nickel Aluminum Bronze ASTM B148 UNS C95400</t>
        </is>
      </c>
      <c r="I181" s="43" t="inlineStr">
        <is>
          <t>B22</t>
        </is>
      </c>
      <c r="J181" s="43" t="inlineStr">
        <is>
          <t>Stainless Steel, AISI-303</t>
        </is>
      </c>
      <c r="K181" s="43" t="inlineStr">
        <is>
          <t>Steel, Cold Drawn C1018</t>
        </is>
      </c>
      <c r="L181" s="43" t="inlineStr">
        <is>
          <t>Coating_Scotchkote134_interior</t>
        </is>
      </c>
      <c r="M181" s="43" t="inlineStr">
        <is>
          <t>97778034</t>
        </is>
      </c>
      <c r="N181" s="43" t="inlineStr"/>
      <c r="O181" t="inlineStr">
        <is>
          <t>A102231</t>
        </is>
      </c>
      <c r="P181" s="43" t="inlineStr">
        <is>
          <t>LT250</t>
        </is>
      </c>
      <c r="Q181" s="43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Price_BOM_LCS_Imp_0294</t>
        </is>
      </c>
      <c r="D182" t="inlineStr"/>
      <c r="E182" t="inlineStr">
        <is>
          <t>:25707-LCS:25707-2P-15HP-LCSE:25707-2P-20HP-LCSE:25707-2P-25HP-LCSE:25707-2P-30HP-LCSE:</t>
        </is>
      </c>
      <c r="F182" s="126" t="inlineStr">
        <is>
          <t>X4</t>
        </is>
      </c>
      <c r="G182" t="inlineStr">
        <is>
          <t>ImpMatl_SS_AISI-304</t>
        </is>
      </c>
      <c r="H182" s="43" t="inlineStr">
        <is>
          <t>Stainless Steel, AISI-304</t>
        </is>
      </c>
      <c r="I182" s="43" t="inlineStr">
        <is>
          <t>H304</t>
        </is>
      </c>
      <c r="J182" s="43" t="inlineStr">
        <is>
          <t>Stainless Steel, AISI-303</t>
        </is>
      </c>
      <c r="K182" s="43" t="inlineStr">
        <is>
          <t>Stainless Steel, AISI 316</t>
        </is>
      </c>
      <c r="L182" s="43" t="inlineStr">
        <is>
          <t>Coating_Scotchkote134_interior</t>
        </is>
      </c>
      <c r="M182" s="75" t="inlineStr">
        <is>
          <t>RTF</t>
        </is>
      </c>
      <c r="N182" s="75" t="inlineStr"/>
      <c r="O182" t="inlineStr">
        <is>
          <t>A101812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Price_BOM_LCS_Imp_0296</t>
        </is>
      </c>
      <c r="D183" t="inlineStr"/>
      <c r="E183" t="inlineStr">
        <is>
          <t>:25707-LCS:25707-2P-15HP-LCSE:25707-2P-20HP-LCSE:25707-2P-25HP-LCSE:25707-2P-30HP-LCSE:</t>
        </is>
      </c>
      <c r="F183" s="126" t="inlineStr">
        <is>
          <t>X4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</t>
        </is>
      </c>
      <c r="M183" s="1" t="inlineStr">
        <is>
          <t>97778034</t>
        </is>
      </c>
      <c r="N183" s="43" t="inlineStr"/>
      <c r="O183" t="inlineStr">
        <is>
          <t>A102231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Price_BOM_LCS_Imp_0297</t>
        </is>
      </c>
      <c r="D184" t="inlineStr"/>
      <c r="E184" t="inlineStr">
        <is>
          <t>:25707-LCS:25707-2P-15HP-LCSE:25707-2P-20HP-LCSE:25707-2P-25HP-LCSE:25707-2P-30HP-LCSE:</t>
        </is>
      </c>
      <c r="F184" s="126" t="inlineStr">
        <is>
          <t>X4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</t>
        </is>
      </c>
      <c r="M184" s="1" t="inlineStr">
        <is>
          <t>RTF</t>
        </is>
      </c>
      <c r="N184" s="43" t="inlineStr"/>
      <c r="O184" t="inlineStr">
        <is>
          <t>A101812</t>
        </is>
      </c>
      <c r="P184" t="inlineStr">
        <is>
          <t>LT250</t>
        </is>
      </c>
      <c r="Q184" s="43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Price_BOM_LCS_Imp_0299</t>
        </is>
      </c>
      <c r="D185" t="inlineStr"/>
      <c r="E185" t="inlineStr">
        <is>
          <t>:25707-LCS:25707-2P-15HP-LCSE:25707-2P-20HP-LCSE:25707-2P-25HP-LCSE:25707-2P-30HP-LCSE:</t>
        </is>
      </c>
      <c r="F185" s="126" t="inlineStr">
        <is>
          <t>X4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Coating_Special</t>
        </is>
      </c>
      <c r="M185" s="1" t="inlineStr">
        <is>
          <t>97778034</t>
        </is>
      </c>
      <c r="N185" s="43" t="inlineStr"/>
      <c r="O185" t="inlineStr">
        <is>
          <t>A102231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Price_BOM_LCS_Imp_0300</t>
        </is>
      </c>
      <c r="D186" t="inlineStr"/>
      <c r="E186" t="inlineStr">
        <is>
          <t>:25707-LCS:25707-2P-15HP-LCSE:25707-2P-20HP-LCSE:25707-2P-25HP-LCSE:25707-2P-30HP-LCSE:</t>
        </is>
      </c>
      <c r="F186" s="126" t="inlineStr">
        <is>
          <t>X4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Coating_Special</t>
        </is>
      </c>
      <c r="M186" s="1" t="inlineStr">
        <is>
          <t>RTF</t>
        </is>
      </c>
      <c r="N186" s="43" t="inlineStr"/>
      <c r="O186" t="inlineStr">
        <is>
          <t>A101817</t>
        </is>
      </c>
      <c r="P186" t="inlineStr">
        <is>
          <t>LT250</t>
        </is>
      </c>
      <c r="Q186" s="43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Price_BOM_LCS_Imp_0302</t>
        </is>
      </c>
      <c r="D187" t="inlineStr"/>
      <c r="E187" t="inlineStr">
        <is>
          <t>:25957-LCS:25957-4P-3HP-LCSE:25957-4P-5HP-LCSE:25957-4P-7.5HP-LCSE:25957-4P-10HP-LCSE:</t>
        </is>
      </c>
      <c r="F187" s="126" t="inlineStr">
        <is>
          <t>X3</t>
        </is>
      </c>
      <c r="G187" t="inlineStr">
        <is>
          <t>ImpMatl_SS_AISI-304</t>
        </is>
      </c>
      <c r="H187" s="43" t="inlineStr">
        <is>
          <t>Stainless Steel, AISI-304</t>
        </is>
      </c>
      <c r="I187" s="43" t="inlineStr">
        <is>
          <t>H304</t>
        </is>
      </c>
      <c r="J187" s="43" t="inlineStr">
        <is>
          <t>Stainless Steel, AISI-303</t>
        </is>
      </c>
      <c r="K187" s="43" t="inlineStr">
        <is>
          <t>Stainless Steel, AISI 316</t>
        </is>
      </c>
      <c r="L187" s="43" t="inlineStr">
        <is>
          <t>Coating_Standard</t>
        </is>
      </c>
      <c r="M187" s="75" t="inlineStr">
        <is>
          <t>98876138</t>
        </is>
      </c>
      <c r="N187" s="75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Price_BOM_LCS_Imp_0303</t>
        </is>
      </c>
      <c r="D188" t="inlineStr"/>
      <c r="E188" t="inlineStr">
        <is>
          <t>:25957-LCS:25957-4P-3HP-LCSE:25957-4P-5HP-LCSE:25957-4P-7.5HP-LCSE:25957-4P-10HP-LCSE:</t>
        </is>
      </c>
      <c r="F188" s="126" t="inlineStr">
        <is>
          <t>X3</t>
        </is>
      </c>
      <c r="G188" s="2" t="inlineStr">
        <is>
          <t>ImpMatl_NiAl-Bronze_ASTM-B148_C95400</t>
        </is>
      </c>
      <c r="H188" s="43" t="inlineStr">
        <is>
          <t>Nickel Aluminum Bronze ASTM B148 UNS C95400</t>
        </is>
      </c>
      <c r="I188" s="43" t="inlineStr">
        <is>
          <t>B22</t>
        </is>
      </c>
      <c r="J188" s="43" t="inlineStr">
        <is>
          <t>Stainless Steel, AISI-303</t>
        </is>
      </c>
      <c r="K188" s="43" t="inlineStr">
        <is>
          <t>Steel, Cold Drawn C1018</t>
        </is>
      </c>
      <c r="L188" s="43" t="inlineStr">
        <is>
          <t>Coating_Standard</t>
        </is>
      </c>
      <c r="M188" s="43" t="inlineStr">
        <is>
          <t>97778035</t>
        </is>
      </c>
      <c r="N188" s="43" t="inlineStr"/>
      <c r="O188" t="inlineStr">
        <is>
          <t>A102232</t>
        </is>
      </c>
      <c r="P188" t="inlineStr">
        <is>
          <t>LT250</t>
        </is>
      </c>
      <c r="Q188" s="43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Price_BOM_LCS_Imp_0305</t>
        </is>
      </c>
      <c r="D189" t="inlineStr"/>
      <c r="E189" t="inlineStr">
        <is>
          <t>:25957-LCS:25957-4P-3HP-LCSE:25957-4P-5HP-LCSE:25957-4P-7.5HP-LCSE:25957-4P-10HP-LCSE: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Coating_Scotchkote134_interior_exterior_IncludeImpeller</t>
        </is>
      </c>
      <c r="M189" s="75" t="inlineStr">
        <is>
          <t>RTF</t>
        </is>
      </c>
      <c r="N189" s="75" t="inlineStr"/>
      <c r="O189" t="inlineStr">
        <is>
          <t>A102232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Price_BOM_LCS_Imp_0306</t>
        </is>
      </c>
      <c r="D190" t="inlineStr"/>
      <c r="E190" t="inlineStr">
        <is>
          <t>:25957-LCS:25957-4P-3HP-LCSE:25957-4P-5HP-LCSE:25957-4P-7.5HP-LCSE:25957-4P-10HP-LCSE: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Coating_Scotchkote134_interior_exterior_IncludeImpeller</t>
        </is>
      </c>
      <c r="M190" s="43" t="inlineStr">
        <is>
          <t>RTF</t>
        </is>
      </c>
      <c r="N190" s="43" t="inlineStr"/>
      <c r="O190" t="inlineStr">
        <is>
          <t>A101819</t>
        </is>
      </c>
      <c r="P190" t="inlineStr">
        <is>
          <t>LT250</t>
        </is>
      </c>
      <c r="Q190" s="43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Price_BOM_LCS_Imp_0308</t>
        </is>
      </c>
      <c r="D191" t="inlineStr"/>
      <c r="E191" t="inlineStr">
        <is>
          <t>:25957-LCS:25957-4P-3HP-LCSE:25957-4P-5HP-LCSE:25957-4P-7.5HP-LCSE:25957-4P-10HP-LCSE: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Coating_Scotchkote134_interior_IncludeImpeller</t>
        </is>
      </c>
      <c r="M191" s="75" t="inlineStr">
        <is>
          <t>RTF</t>
        </is>
      </c>
      <c r="N191" s="75" t="inlineStr"/>
      <c r="O191" t="inlineStr">
        <is>
          <t>A102232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Price_BOM_LCS_Imp_0309</t>
        </is>
      </c>
      <c r="D192" t="inlineStr"/>
      <c r="E192" t="inlineStr">
        <is>
          <t>:25957-LCS:25957-4P-3HP-LCSE:25957-4P-5HP-LCSE:25957-4P-7.5HP-LCSE:25957-4P-10HP-LCSE: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Coating_Scotchkote134_interior_IncludeImpeller</t>
        </is>
      </c>
      <c r="M192" s="43" t="inlineStr">
        <is>
          <t>RTF</t>
        </is>
      </c>
      <c r="N192" s="43" t="inlineStr"/>
      <c r="O192" t="inlineStr">
        <is>
          <t>A101819</t>
        </is>
      </c>
      <c r="P192" t="inlineStr">
        <is>
          <t>LT250</t>
        </is>
      </c>
      <c r="Q192" s="43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Price_BOM_LCS_Imp_0311</t>
        </is>
      </c>
      <c r="D193" t="inlineStr"/>
      <c r="E193" t="inlineStr">
        <is>
          <t>:25957-LCS:25957-4P-3HP-LCSE:25957-4P-5HP-LCSE:25957-4P-7.5HP-LCSE:25957-4P-10HP-LCSE:</t>
        </is>
      </c>
      <c r="F193" s="126" t="inlineStr">
        <is>
          <t>X3</t>
        </is>
      </c>
      <c r="G193" s="2" t="inlineStr">
        <is>
          <t>ImpMatl_NiAl-Bronze_ASTM-B148_C95400</t>
        </is>
      </c>
      <c r="H193" s="43" t="inlineStr">
        <is>
          <t>Nickel Aluminum Bronze ASTM B148 UNS C95400</t>
        </is>
      </c>
      <c r="I193" s="43" t="inlineStr">
        <is>
          <t>B22</t>
        </is>
      </c>
      <c r="J193" s="43" t="inlineStr">
        <is>
          <t>Stainless Steel, AISI-303</t>
        </is>
      </c>
      <c r="K193" s="43" t="inlineStr">
        <is>
          <t>Steel, Cold Drawn C1018</t>
        </is>
      </c>
      <c r="L193" s="43" t="inlineStr">
        <is>
          <t>Coating_Scotchkote134_interior</t>
        </is>
      </c>
      <c r="M193" s="105" t="inlineStr">
        <is>
          <t>97778035</t>
        </is>
      </c>
      <c r="N193" s="43" t="inlineStr"/>
      <c r="O193" t="inlineStr">
        <is>
          <t>A102232</t>
        </is>
      </c>
      <c r="P193" s="43" t="inlineStr">
        <is>
          <t>LT250</t>
        </is>
      </c>
      <c r="Q193" s="43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Price_BOM_LCS_Imp_0312</t>
        </is>
      </c>
      <c r="D194" t="inlineStr"/>
      <c r="E194" t="inlineStr">
        <is>
          <t>:25957-LCS:25957-4P-3HP-LCSE:25957-4P-5HP-LCSE:25957-4P-7.5HP-LCSE:25957-4P-10HP-LCSE:</t>
        </is>
      </c>
      <c r="F194" s="126" t="inlineStr">
        <is>
          <t>X3</t>
        </is>
      </c>
      <c r="G194" t="inlineStr">
        <is>
          <t>ImpMatl_SS_AISI-304</t>
        </is>
      </c>
      <c r="H194" s="43" t="inlineStr">
        <is>
          <t>Stainless Steel, AISI-304</t>
        </is>
      </c>
      <c r="I194" s="43" t="inlineStr">
        <is>
          <t>H304</t>
        </is>
      </c>
      <c r="J194" s="43" t="inlineStr">
        <is>
          <t>Stainless Steel, AISI-303</t>
        </is>
      </c>
      <c r="K194" s="43" t="inlineStr">
        <is>
          <t>Stainless Steel, AISI 316</t>
        </is>
      </c>
      <c r="L194" s="43" t="inlineStr">
        <is>
          <t>Coating_Scotchkote134_interior</t>
        </is>
      </c>
      <c r="M194" s="75" t="inlineStr">
        <is>
          <t>RTF</t>
        </is>
      </c>
      <c r="N194" s="75" t="inlineStr"/>
      <c r="O194" t="inlineStr">
        <is>
          <t>A101819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Price_BOM_LCS_Imp_0314</t>
        </is>
      </c>
      <c r="D195" t="inlineStr"/>
      <c r="E195" t="inlineStr">
        <is>
          <t>:25957-LCS:25957-4P-3HP-LCSE:25957-4P-5HP-LCSE:25957-4P-7.5HP-LCSE:25957-4P-10HP-LCSE:</t>
        </is>
      </c>
      <c r="F195" s="126" t="inlineStr">
        <is>
          <t>X3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</t>
        </is>
      </c>
      <c r="M195" s="1" t="inlineStr">
        <is>
          <t>97778035</t>
        </is>
      </c>
      <c r="N195" s="43" t="inlineStr"/>
      <c r="O195" t="inlineStr">
        <is>
          <t>A102232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Price_BOM_LCS_Imp_0315</t>
        </is>
      </c>
      <c r="D196" t="inlineStr"/>
      <c r="E196" t="inlineStr">
        <is>
          <t>:25957-LCS:25957-4P-3HP-LCSE:25957-4P-5HP-LCSE:25957-4P-7.5HP-LCSE:25957-4P-10HP-LCSE:</t>
        </is>
      </c>
      <c r="F196" s="126" t="inlineStr">
        <is>
          <t>X3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</t>
        </is>
      </c>
      <c r="M196" s="1" t="inlineStr">
        <is>
          <t>RTF</t>
        </is>
      </c>
      <c r="N196" s="43" t="inlineStr"/>
      <c r="O196" t="inlineStr">
        <is>
          <t>A101819</t>
        </is>
      </c>
      <c r="P196" t="inlineStr">
        <is>
          <t>LT250</t>
        </is>
      </c>
      <c r="Q196" s="43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Price_BOM_LCS_Imp_0317</t>
        </is>
      </c>
      <c r="D197" t="inlineStr"/>
      <c r="E197" t="inlineStr">
        <is>
          <t>:25957-LCS:25957-4P-3HP-LCSE:25957-4P-5HP-LCSE:25957-4P-7.5HP-LCSE:25957-4P-10HP-LCSE:</t>
        </is>
      </c>
      <c r="F197" s="126" t="inlineStr">
        <is>
          <t>X3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Coating_Special</t>
        </is>
      </c>
      <c r="M197" s="1" t="inlineStr">
        <is>
          <t>97778035</t>
        </is>
      </c>
      <c r="N197" s="43" t="inlineStr"/>
      <c r="O197" t="inlineStr">
        <is>
          <t>A102232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Price_BOM_LCS_Imp_0318</t>
        </is>
      </c>
      <c r="D198" t="inlineStr"/>
      <c r="E198" t="inlineStr">
        <is>
          <t>:25957-LCS:25957-4P-3HP-LCSE:25957-4P-5HP-LCSE:25957-4P-7.5HP-LCSE:25957-4P-10HP-LCSE:</t>
        </is>
      </c>
      <c r="F198" s="126" t="inlineStr">
        <is>
          <t>X3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Coating_Special</t>
        </is>
      </c>
      <c r="M198" s="1" t="inlineStr">
        <is>
          <t>RTF</t>
        </is>
      </c>
      <c r="N198" s="43" t="inlineStr"/>
      <c r="O198" t="inlineStr">
        <is>
          <t>A101824</t>
        </is>
      </c>
      <c r="P198" t="inlineStr">
        <is>
          <t>LT250</t>
        </is>
      </c>
      <c r="Q198" s="43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Price_BOM_LCS_Imp_0320</t>
        </is>
      </c>
      <c r="D199" t="inlineStr"/>
      <c r="E199" t="inlineStr">
        <is>
          <t>:25957-LCS:25957-2P-25HP-LCSE:25957-2P-30HP-LCSE:</t>
        </is>
      </c>
      <c r="F199" s="126" t="inlineStr">
        <is>
          <t>X4</t>
        </is>
      </c>
      <c r="G199" t="inlineStr">
        <is>
          <t>ImpMatl_SS_AISI-304</t>
        </is>
      </c>
      <c r="H199" s="43" t="inlineStr">
        <is>
          <t>Stainless Steel, AISI-304</t>
        </is>
      </c>
      <c r="I199" s="43" t="inlineStr">
        <is>
          <t>H304</t>
        </is>
      </c>
      <c r="J199" s="43" t="inlineStr">
        <is>
          <t>Stainless Steel, AISI-303</t>
        </is>
      </c>
      <c r="K199" s="43" t="inlineStr">
        <is>
          <t>Stainless Steel, AISI 316</t>
        </is>
      </c>
      <c r="L199" s="43" t="inlineStr">
        <is>
          <t>Coating_Standard</t>
        </is>
      </c>
      <c r="M199" s="75" t="inlineStr">
        <is>
          <t>98876139</t>
        </is>
      </c>
      <c r="N199" s="75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Price_BOM_LCS_Imp_0321</t>
        </is>
      </c>
      <c r="D200" t="inlineStr"/>
      <c r="E200" t="inlineStr">
        <is>
          <t>:25957-LCS:25957-2P-25HP-LCSE:25957-2P-30HP-LCSE:</t>
        </is>
      </c>
      <c r="F200" s="126" t="inlineStr">
        <is>
          <t>X4</t>
        </is>
      </c>
      <c r="G200" s="2" t="inlineStr">
        <is>
          <t>ImpMatl_NiAl-Bronze_ASTM-B148_C95400</t>
        </is>
      </c>
      <c r="H200" s="43" t="inlineStr">
        <is>
          <t>Nickel Aluminum Bronze ASTM B148 UNS C95400</t>
        </is>
      </c>
      <c r="I200" s="43" t="inlineStr">
        <is>
          <t>B22</t>
        </is>
      </c>
      <c r="J200" s="43" t="inlineStr">
        <is>
          <t>Stainless Steel, AISI-303</t>
        </is>
      </c>
      <c r="K200" s="43" t="inlineStr">
        <is>
          <t>Steel, Cold Drawn C1018</t>
        </is>
      </c>
      <c r="L200" s="43" t="inlineStr">
        <is>
          <t>Coating_Standard</t>
        </is>
      </c>
      <c r="M200" s="43" t="inlineStr">
        <is>
          <t>97778036</t>
        </is>
      </c>
      <c r="N200" s="43" t="inlineStr"/>
      <c r="O200" t="inlineStr">
        <is>
          <t>A102233</t>
        </is>
      </c>
      <c r="P200" t="inlineStr">
        <is>
          <t>LT250</t>
        </is>
      </c>
      <c r="Q200" s="43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Price_BOM_LCS_Imp_0323</t>
        </is>
      </c>
      <c r="D201" t="inlineStr"/>
      <c r="E201" t="inlineStr">
        <is>
          <t>:25957-LCS:25957-2P-25HP-LCSE:25957-2P-30HP-LCSE: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Coating_Scotchkote134_interior_exterior_IncludeImpeller</t>
        </is>
      </c>
      <c r="M201" s="75" t="inlineStr">
        <is>
          <t>RTF</t>
        </is>
      </c>
      <c r="N201" s="75" t="inlineStr"/>
      <c r="O201" t="inlineStr">
        <is>
          <t>A102233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Price_BOM_LCS_Imp_0324</t>
        </is>
      </c>
      <c r="D202" t="inlineStr"/>
      <c r="E202" t="inlineStr">
        <is>
          <t>:25957-LCS:25957-2P-25HP-LCSE:25957-2P-30HP-LCSE: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Coating_Scotchkote134_interior_exterior_IncludeImpeller</t>
        </is>
      </c>
      <c r="M202" s="43" t="inlineStr">
        <is>
          <t>RTF</t>
        </is>
      </c>
      <c r="N202" s="43" t="inlineStr"/>
      <c r="O202" t="inlineStr">
        <is>
          <t>A101826</t>
        </is>
      </c>
      <c r="P202" t="inlineStr">
        <is>
          <t>LT250</t>
        </is>
      </c>
      <c r="Q202" s="43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Price_BOM_LCS_Imp_0326</t>
        </is>
      </c>
      <c r="D203" t="inlineStr"/>
      <c r="E203" t="inlineStr">
        <is>
          <t>:25957-LCS:25957-2P-25HP-LCSE:25957-2P-30HP-LCSE: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Coating_Scotchkote134_interior_IncludeImpeller</t>
        </is>
      </c>
      <c r="M203" s="75" t="inlineStr">
        <is>
          <t>RTF</t>
        </is>
      </c>
      <c r="N203" s="75" t="inlineStr"/>
      <c r="O203" t="inlineStr">
        <is>
          <t>A102233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Price_BOM_LCS_Imp_0327</t>
        </is>
      </c>
      <c r="D204" t="inlineStr"/>
      <c r="E204" t="inlineStr">
        <is>
          <t>:25957-LCS:25957-2P-25HP-LCSE:25957-2P-30HP-LCSE: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Coating_Scotchkote134_interior_IncludeImpeller</t>
        </is>
      </c>
      <c r="M204" s="43" t="inlineStr">
        <is>
          <t>RTF</t>
        </is>
      </c>
      <c r="N204" s="43" t="inlineStr"/>
      <c r="O204" t="inlineStr">
        <is>
          <t>A101826</t>
        </is>
      </c>
      <c r="P204" t="inlineStr">
        <is>
          <t>LT250</t>
        </is>
      </c>
      <c r="Q204" s="43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Price_BOM_LCS_Imp_0329</t>
        </is>
      </c>
      <c r="D205" t="inlineStr"/>
      <c r="E205" t="inlineStr">
        <is>
          <t>:25957-LCS:25957-2P-25HP-LCSE:25957-2P-30HP-LCSE:</t>
        </is>
      </c>
      <c r="F205" s="126" t="inlineStr">
        <is>
          <t>X4</t>
        </is>
      </c>
      <c r="G205" s="2" t="inlineStr">
        <is>
          <t>ImpMatl_NiAl-Bronze_ASTM-B148_C95400</t>
        </is>
      </c>
      <c r="H205" s="43" t="inlineStr">
        <is>
          <t>Nickel Aluminum Bronze ASTM B148 UNS C95400</t>
        </is>
      </c>
      <c r="I205" s="43" t="inlineStr">
        <is>
          <t>B22</t>
        </is>
      </c>
      <c r="J205" s="43" t="inlineStr">
        <is>
          <t>Stainless Steel, AISI-303</t>
        </is>
      </c>
      <c r="K205" s="43" t="inlineStr">
        <is>
          <t>Steel, Cold Drawn C1018</t>
        </is>
      </c>
      <c r="L205" s="43" t="inlineStr">
        <is>
          <t>Coating_Scotchkote134_interior</t>
        </is>
      </c>
      <c r="M205" s="105" t="inlineStr">
        <is>
          <t>97778036</t>
        </is>
      </c>
      <c r="N205" s="43" t="inlineStr"/>
      <c r="O205" t="inlineStr">
        <is>
          <t>A102233</t>
        </is>
      </c>
      <c r="P205" s="43" t="inlineStr">
        <is>
          <t>LT250</t>
        </is>
      </c>
      <c r="Q205" s="43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Price_BOM_LCS_Imp_0330</t>
        </is>
      </c>
      <c r="D206" t="inlineStr"/>
      <c r="E206" t="inlineStr">
        <is>
          <t>:25957-LCS:25957-2P-25HP-LCSE:25957-2P-30HP-LCSE:</t>
        </is>
      </c>
      <c r="F206" s="126" t="inlineStr">
        <is>
          <t>X4</t>
        </is>
      </c>
      <c r="G206" t="inlineStr">
        <is>
          <t>ImpMatl_SS_AISI-304</t>
        </is>
      </c>
      <c r="H206" s="43" t="inlineStr">
        <is>
          <t>Stainless Steel, AISI-304</t>
        </is>
      </c>
      <c r="I206" s="43" t="inlineStr">
        <is>
          <t>H304</t>
        </is>
      </c>
      <c r="J206" s="43" t="inlineStr">
        <is>
          <t>Stainless Steel, AISI-303</t>
        </is>
      </c>
      <c r="K206" s="43" t="inlineStr">
        <is>
          <t>Stainless Steel, AISI 316</t>
        </is>
      </c>
      <c r="L206" s="43" t="inlineStr">
        <is>
          <t>Coating_Scotchkote134_interior</t>
        </is>
      </c>
      <c r="M206" s="75" t="inlineStr">
        <is>
          <t>RTF</t>
        </is>
      </c>
      <c r="N206" s="75" t="inlineStr"/>
      <c r="O206" t="inlineStr">
        <is>
          <t>A101826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Price_BOM_LCS_Imp_0332</t>
        </is>
      </c>
      <c r="D207" t="inlineStr"/>
      <c r="E207" t="inlineStr">
        <is>
          <t>:25957-LCS:25957-2P-25HP-LCSE:25957-2P-30HP-LCSE:</t>
        </is>
      </c>
      <c r="F207" s="126" t="inlineStr">
        <is>
          <t>X4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</t>
        </is>
      </c>
      <c r="M207" s="1" t="inlineStr">
        <is>
          <t>97778036</t>
        </is>
      </c>
      <c r="N207" s="43" t="inlineStr"/>
      <c r="O207" t="inlineStr">
        <is>
          <t>A102233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Price_BOM_LCS_Imp_0333</t>
        </is>
      </c>
      <c r="D208" t="inlineStr"/>
      <c r="E208" t="inlineStr">
        <is>
          <t>:25957-LCS:25957-2P-25HP-LCSE:25957-2P-30HP-LCSE:</t>
        </is>
      </c>
      <c r="F208" s="126" t="inlineStr">
        <is>
          <t>X4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</t>
        </is>
      </c>
      <c r="M208" s="1" t="inlineStr">
        <is>
          <t>RTF</t>
        </is>
      </c>
      <c r="N208" s="43" t="inlineStr"/>
      <c r="O208" t="inlineStr">
        <is>
          <t>A101826</t>
        </is>
      </c>
      <c r="P208" t="inlineStr">
        <is>
          <t>LT250</t>
        </is>
      </c>
      <c r="Q208" s="43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Price_BOM_LCS_Imp_0335</t>
        </is>
      </c>
      <c r="D209" t="inlineStr"/>
      <c r="E209" t="inlineStr">
        <is>
          <t>:25957-LCS:25957-2P-25HP-LCSE:25957-2P-30HP-LCSE:</t>
        </is>
      </c>
      <c r="F209" s="126" t="inlineStr">
        <is>
          <t>X4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Coating_Special</t>
        </is>
      </c>
      <c r="M209" s="1" t="inlineStr">
        <is>
          <t>97778036</t>
        </is>
      </c>
      <c r="N209" s="43" t="inlineStr"/>
      <c r="O209" t="inlineStr">
        <is>
          <t>A102233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Price_BOM_LCS_Imp_0336</t>
        </is>
      </c>
      <c r="D210" t="inlineStr"/>
      <c r="E210" t="inlineStr">
        <is>
          <t>:25957-LCS:25957-2P-25HP-LCSE:25957-2P-30HP-LCSE:</t>
        </is>
      </c>
      <c r="F210" s="126" t="inlineStr">
        <is>
          <t>X4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Coating_Special</t>
        </is>
      </c>
      <c r="M210" s="1" t="inlineStr">
        <is>
          <t>RTF</t>
        </is>
      </c>
      <c r="N210" s="43" t="inlineStr"/>
      <c r="O210" t="inlineStr">
        <is>
          <t>A101831</t>
        </is>
      </c>
      <c r="P210" t="inlineStr">
        <is>
          <t>LT250</t>
        </is>
      </c>
      <c r="Q210" s="43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Price_BOM_LCS_Imp_0338</t>
        </is>
      </c>
      <c r="D211" t="inlineStr"/>
      <c r="E211" t="inlineStr">
        <is>
          <t>:25123-LCS:25123-4P-7.5HP-LCSE:25123-4P-10HP-LCSE:</t>
        </is>
      </c>
      <c r="F211" s="126" t="inlineStr">
        <is>
          <t>X3</t>
        </is>
      </c>
      <c r="G211" t="inlineStr">
        <is>
          <t>ImpMatl_SS_AISI-304</t>
        </is>
      </c>
      <c r="H211" s="43" t="inlineStr">
        <is>
          <t>Stainless Steel, AISI-304</t>
        </is>
      </c>
      <c r="I211" s="43" t="inlineStr">
        <is>
          <t>H304</t>
        </is>
      </c>
      <c r="J211" s="43" t="inlineStr">
        <is>
          <t>Stainless Steel, AISI-303</t>
        </is>
      </c>
      <c r="K211" s="43" t="inlineStr">
        <is>
          <t>Stainless Steel, AISI 316</t>
        </is>
      </c>
      <c r="L211" s="43" t="inlineStr">
        <is>
          <t>Coating_Standard</t>
        </is>
      </c>
      <c r="M211" s="75" t="inlineStr">
        <is>
          <t>98876151</t>
        </is>
      </c>
      <c r="N211" s="75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Price_BOM_LCS_Imp_0339</t>
        </is>
      </c>
      <c r="D212" t="inlineStr"/>
      <c r="E212" t="inlineStr">
        <is>
          <t>:25123-LCS:25123-4P-7.5HP-LCSE:25123-4P-10HP-LCSE:</t>
        </is>
      </c>
      <c r="F212" s="126" t="inlineStr">
        <is>
          <t>X3</t>
        </is>
      </c>
      <c r="G212" s="2" t="inlineStr">
        <is>
          <t>ImpMatl_NiAl-Bronze_ASTM-B148_C95400</t>
        </is>
      </c>
      <c r="H212" s="43" t="inlineStr">
        <is>
          <t>Nickel Aluminum Bronze ASTM B148 UNS C95400</t>
        </is>
      </c>
      <c r="I212" s="43" t="inlineStr">
        <is>
          <t>B22</t>
        </is>
      </c>
      <c r="J212" s="43" t="inlineStr">
        <is>
          <t>Stainless Steel, AISI-303</t>
        </is>
      </c>
      <c r="K212" s="43" t="inlineStr">
        <is>
          <t>Steel, Cold Drawn C1018</t>
        </is>
      </c>
      <c r="L212" s="43" t="inlineStr">
        <is>
          <t>Coating_Standard</t>
        </is>
      </c>
      <c r="M212" s="43" t="inlineStr">
        <is>
          <t>97778037</t>
        </is>
      </c>
      <c r="N212" s="43" t="inlineStr"/>
      <c r="O212" t="inlineStr">
        <is>
          <t>A102234</t>
        </is>
      </c>
      <c r="P212" t="inlineStr">
        <is>
          <t>LT250</t>
        </is>
      </c>
      <c r="Q212" s="43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Price_BOM_LCS_Imp_0341</t>
        </is>
      </c>
      <c r="D213" t="inlineStr"/>
      <c r="E213" t="inlineStr">
        <is>
          <t>:25123-LCS:25123-4P-7.5HP-LCSE:25123-4P-10HP-LCSE: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Coating_Scotchkote134_interior_exterior_IncludeImpeller</t>
        </is>
      </c>
      <c r="M213" s="75" t="inlineStr">
        <is>
          <t>RTF</t>
        </is>
      </c>
      <c r="N213" s="75" t="inlineStr"/>
      <c r="O213" t="inlineStr">
        <is>
          <t>A102234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Price_BOM_LCS_Imp_0342</t>
        </is>
      </c>
      <c r="D214" t="inlineStr"/>
      <c r="E214" t="inlineStr">
        <is>
          <t>:25123-LCS:25123-4P-7.5HP-LCSE:25123-4P-10HP-LCSE: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Coating_Scotchkote134_interior_exterior_IncludeImpeller</t>
        </is>
      </c>
      <c r="M214" s="43" t="inlineStr">
        <is>
          <t>RTF</t>
        </is>
      </c>
      <c r="N214" s="43" t="inlineStr"/>
      <c r="O214" t="inlineStr">
        <is>
          <t>A101833</t>
        </is>
      </c>
      <c r="P214" t="inlineStr">
        <is>
          <t>LT250</t>
        </is>
      </c>
      <c r="Q214" s="43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Price_BOM_LCS_Imp_0344</t>
        </is>
      </c>
      <c r="D215" t="inlineStr"/>
      <c r="E215" t="inlineStr">
        <is>
          <t>:25123-LCS:25123-4P-7.5HP-LCSE:25123-4P-10HP-LCSE: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Coating_Scotchkote134_interior_IncludeImpeller</t>
        </is>
      </c>
      <c r="M215" s="75" t="inlineStr">
        <is>
          <t>RTF</t>
        </is>
      </c>
      <c r="N215" s="75" t="inlineStr"/>
      <c r="O215" t="inlineStr">
        <is>
          <t>A102234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Price_BOM_LCS_Imp_0345</t>
        </is>
      </c>
      <c r="D216" t="inlineStr"/>
      <c r="E216" t="inlineStr">
        <is>
          <t>:25123-LCS:25123-4P-7.5HP-LCSE:25123-4P-10HP-LCSE: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Coating_Scotchkote134_interior_IncludeImpeller</t>
        </is>
      </c>
      <c r="M216" s="43" t="inlineStr">
        <is>
          <t>RTF</t>
        </is>
      </c>
      <c r="N216" s="43" t="inlineStr"/>
      <c r="O216" t="inlineStr">
        <is>
          <t>A101833</t>
        </is>
      </c>
      <c r="P216" t="inlineStr">
        <is>
          <t>LT250</t>
        </is>
      </c>
      <c r="Q216" s="43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Price_BOM_LCS_Imp_0347</t>
        </is>
      </c>
      <c r="D217" t="inlineStr"/>
      <c r="E217" t="inlineStr">
        <is>
          <t>:25123-LCS:25123-4P-7.5HP-LCSE:25123-4P-10HP-LCSE:</t>
        </is>
      </c>
      <c r="F217" s="126" t="inlineStr">
        <is>
          <t>X3</t>
        </is>
      </c>
      <c r="G217" s="2" t="inlineStr">
        <is>
          <t>ImpMatl_NiAl-Bronze_ASTM-B148_C95400</t>
        </is>
      </c>
      <c r="H217" s="43" t="inlineStr">
        <is>
          <t>Nickel Aluminum Bronze ASTM B148 UNS C95400</t>
        </is>
      </c>
      <c r="I217" s="43" t="inlineStr">
        <is>
          <t>B22</t>
        </is>
      </c>
      <c r="J217" s="43" t="inlineStr">
        <is>
          <t>Stainless Steel, AISI-303</t>
        </is>
      </c>
      <c r="K217" s="43" t="inlineStr">
        <is>
          <t>Steel, Cold Drawn C1018</t>
        </is>
      </c>
      <c r="L217" s="43" t="inlineStr">
        <is>
          <t>Coating_Scotchkote134_interior</t>
        </is>
      </c>
      <c r="M217" s="105" t="inlineStr">
        <is>
          <t>97778037</t>
        </is>
      </c>
      <c r="N217" s="43" t="inlineStr"/>
      <c r="O217" t="inlineStr">
        <is>
          <t>A102234</t>
        </is>
      </c>
      <c r="P217" s="43" t="inlineStr">
        <is>
          <t>LT250</t>
        </is>
      </c>
      <c r="Q217" s="43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Price_BOM_LCS_Imp_0348</t>
        </is>
      </c>
      <c r="D218" t="inlineStr"/>
      <c r="E218" t="inlineStr">
        <is>
          <t>:25123-LCS:25123-4P-7.5HP-LCSE:25123-4P-10HP-LCSE:</t>
        </is>
      </c>
      <c r="F218" s="126" t="inlineStr">
        <is>
          <t>X3</t>
        </is>
      </c>
      <c r="G218" t="inlineStr">
        <is>
          <t>ImpMatl_SS_AISI-304</t>
        </is>
      </c>
      <c r="H218" s="43" t="inlineStr">
        <is>
          <t>Stainless Steel, AISI-304</t>
        </is>
      </c>
      <c r="I218" s="43" t="inlineStr">
        <is>
          <t>H304</t>
        </is>
      </c>
      <c r="J218" s="43" t="inlineStr">
        <is>
          <t>Stainless Steel, AISI-303</t>
        </is>
      </c>
      <c r="K218" s="43" t="inlineStr">
        <is>
          <t>Stainless Steel, AISI 316</t>
        </is>
      </c>
      <c r="L218" s="43" t="inlineStr">
        <is>
          <t>Coating_Scotchkote134_interior</t>
        </is>
      </c>
      <c r="M218" s="75" t="inlineStr">
        <is>
          <t>RTF</t>
        </is>
      </c>
      <c r="N218" s="75" t="inlineStr"/>
      <c r="O218" t="inlineStr">
        <is>
          <t>A101833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Price_BOM_LCS_Imp_0350</t>
        </is>
      </c>
      <c r="D219" t="inlineStr"/>
      <c r="E219" t="inlineStr">
        <is>
          <t>:25123-LCS:25123-4P-7.5HP-LCSE:25123-4P-10HP-LCSE:</t>
        </is>
      </c>
      <c r="F219" s="126" t="inlineStr">
        <is>
          <t>X3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</t>
        </is>
      </c>
      <c r="M219" s="1" t="inlineStr">
        <is>
          <t>97778037</t>
        </is>
      </c>
      <c r="N219" s="43" t="inlineStr"/>
      <c r="O219" t="inlineStr">
        <is>
          <t>A102234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Price_BOM_LCS_Imp_0351</t>
        </is>
      </c>
      <c r="D220" t="inlineStr"/>
      <c r="E220" t="inlineStr">
        <is>
          <t>:25123-LCS:25123-4P-7.5HP-LCSE:25123-4P-10HP-LCSE:</t>
        </is>
      </c>
      <c r="F220" s="126" t="inlineStr">
        <is>
          <t>X3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</t>
        </is>
      </c>
      <c r="M220" s="1" t="inlineStr">
        <is>
          <t>RTF</t>
        </is>
      </c>
      <c r="N220" s="43" t="inlineStr"/>
      <c r="O220" t="inlineStr">
        <is>
          <t>A101833</t>
        </is>
      </c>
      <c r="P220" t="inlineStr">
        <is>
          <t>LT250</t>
        </is>
      </c>
      <c r="Q220" s="43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Price_BOM_LCS_Imp_0353</t>
        </is>
      </c>
      <c r="D221" t="inlineStr"/>
      <c r="E221" t="inlineStr">
        <is>
          <t>:25123-LCS:25123-4P-7.5HP-LCSE:25123-4P-10HP-LCSE:</t>
        </is>
      </c>
      <c r="F221" s="126" t="inlineStr">
        <is>
          <t>X3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Coating_Special</t>
        </is>
      </c>
      <c r="M221" s="1" t="inlineStr">
        <is>
          <t>97778037</t>
        </is>
      </c>
      <c r="N221" s="43" t="inlineStr"/>
      <c r="O221" t="inlineStr">
        <is>
          <t>A102234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Price_BOM_LCS_Imp_0354</t>
        </is>
      </c>
      <c r="D222" t="inlineStr"/>
      <c r="E222" t="inlineStr">
        <is>
          <t>:25123-LCS:25123-4P-7.5HP-LCSE:25123-4P-10HP-LCSE:</t>
        </is>
      </c>
      <c r="F222" s="126" t="inlineStr">
        <is>
          <t>X3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Coating_Special</t>
        </is>
      </c>
      <c r="M222" s="1" t="inlineStr">
        <is>
          <t>RTF</t>
        </is>
      </c>
      <c r="N222" s="43" t="inlineStr"/>
      <c r="O222" t="inlineStr">
        <is>
          <t>A101838</t>
        </is>
      </c>
      <c r="P222" t="inlineStr">
        <is>
          <t>LT250</t>
        </is>
      </c>
      <c r="Q222" s="43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Price_BOM_LCS_Imp_0356</t>
        </is>
      </c>
      <c r="D223" t="inlineStr"/>
      <c r="E223" t="inlineStr">
        <is>
          <t>:25123-LCS:25123-4P-15HP-LCSE:25123-4P-20HP-LCSE:</t>
        </is>
      </c>
      <c r="F223" s="126" t="inlineStr">
        <is>
          <t>XA</t>
        </is>
      </c>
      <c r="G223" t="inlineStr">
        <is>
          <t>ImpMatl_SS_AISI-304</t>
        </is>
      </c>
      <c r="H223" s="43" t="inlineStr">
        <is>
          <t>Stainless Steel, AISI-304</t>
        </is>
      </c>
      <c r="I223" s="43" t="inlineStr">
        <is>
          <t>H304</t>
        </is>
      </c>
      <c r="J223" s="43" t="inlineStr">
        <is>
          <t>Stainless Steel, AISI-303</t>
        </is>
      </c>
      <c r="K223" s="43" t="inlineStr">
        <is>
          <t>Stainless Steel, AISI 316</t>
        </is>
      </c>
      <c r="L223" s="43" t="inlineStr">
        <is>
          <t>Coating_Standard</t>
        </is>
      </c>
      <c r="M223" s="75" t="inlineStr">
        <is>
          <t>98876140</t>
        </is>
      </c>
      <c r="N223" s="75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Price_BOM_LCS_Imp_0357</t>
        </is>
      </c>
      <c r="D224" t="inlineStr"/>
      <c r="E224" t="inlineStr">
        <is>
          <t>:25123-LCS:25123-4P-15HP-LCSE:25123-4P-20HP-LCSE:</t>
        </is>
      </c>
      <c r="F224" s="126" t="inlineStr">
        <is>
          <t>XA</t>
        </is>
      </c>
      <c r="G224" s="2" t="inlineStr">
        <is>
          <t>ImpMatl_NiAl-Bronze_ASTM-B148_C95400</t>
        </is>
      </c>
      <c r="H224" s="43" t="inlineStr">
        <is>
          <t>Nickel Aluminum Bronze ASTM B148 UNS C95400</t>
        </is>
      </c>
      <c r="I224" s="43" t="inlineStr">
        <is>
          <t>B22</t>
        </is>
      </c>
      <c r="J224" s="43" t="inlineStr">
        <is>
          <t>Stainless Steel, AISI-303</t>
        </is>
      </c>
      <c r="K224" s="43" t="inlineStr">
        <is>
          <t>Steel, Cold Drawn C1018</t>
        </is>
      </c>
      <c r="L224" s="43" t="inlineStr">
        <is>
          <t>Coating_Standard</t>
        </is>
      </c>
      <c r="M224" s="43" t="inlineStr">
        <is>
          <t>97778038</t>
        </is>
      </c>
      <c r="N224" s="43" t="inlineStr"/>
      <c r="O224" t="inlineStr">
        <is>
          <t>A102235</t>
        </is>
      </c>
      <c r="P224" t="inlineStr">
        <is>
          <t>LT250</t>
        </is>
      </c>
      <c r="Q224" s="43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Price_BOM_LCS_Imp_0359</t>
        </is>
      </c>
      <c r="D225" t="inlineStr"/>
      <c r="E225" t="inlineStr">
        <is>
          <t>:25123-LCS:25123-4P-15HP-LCSE:25123-4P-20HP-LCSE:</t>
        </is>
      </c>
      <c r="F225" s="126" t="inlineStr">
        <is>
          <t>XA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Coating_Scotchkote134_interior_exterior_IncludeImpeller</t>
        </is>
      </c>
      <c r="M225" s="75" t="inlineStr">
        <is>
          <t>RTF</t>
        </is>
      </c>
      <c r="N225" s="75" t="inlineStr"/>
      <c r="O225" t="inlineStr">
        <is>
          <t>A102235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Price_BOM_LCS_Imp_0360</t>
        </is>
      </c>
      <c r="D226" t="inlineStr"/>
      <c r="E226" t="inlineStr">
        <is>
          <t>:25123-LCS:25123-4P-15HP-LCSE:25123-4P-20HP-LCSE:</t>
        </is>
      </c>
      <c r="F226" s="126" t="inlineStr">
        <is>
          <t>XA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Coating_Scotchkote134_interior_exterior_IncludeImpeller</t>
        </is>
      </c>
      <c r="M226" s="43" t="inlineStr">
        <is>
          <t>RTF</t>
        </is>
      </c>
      <c r="N226" s="43" t="inlineStr"/>
      <c r="O226" t="inlineStr">
        <is>
          <t>A101840</t>
        </is>
      </c>
      <c r="P226" t="inlineStr">
        <is>
          <t>LT250</t>
        </is>
      </c>
      <c r="Q226" s="43" t="inlineStr"/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Price_BOM_LCS_Imp_0362</t>
        </is>
      </c>
      <c r="D227" t="inlineStr"/>
      <c r="E227" t="inlineStr">
        <is>
          <t>:25123-LCS:25123-4P-15HP-LCSE:25123-4P-20HP-LCSE:</t>
        </is>
      </c>
      <c r="F227" s="126" t="inlineStr">
        <is>
          <t>XA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Coating_Scotchkote134_interior_IncludeImpeller</t>
        </is>
      </c>
      <c r="M227" s="75" t="inlineStr">
        <is>
          <t>RTF</t>
        </is>
      </c>
      <c r="N227" s="75" t="inlineStr"/>
      <c r="O227" t="inlineStr">
        <is>
          <t>A102235</t>
        </is>
      </c>
      <c r="P227" t="inlineStr">
        <is>
          <t>LT250</t>
        </is>
      </c>
      <c r="Q227" t="inlineStr"/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Price_BOM_LCS_Imp_0363</t>
        </is>
      </c>
      <c r="D228" t="inlineStr"/>
      <c r="E228" t="inlineStr">
        <is>
          <t>:25123-LCS:25123-4P-15HP-LCSE:25123-4P-20HP-LCSE:</t>
        </is>
      </c>
      <c r="F228" s="126" t="inlineStr">
        <is>
          <t>XA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Coating_Scotchkote134_interior_IncludeImpeller</t>
        </is>
      </c>
      <c r="M228" s="43" t="inlineStr">
        <is>
          <t>RTF</t>
        </is>
      </c>
      <c r="N228" s="43" t="inlineStr"/>
      <c r="O228" t="inlineStr">
        <is>
          <t>A101840</t>
        </is>
      </c>
      <c r="P228" t="inlineStr">
        <is>
          <t>LT250</t>
        </is>
      </c>
      <c r="Q228" s="43" t="inlineStr"/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Price_BOM_LCS_Imp_0365</t>
        </is>
      </c>
      <c r="D229" t="inlineStr"/>
      <c r="E229" t="inlineStr">
        <is>
          <t>:25123-LCS:25123-4P-15HP-LCSE:25123-4P-20HP-LCSE:</t>
        </is>
      </c>
      <c r="F229" s="126" t="inlineStr">
        <is>
          <t>XA</t>
        </is>
      </c>
      <c r="G229" s="2" t="inlineStr">
        <is>
          <t>ImpMatl_NiAl-Bronze_ASTM-B148_C95400</t>
        </is>
      </c>
      <c r="H229" s="43" t="inlineStr">
        <is>
          <t>Nickel Aluminum Bronze ASTM B148 UNS C95400</t>
        </is>
      </c>
      <c r="I229" s="43" t="inlineStr">
        <is>
          <t>B22</t>
        </is>
      </c>
      <c r="J229" s="43" t="inlineStr">
        <is>
          <t>Stainless Steel, AISI-303</t>
        </is>
      </c>
      <c r="K229" s="43" t="inlineStr">
        <is>
          <t>Steel, Cold Drawn C1018</t>
        </is>
      </c>
      <c r="L229" s="43" t="inlineStr">
        <is>
          <t>Coating_Scotchkote134_interior</t>
        </is>
      </c>
      <c r="M229" s="105" t="inlineStr">
        <is>
          <t>97778038</t>
        </is>
      </c>
      <c r="N229" s="43" t="inlineStr"/>
      <c r="O229" t="inlineStr">
        <is>
          <t>A102235</t>
        </is>
      </c>
      <c r="P229" s="43" t="inlineStr">
        <is>
          <t>LT250</t>
        </is>
      </c>
      <c r="Q229" s="43" t="inlineStr"/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Price_BOM_LCS_Imp_0366</t>
        </is>
      </c>
      <c r="D230" t="inlineStr"/>
      <c r="E230" t="inlineStr">
        <is>
          <t>:25123-LCS:25123-4P-15HP-LCSE:25123-4P-20HP-LCSE:</t>
        </is>
      </c>
      <c r="F230" s="126" t="inlineStr">
        <is>
          <t>XA</t>
        </is>
      </c>
      <c r="G230" t="inlineStr">
        <is>
          <t>ImpMatl_SS_AISI-304</t>
        </is>
      </c>
      <c r="H230" s="43" t="inlineStr">
        <is>
          <t>Stainless Steel, AISI-304</t>
        </is>
      </c>
      <c r="I230" s="43" t="inlineStr">
        <is>
          <t>H304</t>
        </is>
      </c>
      <c r="J230" s="43" t="inlineStr">
        <is>
          <t>Stainless Steel, AISI-303</t>
        </is>
      </c>
      <c r="K230" s="43" t="inlineStr">
        <is>
          <t>Stainless Steel, AISI 316</t>
        </is>
      </c>
      <c r="L230" s="43" t="inlineStr">
        <is>
          <t>Coating_Scotchkote134_interior</t>
        </is>
      </c>
      <c r="M230" s="75" t="inlineStr">
        <is>
          <t>RTF</t>
        </is>
      </c>
      <c r="N230" s="75" t="inlineStr"/>
      <c r="O230" t="inlineStr">
        <is>
          <t>A101840</t>
        </is>
      </c>
      <c r="P230" t="inlineStr">
        <is>
          <t>LT250</t>
        </is>
      </c>
      <c r="Q230" t="n">
        <v>126</v>
      </c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Price_BOM_LCS_Imp_0368</t>
        </is>
      </c>
      <c r="D231" t="inlineStr"/>
      <c r="E231" t="inlineStr">
        <is>
          <t>:25123-LCS:25123-4P-15HP-LCSE:25123-4P-20HP-LCSE:</t>
        </is>
      </c>
      <c r="F231" s="126" t="inlineStr">
        <is>
          <t>XA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</t>
        </is>
      </c>
      <c r="M231" s="1" t="inlineStr">
        <is>
          <t>97778038</t>
        </is>
      </c>
      <c r="N231" s="43" t="inlineStr"/>
      <c r="O231" t="inlineStr">
        <is>
          <t>A102235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Price_BOM_LCS_Imp_0369</t>
        </is>
      </c>
      <c r="D232" t="inlineStr"/>
      <c r="E232" t="inlineStr">
        <is>
          <t>:25123-LCS:25123-4P-15HP-LCSE:25123-4P-20HP-LCSE:</t>
        </is>
      </c>
      <c r="F232" s="126" t="inlineStr">
        <is>
          <t>XA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</t>
        </is>
      </c>
      <c r="M232" s="1" t="inlineStr">
        <is>
          <t>RTF</t>
        </is>
      </c>
      <c r="N232" s="43" t="inlineStr"/>
      <c r="O232" t="inlineStr">
        <is>
          <t>A101840</t>
        </is>
      </c>
      <c r="P232" t="inlineStr">
        <is>
          <t>LT250</t>
        </is>
      </c>
      <c r="Q232" s="43" t="n">
        <v>126</v>
      </c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Price_BOM_LCS_Imp_0371</t>
        </is>
      </c>
      <c r="D233" t="inlineStr"/>
      <c r="E233" t="inlineStr">
        <is>
          <t>:25123-LCS:25123-4P-15HP-LCSE:25123-4P-20HP-LCSE:</t>
        </is>
      </c>
      <c r="F233" s="126" t="inlineStr">
        <is>
          <t>XA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Coating_Special</t>
        </is>
      </c>
      <c r="M233" s="1" t="inlineStr">
        <is>
          <t>97778038</t>
        </is>
      </c>
      <c r="N233" s="43" t="inlineStr"/>
      <c r="O233" t="inlineStr">
        <is>
          <t>A102235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Price_BOM_LCS_Imp_0372</t>
        </is>
      </c>
      <c r="D234" t="inlineStr"/>
      <c r="E234" t="inlineStr">
        <is>
          <t>:25123-LCS:25123-4P-15HP-LCSE:25123-4P-20HP-LCSE:</t>
        </is>
      </c>
      <c r="F234" s="126" t="inlineStr">
        <is>
          <t>XA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Coating_Special</t>
        </is>
      </c>
      <c r="M234" s="1" t="inlineStr">
        <is>
          <t>RTF</t>
        </is>
      </c>
      <c r="N234" s="43" t="inlineStr"/>
      <c r="O234" t="inlineStr">
        <is>
          <t>A101845</t>
        </is>
      </c>
      <c r="P234" t="inlineStr">
        <is>
          <t>LT250</t>
        </is>
      </c>
      <c r="Q234" s="43" t="n">
        <v>126</v>
      </c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Price_BOM_LCS_Imp_0374</t>
        </is>
      </c>
      <c r="D235" t="inlineStr"/>
      <c r="E235" t="inlineStr">
        <is>
          <t>:30707-LCS:30707-4P-3HP-LCSE:30707-4P-5HP-LCSE:30707-4P-7.5HP-LCSE:30707-2P-10HP-LCSE:</t>
        </is>
      </c>
      <c r="F235" s="126" t="inlineStr">
        <is>
          <t>X3</t>
        </is>
      </c>
      <c r="G235" t="inlineStr">
        <is>
          <t>ImpMatl_SS_AISI-304</t>
        </is>
      </c>
      <c r="H235" s="43" t="inlineStr">
        <is>
          <t>Stainless Steel, AISI-304</t>
        </is>
      </c>
      <c r="I235" s="43" t="inlineStr">
        <is>
          <t>H304</t>
        </is>
      </c>
      <c r="J235" s="43" t="inlineStr">
        <is>
          <t>Stainless Steel, AISI-303</t>
        </is>
      </c>
      <c r="K235" s="43" t="inlineStr">
        <is>
          <t>Stainless Steel, AISI 316</t>
        </is>
      </c>
      <c r="L235" s="43" t="inlineStr">
        <is>
          <t>Coating_Standard</t>
        </is>
      </c>
      <c r="M235" s="75" t="inlineStr">
        <is>
          <t>98876152</t>
        </is>
      </c>
      <c r="N235" s="75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Price_BOM_LCS_Imp_0378</t>
        </is>
      </c>
      <c r="D236" t="inlineStr"/>
      <c r="E236" t="inlineStr">
        <is>
          <t>:30707-LCS:30707-4P-3HP-LCSE:30707-4P-5HP-LCSE:30707-4P-7.5HP-LCSE:30707-2P-10HP-LCSE: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Coating_Scotchkote134_interior_exterior_IncludeImpeller</t>
        </is>
      </c>
      <c r="M236" s="43" t="inlineStr">
        <is>
          <t>RTF</t>
        </is>
      </c>
      <c r="N236" s="43" t="inlineStr"/>
      <c r="O236" t="inlineStr">
        <is>
          <t>A101854</t>
        </is>
      </c>
      <c r="P236" t="inlineStr">
        <is>
          <t>LT250</t>
        </is>
      </c>
      <c r="Q236" s="43" t="inlineStr"/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Price_BOM_LCS_Imp_0381</t>
        </is>
      </c>
      <c r="D237" t="inlineStr"/>
      <c r="E237" t="inlineStr">
        <is>
          <t>:30707-LCS:30707-4P-3HP-LCSE:30707-4P-5HP-LCSE:30707-4P-7.5HP-LCSE:30707-2P-10HP-LCSE:</t>
        </is>
      </c>
      <c r="F237" s="126" t="inlineStr">
        <is>
          <t>X3</t>
        </is>
      </c>
      <c r="G237" t="inlineStr">
        <is>
          <t>ImpMatl_SS_AISI-304</t>
        </is>
      </c>
      <c r="H237" s="43" t="inlineStr">
        <is>
          <t>Stainless Steel, AISI-304</t>
        </is>
      </c>
      <c r="I237" s="43" t="inlineStr">
        <is>
          <t>H304</t>
        </is>
      </c>
      <c r="J237" s="43" t="inlineStr">
        <is>
          <t>Stainless Steel, AISI-303</t>
        </is>
      </c>
      <c r="K237" s="43" t="inlineStr">
        <is>
          <t>Stainless Steel, AISI 316</t>
        </is>
      </c>
      <c r="L237" s="43" t="inlineStr">
        <is>
          <t>Coating_Scotchkote134_interior_IncludeImpeller</t>
        </is>
      </c>
      <c r="M237" s="75" t="inlineStr">
        <is>
          <t>RTF</t>
        </is>
      </c>
      <c r="N237" s="75" t="inlineStr"/>
      <c r="O237" t="inlineStr">
        <is>
          <t>A101854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Price_BOM_LCS_Imp_0384</t>
        </is>
      </c>
      <c r="D238" t="inlineStr"/>
      <c r="E238" t="inlineStr">
        <is>
          <t>:30707-LCS:30707-4P-3HP-LCSE:30707-4P-5HP-LCSE:30707-4P-7.5HP-LCSE:30707-2P-10HP-LCSE: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</t>
        </is>
      </c>
      <c r="M238" s="43" t="inlineStr">
        <is>
          <t>RTF</t>
        </is>
      </c>
      <c r="N238" s="43" t="inlineStr"/>
      <c r="O238" t="inlineStr">
        <is>
          <t>A101854</t>
        </is>
      </c>
      <c r="P238" t="inlineStr">
        <is>
          <t>LT250</t>
        </is>
      </c>
      <c r="Q238" s="43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Price_BOM_LCS_Imp_0387</t>
        </is>
      </c>
      <c r="D239" t="inlineStr"/>
      <c r="E239" t="inlineStr">
        <is>
          <t>:30707-LCS:30707-4P-3HP-LCSE:30707-4P-5HP-LCSE:30707-4P-7.5HP-LCSE:30707-2P-10HP-LCSE:</t>
        </is>
      </c>
      <c r="F239" s="126" t="inlineStr">
        <is>
          <t>X3</t>
        </is>
      </c>
      <c r="G239" t="inlineStr">
        <is>
          <t>ImpMatl_SS_AISI-304</t>
        </is>
      </c>
      <c r="H239" s="43" t="inlineStr">
        <is>
          <t>Stainless Steel, AISI-304</t>
        </is>
      </c>
      <c r="I239" s="43" t="inlineStr">
        <is>
          <t>H304</t>
        </is>
      </c>
      <c r="J239" s="43" t="inlineStr">
        <is>
          <t>Stainless Steel, AISI-303</t>
        </is>
      </c>
      <c r="K239" s="43" t="inlineStr">
        <is>
          <t>Stainless Steel, AISI 316</t>
        </is>
      </c>
      <c r="L239" s="43" t="inlineStr">
        <is>
          <t>Coating_Scotchkote134_interior_exterior</t>
        </is>
      </c>
      <c r="M239" s="75" t="inlineStr">
        <is>
          <t>RTF</t>
        </is>
      </c>
      <c r="N239" s="75" t="inlineStr"/>
      <c r="O239" t="inlineStr">
        <is>
          <t>A101854</t>
        </is>
      </c>
      <c r="P239" t="inlineStr">
        <is>
          <t>LT250</t>
        </is>
      </c>
      <c r="Q239" t="n">
        <v>126</v>
      </c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Price_BOM_LCS_Imp_0390</t>
        </is>
      </c>
      <c r="D240" t="inlineStr"/>
      <c r="E240" t="inlineStr">
        <is>
          <t>:30707-LCS:30707-4P-3HP-LCSE:30707-4P-5HP-LCSE:30707-4P-7.5HP-LCSE:30707-2P-10HP-LCSE: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inlineStr"/>
      <c r="O240" t="inlineStr">
        <is>
          <t>A101859</t>
        </is>
      </c>
      <c r="P240" t="inlineStr">
        <is>
          <t>LT250</t>
        </is>
      </c>
      <c r="Q240" s="43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Price_BOM_LCS_Imp_0392</t>
        </is>
      </c>
      <c r="D241" t="inlineStr"/>
      <c r="E241" t="inlineStr">
        <is>
          <t>:30707-LCS:30707-2P-15HP-LCSE:30707-2P-20HP-LCSE:30707-2P-25HP-LCSE:30707-2P-30HP-LCSE:</t>
        </is>
      </c>
      <c r="F241" s="126" t="inlineStr">
        <is>
          <t>X4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inlineStr">
        <is>
          <t>98876153</t>
        </is>
      </c>
      <c r="N241" s="43" t="inlineStr">
        <is>
          <t>IMP,L,30707,X4,H304</t>
        </is>
      </c>
      <c r="O241" t="inlineStr">
        <is>
          <t>A101861</t>
        </is>
      </c>
      <c r="P241" s="43" t="inlineStr">
        <is>
          <t>LT027</t>
        </is>
      </c>
      <c r="Q241" s="43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Price_BOM_LCS_Imp_0393</t>
        </is>
      </c>
      <c r="D242" t="inlineStr"/>
      <c r="E242" t="inlineStr">
        <is>
          <t>:30707-LCS:30707-2P-15HP-LCSE:30707-2P-20HP-LCSE:30707-2P-25HP-LCSE:30707-2P-30HP-LCSE:</t>
        </is>
      </c>
      <c r="F242" s="126" t="inlineStr">
        <is>
          <t>X4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inlineStr">
        <is>
          <t>97778040</t>
        </is>
      </c>
      <c r="N242" s="75" t="inlineStr"/>
      <c r="O242" t="inlineStr">
        <is>
          <t>A102238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Price_BOM_LCS_Imp_0395</t>
        </is>
      </c>
      <c r="D243" t="inlineStr"/>
      <c r="E243" t="inlineStr">
        <is>
          <t>:30707-LCS:30707-2P-15HP-LCSE:30707-2P-20HP-LCSE:30707-2P-25HP-LCSE:30707-2P-30HP-LCSE:</t>
        </is>
      </c>
      <c r="F243" s="126" t="inlineStr">
        <is>
          <t>X4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inlineStr"/>
      <c r="O243" t="inlineStr">
        <is>
          <t>A102238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Price_BOM_LCS_Imp_0396</t>
        </is>
      </c>
      <c r="D244" t="inlineStr"/>
      <c r="E244" t="inlineStr">
        <is>
          <t>:30707-LCS:30707-2P-15HP-LCSE:30707-2P-20HP-LCSE:30707-2P-25HP-LCSE:30707-2P-30HP-LCSE:</t>
        </is>
      </c>
      <c r="F244" s="126" t="inlineStr">
        <is>
          <t>X4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inlineStr"/>
      <c r="O244" t="inlineStr">
        <is>
          <t>A101861</t>
        </is>
      </c>
      <c r="P244" t="inlineStr">
        <is>
          <t>LT250</t>
        </is>
      </c>
      <c r="Q244" s="43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Price_BOM_LCS_Imp_0398</t>
        </is>
      </c>
      <c r="D245" t="inlineStr"/>
      <c r="E245" t="inlineStr">
        <is>
          <t>:30707-LCS:30707-2P-15HP-LCSE:30707-2P-20HP-LCSE:30707-2P-25HP-LCSE:30707-2P-30HP-LCSE:</t>
        </is>
      </c>
      <c r="F245" s="126" t="inlineStr">
        <is>
          <t>X4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inlineStr"/>
      <c r="O245" t="inlineStr">
        <is>
          <t>A102238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Price_BOM_LCS_Imp_0399</t>
        </is>
      </c>
      <c r="D246" t="inlineStr"/>
      <c r="E246" t="inlineStr">
        <is>
          <t>:30707-LCS:30707-2P-15HP-LCSE:30707-2P-20HP-LCSE:30707-2P-25HP-LCSE:30707-2P-30HP-LCSE:</t>
        </is>
      </c>
      <c r="F246" s="126" t="inlineStr">
        <is>
          <t>X4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inlineStr"/>
      <c r="O246" t="inlineStr">
        <is>
          <t>A101861</t>
        </is>
      </c>
      <c r="P246" t="inlineStr">
        <is>
          <t>LT250</t>
        </is>
      </c>
      <c r="Q246" s="43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Price_BOM_LCS_Imp_0401</t>
        </is>
      </c>
      <c r="D247" t="inlineStr"/>
      <c r="E247" t="inlineStr">
        <is>
          <t>:30707-LCS:30707-2P-15HP-LCSE:30707-2P-20HP-LCSE:30707-2P-25HP-LCSE:30707-2P-30HP-LCSE:</t>
        </is>
      </c>
      <c r="F247" s="126" t="inlineStr">
        <is>
          <t>X4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inlineStr">
        <is>
          <t>97778040</t>
        </is>
      </c>
      <c r="N247" s="75" t="inlineStr"/>
      <c r="O247" t="inlineStr">
        <is>
          <t>A102238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Price_BOM_LCS_Imp_0402</t>
        </is>
      </c>
      <c r="D248" t="inlineStr"/>
      <c r="E248" t="inlineStr">
        <is>
          <t>:30707-LCS:30707-2P-15HP-LCSE:30707-2P-20HP-LCSE:30707-2P-25HP-LCSE:30707-2P-30HP-LCSE:</t>
        </is>
      </c>
      <c r="F248" s="126" t="inlineStr">
        <is>
          <t>X4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inlineStr"/>
      <c r="O248" t="inlineStr">
        <is>
          <t>A101861</t>
        </is>
      </c>
      <c r="P248" t="inlineStr">
        <is>
          <t>LT250</t>
        </is>
      </c>
      <c r="Q248" s="43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Price_BOM_LCS_Imp_0404</t>
        </is>
      </c>
      <c r="D249" t="inlineStr"/>
      <c r="E249" t="inlineStr">
        <is>
          <t>:30707-LCS:30707-2P-15HP-LCSE:30707-2P-20HP-LCSE:30707-2P-25HP-LCSE:30707-2P-30HP-LCSE:</t>
        </is>
      </c>
      <c r="F249" s="126" t="inlineStr">
        <is>
          <t>X4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inlineStr">
        <is>
          <t>97778040</t>
        </is>
      </c>
      <c r="N249" s="75" t="inlineStr"/>
      <c r="O249" t="inlineStr">
        <is>
          <t>A102238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Price_BOM_LCS_Imp_0405</t>
        </is>
      </c>
      <c r="D250" t="inlineStr"/>
      <c r="E250" t="inlineStr">
        <is>
          <t>:30707-LCS:30707-2P-15HP-LCSE:30707-2P-20HP-LCSE:30707-2P-25HP-LCSE:30707-2P-30HP-LCSE:</t>
        </is>
      </c>
      <c r="F250" s="126" t="inlineStr">
        <is>
          <t>X4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inlineStr"/>
      <c r="O250" t="inlineStr">
        <is>
          <t>A101861</t>
        </is>
      </c>
      <c r="P250" t="inlineStr">
        <is>
          <t>LT250</t>
        </is>
      </c>
      <c r="Q250" s="43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Price_BOM_LCS_Imp_0407</t>
        </is>
      </c>
      <c r="D251" t="inlineStr"/>
      <c r="E251" t="inlineStr">
        <is>
          <t>:30707-LCS:30707-2P-15HP-LCSE:30707-2P-20HP-LCSE:30707-2P-25HP-LCSE:30707-2P-30HP-LCSE:</t>
        </is>
      </c>
      <c r="F251" s="126" t="inlineStr">
        <is>
          <t>X4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inlineStr">
        <is>
          <t>97778040</t>
        </is>
      </c>
      <c r="N251" s="75" t="inlineStr"/>
      <c r="O251" t="inlineStr">
        <is>
          <t>A102238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Price_BOM_LCS_Imp_0408</t>
        </is>
      </c>
      <c r="D252" t="inlineStr"/>
      <c r="E252" t="inlineStr">
        <is>
          <t>:30707-LCS:30707-2P-15HP-LCSE:30707-2P-20HP-LCSE:30707-2P-25HP-LCSE:30707-2P-30HP-LCSE:</t>
        </is>
      </c>
      <c r="F252" s="126" t="inlineStr">
        <is>
          <t>X4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inlineStr"/>
      <c r="O252" t="inlineStr">
        <is>
          <t>A101866</t>
        </is>
      </c>
      <c r="P252" t="inlineStr">
        <is>
          <t>LT250</t>
        </is>
      </c>
      <c r="Q252" s="43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Price_BOM_LCS_Imp_0410</t>
        </is>
      </c>
      <c r="D253" t="inlineStr"/>
      <c r="E253" t="inlineStr">
        <is>
          <t>:30957-LCS:30957-4P-5HP-LCSE:30957-4P-7.5HP-LCSE:30957-4P-10HP-LCSE: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inlineStr">
        <is>
          <t>98876155</t>
        </is>
      </c>
      <c r="N253" s="43" t="inlineStr">
        <is>
          <t>IMP,L,30957,X3,H304</t>
        </is>
      </c>
      <c r="O253" t="inlineStr">
        <is>
          <t>A101868</t>
        </is>
      </c>
      <c r="P253" s="43" t="inlineStr">
        <is>
          <t>LT027</t>
        </is>
      </c>
      <c r="Q253" s="43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Price_BOM_LCS_Imp_0411</t>
        </is>
      </c>
      <c r="D254" t="inlineStr"/>
      <c r="E254" t="inlineStr">
        <is>
          <t>:30957-LCS:30957-4P-5HP-LCSE:30957-4P-7.5HP-LCSE:30957-4P-10HP-LCSE: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inlineStr">
        <is>
          <t>97778041</t>
        </is>
      </c>
      <c r="N254" s="75" t="inlineStr"/>
      <c r="O254" t="inlineStr">
        <is>
          <t>A102239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Price_BOM_LCS_Imp_0413</t>
        </is>
      </c>
      <c r="D255" t="inlineStr"/>
      <c r="E255" t="inlineStr">
        <is>
          <t>:30957-LCS:30957-4P-5HP-LCSE:30957-4P-7.5HP-LCSE:30957-4P-10HP-LCSE: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inlineStr"/>
      <c r="O255" t="inlineStr">
        <is>
          <t>A102239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Price_BOM_LCS_Imp_0414</t>
        </is>
      </c>
      <c r="D256" t="inlineStr"/>
      <c r="E256" t="inlineStr">
        <is>
          <t>:30957-LCS:30957-4P-5HP-LCSE:30957-4P-7.5HP-LCSE:30957-4P-10HP-LCSE: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inlineStr"/>
      <c r="O256" t="inlineStr">
        <is>
          <t>A101868</t>
        </is>
      </c>
      <c r="P256" t="inlineStr">
        <is>
          <t>LT250</t>
        </is>
      </c>
      <c r="Q256" s="43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Price_BOM_LCS_Imp_0416</t>
        </is>
      </c>
      <c r="D257" t="inlineStr"/>
      <c r="E257" t="inlineStr">
        <is>
          <t>:30957-LCS:30957-4P-5HP-LCSE:30957-4P-7.5HP-LCSE:30957-4P-10HP-LCSE: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inlineStr"/>
      <c r="O257" t="inlineStr">
        <is>
          <t>A102239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Price_BOM_LCS_Imp_0417</t>
        </is>
      </c>
      <c r="D258" t="inlineStr"/>
      <c r="E258" t="inlineStr">
        <is>
          <t>:30957-LCS:30957-4P-5HP-LCSE:30957-4P-7.5HP-LCSE:30957-4P-10HP-LCSE: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inlineStr"/>
      <c r="O258" t="inlineStr">
        <is>
          <t>A101868</t>
        </is>
      </c>
      <c r="P258" t="inlineStr">
        <is>
          <t>LT250</t>
        </is>
      </c>
      <c r="Q258" s="43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Price_BOM_LCS_Imp_0419</t>
        </is>
      </c>
      <c r="D259" t="inlineStr"/>
      <c r="E259" t="inlineStr">
        <is>
          <t>:30957-LCS:30957-4P-5HP-LCSE:30957-4P-7.5HP-LCSE:30957-4P-10HP-LCSE: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inlineStr">
        <is>
          <t>97778041</t>
        </is>
      </c>
      <c r="N259" s="75" t="inlineStr"/>
      <c r="O259" t="inlineStr">
        <is>
          <t>A102239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Price_BOM_LCS_Imp_0420</t>
        </is>
      </c>
      <c r="D260" t="inlineStr"/>
      <c r="E260" t="inlineStr">
        <is>
          <t>:30957-LCS:30957-4P-5HP-LCSE:30957-4P-7.5HP-LCSE:30957-4P-10HP-LCSE: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inlineStr"/>
      <c r="O260" t="inlineStr">
        <is>
          <t>A101868</t>
        </is>
      </c>
      <c r="P260" t="inlineStr">
        <is>
          <t>LT250</t>
        </is>
      </c>
      <c r="Q260" s="43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Price_BOM_LCS_Imp_0422</t>
        </is>
      </c>
      <c r="D261" t="inlineStr"/>
      <c r="E261" t="inlineStr">
        <is>
          <t>:30957-LCS:30957-4P-5HP-LCSE:30957-4P-7.5HP-LCSE:30957-4P-10HP-LCSE: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inlineStr">
        <is>
          <t>97778041</t>
        </is>
      </c>
      <c r="N261" s="75" t="inlineStr"/>
      <c r="O261" t="inlineStr">
        <is>
          <t>A102239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Price_BOM_LCS_Imp_0423</t>
        </is>
      </c>
      <c r="D262" t="inlineStr"/>
      <c r="E262" t="inlineStr">
        <is>
          <t>:30957-LCS:30957-4P-5HP-LCSE:30957-4P-7.5HP-LCSE:30957-4P-10HP-LCSE: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inlineStr"/>
      <c r="O262" t="inlineStr">
        <is>
          <t>A101868</t>
        </is>
      </c>
      <c r="P262" t="inlineStr">
        <is>
          <t>LT250</t>
        </is>
      </c>
      <c r="Q262" s="43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Price_BOM_LCS_Imp_0425</t>
        </is>
      </c>
      <c r="D263" t="inlineStr"/>
      <c r="E263" t="inlineStr">
        <is>
          <t>:30957-LCS:30957-4P-5HP-LCSE:30957-4P-7.5HP-LCSE:30957-4P-10HP-LCSE: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inlineStr">
        <is>
          <t>97778041</t>
        </is>
      </c>
      <c r="N263" s="75" t="inlineStr"/>
      <c r="O263" t="inlineStr">
        <is>
          <t>A102239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Price_BOM_LCS_Imp_0426</t>
        </is>
      </c>
      <c r="D264" t="inlineStr"/>
      <c r="E264" t="inlineStr">
        <is>
          <t>:30957-LCS:30957-4P-5HP-LCSE:30957-4P-7.5HP-LCSE:30957-4P-10HP-LCSE: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inlineStr"/>
      <c r="O264" t="inlineStr">
        <is>
          <t>A101873</t>
        </is>
      </c>
      <c r="P264" t="inlineStr">
        <is>
          <t>LT250</t>
        </is>
      </c>
      <c r="Q264" s="43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Price_BOM_LCS_Imp_0428</t>
        </is>
      </c>
      <c r="D265" t="inlineStr"/>
      <c r="E265" t="inlineStr">
        <is>
          <t>:30957-LCS:30957-4P-15HP-LCSE:</t>
        </is>
      </c>
      <c r="F265" s="126" t="inlineStr">
        <is>
          <t>XA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inlineStr">
        <is>
          <t>98876154</t>
        </is>
      </c>
      <c r="N265" s="43" t="inlineStr"/>
      <c r="O265" t="inlineStr">
        <is>
          <t>A101875</t>
        </is>
      </c>
      <c r="P265" s="43" t="inlineStr">
        <is>
          <t>LT027</t>
        </is>
      </c>
      <c r="Q265" s="43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Price_BOM_LCS_Imp_0429</t>
        </is>
      </c>
      <c r="D266" t="inlineStr"/>
      <c r="E266" t="inlineStr">
        <is>
          <t>:30957-LCS:30957-4P-15HP-LCSE:</t>
        </is>
      </c>
      <c r="F266" s="126" t="inlineStr">
        <is>
          <t>XA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inlineStr">
        <is>
          <t>97778042</t>
        </is>
      </c>
      <c r="N266" s="75" t="inlineStr"/>
      <c r="O266" t="inlineStr">
        <is>
          <t>A102240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Price_BOM_LCS_Imp_0431</t>
        </is>
      </c>
      <c r="D267" t="inlineStr"/>
      <c r="E267" t="inlineStr">
        <is>
          <t>:30957-LCS:30957-4P-15HP-LCSE:</t>
        </is>
      </c>
      <c r="F267" s="126" t="inlineStr">
        <is>
          <t>XA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inlineStr"/>
      <c r="O267" t="inlineStr">
        <is>
          <t>A102240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Price_BOM_LCS_Imp_0432</t>
        </is>
      </c>
      <c r="D268" t="inlineStr"/>
      <c r="E268" t="inlineStr">
        <is>
          <t>:30957-LCS:30957-4P-15HP-LCSE:</t>
        </is>
      </c>
      <c r="F268" s="126" t="inlineStr">
        <is>
          <t>XA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inlineStr"/>
      <c r="O268" t="inlineStr">
        <is>
          <t>A101875</t>
        </is>
      </c>
      <c r="P268" t="inlineStr">
        <is>
          <t>LT250</t>
        </is>
      </c>
      <c r="Q268" s="43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Price_BOM_LCS_Imp_0434</t>
        </is>
      </c>
      <c r="D269" t="inlineStr"/>
      <c r="E269" t="inlineStr">
        <is>
          <t>:30957-LCS:30957-4P-15HP-LCSE:</t>
        </is>
      </c>
      <c r="F269" s="126" t="inlineStr">
        <is>
          <t>XA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inlineStr"/>
      <c r="O269" t="inlineStr">
        <is>
          <t>A102240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Price_BOM_LCS_Imp_0435</t>
        </is>
      </c>
      <c r="D270" t="inlineStr"/>
      <c r="E270" t="inlineStr">
        <is>
          <t>:30957-LCS:30957-4P-15HP-LCSE:</t>
        </is>
      </c>
      <c r="F270" s="126" t="inlineStr">
        <is>
          <t>XA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inlineStr"/>
      <c r="O270" t="inlineStr">
        <is>
          <t>A101875</t>
        </is>
      </c>
      <c r="P270" t="inlineStr">
        <is>
          <t>LT250</t>
        </is>
      </c>
      <c r="Q270" s="43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Price_BOM_LCS_Imp_0437</t>
        </is>
      </c>
      <c r="D271" t="inlineStr"/>
      <c r="E271" t="inlineStr">
        <is>
          <t>:30957-LCS:30957-4P-15HP-LCSE:</t>
        </is>
      </c>
      <c r="F271" s="126" t="inlineStr">
        <is>
          <t>XA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inlineStr">
        <is>
          <t>97778042</t>
        </is>
      </c>
      <c r="N271" s="75" t="inlineStr"/>
      <c r="O271" t="inlineStr">
        <is>
          <t>A102240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Price_BOM_LCS_Imp_0438</t>
        </is>
      </c>
      <c r="D272" t="inlineStr"/>
      <c r="E272" t="inlineStr">
        <is>
          <t>:30957-LCS:30957-4P-15HP-LCSE:</t>
        </is>
      </c>
      <c r="F272" s="126" t="inlineStr">
        <is>
          <t>XA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inlineStr"/>
      <c r="O272" t="inlineStr">
        <is>
          <t>A101875</t>
        </is>
      </c>
      <c r="P272" t="inlineStr">
        <is>
          <t>LT250</t>
        </is>
      </c>
      <c r="Q272" s="43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Price_BOM_LCS_Imp_0440</t>
        </is>
      </c>
      <c r="D273" t="inlineStr"/>
      <c r="E273" t="inlineStr">
        <is>
          <t>:30957-LCS:30957-4P-15HP-LCSE:</t>
        </is>
      </c>
      <c r="F273" s="126" t="inlineStr">
        <is>
          <t>XA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inlineStr">
        <is>
          <t>97778042</t>
        </is>
      </c>
      <c r="N273" s="75" t="inlineStr"/>
      <c r="O273" t="inlineStr">
        <is>
          <t>A102240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Price_BOM_LCS_Imp_0441</t>
        </is>
      </c>
      <c r="D274" t="inlineStr"/>
      <c r="E274" t="inlineStr">
        <is>
          <t>:30957-LCS:30957-4P-15HP-LCSE:</t>
        </is>
      </c>
      <c r="F274" s="126" t="inlineStr">
        <is>
          <t>XA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inlineStr"/>
      <c r="O274" t="inlineStr">
        <is>
          <t>A101875</t>
        </is>
      </c>
      <c r="P274" t="inlineStr">
        <is>
          <t>LT250</t>
        </is>
      </c>
      <c r="Q274" s="43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Price_BOM_LCS_Imp_0443</t>
        </is>
      </c>
      <c r="D275" t="inlineStr"/>
      <c r="E275" t="inlineStr">
        <is>
          <t>:30957-LCS:30957-4P-15HP-LCSE:</t>
        </is>
      </c>
      <c r="F275" s="126" t="inlineStr">
        <is>
          <t>XA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inlineStr">
        <is>
          <t>97778042</t>
        </is>
      </c>
      <c r="N275" s="75" t="inlineStr"/>
      <c r="O275" t="inlineStr">
        <is>
          <t>A102240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Price_BOM_LCS_Imp_0444</t>
        </is>
      </c>
      <c r="D276" t="inlineStr"/>
      <c r="E276" t="inlineStr">
        <is>
          <t>:30957-LCS:30957-4P-15HP-LCSE:</t>
        </is>
      </c>
      <c r="F276" s="126" t="inlineStr">
        <is>
          <t>XA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inlineStr"/>
      <c r="O276" t="inlineStr">
        <is>
          <t>A101880</t>
        </is>
      </c>
      <c r="P276" t="inlineStr">
        <is>
          <t>LT250</t>
        </is>
      </c>
      <c r="Q276" s="43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Price_BOM_LCS_Imp_0446</t>
        </is>
      </c>
      <c r="D277" t="inlineStr"/>
      <c r="E277" t="inlineStr">
        <is>
          <t>:30121-LCS:30121-4P-15HP-LCSE:30121-4P-20HP-LCSE:30121-4P-25HP-LCSE:</t>
        </is>
      </c>
      <c r="F277" s="126" t="inlineStr">
        <is>
          <t>XA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inlineStr">
        <is>
          <t>98876156</t>
        </is>
      </c>
      <c r="N277" s="43" t="inlineStr">
        <is>
          <t>IMP,L,30121,XA,H304</t>
        </is>
      </c>
      <c r="O277" t="inlineStr">
        <is>
          <t>A101882</t>
        </is>
      </c>
      <c r="P277" s="43" t="inlineStr">
        <is>
          <t>LT027</t>
        </is>
      </c>
      <c r="Q277" s="43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Price_BOM_LCS_Imp_0447</t>
        </is>
      </c>
      <c r="D278" t="inlineStr"/>
      <c r="E278" t="inlineStr">
        <is>
          <t>:30121-LCS:30121-4P-15HP-LCSE:30121-4P-20HP-LCSE:30121-4P-25HP-LCSE:</t>
        </is>
      </c>
      <c r="F278" s="126" t="inlineStr">
        <is>
          <t>XA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inlineStr">
        <is>
          <t>97778043</t>
        </is>
      </c>
      <c r="N278" s="75" t="inlineStr"/>
      <c r="O278" t="inlineStr">
        <is>
          <t>A102241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Price_BOM_LCS_Imp_0449</t>
        </is>
      </c>
      <c r="D279" t="inlineStr"/>
      <c r="E279" t="inlineStr">
        <is>
          <t>:30121-LCS:30121-4P-15HP-LCSE:30121-4P-20HP-LCSE:30121-4P-25HP-LCSE:</t>
        </is>
      </c>
      <c r="F279" s="126" t="inlineStr">
        <is>
          <t>XA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inlineStr"/>
      <c r="O279" t="inlineStr">
        <is>
          <t>A102241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Price_BOM_LCS_Imp_0450</t>
        </is>
      </c>
      <c r="D280" t="inlineStr"/>
      <c r="E280" t="inlineStr">
        <is>
          <t>:30121-LCS:30121-4P-15HP-LCSE:30121-4P-20HP-LCSE:30121-4P-25HP-LCSE:</t>
        </is>
      </c>
      <c r="F280" s="126" t="inlineStr">
        <is>
          <t>XA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inlineStr"/>
      <c r="O280" t="inlineStr">
        <is>
          <t>A101882</t>
        </is>
      </c>
      <c r="P280" t="inlineStr">
        <is>
          <t>LT250</t>
        </is>
      </c>
      <c r="Q280" s="43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Price_BOM_LCS_Imp_0452</t>
        </is>
      </c>
      <c r="D281" t="inlineStr"/>
      <c r="E281" t="inlineStr">
        <is>
          <t>:30121-LCS:30121-4P-15HP-LCSE:30121-4P-20HP-LCSE:30121-4P-25HP-LCSE:</t>
        </is>
      </c>
      <c r="F281" s="126" t="inlineStr">
        <is>
          <t>XA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inlineStr"/>
      <c r="O281" t="inlineStr">
        <is>
          <t>A102241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Price_BOM_LCS_Imp_0453</t>
        </is>
      </c>
      <c r="D282" t="inlineStr"/>
      <c r="E282" t="inlineStr">
        <is>
          <t>:30121-LCS:30121-4P-15HP-LCSE:30121-4P-20HP-LCSE:30121-4P-25HP-LCSE:</t>
        </is>
      </c>
      <c r="F282" s="126" t="inlineStr">
        <is>
          <t>XA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inlineStr"/>
      <c r="O282" t="inlineStr">
        <is>
          <t>A101882</t>
        </is>
      </c>
      <c r="P282" t="inlineStr">
        <is>
          <t>LT250</t>
        </is>
      </c>
      <c r="Q282" s="43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Price_BOM_LCS_Imp_0455</t>
        </is>
      </c>
      <c r="D283" t="inlineStr"/>
      <c r="E283" t="inlineStr">
        <is>
          <t>:30121-LCS:30121-4P-15HP-LCSE:30121-4P-20HP-LCSE:30121-4P-25HP-LCSE:</t>
        </is>
      </c>
      <c r="F283" s="126" t="inlineStr">
        <is>
          <t>XA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inlineStr">
        <is>
          <t>97778043</t>
        </is>
      </c>
      <c r="N283" s="75" t="inlineStr"/>
      <c r="O283" t="inlineStr">
        <is>
          <t>A102241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Price_BOM_LCS_Imp_0456</t>
        </is>
      </c>
      <c r="D284" t="inlineStr"/>
      <c r="E284" t="inlineStr">
        <is>
          <t>:30121-LCS:30121-4P-15HP-LCSE:30121-4P-20HP-LCSE:30121-4P-25HP-LCSE:</t>
        </is>
      </c>
      <c r="F284" s="126" t="inlineStr">
        <is>
          <t>XA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inlineStr"/>
      <c r="O284" t="inlineStr">
        <is>
          <t>A101882</t>
        </is>
      </c>
      <c r="P284" t="inlineStr">
        <is>
          <t>LT250</t>
        </is>
      </c>
      <c r="Q284" s="43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Price_BOM_LCS_Imp_0458</t>
        </is>
      </c>
      <c r="D285" t="inlineStr"/>
      <c r="E285" t="inlineStr">
        <is>
          <t>:30121-LCS:30121-4P-15HP-LCSE:30121-4P-20HP-LCSE:30121-4P-25HP-LCSE:</t>
        </is>
      </c>
      <c r="F285" s="126" t="inlineStr">
        <is>
          <t>XA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inlineStr">
        <is>
          <t>97778043</t>
        </is>
      </c>
      <c r="N285" s="75" t="inlineStr"/>
      <c r="O285" t="inlineStr">
        <is>
          <t>A102241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Price_BOM_LCS_Imp_0459</t>
        </is>
      </c>
      <c r="D286" t="inlineStr"/>
      <c r="E286" t="inlineStr">
        <is>
          <t>:30121-LCS:30121-4P-15HP-LCSE:30121-4P-20HP-LCSE:30121-4P-25HP-LCSE:</t>
        </is>
      </c>
      <c r="F286" s="126" t="inlineStr">
        <is>
          <t>XA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inlineStr"/>
      <c r="O286" t="inlineStr">
        <is>
          <t>A101882</t>
        </is>
      </c>
      <c r="P286" t="inlineStr">
        <is>
          <t>LT250</t>
        </is>
      </c>
      <c r="Q286" s="43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Price_BOM_LCS_Imp_0461</t>
        </is>
      </c>
      <c r="D287" t="inlineStr"/>
      <c r="E287" t="inlineStr">
        <is>
          <t>:30121-LCS:30121-4P-15HP-LCSE:30121-4P-20HP-LCSE:30121-4P-25HP-LCSE:</t>
        </is>
      </c>
      <c r="F287" s="126" t="inlineStr">
        <is>
          <t>XA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inlineStr">
        <is>
          <t>97778043</t>
        </is>
      </c>
      <c r="N287" s="75" t="inlineStr"/>
      <c r="O287" t="inlineStr">
        <is>
          <t>A102241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Price_BOM_LCS_Imp_0462</t>
        </is>
      </c>
      <c r="D288" t="inlineStr"/>
      <c r="E288" t="inlineStr">
        <is>
          <t>:30121-LCS:30121-4P-15HP-LCSE:30121-4P-20HP-LCSE:30121-4P-25HP-LCSE:</t>
        </is>
      </c>
      <c r="F288" s="126" t="inlineStr">
        <is>
          <t>XA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inlineStr"/>
      <c r="O288" t="inlineStr">
        <is>
          <t>A101887</t>
        </is>
      </c>
      <c r="P288" t="inlineStr">
        <is>
          <t>LT250</t>
        </is>
      </c>
      <c r="Q288" s="43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Price_BOM_LCS_Imp_0464</t>
        </is>
      </c>
      <c r="D289" t="inlineStr"/>
      <c r="E289" t="inlineStr">
        <is>
          <t>:30127-LCS:30127-4P-15HP-LCSE:30127-4P-20HP-LCSE:30127-4P-25HP-LCSE: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inlineStr">
        <is>
          <t>98876157</t>
        </is>
      </c>
      <c r="N289" s="43" t="inlineStr">
        <is>
          <t>IMP,L,30127,XA,H304</t>
        </is>
      </c>
      <c r="O289" t="inlineStr">
        <is>
          <t>A101889</t>
        </is>
      </c>
      <c r="P289" s="43" t="inlineStr">
        <is>
          <t>LT027</t>
        </is>
      </c>
      <c r="Q289" s="43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Price_BOM_LCS_Imp_0465</t>
        </is>
      </c>
      <c r="D290" t="inlineStr"/>
      <c r="E290" t="inlineStr">
        <is>
          <t>:30127-LCS:30127-4P-15HP-LCSE:30127-4P-20HP-LCSE:30127-4P-25HP-LCSE: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inlineStr">
        <is>
          <t>97778044</t>
        </is>
      </c>
      <c r="N290" s="75" t="inlineStr"/>
      <c r="O290" t="inlineStr">
        <is>
          <t>A102242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Price_BOM_LCS_Imp_0467</t>
        </is>
      </c>
      <c r="D291" t="inlineStr"/>
      <c r="E291" t="inlineStr">
        <is>
          <t>:30127-LCS:30127-4P-15HP-LCSE:30127-4P-20HP-LCSE:30127-4P-25HP-LCSE: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inlineStr"/>
      <c r="O291" t="inlineStr">
        <is>
          <t>A102242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Price_BOM_LCS_Imp_0468</t>
        </is>
      </c>
      <c r="D292" t="inlineStr"/>
      <c r="E292" t="inlineStr">
        <is>
          <t>:30127-LCS:30127-4P-15HP-LCSE:30127-4P-20HP-LCSE:30127-4P-25HP-LCSE: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inlineStr"/>
      <c r="O292" t="inlineStr">
        <is>
          <t>A101889</t>
        </is>
      </c>
      <c r="P292" t="inlineStr">
        <is>
          <t>LT250</t>
        </is>
      </c>
      <c r="Q292" s="43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Price_BOM_LCS_Imp_0470</t>
        </is>
      </c>
      <c r="D293" t="inlineStr"/>
      <c r="E293" t="inlineStr">
        <is>
          <t>:30127-LCS:30127-4P-15HP-LCSE:30127-4P-20HP-LCSE:30127-4P-25HP-LCSE: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inlineStr"/>
      <c r="O293" t="inlineStr">
        <is>
          <t>A102242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Price_BOM_LCS_Imp_0471</t>
        </is>
      </c>
      <c r="D294" t="inlineStr"/>
      <c r="E294" t="inlineStr">
        <is>
          <t>:30127-LCS:30127-4P-15HP-LCSE:30127-4P-20HP-LCSE:30127-4P-25HP-LCSE: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inlineStr"/>
      <c r="O294" t="inlineStr">
        <is>
          <t>A101889</t>
        </is>
      </c>
      <c r="P294" t="inlineStr">
        <is>
          <t>LT250</t>
        </is>
      </c>
      <c r="Q294" s="43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Price_BOM_LCS_Imp_0473</t>
        </is>
      </c>
      <c r="D295" t="inlineStr"/>
      <c r="E295" t="inlineStr">
        <is>
          <t>:30127-LCS:30127-4P-15HP-LCSE:30127-4P-20HP-LCSE:30127-4P-25HP-LCSE: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inlineStr">
        <is>
          <t>97778044</t>
        </is>
      </c>
      <c r="N295" s="75" t="inlineStr"/>
      <c r="O295" t="inlineStr">
        <is>
          <t>A102242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Price_BOM_LCS_Imp_0474</t>
        </is>
      </c>
      <c r="D296" t="inlineStr"/>
      <c r="E296" t="inlineStr">
        <is>
          <t>:30127-LCS:30127-4P-15HP-LCSE:30127-4P-20HP-LCSE:30127-4P-25HP-LCSE: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inlineStr"/>
      <c r="O296" t="inlineStr">
        <is>
          <t>A101889</t>
        </is>
      </c>
      <c r="P296" t="inlineStr">
        <is>
          <t>LT250</t>
        </is>
      </c>
      <c r="Q296" s="43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Price_BOM_LCS_Imp_0476</t>
        </is>
      </c>
      <c r="D297" t="inlineStr"/>
      <c r="E297" t="inlineStr">
        <is>
          <t>:30127-LCS:30127-4P-15HP-LCSE:30127-4P-20HP-LCSE:30127-4P-25HP-LCSE: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inlineStr">
        <is>
          <t>97778044</t>
        </is>
      </c>
      <c r="N297" s="75" t="inlineStr"/>
      <c r="O297" t="inlineStr">
        <is>
          <t>A102242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Price_BOM_LCS_Imp_0477</t>
        </is>
      </c>
      <c r="D298" t="inlineStr"/>
      <c r="E298" t="inlineStr">
        <is>
          <t>:30127-LCS:30127-4P-15HP-LCSE:30127-4P-20HP-LCSE:30127-4P-25HP-LCSE: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inlineStr"/>
      <c r="O298" t="inlineStr">
        <is>
          <t>A101889</t>
        </is>
      </c>
      <c r="P298" t="inlineStr">
        <is>
          <t>LT250</t>
        </is>
      </c>
      <c r="Q298" s="43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Price_BOM_LCS_Imp_0479</t>
        </is>
      </c>
      <c r="D299" t="inlineStr"/>
      <c r="E299" t="inlineStr">
        <is>
          <t>:30127-LCS:30127-4P-15HP-LCSE:30127-4P-20HP-LCSE:30127-4P-25HP-LCSE: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inlineStr">
        <is>
          <t>97778044</t>
        </is>
      </c>
      <c r="N299" s="75" t="inlineStr"/>
      <c r="O299" t="inlineStr">
        <is>
          <t>A102242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Price_BOM_LCS_Imp_0480</t>
        </is>
      </c>
      <c r="D300" t="inlineStr"/>
      <c r="E300" t="inlineStr">
        <is>
          <t>:30127-LCS:30127-4P-15HP-LCSE:30127-4P-20HP-LCSE:30127-4P-25HP-LCSE: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inlineStr"/>
      <c r="O300" t="inlineStr">
        <is>
          <t>A101894</t>
        </is>
      </c>
      <c r="P300" t="inlineStr">
        <is>
          <t>LT250</t>
        </is>
      </c>
      <c r="Q300" s="43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Price_BOM_LCS_Imp_0482</t>
        </is>
      </c>
      <c r="D301" t="inlineStr"/>
      <c r="E301" t="inlineStr">
        <is>
          <t>:30157-LCS: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inlineStr">
        <is>
          <t>98876159</t>
        </is>
      </c>
      <c r="N301" s="43" t="inlineStr">
        <is>
          <t>IMP,L,30157,XA,H304</t>
        </is>
      </c>
      <c r="O301" t="inlineStr">
        <is>
          <t>A101896</t>
        </is>
      </c>
      <c r="P301" s="43" t="inlineStr">
        <is>
          <t>LT027</t>
        </is>
      </c>
      <c r="Q301" s="43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Price_BOM_LCS_Imp_0483</t>
        </is>
      </c>
      <c r="D302" t="inlineStr"/>
      <c r="E302" t="inlineStr">
        <is>
          <t>:30157-LCS: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inlineStr">
        <is>
          <t>97780144</t>
        </is>
      </c>
      <c r="N302" s="75" t="inlineStr"/>
      <c r="O302" t="inlineStr">
        <is>
          <t>A102243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Price_BOM_LCS_Imp_0485</t>
        </is>
      </c>
      <c r="D303" t="inlineStr"/>
      <c r="E303" t="inlineStr">
        <is>
          <t>:30157-LCS: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inlineStr"/>
      <c r="O303" t="inlineStr">
        <is>
          <t>A102243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Price_BOM_LCS_Imp_0486</t>
        </is>
      </c>
      <c r="D304" t="inlineStr"/>
      <c r="E304" t="inlineStr">
        <is>
          <t>:30157-LCS: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inlineStr"/>
      <c r="O304" t="inlineStr">
        <is>
          <t>A101896</t>
        </is>
      </c>
      <c r="P304" t="inlineStr">
        <is>
          <t>LT250</t>
        </is>
      </c>
      <c r="Q304" s="43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Price_BOM_LCS_Imp_0488</t>
        </is>
      </c>
      <c r="D305" t="inlineStr"/>
      <c r="E305" t="inlineStr">
        <is>
          <t>:30157-LCS: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inlineStr"/>
      <c r="O305" t="inlineStr">
        <is>
          <t>A102243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Price_BOM_LCS_Imp_0489</t>
        </is>
      </c>
      <c r="D306" t="inlineStr"/>
      <c r="E306" t="inlineStr">
        <is>
          <t>:30157-LCS: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inlineStr"/>
      <c r="O306" t="inlineStr">
        <is>
          <t>A101896</t>
        </is>
      </c>
      <c r="P306" t="inlineStr">
        <is>
          <t>LT250</t>
        </is>
      </c>
      <c r="Q306" s="43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Price_BOM_LCS_Imp_0491</t>
        </is>
      </c>
      <c r="D307" t="inlineStr"/>
      <c r="E307" t="inlineStr">
        <is>
          <t>:30157-LCS: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inlineStr">
        <is>
          <t>97780144</t>
        </is>
      </c>
      <c r="N307" s="75" t="inlineStr"/>
      <c r="O307" t="inlineStr">
        <is>
          <t>A102243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Price_BOM_LCS_Imp_0492</t>
        </is>
      </c>
      <c r="D308" t="inlineStr"/>
      <c r="E308" t="inlineStr">
        <is>
          <t>:30157-LCS: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inlineStr"/>
      <c r="O308" t="inlineStr">
        <is>
          <t>A101896</t>
        </is>
      </c>
      <c r="P308" t="inlineStr">
        <is>
          <t>LT250</t>
        </is>
      </c>
      <c r="Q308" s="43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Price_BOM_LCS_Imp_0494</t>
        </is>
      </c>
      <c r="D309" t="inlineStr"/>
      <c r="E309" t="inlineStr">
        <is>
          <t>:30157-LCS: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inlineStr">
        <is>
          <t>97780144</t>
        </is>
      </c>
      <c r="N309" s="75" t="inlineStr"/>
      <c r="O309" t="inlineStr">
        <is>
          <t>A102243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Price_BOM_LCS_Imp_0495</t>
        </is>
      </c>
      <c r="D310" t="inlineStr"/>
      <c r="E310" t="inlineStr">
        <is>
          <t>:30157-LCS: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inlineStr"/>
      <c r="O310" t="inlineStr">
        <is>
          <t>A101896</t>
        </is>
      </c>
      <c r="P310" t="inlineStr">
        <is>
          <t>LT250</t>
        </is>
      </c>
      <c r="Q310" s="43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Price_BOM_LCS_Imp_0497</t>
        </is>
      </c>
      <c r="D311" t="inlineStr"/>
      <c r="E311" t="inlineStr">
        <is>
          <t>:30157-LCS: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inlineStr">
        <is>
          <t>97780144</t>
        </is>
      </c>
      <c r="N311" s="75" t="inlineStr"/>
      <c r="O311" t="inlineStr">
        <is>
          <t>A102243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Price_BOM_LCS_Imp_0498</t>
        </is>
      </c>
      <c r="D312" t="inlineStr"/>
      <c r="E312" t="inlineStr">
        <is>
          <t>:30157-LCS: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inlineStr"/>
      <c r="O312" t="inlineStr">
        <is>
          <t>A101901</t>
        </is>
      </c>
      <c r="P312" t="inlineStr">
        <is>
          <t>LT250</t>
        </is>
      </c>
      <c r="Q312" s="43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Price_BOM_LCS_Imp_0500</t>
        </is>
      </c>
      <c r="D313" t="inlineStr"/>
      <c r="E313" t="inlineStr">
        <is>
          <t>:40707-LCS:40707-4P-3HP-LCSE:40707-4P-5HP-LCSE:40707-4P-7.5HP-LCSE:</t>
        </is>
      </c>
      <c r="F313" s="126" t="inlineStr">
        <is>
          <t>X3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inlineStr">
        <is>
          <t>98876161</t>
        </is>
      </c>
      <c r="N313" s="43" t="inlineStr">
        <is>
          <t>IMP,L,40707,X3,H304</t>
        </is>
      </c>
      <c r="O313" t="inlineStr">
        <is>
          <t>A101903</t>
        </is>
      </c>
      <c r="P313" s="43" t="inlineStr">
        <is>
          <t>LT027</t>
        </is>
      </c>
      <c r="Q313" s="43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Price_BOM_LCS_Imp_0501</t>
        </is>
      </c>
      <c r="D314" t="inlineStr"/>
      <c r="E314" t="inlineStr">
        <is>
          <t>:40707-LCS:40707-4P-3HP-LCSE:40707-4P-5HP-LCSE:40707-4P-7.5HP-LCSE:</t>
        </is>
      </c>
      <c r="F314" s="126" t="inlineStr">
        <is>
          <t>X3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inlineStr">
        <is>
          <t>97780145</t>
        </is>
      </c>
      <c r="N314" s="75" t="inlineStr"/>
      <c r="O314" t="inlineStr">
        <is>
          <t>A102244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Price_BOM_LCS_Imp_0503</t>
        </is>
      </c>
      <c r="D315" t="inlineStr"/>
      <c r="E315" t="inlineStr">
        <is>
          <t>:40707-LCS:40707-4P-3HP-LCSE:40707-4P-5HP-LCSE:40707-4P-7.5HP-LCSE:</t>
        </is>
      </c>
      <c r="F315" s="126" t="inlineStr">
        <is>
          <t>X3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inlineStr"/>
      <c r="O315" t="inlineStr">
        <is>
          <t>A102244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Price_BOM_LCS_Imp_0504</t>
        </is>
      </c>
      <c r="D316" t="inlineStr"/>
      <c r="E316" t="inlineStr">
        <is>
          <t>:40707-LCS:40707-4P-3HP-LCSE:40707-4P-5HP-LCSE:40707-4P-7.5HP-LCSE:</t>
        </is>
      </c>
      <c r="F316" s="126" t="inlineStr">
        <is>
          <t>X3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inlineStr"/>
      <c r="O316" t="inlineStr">
        <is>
          <t>A101903</t>
        </is>
      </c>
      <c r="P316" t="inlineStr">
        <is>
          <t>LT250</t>
        </is>
      </c>
      <c r="Q316" s="43" t="inlineStr"/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Price_BOM_LCS_Imp_0506</t>
        </is>
      </c>
      <c r="D317" t="inlineStr"/>
      <c r="E317" t="inlineStr">
        <is>
          <t>:40707-LCS:40707-4P-3HP-LCSE:40707-4P-5HP-LCSE:40707-4P-7.5HP-LCSE:</t>
        </is>
      </c>
      <c r="F317" s="126" t="inlineStr">
        <is>
          <t>X3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inlineStr"/>
      <c r="O317" t="inlineStr">
        <is>
          <t>A102244</t>
        </is>
      </c>
      <c r="P317" t="inlineStr">
        <is>
          <t>LT250</t>
        </is>
      </c>
      <c r="Q317" t="inlineStr"/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Price_BOM_LCS_Imp_0507</t>
        </is>
      </c>
      <c r="D318" t="inlineStr"/>
      <c r="E318" t="inlineStr">
        <is>
          <t>:40707-LCS:40707-4P-3HP-LCSE:40707-4P-5HP-LCSE:40707-4P-7.5HP-LCSE:</t>
        </is>
      </c>
      <c r="F318" s="126" t="inlineStr">
        <is>
          <t>X3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inlineStr"/>
      <c r="O318" t="inlineStr">
        <is>
          <t>A101903</t>
        </is>
      </c>
      <c r="P318" t="inlineStr">
        <is>
          <t>LT250</t>
        </is>
      </c>
      <c r="Q318" s="43" t="inlineStr"/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Price_BOM_LCS_Imp_0509</t>
        </is>
      </c>
      <c r="D319" t="inlineStr"/>
      <c r="E319" t="inlineStr">
        <is>
          <t>:40707-LCS:40707-4P-3HP-LCSE:40707-4P-5HP-LCSE:40707-4P-7.5HP-LCSE:</t>
        </is>
      </c>
      <c r="F319" s="126" t="inlineStr">
        <is>
          <t>X3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inlineStr">
        <is>
          <t>97780145</t>
        </is>
      </c>
      <c r="N319" s="75" t="inlineStr"/>
      <c r="O319" t="inlineStr">
        <is>
          <t>A102244</t>
        </is>
      </c>
      <c r="P319" t="inlineStr">
        <is>
          <t>LT250</t>
        </is>
      </c>
      <c r="Q319" t="inlineStr"/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Price_BOM_LCS_Imp_0510</t>
        </is>
      </c>
      <c r="D320" t="inlineStr"/>
      <c r="E320" t="inlineStr">
        <is>
          <t>:40707-LCS:40707-4P-3HP-LCSE:40707-4P-5HP-LCSE:40707-4P-7.5HP-LCSE:</t>
        </is>
      </c>
      <c r="F320" s="126" t="inlineStr">
        <is>
          <t>X3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inlineStr"/>
      <c r="O320" t="inlineStr">
        <is>
          <t>A101903</t>
        </is>
      </c>
      <c r="P320" t="inlineStr">
        <is>
          <t>LT250</t>
        </is>
      </c>
      <c r="Q320" s="43" t="n">
        <v>126</v>
      </c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Price_BOM_LCS_Imp_0512</t>
        </is>
      </c>
      <c r="D321" t="inlineStr"/>
      <c r="E321" t="inlineStr">
        <is>
          <t>:40707-LCS:40707-4P-3HP-LCSE:40707-4P-5HP-LCSE:40707-4P-7.5HP-LCSE:</t>
        </is>
      </c>
      <c r="F321" s="126" t="inlineStr">
        <is>
          <t>X3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inlineStr">
        <is>
          <t>97780145</t>
        </is>
      </c>
      <c r="N321" s="75" t="inlineStr"/>
      <c r="O321" t="inlineStr">
        <is>
          <t>A102244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Price_BOM_LCS_Imp_0513</t>
        </is>
      </c>
      <c r="D322" t="inlineStr"/>
      <c r="E322" t="inlineStr">
        <is>
          <t>:40707-LCS:40707-4P-3HP-LCSE:40707-4P-5HP-LCSE:40707-4P-7.5HP-LCSE:</t>
        </is>
      </c>
      <c r="F322" s="126" t="inlineStr">
        <is>
          <t>X3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inlineStr"/>
      <c r="O322" t="inlineStr">
        <is>
          <t>A101903</t>
        </is>
      </c>
      <c r="P322" t="inlineStr">
        <is>
          <t>LT250</t>
        </is>
      </c>
      <c r="Q322" s="43" t="n">
        <v>126</v>
      </c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Price_BOM_LCS_Imp_0515</t>
        </is>
      </c>
      <c r="D323" t="inlineStr"/>
      <c r="E323" t="inlineStr">
        <is>
          <t>:40707-LCS:40707-4P-3HP-LCSE:40707-4P-5HP-LCSE:40707-4P-7.5HP-LCSE:</t>
        </is>
      </c>
      <c r="F323" s="126" t="inlineStr">
        <is>
          <t>X3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inlineStr">
        <is>
          <t>97780145</t>
        </is>
      </c>
      <c r="N323" s="75" t="inlineStr"/>
      <c r="O323" t="inlineStr">
        <is>
          <t>A102244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Price_BOM_LCS_Imp_0516</t>
        </is>
      </c>
      <c r="D324" t="inlineStr"/>
      <c r="E324" t="inlineStr">
        <is>
          <t>:40707-LCS:40707-4P-3HP-LCSE:40707-4P-5HP-LCSE:40707-4P-7.5HP-LCSE:</t>
        </is>
      </c>
      <c r="F324" s="126" t="inlineStr">
        <is>
          <t>X3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inlineStr"/>
      <c r="O324" t="inlineStr">
        <is>
          <t>A101908</t>
        </is>
      </c>
      <c r="P324" t="inlineStr">
        <is>
          <t>LT250</t>
        </is>
      </c>
      <c r="Q324" s="43" t="n">
        <v>126</v>
      </c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Price_BOM_LCS_Imp_0518</t>
        </is>
      </c>
      <c r="D325" t="inlineStr"/>
      <c r="E325" t="inlineStr">
        <is>
          <t>:40707-LCS:40707-2P-25HP-LCSE:40707-2P-30HP-LCSE:</t>
        </is>
      </c>
      <c r="F325" s="126" t="inlineStr">
        <is>
          <t>X4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inlineStr">
        <is>
          <t>98876162</t>
        </is>
      </c>
      <c r="N325" s="43" t="inlineStr">
        <is>
          <t>IMP,L,40707,X4,H304</t>
        </is>
      </c>
      <c r="O325" t="inlineStr">
        <is>
          <t>A101910</t>
        </is>
      </c>
      <c r="P325" s="43" t="inlineStr">
        <is>
          <t>LT027</t>
        </is>
      </c>
      <c r="Q325" s="43" t="n">
        <v>0</v>
      </c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Price_BOM_LCS_Imp_0519</t>
        </is>
      </c>
      <c r="D326" t="inlineStr"/>
      <c r="E326" t="inlineStr">
        <is>
          <t>:40707-LCS:40707-2P-25HP-LCSE:40707-2P-30HP-LCSE:</t>
        </is>
      </c>
      <c r="F326" s="126" t="inlineStr">
        <is>
          <t>X4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inlineStr">
        <is>
          <t>97780146</t>
        </is>
      </c>
      <c r="N326" s="75" t="inlineStr"/>
      <c r="O326" t="inlineStr">
        <is>
          <t>A102245</t>
        </is>
      </c>
      <c r="P326" t="inlineStr">
        <is>
          <t>LT250</t>
        </is>
      </c>
      <c r="Q326" t="inlineStr"/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Price_BOM_LCS_Imp_0521</t>
        </is>
      </c>
      <c r="D327" t="inlineStr"/>
      <c r="E327" t="inlineStr">
        <is>
          <t>:40707-LCS:40707-2P-25HP-LCSE:40707-2P-30HP-LCSE:</t>
        </is>
      </c>
      <c r="F327" s="126" t="inlineStr">
        <is>
          <t>X4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inlineStr"/>
      <c r="O327" t="inlineStr">
        <is>
          <t>A102245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Price_BOM_LCS_Imp_0522</t>
        </is>
      </c>
      <c r="D328" t="inlineStr"/>
      <c r="E328" t="inlineStr">
        <is>
          <t>:40707-LCS:40707-2P-25HP-LCSE:40707-2P-30HP-LCSE:</t>
        </is>
      </c>
      <c r="F328" s="126" t="inlineStr">
        <is>
          <t>X4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inlineStr"/>
      <c r="O328" t="inlineStr">
        <is>
          <t>A101910</t>
        </is>
      </c>
      <c r="P328" t="inlineStr">
        <is>
          <t>LT250</t>
        </is>
      </c>
      <c r="Q328" s="43" t="inlineStr"/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Price_BOM_LCS_Imp_0524</t>
        </is>
      </c>
      <c r="D329" t="inlineStr"/>
      <c r="E329" t="inlineStr">
        <is>
          <t>:40707-LCS:40707-2P-25HP-LCSE:40707-2P-30HP-LCSE:</t>
        </is>
      </c>
      <c r="F329" s="126" t="inlineStr">
        <is>
          <t>X4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inlineStr"/>
      <c r="O329" t="inlineStr">
        <is>
          <t>A102245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Price_BOM_LCS_Imp_0525</t>
        </is>
      </c>
      <c r="D330" t="inlineStr"/>
      <c r="E330" t="inlineStr">
        <is>
          <t>:40707-LCS:40707-2P-25HP-LCSE:40707-2P-30HP-LCSE:</t>
        </is>
      </c>
      <c r="F330" s="126" t="inlineStr">
        <is>
          <t>X4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inlineStr"/>
      <c r="O330" t="inlineStr">
        <is>
          <t>A101910</t>
        </is>
      </c>
      <c r="P330" t="inlineStr">
        <is>
          <t>LT250</t>
        </is>
      </c>
      <c r="Q330" s="43" t="inlineStr"/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Price_BOM_LCS_Imp_0527</t>
        </is>
      </c>
      <c r="D331" t="inlineStr"/>
      <c r="E331" t="inlineStr">
        <is>
          <t>:40707-LCS:40707-2P-25HP-LCSE:40707-2P-30HP-LCSE:</t>
        </is>
      </c>
      <c r="F331" s="126" t="inlineStr">
        <is>
          <t>X4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inlineStr">
        <is>
          <t>97780146</t>
        </is>
      </c>
      <c r="N331" s="75" t="inlineStr"/>
      <c r="O331" t="inlineStr">
        <is>
          <t>A102245</t>
        </is>
      </c>
      <c r="P331" t="inlineStr">
        <is>
          <t>LT250</t>
        </is>
      </c>
      <c r="Q331" t="inlineStr"/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Price_BOM_LCS_Imp_0528</t>
        </is>
      </c>
      <c r="D332" t="inlineStr"/>
      <c r="E332" t="inlineStr">
        <is>
          <t>:40707-LCS:40707-2P-25HP-LCSE:40707-2P-30HP-LCSE:</t>
        </is>
      </c>
      <c r="F332" s="126" t="inlineStr">
        <is>
          <t>X4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inlineStr"/>
      <c r="O332" t="inlineStr">
        <is>
          <t>A101910</t>
        </is>
      </c>
      <c r="P332" t="inlineStr">
        <is>
          <t>LT250</t>
        </is>
      </c>
      <c r="Q332" s="43" t="n">
        <v>126</v>
      </c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Price_BOM_LCS_Imp_0530</t>
        </is>
      </c>
      <c r="D333" t="inlineStr"/>
      <c r="E333" t="inlineStr">
        <is>
          <t>:40707-LCS:40707-2P-25HP-LCSE:40707-2P-30HP-LCSE:</t>
        </is>
      </c>
      <c r="F333" s="126" t="inlineStr">
        <is>
          <t>X4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inlineStr">
        <is>
          <t>97780146</t>
        </is>
      </c>
      <c r="N333" s="75" t="inlineStr"/>
      <c r="O333" t="inlineStr">
        <is>
          <t>A102245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Price_BOM_LCS_Imp_0531</t>
        </is>
      </c>
      <c r="D334" t="inlineStr"/>
      <c r="E334" t="inlineStr">
        <is>
          <t>:40707-LCS:40707-2P-25HP-LCSE:40707-2P-30HP-LCSE:</t>
        </is>
      </c>
      <c r="F334" s="126" t="inlineStr">
        <is>
          <t>X4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inlineStr"/>
      <c r="O334" t="inlineStr">
        <is>
          <t>A101910</t>
        </is>
      </c>
      <c r="P334" t="inlineStr">
        <is>
          <t>LT250</t>
        </is>
      </c>
      <c r="Q334" s="43" t="n">
        <v>126</v>
      </c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Price_BOM_LCS_Imp_0533</t>
        </is>
      </c>
      <c r="D335" t="inlineStr"/>
      <c r="E335" t="inlineStr">
        <is>
          <t>:40707-LCS:40707-2P-25HP-LCSE:40707-2P-30HP-LCSE:</t>
        </is>
      </c>
      <c r="F335" s="126" t="inlineStr">
        <is>
          <t>X4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inlineStr">
        <is>
          <t>97780146</t>
        </is>
      </c>
      <c r="N335" s="75" t="inlineStr"/>
      <c r="O335" t="inlineStr">
        <is>
          <t>A102245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Price_BOM_LCS_Imp_0534</t>
        </is>
      </c>
      <c r="D336" t="inlineStr"/>
      <c r="E336" t="inlineStr">
        <is>
          <t>:40707-LCS:40707-2P-25HP-LCSE:40707-2P-30HP-LCSE:</t>
        </is>
      </c>
      <c r="F336" s="126" t="inlineStr">
        <is>
          <t>X4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inlineStr"/>
      <c r="O336" t="inlineStr">
        <is>
          <t>A101915</t>
        </is>
      </c>
      <c r="P336" t="inlineStr">
        <is>
          <t>LT250</t>
        </is>
      </c>
      <c r="Q336" s="43" t="n">
        <v>126</v>
      </c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Price_BOM_LCS_Imp_0536</t>
        </is>
      </c>
      <c r="D337" t="inlineStr"/>
      <c r="E337" t="inlineStr">
        <is>
          <t>:40957-LCS:40957-4P-10HP-LCSE: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inlineStr">
        <is>
          <t>98876163</t>
        </is>
      </c>
      <c r="N337" s="43" t="inlineStr">
        <is>
          <t>IMP,L,40957,X3,H304</t>
        </is>
      </c>
      <c r="O337" t="inlineStr">
        <is>
          <t>A101917</t>
        </is>
      </c>
      <c r="P337" s="43" t="inlineStr">
        <is>
          <t>LT027</t>
        </is>
      </c>
      <c r="Q337" s="43" t="n">
        <v>0</v>
      </c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Price_BOM_LCS_Imp_0537</t>
        </is>
      </c>
      <c r="D338" t="inlineStr"/>
      <c r="E338" t="inlineStr">
        <is>
          <t>:40957-LCS:40957-4P-10HP-LCSE: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inlineStr">
        <is>
          <t>97780147</t>
        </is>
      </c>
      <c r="N338" s="75" t="inlineStr"/>
      <c r="O338" t="inlineStr">
        <is>
          <t>A102246</t>
        </is>
      </c>
      <c r="P338" t="inlineStr">
        <is>
          <t>LT250</t>
        </is>
      </c>
      <c r="Q338" t="inlineStr"/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Price_BOM_LCS_Imp_0539</t>
        </is>
      </c>
      <c r="D339" t="inlineStr"/>
      <c r="E339" t="inlineStr">
        <is>
          <t>:40957-LCS:40957-4P-10HP-LCSE: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inlineStr"/>
      <c r="O339" t="inlineStr">
        <is>
          <t>A102246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Price_BOM_LCS_Imp_0540</t>
        </is>
      </c>
      <c r="D340" t="inlineStr"/>
      <c r="E340" t="inlineStr">
        <is>
          <t>:40957-LCS:40957-4P-10HP-LCSE: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inlineStr"/>
      <c r="O340" t="inlineStr">
        <is>
          <t>A101917</t>
        </is>
      </c>
      <c r="P340" t="inlineStr">
        <is>
          <t>LT250</t>
        </is>
      </c>
      <c r="Q340" s="43" t="inlineStr"/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Price_BOM_LCS_Imp_0542</t>
        </is>
      </c>
      <c r="D341" t="inlineStr"/>
      <c r="E341" t="inlineStr">
        <is>
          <t>:40957-LCS:40957-4P-10HP-LCSE: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inlineStr"/>
      <c r="O341" t="inlineStr">
        <is>
          <t>A102246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Price_BOM_LCS_Imp_0543</t>
        </is>
      </c>
      <c r="D342" t="inlineStr"/>
      <c r="E342" t="inlineStr">
        <is>
          <t>:40957-LCS:40957-4P-10HP-LCSE: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inlineStr"/>
      <c r="O342" t="inlineStr">
        <is>
          <t>A101917</t>
        </is>
      </c>
      <c r="P342" t="inlineStr">
        <is>
          <t>LT250</t>
        </is>
      </c>
      <c r="Q342" s="43" t="inlineStr"/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Price_BOM_LCS_Imp_0545</t>
        </is>
      </c>
      <c r="D343" t="inlineStr"/>
      <c r="E343" t="inlineStr">
        <is>
          <t>:40957-LCS:40957-4P-10HP-LCSE: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inlineStr">
        <is>
          <t>97780147</t>
        </is>
      </c>
      <c r="N343" s="75" t="inlineStr"/>
      <c r="O343" t="inlineStr">
        <is>
          <t>A102246</t>
        </is>
      </c>
      <c r="P343" t="inlineStr">
        <is>
          <t>LT250</t>
        </is>
      </c>
      <c r="Q343" t="inlineStr"/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Price_BOM_LCS_Imp_0546</t>
        </is>
      </c>
      <c r="D344" t="inlineStr"/>
      <c r="E344" t="inlineStr">
        <is>
          <t>:40957-LCS:40957-4P-10HP-LCSE: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inlineStr"/>
      <c r="O344" t="inlineStr">
        <is>
          <t>A101917</t>
        </is>
      </c>
      <c r="P344" t="inlineStr">
        <is>
          <t>LT250</t>
        </is>
      </c>
      <c r="Q344" s="43" t="n">
        <v>126</v>
      </c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Price_BOM_LCS_Imp_0548</t>
        </is>
      </c>
      <c r="D345" t="inlineStr"/>
      <c r="E345" t="inlineStr">
        <is>
          <t>:40957-LCS:40957-4P-10HP-LCSE: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inlineStr">
        <is>
          <t>97780147</t>
        </is>
      </c>
      <c r="N345" s="75" t="inlineStr"/>
      <c r="O345" t="inlineStr">
        <is>
          <t>A102246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Price_BOM_LCS_Imp_0549</t>
        </is>
      </c>
      <c r="D346" t="inlineStr"/>
      <c r="E346" t="inlineStr">
        <is>
          <t>:40957-LCS:40957-4P-10HP-LCSE: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inlineStr"/>
      <c r="O346" t="inlineStr">
        <is>
          <t>A101917</t>
        </is>
      </c>
      <c r="P346" t="inlineStr">
        <is>
          <t>LT250</t>
        </is>
      </c>
      <c r="Q346" s="43" t="n">
        <v>126</v>
      </c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Price_BOM_LCS_Imp_0551</t>
        </is>
      </c>
      <c r="D347" t="inlineStr"/>
      <c r="E347" t="inlineStr">
        <is>
          <t>:40957-LCS:40957-4P-10HP-LCSE: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inlineStr">
        <is>
          <t>97780147</t>
        </is>
      </c>
      <c r="N347" s="75" t="inlineStr"/>
      <c r="O347" t="inlineStr">
        <is>
          <t>A102246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Price_BOM_LCS_Imp_0552</t>
        </is>
      </c>
      <c r="D348" t="inlineStr"/>
      <c r="E348" t="inlineStr">
        <is>
          <t>:40957-LCS:40957-4P-10HP-LCSE: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inlineStr"/>
      <c r="O348" t="inlineStr">
        <is>
          <t>A101922</t>
        </is>
      </c>
      <c r="P348" t="inlineStr">
        <is>
          <t>LT250</t>
        </is>
      </c>
      <c r="Q348" s="43" t="n">
        <v>126</v>
      </c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Price_BOM_LCS_Imp_0554</t>
        </is>
      </c>
      <c r="D349" t="inlineStr"/>
      <c r="E349" t="inlineStr">
        <is>
          <t>:40957-LCS:40957-4P-15HP-LCSE:40957-4P-20HP-LCSE: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inlineStr">
        <is>
          <t>98876164</t>
        </is>
      </c>
      <c r="N349" s="43" t="inlineStr">
        <is>
          <t>IMP,L,40957,X4,H304</t>
        </is>
      </c>
      <c r="O349" t="inlineStr">
        <is>
          <t>A101924</t>
        </is>
      </c>
      <c r="P349" s="43" t="inlineStr">
        <is>
          <t>LT027</t>
        </is>
      </c>
      <c r="Q349" s="43" t="n">
        <v>0</v>
      </c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Price_BOM_LCS_Imp_0555</t>
        </is>
      </c>
      <c r="D350" t="inlineStr"/>
      <c r="E350" t="inlineStr">
        <is>
          <t>:40957-LCS:40957-4P-15HP-LCSE:40957-4P-20HP-LCSE: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inlineStr">
        <is>
          <t>97780148</t>
        </is>
      </c>
      <c r="N350" s="75" t="inlineStr"/>
      <c r="O350" t="inlineStr">
        <is>
          <t>A102247</t>
        </is>
      </c>
      <c r="P350" t="inlineStr">
        <is>
          <t>LT250</t>
        </is>
      </c>
      <c r="Q350" t="inlineStr"/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Price_BOM_LCS_Imp_0557</t>
        </is>
      </c>
      <c r="D351" t="inlineStr"/>
      <c r="E351" t="inlineStr">
        <is>
          <t>:40957-LCS:40957-4P-15HP-LCSE:40957-4P-20HP-LCSE: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inlineStr"/>
      <c r="O351" t="inlineStr">
        <is>
          <t>A102247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Price_BOM_LCS_Imp_0558</t>
        </is>
      </c>
      <c r="D352" t="inlineStr"/>
      <c r="E352" t="inlineStr">
        <is>
          <t>:40957-LCS:40957-4P-15HP-LCSE:40957-4P-20HP-LCSE: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inlineStr"/>
      <c r="O352" t="inlineStr">
        <is>
          <t>A101924</t>
        </is>
      </c>
      <c r="P352" t="inlineStr">
        <is>
          <t>LT250</t>
        </is>
      </c>
      <c r="Q352" s="43" t="inlineStr"/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Price_BOM_LCS_Imp_0560</t>
        </is>
      </c>
      <c r="D353" t="inlineStr"/>
      <c r="E353" t="inlineStr">
        <is>
          <t>:40957-LCS:40957-4P-15HP-LCSE:40957-4P-20HP-LCSE: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inlineStr"/>
      <c r="O353" t="inlineStr">
        <is>
          <t>A102247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Price_BOM_LCS_Imp_0561</t>
        </is>
      </c>
      <c r="D354" t="inlineStr"/>
      <c r="E354" t="inlineStr">
        <is>
          <t>:40957-LCS:40957-4P-15HP-LCSE:40957-4P-20HP-LCSE: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inlineStr"/>
      <c r="O354" t="inlineStr">
        <is>
          <t>A101924</t>
        </is>
      </c>
      <c r="P354" t="inlineStr">
        <is>
          <t>LT250</t>
        </is>
      </c>
      <c r="Q354" s="43" t="inlineStr"/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Price_BOM_LCS_Imp_0563</t>
        </is>
      </c>
      <c r="D355" t="inlineStr"/>
      <c r="E355" t="inlineStr">
        <is>
          <t>:40957-LCS:40957-4P-15HP-LCSE:40957-4P-20HP-LCSE: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inlineStr">
        <is>
          <t>97780148</t>
        </is>
      </c>
      <c r="N355" s="75" t="inlineStr"/>
      <c r="O355" t="inlineStr">
        <is>
          <t>A102247</t>
        </is>
      </c>
      <c r="P355" t="inlineStr">
        <is>
          <t>LT250</t>
        </is>
      </c>
      <c r="Q355" t="inlineStr"/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Price_BOM_LCS_Imp_0564</t>
        </is>
      </c>
      <c r="D356" t="inlineStr"/>
      <c r="E356" t="inlineStr">
        <is>
          <t>:40957-LCS:40957-4P-15HP-LCSE:40957-4P-20HP-LCSE: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inlineStr"/>
      <c r="O356" t="inlineStr">
        <is>
          <t>A101924</t>
        </is>
      </c>
      <c r="P356" t="inlineStr">
        <is>
          <t>LT250</t>
        </is>
      </c>
      <c r="Q356" s="43" t="n">
        <v>126</v>
      </c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Price_BOM_LCS_Imp_0566</t>
        </is>
      </c>
      <c r="D357" t="inlineStr"/>
      <c r="E357" t="inlineStr">
        <is>
          <t>:40957-LCS:40957-4P-15HP-LCSE:40957-4P-20HP-LCSE: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inlineStr">
        <is>
          <t>97780148</t>
        </is>
      </c>
      <c r="N357" s="75" t="inlineStr"/>
      <c r="O357" t="inlineStr">
        <is>
          <t>A102247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Price_BOM_LCS_Imp_0567</t>
        </is>
      </c>
      <c r="D358" t="inlineStr"/>
      <c r="E358" t="inlineStr">
        <is>
          <t>:40957-LCS:40957-4P-15HP-LCSE:40957-4P-20HP-LCSE: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inlineStr"/>
      <c r="O358" t="inlineStr">
        <is>
          <t>A101924</t>
        </is>
      </c>
      <c r="P358" t="inlineStr">
        <is>
          <t>LT250</t>
        </is>
      </c>
      <c r="Q358" s="43" t="n">
        <v>126</v>
      </c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Price_BOM_LCS_Imp_0569</t>
        </is>
      </c>
      <c r="D359" t="inlineStr"/>
      <c r="E359" t="inlineStr">
        <is>
          <t>:40957-LCS:40957-4P-15HP-LCSE:40957-4P-20HP-LCSE: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inlineStr">
        <is>
          <t>97780148</t>
        </is>
      </c>
      <c r="N359" s="75" t="inlineStr"/>
      <c r="O359" t="inlineStr">
        <is>
          <t>A102247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Price_BOM_LCS_Imp_0570</t>
        </is>
      </c>
      <c r="D360" t="inlineStr"/>
      <c r="E360" t="inlineStr">
        <is>
          <t>:40957-LCS:40957-4P-15HP-LCSE:40957-4P-20HP-LCSE: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inlineStr"/>
      <c r="O360" t="inlineStr">
        <is>
          <t>A101929</t>
        </is>
      </c>
      <c r="P360" t="inlineStr">
        <is>
          <t>LT250</t>
        </is>
      </c>
      <c r="Q360" s="43" t="n">
        <v>126</v>
      </c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Price_BOM_LCS_Imp_0572</t>
        </is>
      </c>
      <c r="D361" t="inlineStr"/>
      <c r="E361" t="inlineStr">
        <is>
          <t>:40959-LCS:</t>
        </is>
      </c>
      <c r="F361" s="126" t="inlineStr">
        <is>
          <t>XA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inlineStr">
        <is>
          <t>98876165</t>
        </is>
      </c>
      <c r="N361" s="43" t="inlineStr">
        <is>
          <t>IMP,L,40959,XA,H304</t>
        </is>
      </c>
      <c r="O361" t="inlineStr">
        <is>
          <t>A101931</t>
        </is>
      </c>
      <c r="P361" s="43" t="inlineStr">
        <is>
          <t>LT027</t>
        </is>
      </c>
      <c r="Q361" s="43" t="n">
        <v>0</v>
      </c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Price_BOM_LCS_Imp_0573</t>
        </is>
      </c>
      <c r="D362" t="inlineStr"/>
      <c r="E362" t="inlineStr">
        <is>
          <t>:40959-LCS:</t>
        </is>
      </c>
      <c r="F362" s="126" t="inlineStr">
        <is>
          <t>XA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inlineStr">
        <is>
          <t>96699293</t>
        </is>
      </c>
      <c r="N362" s="75" t="inlineStr"/>
      <c r="O362" t="inlineStr">
        <is>
          <t>A102248</t>
        </is>
      </c>
      <c r="P362" t="inlineStr">
        <is>
          <t>LT250</t>
        </is>
      </c>
      <c r="Q362" t="inlineStr"/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Price_BOM_LCS_Imp_0575</t>
        </is>
      </c>
      <c r="D363" t="inlineStr"/>
      <c r="E363" t="inlineStr">
        <is>
          <t>:40959-LCS:</t>
        </is>
      </c>
      <c r="F363" s="126" t="inlineStr">
        <is>
          <t>XA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inlineStr"/>
      <c r="O363" t="inlineStr">
        <is>
          <t>A102248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Price_BOM_LCS_Imp_0576</t>
        </is>
      </c>
      <c r="D364" t="inlineStr"/>
      <c r="E364" t="inlineStr">
        <is>
          <t>:40959-LCS:</t>
        </is>
      </c>
      <c r="F364" s="126" t="inlineStr">
        <is>
          <t>XA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inlineStr"/>
      <c r="O364" t="inlineStr">
        <is>
          <t>A101931</t>
        </is>
      </c>
      <c r="P364" t="inlineStr">
        <is>
          <t>LT250</t>
        </is>
      </c>
      <c r="Q364" s="43" t="inlineStr"/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Price_BOM_LCS_Imp_0578</t>
        </is>
      </c>
      <c r="D365" t="inlineStr"/>
      <c r="E365" t="inlineStr">
        <is>
          <t>:40959-LCS:</t>
        </is>
      </c>
      <c r="F365" s="126" t="inlineStr">
        <is>
          <t>XA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inlineStr"/>
      <c r="O365" t="inlineStr">
        <is>
          <t>A102248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Price_BOM_LCS_Imp_0579</t>
        </is>
      </c>
      <c r="D366" t="inlineStr"/>
      <c r="E366" t="inlineStr">
        <is>
          <t>:40959-LCS:</t>
        </is>
      </c>
      <c r="F366" s="126" t="inlineStr">
        <is>
          <t>XA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inlineStr"/>
      <c r="O366" t="inlineStr">
        <is>
          <t>A101931</t>
        </is>
      </c>
      <c r="P366" t="inlineStr">
        <is>
          <t>LT250</t>
        </is>
      </c>
      <c r="Q366" s="43" t="inlineStr"/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Price_BOM_LCS_Imp_0581</t>
        </is>
      </c>
      <c r="D367" t="inlineStr"/>
      <c r="E367" t="inlineStr">
        <is>
          <t>:40959-LCS:</t>
        </is>
      </c>
      <c r="F367" s="126" t="inlineStr">
        <is>
          <t>XA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inlineStr">
        <is>
          <t>96699293</t>
        </is>
      </c>
      <c r="N367" s="75" t="inlineStr"/>
      <c r="O367" t="inlineStr">
        <is>
          <t>A102248</t>
        </is>
      </c>
      <c r="P367" t="inlineStr">
        <is>
          <t>LT250</t>
        </is>
      </c>
      <c r="Q367" t="inlineStr"/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Price_BOM_LCS_Imp_0582</t>
        </is>
      </c>
      <c r="D368" t="inlineStr"/>
      <c r="E368" t="inlineStr">
        <is>
          <t>:40959-LCS:</t>
        </is>
      </c>
      <c r="F368" s="126" t="inlineStr">
        <is>
          <t>XA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inlineStr"/>
      <c r="O368" t="inlineStr">
        <is>
          <t>A101931</t>
        </is>
      </c>
      <c r="P368" t="inlineStr">
        <is>
          <t>LT250</t>
        </is>
      </c>
      <c r="Q368" s="43" t="n">
        <v>126</v>
      </c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Price_BOM_LCS_Imp_0584</t>
        </is>
      </c>
      <c r="D369" t="inlineStr"/>
      <c r="E369" t="inlineStr">
        <is>
          <t>:40959-LCS:</t>
        </is>
      </c>
      <c r="F369" s="126" t="inlineStr">
        <is>
          <t>XA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inlineStr">
        <is>
          <t>96699293</t>
        </is>
      </c>
      <c r="N369" s="75" t="inlineStr"/>
      <c r="O369" t="inlineStr">
        <is>
          <t>A102248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Price_BOM_LCS_Imp_0585</t>
        </is>
      </c>
      <c r="D370" t="inlineStr"/>
      <c r="E370" t="inlineStr">
        <is>
          <t>:40959-LCS:</t>
        </is>
      </c>
      <c r="F370" s="126" t="inlineStr">
        <is>
          <t>XA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inlineStr"/>
      <c r="O370" t="inlineStr">
        <is>
          <t>A101931</t>
        </is>
      </c>
      <c r="P370" t="inlineStr">
        <is>
          <t>LT250</t>
        </is>
      </c>
      <c r="Q370" s="43" t="n">
        <v>126</v>
      </c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Price_BOM_LCS_Imp_0587</t>
        </is>
      </c>
      <c r="D371" t="inlineStr"/>
      <c r="E371" t="inlineStr">
        <is>
          <t>:40959-LCS:</t>
        </is>
      </c>
      <c r="F371" s="126" t="inlineStr">
        <is>
          <t>XA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inlineStr">
        <is>
          <t>96699293</t>
        </is>
      </c>
      <c r="N371" s="75" t="inlineStr"/>
      <c r="O371" t="inlineStr">
        <is>
          <t>A102248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Price_BOM_LCS_Imp_0588</t>
        </is>
      </c>
      <c r="D372" t="inlineStr"/>
      <c r="E372" t="inlineStr">
        <is>
          <t>:40959-LCS:</t>
        </is>
      </c>
      <c r="F372" s="126" t="inlineStr">
        <is>
          <t>XA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inlineStr"/>
      <c r="O372" t="inlineStr">
        <is>
          <t>A101936</t>
        </is>
      </c>
      <c r="P372" t="inlineStr">
        <is>
          <t>LT250</t>
        </is>
      </c>
      <c r="Q372" s="43" t="n">
        <v>126</v>
      </c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Price_BOM_LCS_Imp_0590</t>
        </is>
      </c>
      <c r="D373" t="inlineStr"/>
      <c r="E373" t="inlineStr">
        <is>
          <t>:40129-4P-15HP-LCSE:40129-4P-20HP-LCSE:40129-4P-25HP-LCSE:</t>
        </is>
      </c>
      <c r="F373" s="126" t="inlineStr">
        <is>
          <t>XA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inlineStr">
        <is>
          <t>98876166</t>
        </is>
      </c>
      <c r="N373" s="43" t="inlineStr">
        <is>
          <t>IMP,L,40129,XA,H304</t>
        </is>
      </c>
      <c r="O373" t="inlineStr">
        <is>
          <t>A101938</t>
        </is>
      </c>
      <c r="P373" s="43" t="inlineStr">
        <is>
          <t>LT027</t>
        </is>
      </c>
      <c r="Q373" s="43" t="n">
        <v>0</v>
      </c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Price_BOM_LCS_Imp_0591</t>
        </is>
      </c>
      <c r="D374" t="inlineStr"/>
      <c r="E374" t="inlineStr">
        <is>
          <t>:40129-4P-15HP-LCSE:40129-4P-20HP-LCSE:40129-4P-25HP-LCSE:</t>
        </is>
      </c>
      <c r="F374" s="126" t="inlineStr">
        <is>
          <t>XA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inlineStr">
        <is>
          <t>96699296</t>
        </is>
      </c>
      <c r="N374" s="75" t="inlineStr"/>
      <c r="O374" t="inlineStr">
        <is>
          <t>A102249</t>
        </is>
      </c>
      <c r="P374" t="inlineStr">
        <is>
          <t>LT250</t>
        </is>
      </c>
      <c r="Q374" t="inlineStr"/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Price_BOM_LCS_Imp_0593</t>
        </is>
      </c>
      <c r="D375" t="inlineStr"/>
      <c r="E375" t="inlineStr">
        <is>
          <t>:40129-LCS:40129-4P-15HP-LCSE:40129-4P-20HP-LCSE:40129-4P-25HP-LCSE:</t>
        </is>
      </c>
      <c r="F375" s="126" t="inlineStr">
        <is>
          <t>XA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inlineStr"/>
      <c r="O375" t="inlineStr">
        <is>
          <t>A102249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Price_BOM_LCS_Imp_0594</t>
        </is>
      </c>
      <c r="D376" t="inlineStr"/>
      <c r="E376" t="inlineStr">
        <is>
          <t>:40129-LCS:40129-4P-15HP-LCSE:40129-4P-20HP-LCSE:40129-4P-25HP-LCSE:</t>
        </is>
      </c>
      <c r="F376" s="126" t="inlineStr">
        <is>
          <t>XA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inlineStr"/>
      <c r="O376" t="inlineStr">
        <is>
          <t>A101938</t>
        </is>
      </c>
      <c r="P376" t="inlineStr">
        <is>
          <t>LT250</t>
        </is>
      </c>
      <c r="Q376" s="43" t="inlineStr"/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Price_BOM_LCS_Imp_0596</t>
        </is>
      </c>
      <c r="D377" t="inlineStr"/>
      <c r="E377" t="inlineStr">
        <is>
          <t>:40129-LCS:40129-4P-15HP-LCSE:40129-4P-20HP-LCSE:40129-4P-25HP-LCSE:</t>
        </is>
      </c>
      <c r="F377" s="126" t="inlineStr">
        <is>
          <t>XA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inlineStr"/>
      <c r="O377" t="inlineStr">
        <is>
          <t>A102249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Price_BOM_LCS_Imp_0597</t>
        </is>
      </c>
      <c r="D378" t="inlineStr"/>
      <c r="E378" t="inlineStr">
        <is>
          <t>:40129-LCS:40129-4P-15HP-LCSE:40129-4P-20HP-LCSE:40129-4P-25HP-LCSE:</t>
        </is>
      </c>
      <c r="F378" s="126" t="inlineStr">
        <is>
          <t>XA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inlineStr"/>
      <c r="O378" t="inlineStr">
        <is>
          <t>A101938</t>
        </is>
      </c>
      <c r="P378" t="inlineStr">
        <is>
          <t>LT250</t>
        </is>
      </c>
      <c r="Q378" s="43" t="inlineStr"/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Price_BOM_LCS_Imp_0599</t>
        </is>
      </c>
      <c r="D379" t="inlineStr"/>
      <c r="E379" t="inlineStr">
        <is>
          <t>:40129-4P-15HP-LCSE:40129-4P-20HP-LCSE:40129-4P-25HP-LCSE:</t>
        </is>
      </c>
      <c r="F379" s="126" t="inlineStr">
        <is>
          <t>XA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inlineStr">
        <is>
          <t>96699296</t>
        </is>
      </c>
      <c r="N379" s="75" t="inlineStr"/>
      <c r="O379" t="inlineStr">
        <is>
          <t>A102249</t>
        </is>
      </c>
      <c r="P379" t="inlineStr">
        <is>
          <t>LT250</t>
        </is>
      </c>
      <c r="Q379" t="inlineStr"/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Price_BOM_LCS_Imp_0600</t>
        </is>
      </c>
      <c r="D380" t="inlineStr"/>
      <c r="E380" t="inlineStr">
        <is>
          <t>:40129-LCS:40129-4P-15HP-LCSE:40129-4P-20HP-LCSE:40129-4P-25HP-LCSE:</t>
        </is>
      </c>
      <c r="F380" s="126" t="inlineStr">
        <is>
          <t>XA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inlineStr"/>
      <c r="O380" t="inlineStr">
        <is>
          <t>A101938</t>
        </is>
      </c>
      <c r="P380" t="inlineStr">
        <is>
          <t>LT250</t>
        </is>
      </c>
      <c r="Q380" s="43" t="n">
        <v>126</v>
      </c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Price_BOM_LCS_Imp_0602</t>
        </is>
      </c>
      <c r="D381" t="inlineStr"/>
      <c r="E381" t="inlineStr">
        <is>
          <t>:40129-4P-15HP-LCSE:40129-4P-20HP-LCSE:40129-4P-25HP-LCSE:</t>
        </is>
      </c>
      <c r="F381" s="126" t="inlineStr">
        <is>
          <t>XA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inlineStr">
        <is>
          <t>96699296</t>
        </is>
      </c>
      <c r="N381" s="75" t="inlineStr"/>
      <c r="O381" t="inlineStr">
        <is>
          <t>A102249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Price_BOM_LCS_Imp_0603</t>
        </is>
      </c>
      <c r="D382" t="inlineStr"/>
      <c r="E382" t="inlineStr">
        <is>
          <t>:40129-LCS:40129-4P-15HP-LCSE:40129-4P-20HP-LCSE:40129-4P-25HP-LCSE:</t>
        </is>
      </c>
      <c r="F382" s="126" t="inlineStr">
        <is>
          <t>XA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inlineStr"/>
      <c r="O382" t="inlineStr">
        <is>
          <t>A101938</t>
        </is>
      </c>
      <c r="P382" t="inlineStr">
        <is>
          <t>LT250</t>
        </is>
      </c>
      <c r="Q382" s="43" t="n">
        <v>126</v>
      </c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Price_BOM_LCS_Imp_0605</t>
        </is>
      </c>
      <c r="D383" t="inlineStr"/>
      <c r="E383" t="inlineStr">
        <is>
          <t>:40129-4P-15HP-LCSE:40129-4P-20HP-LCSE:40129-4P-25HP-LCSE:</t>
        </is>
      </c>
      <c r="F383" s="126" t="inlineStr">
        <is>
          <t>XA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inlineStr">
        <is>
          <t>96699296</t>
        </is>
      </c>
      <c r="N383" s="75" t="inlineStr"/>
      <c r="O383" t="inlineStr">
        <is>
          <t>A102249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Price_BOM_LCS_Imp_0606</t>
        </is>
      </c>
      <c r="D384" t="inlineStr"/>
      <c r="E384" t="inlineStr">
        <is>
          <t>:40129-LCS:40129-4P-15HP-LCSE:40129-4P-20HP-LCSE:40129-4P-25HP-LCSE:</t>
        </is>
      </c>
      <c r="F384" s="126" t="inlineStr">
        <is>
          <t>XA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inlineStr"/>
      <c r="O384" t="inlineStr">
        <is>
          <t>A101943</t>
        </is>
      </c>
      <c r="P384" t="inlineStr">
        <is>
          <t>LT250</t>
        </is>
      </c>
      <c r="Q384" s="43" t="n">
        <v>126</v>
      </c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Price_BOM_LCS_Imp_0608</t>
        </is>
      </c>
      <c r="D385" t="inlineStr"/>
      <c r="E385" t="inlineStr">
        <is>
          <t>:4012A-LCS:4012A-4P-15HP-LCSE:4012A-4P-20HP-LCSE:4012A-4P-25HP-LCSE: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inlineStr">
        <is>
          <t>98876168</t>
        </is>
      </c>
      <c r="N385" s="43" t="inlineStr">
        <is>
          <t>IMP,L,4012A,XA,H304</t>
        </is>
      </c>
      <c r="O385" t="inlineStr">
        <is>
          <t>A101945</t>
        </is>
      </c>
      <c r="P385" s="43" t="inlineStr">
        <is>
          <t>LT027</t>
        </is>
      </c>
      <c r="Q385" s="43" t="n">
        <v>0</v>
      </c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Price_BOM_LCS_Imp_0609</t>
        </is>
      </c>
      <c r="D386" t="inlineStr"/>
      <c r="E386" t="inlineStr">
        <is>
          <t>:4012A-LCS:4012A-4P-15HP-LCSE:4012A-4P-20HP-LCSE:4012A-4P-25HP-LCSE: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96699302</t>
        </is>
      </c>
      <c r="N386" s="1" t="inlineStr"/>
      <c r="O386" t="inlineStr">
        <is>
          <t>A102250</t>
        </is>
      </c>
      <c r="P386" t="inlineStr">
        <is>
          <t>LT250</t>
        </is>
      </c>
      <c r="Q386" t="inlineStr"/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Price_BOM_LCS_Imp_0611</t>
        </is>
      </c>
      <c r="D387" t="inlineStr"/>
      <c r="E387" t="inlineStr">
        <is>
          <t>:4012A-LCS:4012A-4P-15HP-LCSE:4012A-4P-20HP-LCSE:4012A-4P-25HP-LCSE: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inlineStr"/>
      <c r="O387" t="inlineStr">
        <is>
          <t>A102250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Price_BOM_LCS_Imp_0612</t>
        </is>
      </c>
      <c r="D388" t="inlineStr"/>
      <c r="E388" t="inlineStr">
        <is>
          <t>:4012A-LCS:4012A-4P-15HP-LCSE:4012A-4P-20HP-LCSE:4012A-4P-25HP-LCSE: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inlineStr"/>
      <c r="O388" t="inlineStr">
        <is>
          <t>A101945</t>
        </is>
      </c>
      <c r="P388" t="inlineStr">
        <is>
          <t>LT250</t>
        </is>
      </c>
      <c r="Q388" s="43" t="inlineStr"/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Price_BOM_LCS_Imp_0614</t>
        </is>
      </c>
      <c r="D389" t="inlineStr"/>
      <c r="E389" t="inlineStr">
        <is>
          <t>:4012A-LCS:4012A-4P-15HP-LCSE:4012A-4P-20HP-LCSE:4012A-4P-25HP-LCSE: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inlineStr"/>
      <c r="O389" t="inlineStr">
        <is>
          <t>A102250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Price_BOM_LCS_Imp_0615</t>
        </is>
      </c>
      <c r="D390" t="inlineStr"/>
      <c r="E390" t="inlineStr">
        <is>
          <t>:4012A-LCS:4012A-4P-15HP-LCSE:4012A-4P-20HP-LCSE:4012A-4P-25HP-LCSE: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inlineStr"/>
      <c r="O390" t="inlineStr">
        <is>
          <t>A101945</t>
        </is>
      </c>
      <c r="P390" t="inlineStr">
        <is>
          <t>LT250</t>
        </is>
      </c>
      <c r="Q390" s="43" t="inlineStr"/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Price_BOM_LCS_Imp_0617</t>
        </is>
      </c>
      <c r="D391" t="inlineStr"/>
      <c r="E391" t="inlineStr">
        <is>
          <t>:4012A-LCS:4012A-4P-15HP-LCSE:4012A-4P-20HP-LCSE:4012A-4P-25HP-LCSE: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96699302</t>
        </is>
      </c>
      <c r="N391" s="1" t="inlineStr"/>
      <c r="O391" t="inlineStr">
        <is>
          <t>A102250</t>
        </is>
      </c>
      <c r="P391" t="inlineStr">
        <is>
          <t>LT250</t>
        </is>
      </c>
      <c r="Q391" t="inlineStr"/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Price_BOM_LCS_Imp_0618</t>
        </is>
      </c>
      <c r="D392" t="inlineStr"/>
      <c r="E392" t="inlineStr">
        <is>
          <t>:4012A-LCS:4012A-4P-15HP-LCSE:4012A-4P-20HP-LCSE:4012A-4P-25HP-LCSE: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inlineStr"/>
      <c r="O392" t="inlineStr">
        <is>
          <t>A101945</t>
        </is>
      </c>
      <c r="P392" t="inlineStr">
        <is>
          <t>LT250</t>
        </is>
      </c>
      <c r="Q392" s="43" t="n">
        <v>126</v>
      </c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Price_BOM_LCS_Imp_0620</t>
        </is>
      </c>
      <c r="D393" t="inlineStr"/>
      <c r="E393" t="inlineStr">
        <is>
          <t>:4012A-LCS:4012A-4P-15HP-LCSE:4012A-4P-20HP-LCSE:4012A-4P-25HP-LCSE: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96699302</t>
        </is>
      </c>
      <c r="N393" s="1" t="inlineStr"/>
      <c r="O393" t="inlineStr">
        <is>
          <t>A102250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Price_BOM_LCS_Imp_0621</t>
        </is>
      </c>
      <c r="D394" t="inlineStr"/>
      <c r="E394" t="inlineStr">
        <is>
          <t>:4012A-LCS:4012A-4P-15HP-LCSE:4012A-4P-20HP-LCSE:4012A-4P-25HP-LCSE: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inlineStr"/>
      <c r="O394" t="inlineStr">
        <is>
          <t>A101945</t>
        </is>
      </c>
      <c r="P394" t="inlineStr">
        <is>
          <t>LT250</t>
        </is>
      </c>
      <c r="Q394" s="43" t="n">
        <v>126</v>
      </c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Price_BOM_LCS_Imp_0623</t>
        </is>
      </c>
      <c r="D395" t="inlineStr"/>
      <c r="E395" t="inlineStr">
        <is>
          <t>:4012A-LCS:4012A-4P-15HP-LCSE:4012A-4P-20HP-LCSE:4012A-4P-25HP-LCSE: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96699302</t>
        </is>
      </c>
      <c r="N395" s="1" t="inlineStr"/>
      <c r="O395" t="inlineStr">
        <is>
          <t>A102250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Price_BOM_LCS_Imp_0624</t>
        </is>
      </c>
      <c r="D396" t="inlineStr"/>
      <c r="E396" t="inlineStr">
        <is>
          <t>:4012A-LCS:4012A-4P-15HP-LCSE:4012A-4P-20HP-LCSE:4012A-4P-25HP-LCSE: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inlineStr"/>
      <c r="O396" t="inlineStr">
        <is>
          <t>A101950</t>
        </is>
      </c>
      <c r="P396" t="inlineStr">
        <is>
          <t>LT250</t>
        </is>
      </c>
      <c r="Q396" s="43" t="n">
        <v>126</v>
      </c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Price_BOM_LCS_Imp_0626</t>
        </is>
      </c>
      <c r="D397" t="inlineStr"/>
      <c r="E397" t="inlineStr">
        <is>
          <t>:40157-LCS: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inlineStr">
        <is>
          <t>98876169</t>
        </is>
      </c>
      <c r="N397" s="43" t="inlineStr">
        <is>
          <t>IMP,L,40157,XA,H304</t>
        </is>
      </c>
      <c r="O397" t="inlineStr">
        <is>
          <t>A101952</t>
        </is>
      </c>
      <c r="P397" s="43" t="inlineStr">
        <is>
          <t>LT027</t>
        </is>
      </c>
      <c r="Q397" s="43" t="n">
        <v>0</v>
      </c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Price_BOM_LCS_Imp_0627</t>
        </is>
      </c>
      <c r="D398" t="inlineStr"/>
      <c r="E398" t="inlineStr">
        <is>
          <t>:40157-LCS: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  <c r="Q398" t="inlineStr"/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Price_BOM_LCS_Imp_0629</t>
        </is>
      </c>
      <c r="D399" t="inlineStr"/>
      <c r="E399" t="inlineStr">
        <is>
          <t>:40157-LCS: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inlineStr"/>
      <c r="O399" t="inlineStr">
        <is>
          <t>A102251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Price_BOM_LCS_Imp_0630</t>
        </is>
      </c>
      <c r="D400" t="inlineStr"/>
      <c r="E400" t="inlineStr">
        <is>
          <t>:40157-LCS: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inlineStr"/>
      <c r="O400" t="inlineStr">
        <is>
          <t>A101952</t>
        </is>
      </c>
      <c r="P400" t="inlineStr">
        <is>
          <t>LT250</t>
        </is>
      </c>
      <c r="Q400" s="43" t="inlineStr"/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Price_BOM_LCS_Imp_0632</t>
        </is>
      </c>
      <c r="D401" t="inlineStr"/>
      <c r="E401" t="inlineStr">
        <is>
          <t>:40157-LCS: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inlineStr"/>
      <c r="O401" t="inlineStr">
        <is>
          <t>A102251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Price_BOM_LCS_Imp_0633</t>
        </is>
      </c>
      <c r="D402" t="inlineStr"/>
      <c r="E402" t="inlineStr">
        <is>
          <t>:40157-LCS: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inlineStr"/>
      <c r="O402" t="inlineStr">
        <is>
          <t>A101952</t>
        </is>
      </c>
      <c r="P402" t="inlineStr">
        <is>
          <t>LT250</t>
        </is>
      </c>
      <c r="Q402" s="43" t="inlineStr"/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Price_BOM_LCS_Imp_0635</t>
        </is>
      </c>
      <c r="D403" t="inlineStr"/>
      <c r="E403" t="inlineStr">
        <is>
          <t>:40157-LCS: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  <c r="Q403" t="inlineStr"/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Price_BOM_LCS_Imp_0636</t>
        </is>
      </c>
      <c r="D404" t="inlineStr"/>
      <c r="E404" t="inlineStr">
        <is>
          <t>:40157-LCS: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inlineStr"/>
      <c r="O404" t="inlineStr">
        <is>
          <t>A101952</t>
        </is>
      </c>
      <c r="P404" t="inlineStr">
        <is>
          <t>LT250</t>
        </is>
      </c>
      <c r="Q404" s="43" t="n">
        <v>126</v>
      </c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Price_BOM_LCS_Imp_0638</t>
        </is>
      </c>
      <c r="D405" t="inlineStr"/>
      <c r="E405" t="inlineStr">
        <is>
          <t>:40157-LCS: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Price_BOM_LCS_Imp_0639</t>
        </is>
      </c>
      <c r="D406" t="inlineStr"/>
      <c r="E406" t="inlineStr">
        <is>
          <t>:40157-LCS: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inlineStr"/>
      <c r="O406" t="inlineStr">
        <is>
          <t>A101952</t>
        </is>
      </c>
      <c r="P406" t="inlineStr">
        <is>
          <t>LT250</t>
        </is>
      </c>
      <c r="Q406" s="43" t="n">
        <v>126</v>
      </c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Price_BOM_LCS_Imp_0641</t>
        </is>
      </c>
      <c r="D407" t="inlineStr"/>
      <c r="E407" t="inlineStr">
        <is>
          <t>:40157-LCS: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Price_BOM_LCS_Imp_0642</t>
        </is>
      </c>
      <c r="D408" t="inlineStr"/>
      <c r="E408" t="inlineStr">
        <is>
          <t>:40157-LCS: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inlineStr"/>
      <c r="O408" t="inlineStr">
        <is>
          <t>A101957</t>
        </is>
      </c>
      <c r="P408" t="inlineStr">
        <is>
          <t>LT250</t>
        </is>
      </c>
      <c r="Q408" s="43" t="n">
        <v>126</v>
      </c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43" t="inlineStr">
        <is>
          <t>Price_BOM_LCS_Imp_0644</t>
        </is>
      </c>
      <c r="D409" t="inlineStr"/>
      <c r="E409" t="inlineStr">
        <is>
          <t>:40157-LCS:</t>
        </is>
      </c>
      <c r="F409" s="126" t="inlineStr">
        <is>
          <t>X5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Anodized Steel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inlineStr">
        <is>
          <t>98876170</t>
        </is>
      </c>
      <c r="N409" s="43" t="inlineStr"/>
      <c r="O409" t="inlineStr">
        <is>
          <t>A101959</t>
        </is>
      </c>
      <c r="P409" s="43" t="inlineStr">
        <is>
          <t>LT027</t>
        </is>
      </c>
      <c r="Q409" s="43" t="n">
        <v>0</v>
      </c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Price_BOM_LCS_Imp_0645</t>
        </is>
      </c>
      <c r="D410" t="inlineStr"/>
      <c r="E410" t="inlineStr">
        <is>
          <t>:40157-LCS:</t>
        </is>
      </c>
      <c r="F410" s="126" t="inlineStr">
        <is>
          <t>X5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Anodized Steel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inlineStr">
        <is>
          <t>96769202</t>
        </is>
      </c>
      <c r="N410" s="1" t="inlineStr"/>
      <c r="O410" t="inlineStr">
        <is>
          <t>A102252</t>
        </is>
      </c>
      <c r="P410" t="inlineStr">
        <is>
          <t>LT250</t>
        </is>
      </c>
      <c r="Q410" t="inlineStr"/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Price_BOM_LCS_Imp_0647</t>
        </is>
      </c>
      <c r="D411" t="inlineStr"/>
      <c r="E411" t="inlineStr">
        <is>
          <t>:40157-LCS:</t>
        </is>
      </c>
      <c r="F411" s="126" t="inlineStr">
        <is>
          <t>X5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Anodized Steel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inlineStr"/>
      <c r="O411" t="inlineStr">
        <is>
          <t>A102252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Price_BOM_LCS_Imp_0648</t>
        </is>
      </c>
      <c r="D412" t="inlineStr"/>
      <c r="E412" t="inlineStr">
        <is>
          <t>:40157-LCS:</t>
        </is>
      </c>
      <c r="F412" s="126" t="inlineStr">
        <is>
          <t>X5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Anodized Steel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inlineStr"/>
      <c r="O412" t="inlineStr">
        <is>
          <t>A101959</t>
        </is>
      </c>
      <c r="P412" t="inlineStr">
        <is>
          <t>LT250</t>
        </is>
      </c>
      <c r="Q412" s="43" t="inlineStr"/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Price_BOM_LCS_Imp_0650</t>
        </is>
      </c>
      <c r="D413" t="inlineStr"/>
      <c r="E413" t="inlineStr">
        <is>
          <t>:40157-LCS:</t>
        </is>
      </c>
      <c r="F413" s="126" t="inlineStr">
        <is>
          <t>X5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Anodized Steel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inlineStr"/>
      <c r="O413" t="inlineStr">
        <is>
          <t>A102252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Price_BOM_LCS_Imp_0651</t>
        </is>
      </c>
      <c r="D414" t="inlineStr"/>
      <c r="E414" t="inlineStr">
        <is>
          <t>:40157-LCS:</t>
        </is>
      </c>
      <c r="F414" s="126" t="inlineStr">
        <is>
          <t>X5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Anodized Steel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inlineStr"/>
      <c r="O414" t="inlineStr">
        <is>
          <t>A101959</t>
        </is>
      </c>
      <c r="P414" t="inlineStr">
        <is>
          <t>LT250</t>
        </is>
      </c>
      <c r="Q414" s="43" t="inlineStr"/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Price_BOM_LCS_Imp_0653</t>
        </is>
      </c>
      <c r="D415" t="inlineStr"/>
      <c r="E415" t="inlineStr">
        <is>
          <t>:40157-LCS:</t>
        </is>
      </c>
      <c r="F415" s="126" t="inlineStr">
        <is>
          <t>X5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Anodized Steel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inlineStr">
        <is>
          <t>96769202</t>
        </is>
      </c>
      <c r="N415" s="1" t="inlineStr"/>
      <c r="O415" t="inlineStr">
        <is>
          <t>A102252</t>
        </is>
      </c>
      <c r="P415" t="inlineStr">
        <is>
          <t>LT250</t>
        </is>
      </c>
      <c r="Q415" t="inlineStr"/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Price_BOM_LCS_Imp_0654</t>
        </is>
      </c>
      <c r="D416" t="inlineStr"/>
      <c r="E416" t="inlineStr">
        <is>
          <t>:40157-LCS:</t>
        </is>
      </c>
      <c r="F416" s="126" t="inlineStr">
        <is>
          <t>X5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Anodized Steel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inlineStr"/>
      <c r="O416" t="inlineStr">
        <is>
          <t>A101959</t>
        </is>
      </c>
      <c r="P416" t="inlineStr">
        <is>
          <t>LT250</t>
        </is>
      </c>
      <c r="Q416" s="43" t="n">
        <v>126</v>
      </c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Price_BOM_LCS_Imp_0656</t>
        </is>
      </c>
      <c r="D417" t="inlineStr"/>
      <c r="E417" t="inlineStr">
        <is>
          <t>:40157-LCS:</t>
        </is>
      </c>
      <c r="F417" s="126" t="inlineStr">
        <is>
          <t>X5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Anodized Steel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inlineStr">
        <is>
          <t>96769202</t>
        </is>
      </c>
      <c r="N417" s="1" t="inlineStr"/>
      <c r="O417" t="inlineStr">
        <is>
          <t>A102252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Price_BOM_LCS_Imp_0657</t>
        </is>
      </c>
      <c r="D418" t="inlineStr"/>
      <c r="E418" t="inlineStr">
        <is>
          <t>:40157-LCS:</t>
        </is>
      </c>
      <c r="F418" s="126" t="inlineStr">
        <is>
          <t>X5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Anodized Steel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inlineStr"/>
      <c r="O418" t="inlineStr">
        <is>
          <t>A101959</t>
        </is>
      </c>
      <c r="P418" t="inlineStr">
        <is>
          <t>LT250</t>
        </is>
      </c>
      <c r="Q418" s="43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Price_BOM_LCS_Imp_0659</t>
        </is>
      </c>
      <c r="D419" t="inlineStr"/>
      <c r="E419" t="inlineStr">
        <is>
          <t>:40157-LCS:</t>
        </is>
      </c>
      <c r="F419" s="126" t="inlineStr">
        <is>
          <t>X5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Anodized Steel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inlineStr">
        <is>
          <t>96769202</t>
        </is>
      </c>
      <c r="N419" s="1" t="inlineStr"/>
      <c r="O419" t="inlineStr">
        <is>
          <t>A102252</t>
        </is>
      </c>
      <c r="P419" t="inlineStr">
        <is>
          <t>LT250</t>
        </is>
      </c>
      <c r="Q419" t="inlineStr"/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Price_BOM_LCS_Imp_0660</t>
        </is>
      </c>
      <c r="D420" t="inlineStr"/>
      <c r="E420" t="inlineStr">
        <is>
          <t>:40157-LCS:</t>
        </is>
      </c>
      <c r="F420" s="126" t="inlineStr">
        <is>
          <t>X5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Anodized Steel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inlineStr"/>
      <c r="O420" t="inlineStr">
        <is>
          <t>A101964</t>
        </is>
      </c>
      <c r="P420" t="inlineStr">
        <is>
          <t>LT250</t>
        </is>
      </c>
      <c r="Q420" s="43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Price_BOM_LCS_Imp_0662</t>
        </is>
      </c>
      <c r="D421" t="inlineStr"/>
      <c r="E421" t="inlineStr">
        <is>
          <t>:50957-LCS:50957-4P-15HP-LCSE:50957-4P-20HP-LCSE:50957-4P-25HP-LCSE:</t>
        </is>
      </c>
      <c r="F421" s="126" t="inlineStr">
        <is>
          <t>X4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inlineStr">
        <is>
          <t>98876171</t>
        </is>
      </c>
      <c r="N421" s="43" t="inlineStr">
        <is>
          <t>IMP,L,50957,X4,H304</t>
        </is>
      </c>
      <c r="O421" t="inlineStr">
        <is>
          <t>A101966</t>
        </is>
      </c>
      <c r="P421" s="43" t="inlineStr">
        <is>
          <t>LT027</t>
        </is>
      </c>
      <c r="Q421" s="43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Price_BOM_LCS_Imp_0663</t>
        </is>
      </c>
      <c r="D422" t="inlineStr"/>
      <c r="E422" t="inlineStr">
        <is>
          <t>:50957-LCS:50957-4P-15HP-LCSE:50957-4P-20HP-LCSE:50957-4P-25HP-LCSE:</t>
        </is>
      </c>
      <c r="F422" s="126" t="inlineStr">
        <is>
          <t>X4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96896890</t>
        </is>
      </c>
      <c r="N422" s="1" t="inlineStr"/>
      <c r="O422" t="inlineStr">
        <is>
          <t>A102253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Price_BOM_LCS_Imp_0665</t>
        </is>
      </c>
      <c r="D423" t="inlineStr"/>
      <c r="E423" t="inlineStr">
        <is>
          <t>:50957-LCS:50957-4P-15HP-LCSE:50957-4P-20HP-LCSE:50957-4P-25HP-LCSE:</t>
        </is>
      </c>
      <c r="F423" s="126" t="inlineStr">
        <is>
          <t>X4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inlineStr"/>
      <c r="O423" t="inlineStr">
        <is>
          <t>A102253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Price_BOM_LCS_Imp_0666</t>
        </is>
      </c>
      <c r="D424" t="inlineStr"/>
      <c r="E424" t="inlineStr">
        <is>
          <t>:50957-LCS:50957-4P-15HP-LCSE:50957-4P-20HP-LCSE:50957-4P-25HP-LCSE:</t>
        </is>
      </c>
      <c r="F424" s="126" t="inlineStr">
        <is>
          <t>X4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inlineStr"/>
      <c r="O424" t="inlineStr">
        <is>
          <t>A101966</t>
        </is>
      </c>
      <c r="P424" t="inlineStr">
        <is>
          <t>LT250</t>
        </is>
      </c>
      <c r="Q424" s="43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Price_BOM_LCS_Imp_0668</t>
        </is>
      </c>
      <c r="D425" t="inlineStr"/>
      <c r="E425" t="inlineStr">
        <is>
          <t>:50957-LCS:50957-4P-15HP-LCSE:50957-4P-20HP-LCSE:50957-4P-25HP-LCSE:</t>
        </is>
      </c>
      <c r="F425" s="126" t="inlineStr">
        <is>
          <t>X4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inlineStr"/>
      <c r="O425" t="inlineStr">
        <is>
          <t>A102253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Price_BOM_LCS_Imp_0669</t>
        </is>
      </c>
      <c r="D426" t="inlineStr"/>
      <c r="E426" t="inlineStr">
        <is>
          <t>:50957-LCS:50957-4P-15HP-LCSE:50957-4P-20HP-LCSE:50957-4P-25HP-LCSE:</t>
        </is>
      </c>
      <c r="F426" s="126" t="inlineStr">
        <is>
          <t>X4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inlineStr"/>
      <c r="O426" t="inlineStr">
        <is>
          <t>A101966</t>
        </is>
      </c>
      <c r="P426" t="inlineStr">
        <is>
          <t>LT250</t>
        </is>
      </c>
      <c r="Q426" s="43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Price_BOM_LCS_Imp_0671</t>
        </is>
      </c>
      <c r="D427" t="inlineStr"/>
      <c r="E427" t="inlineStr">
        <is>
          <t>:50957-LCS:50957-4P-15HP-LCSE:50957-4P-20HP-LCSE:50957-4P-25HP-LCSE:</t>
        </is>
      </c>
      <c r="F427" s="126" t="inlineStr">
        <is>
          <t>X4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96896890</t>
        </is>
      </c>
      <c r="N427" s="1" t="inlineStr"/>
      <c r="O427" t="inlineStr">
        <is>
          <t>A102253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Price_BOM_LCS_Imp_0672</t>
        </is>
      </c>
      <c r="D428" t="inlineStr"/>
      <c r="E428" t="inlineStr">
        <is>
          <t>:50957-LCS:50957-4P-15HP-LCSE:50957-4P-20HP-LCSE:50957-4P-25HP-LCSE:</t>
        </is>
      </c>
      <c r="F428" s="126" t="inlineStr">
        <is>
          <t>X4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inlineStr"/>
      <c r="O428" t="inlineStr">
        <is>
          <t>A101966</t>
        </is>
      </c>
      <c r="P428" t="inlineStr">
        <is>
          <t>LT250</t>
        </is>
      </c>
      <c r="Q428" s="43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Price_BOM_LCS_Imp_0674</t>
        </is>
      </c>
      <c r="D429" t="inlineStr"/>
      <c r="E429" t="inlineStr">
        <is>
          <t>:50957-LCS:50957-4P-15HP-LCSE:50957-4P-20HP-LCSE:50957-4P-25HP-LCSE:</t>
        </is>
      </c>
      <c r="F429" s="126" t="inlineStr">
        <is>
          <t>X4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96896890</t>
        </is>
      </c>
      <c r="N429" s="1" t="inlineStr"/>
      <c r="O429" t="inlineStr">
        <is>
          <t>A102253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Price_BOM_LCS_Imp_0675</t>
        </is>
      </c>
      <c r="D430" t="inlineStr"/>
      <c r="E430" t="inlineStr">
        <is>
          <t>:50957-LCS:50957-4P-15HP-LCSE:50957-4P-20HP-LCSE:50957-4P-25HP-LCSE:</t>
        </is>
      </c>
      <c r="F430" s="126" t="inlineStr">
        <is>
          <t>X4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inlineStr"/>
      <c r="O430" t="inlineStr">
        <is>
          <t>A101966</t>
        </is>
      </c>
      <c r="P430" t="inlineStr">
        <is>
          <t>LT250</t>
        </is>
      </c>
      <c r="Q430" s="43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Price_BOM_LCS_Imp_0677</t>
        </is>
      </c>
      <c r="D431" t="inlineStr"/>
      <c r="E431" t="inlineStr">
        <is>
          <t>:50957-LCS:50957-4P-15HP-LCSE:50957-4P-20HP-LCSE:50957-4P-25HP-LCSE:</t>
        </is>
      </c>
      <c r="F431" s="126" t="inlineStr">
        <is>
          <t>X4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96896890</t>
        </is>
      </c>
      <c r="N431" s="1" t="inlineStr"/>
      <c r="O431" t="inlineStr">
        <is>
          <t>A102253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Price_BOM_LCS_Imp_0678</t>
        </is>
      </c>
      <c r="D432" t="inlineStr"/>
      <c r="E432" t="inlineStr">
        <is>
          <t>:50957-LCS:50957-4P-15HP-LCSE:50957-4P-20HP-LCSE:50957-4P-25HP-LCSE:</t>
        </is>
      </c>
      <c r="F432" s="126" t="inlineStr">
        <is>
          <t>X4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inlineStr"/>
      <c r="O432" t="inlineStr">
        <is>
          <t>A101971</t>
        </is>
      </c>
      <c r="P432" t="inlineStr">
        <is>
          <t>LT250</t>
        </is>
      </c>
      <c r="Q432" s="43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Price_BOM_LCS_Imp_0680</t>
        </is>
      </c>
      <c r="D433" t="inlineStr"/>
      <c r="E433" t="inlineStr">
        <is>
          <t>:50123-LCS:50123-4P-25HP-LCSE:</t>
        </is>
      </c>
      <c r="F433" s="126" t="inlineStr">
        <is>
          <t>XA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Stainless Steel, AISI-303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inlineStr">
        <is>
          <t>98876172</t>
        </is>
      </c>
      <c r="N433" s="43" t="inlineStr">
        <is>
          <t>IMP,L,50123,XA,H304</t>
        </is>
      </c>
      <c r="O433" t="inlineStr">
        <is>
          <t>A101973</t>
        </is>
      </c>
      <c r="P433" s="43" t="inlineStr">
        <is>
          <t>LT027</t>
        </is>
      </c>
      <c r="Q433" s="43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Price_BOM_LCS_Imp_0684</t>
        </is>
      </c>
      <c r="D434" t="inlineStr"/>
      <c r="E434" t="inlineStr">
        <is>
          <t>:50123-LCS:50123-4P-25HP-LCSE:</t>
        </is>
      </c>
      <c r="F434" s="126" t="inlineStr">
        <is>
          <t>XA</t>
        </is>
      </c>
      <c r="G434" t="inlineStr">
        <is>
          <t>ImpMatl_SS_AISI-304</t>
        </is>
      </c>
      <c r="H434" s="43" t="inlineStr">
        <is>
          <t>Stainless Steel, AISI-304</t>
        </is>
      </c>
      <c r="I434" s="43" t="inlineStr">
        <is>
          <t>H304</t>
        </is>
      </c>
      <c r="J434" s="43" t="inlineStr">
        <is>
          <t>Stainless Steel, AISI-303</t>
        </is>
      </c>
      <c r="K434" s="43" t="inlineStr">
        <is>
          <t>Stainless Steel, AISI 316</t>
        </is>
      </c>
      <c r="L434" s="43" t="inlineStr">
        <is>
          <t>Coating_Scotchkote134_interior_exterior_IncludeImpeller</t>
        </is>
      </c>
      <c r="M434" s="75" t="inlineStr">
        <is>
          <t>RTF</t>
        </is>
      </c>
      <c r="N434" s="75" t="inlineStr"/>
      <c r="O434" t="inlineStr">
        <is>
          <t>A101973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Price_BOM_LCS_Imp_0687</t>
        </is>
      </c>
      <c r="D435" t="inlineStr"/>
      <c r="E435" t="inlineStr">
        <is>
          <t>:50123-LCS:50123-4P-25HP-LCSE:</t>
        </is>
      </c>
      <c r="F435" s="126" t="inlineStr">
        <is>
          <t>XA</t>
        </is>
      </c>
      <c r="G435" t="inlineStr">
        <is>
          <t>ImpMatl_SS_AISI-304</t>
        </is>
      </c>
      <c r="H435" s="43" t="inlineStr">
        <is>
          <t>Stainless Steel, AISI-304</t>
        </is>
      </c>
      <c r="I435" s="43" t="inlineStr">
        <is>
          <t>H304</t>
        </is>
      </c>
      <c r="J435" s="43" t="inlineStr">
        <is>
          <t>Stainless Steel, AISI-303</t>
        </is>
      </c>
      <c r="K435" s="43" t="inlineStr">
        <is>
          <t>Stainless Steel, AISI 316</t>
        </is>
      </c>
      <c r="L435" s="43" t="inlineStr">
        <is>
          <t>Coating_Scotchkote134_interior_IncludeImpeller</t>
        </is>
      </c>
      <c r="M435" s="1" t="inlineStr">
        <is>
          <t>RTF</t>
        </is>
      </c>
      <c r="N435" s="43" t="inlineStr"/>
      <c r="O435" t="inlineStr">
        <is>
          <t>A101973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Price_BOM_LCS_Imp_0690</t>
        </is>
      </c>
      <c r="D436" t="inlineStr"/>
      <c r="E436" t="inlineStr">
        <is>
          <t>:50123-LCS:50123-4P-25HP-LCSE:</t>
        </is>
      </c>
      <c r="F436" s="126" t="inlineStr">
        <is>
          <t>XA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Stainless Steel, AISI-303</t>
        </is>
      </c>
      <c r="K436" s="43" t="inlineStr">
        <is>
          <t>Stainless Steel, AISI 316</t>
        </is>
      </c>
      <c r="L436" s="43" t="inlineStr">
        <is>
          <t>Coating_Scotchkote134_interior</t>
        </is>
      </c>
      <c r="M436" s="1" t="inlineStr">
        <is>
          <t>RTF</t>
        </is>
      </c>
      <c r="N436" s="43" t="inlineStr"/>
      <c r="O436" t="inlineStr">
        <is>
          <t>A101973</t>
        </is>
      </c>
      <c r="P436" t="inlineStr">
        <is>
          <t>LT250</t>
        </is>
      </c>
      <c r="Q436" s="43" t="n">
        <v>126</v>
      </c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Price_BOM_LCS_Imp_0693</t>
        </is>
      </c>
      <c r="D437" t="inlineStr"/>
      <c r="E437" t="inlineStr">
        <is>
          <t>:50123-LCS:50123-4P-25HP-LCSE:</t>
        </is>
      </c>
      <c r="F437" s="126" t="inlineStr">
        <is>
          <t>XA</t>
        </is>
      </c>
      <c r="G437" t="inlineStr">
        <is>
          <t>ImpMatl_SS_AISI-304</t>
        </is>
      </c>
      <c r="H437" s="43" t="inlineStr">
        <is>
          <t>Stainless Steel, AISI-304</t>
        </is>
      </c>
      <c r="I437" s="43" t="inlineStr">
        <is>
          <t>H304</t>
        </is>
      </c>
      <c r="J437" s="43" t="inlineStr">
        <is>
          <t>Stainless Steel, AISI-303</t>
        </is>
      </c>
      <c r="K437" s="43" t="inlineStr">
        <is>
          <t>Stainless Steel, AISI 316</t>
        </is>
      </c>
      <c r="L437" s="43" t="inlineStr">
        <is>
          <t>Coating_Scotchkote134_interior_exterior</t>
        </is>
      </c>
      <c r="M437" s="1" t="inlineStr">
        <is>
          <t>RTF</t>
        </is>
      </c>
      <c r="N437" s="43" t="inlineStr"/>
      <c r="O437" t="inlineStr">
        <is>
          <t>A101973</t>
        </is>
      </c>
      <c r="P437" t="inlineStr">
        <is>
          <t>LT250</t>
        </is>
      </c>
      <c r="Q437" t="n">
        <v>126</v>
      </c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Price_BOM_LCS_Imp_0696</t>
        </is>
      </c>
      <c r="D438" t="inlineStr"/>
      <c r="E438" t="inlineStr">
        <is>
          <t>:50123-LCS:50123-4P-25HP-LCSE:</t>
        </is>
      </c>
      <c r="F438" s="126" t="inlineStr">
        <is>
          <t>XA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Stainless Steel, AISI-303</t>
        </is>
      </c>
      <c r="K438" s="43" t="inlineStr">
        <is>
          <t>Stainless Steel, AISI 316</t>
        </is>
      </c>
      <c r="L438" s="43" t="inlineStr">
        <is>
          <t>Coating_Special</t>
        </is>
      </c>
      <c r="M438" s="1" t="inlineStr">
        <is>
          <t>RTF</t>
        </is>
      </c>
      <c r="N438" s="43" t="inlineStr"/>
      <c r="O438" t="inlineStr">
        <is>
          <t>A101978</t>
        </is>
      </c>
      <c r="P438" t="inlineStr">
        <is>
          <t>LT250</t>
        </is>
      </c>
      <c r="Q438" s="43" t="n">
        <v>126</v>
      </c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Price_BOM_LCS_Imp_0698</t>
        </is>
      </c>
      <c r="D439" t="inlineStr"/>
      <c r="E439" t="inlineStr">
        <is>
          <t>:50123-LCS:</t>
        </is>
      </c>
      <c r="F439" s="126" t="inlineStr">
        <is>
          <t>X5</t>
        </is>
      </c>
      <c r="G439" t="inlineStr">
        <is>
          <t>ImpMatl_SS_AISI-304</t>
        </is>
      </c>
      <c r="H439" s="43" t="inlineStr">
        <is>
          <t>Stainless Steel, AISI-304</t>
        </is>
      </c>
      <c r="I439" s="43" t="inlineStr">
        <is>
          <t>H304</t>
        </is>
      </c>
      <c r="J439" s="43" t="inlineStr">
        <is>
          <t>Anodized Steel</t>
        </is>
      </c>
      <c r="K439" s="43" t="inlineStr">
        <is>
          <t>Stainless Steel, AISI 316</t>
        </is>
      </c>
      <c r="L439" s="43" t="inlineStr">
        <is>
          <t>Coating_Standard</t>
        </is>
      </c>
      <c r="M439" s="75" t="inlineStr">
        <is>
          <t>98876173</t>
        </is>
      </c>
      <c r="N439" s="75" t="inlineStr"/>
      <c r="O439" t="inlineStr">
        <is>
          <t>A101980</t>
        </is>
      </c>
      <c r="P439" t="inlineStr">
        <is>
          <t>LT027</t>
        </is>
      </c>
      <c r="Q439" t="n">
        <v>0</v>
      </c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Price_BOM_LCS_Imp_0699</t>
        </is>
      </c>
      <c r="D440" t="inlineStr"/>
      <c r="E440" t="inlineStr">
        <is>
          <t>:50123-LCS:</t>
        </is>
      </c>
      <c r="F440" s="126" t="inlineStr">
        <is>
          <t>X5</t>
        </is>
      </c>
      <c r="G440" s="2" t="inlineStr">
        <is>
          <t>ImpMatl_NiAl-Bronze_ASTM-B148_C95400</t>
        </is>
      </c>
      <c r="H440" s="43" t="inlineStr">
        <is>
          <t>Nickel Aluminum Bronze ASTM B148 UNS C95400</t>
        </is>
      </c>
      <c r="I440" s="43" t="inlineStr">
        <is>
          <t>B22</t>
        </is>
      </c>
      <c r="J440" s="43" t="inlineStr">
        <is>
          <t>Anodized Steel</t>
        </is>
      </c>
      <c r="K440" s="43" t="inlineStr">
        <is>
          <t>Steel, Cold Drawn C1018</t>
        </is>
      </c>
      <c r="L440" s="43" t="inlineStr">
        <is>
          <t>Coating_Standard</t>
        </is>
      </c>
      <c r="M440" s="43" t="inlineStr">
        <is>
          <t>96896892</t>
        </is>
      </c>
      <c r="N440" s="43" t="inlineStr"/>
      <c r="O440" t="inlineStr">
        <is>
          <t>A102255</t>
        </is>
      </c>
      <c r="P440" t="inlineStr">
        <is>
          <t>LT250</t>
        </is>
      </c>
      <c r="Q440" s="43" t="inlineStr"/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Price_BOM_LCS_Imp_0701</t>
        </is>
      </c>
      <c r="D441" t="inlineStr"/>
      <c r="E441" t="inlineStr">
        <is>
          <t>:50123-LCS: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Coating_Scotchkote134_interior_exterior_IncludeImpeller</t>
        </is>
      </c>
      <c r="M441" s="75" t="inlineStr">
        <is>
          <t>RTF</t>
        </is>
      </c>
      <c r="N441" s="75" t="inlineStr"/>
      <c r="O441" t="inlineStr">
        <is>
          <t>A102255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Price_BOM_LCS_Imp_0702</t>
        </is>
      </c>
      <c r="D442" t="inlineStr"/>
      <c r="E442" t="inlineStr">
        <is>
          <t>:50123-LCS: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Coating_Scotchkote134_interior_exterior_IncludeImpeller</t>
        </is>
      </c>
      <c r="M442" s="43" t="inlineStr">
        <is>
          <t>RTF</t>
        </is>
      </c>
      <c r="N442" s="43" t="inlineStr"/>
      <c r="O442" t="inlineStr">
        <is>
          <t>A101980</t>
        </is>
      </c>
      <c r="P442" t="inlineStr">
        <is>
          <t>LT250</t>
        </is>
      </c>
      <c r="Q442" s="43" t="inlineStr"/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Price_BOM_LCS_Imp_0704</t>
        </is>
      </c>
      <c r="D443" t="inlineStr"/>
      <c r="E443" t="inlineStr">
        <is>
          <t>:50123-LCS: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Coating_Scotchkote134_interior_IncludeImpeller</t>
        </is>
      </c>
      <c r="M443" s="75" t="inlineStr">
        <is>
          <t>RTF</t>
        </is>
      </c>
      <c r="N443" s="75" t="inlineStr"/>
      <c r="O443" t="inlineStr">
        <is>
          <t>A102255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Price_BOM_LCS_Imp_0705</t>
        </is>
      </c>
      <c r="D444" t="inlineStr"/>
      <c r="E444" t="inlineStr">
        <is>
          <t>:50123-LCS: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Coating_Scotchkote134_interior_IncludeImpeller</t>
        </is>
      </c>
      <c r="M444" s="43" t="inlineStr">
        <is>
          <t>RTF</t>
        </is>
      </c>
      <c r="N444" s="43" t="inlineStr"/>
      <c r="O444" t="inlineStr">
        <is>
          <t>A101980</t>
        </is>
      </c>
      <c r="P444" t="inlineStr">
        <is>
          <t>LT250</t>
        </is>
      </c>
      <c r="Q444" s="43" t="inlineStr"/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Price_BOM_LCS_Imp_0707</t>
        </is>
      </c>
      <c r="D445" t="inlineStr"/>
      <c r="E445" t="inlineStr">
        <is>
          <t>:50123-LCS:</t>
        </is>
      </c>
      <c r="F445" s="126" t="inlineStr">
        <is>
          <t>X5</t>
        </is>
      </c>
      <c r="G445" s="2" t="inlineStr">
        <is>
          <t>ImpMatl_NiAl-Bronze_ASTM-B148_C95400</t>
        </is>
      </c>
      <c r="H445" s="43" t="inlineStr">
        <is>
          <t>Nickel Aluminum Bronze ASTM B148 UNS C95400</t>
        </is>
      </c>
      <c r="I445" s="43" t="inlineStr">
        <is>
          <t>B22</t>
        </is>
      </c>
      <c r="J445" s="43" t="inlineStr">
        <is>
          <t>Anodized Steel</t>
        </is>
      </c>
      <c r="K445" s="43" t="inlineStr">
        <is>
          <t>Steel, Cold Drawn C1018</t>
        </is>
      </c>
      <c r="L445" s="43" t="inlineStr">
        <is>
          <t>Coating_Scotchkote134_interior</t>
        </is>
      </c>
      <c r="M445" s="105" t="inlineStr">
        <is>
          <t>96896892</t>
        </is>
      </c>
      <c r="N445" s="43" t="inlineStr"/>
      <c r="O445" t="inlineStr">
        <is>
          <t>A102255</t>
        </is>
      </c>
      <c r="P445" s="43" t="inlineStr">
        <is>
          <t>LT250</t>
        </is>
      </c>
      <c r="Q445" s="43" t="inlineStr"/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Price_BOM_LCS_Imp_0708</t>
        </is>
      </c>
      <c r="D446" t="inlineStr"/>
      <c r="E446" t="inlineStr">
        <is>
          <t>:50123-LCS:</t>
        </is>
      </c>
      <c r="F446" s="126" t="inlineStr">
        <is>
          <t>X5</t>
        </is>
      </c>
      <c r="G446" t="inlineStr">
        <is>
          <t>ImpMatl_SS_AISI-304</t>
        </is>
      </c>
      <c r="H446" s="43" t="inlineStr">
        <is>
          <t>Stainless Steel, AISI-304</t>
        </is>
      </c>
      <c r="I446" s="43" t="inlineStr">
        <is>
          <t>H304</t>
        </is>
      </c>
      <c r="J446" s="43" t="inlineStr">
        <is>
          <t>Anodized Steel</t>
        </is>
      </c>
      <c r="K446" s="43" t="inlineStr">
        <is>
          <t>Stainless Steel, AISI 316</t>
        </is>
      </c>
      <c r="L446" s="43" t="inlineStr">
        <is>
          <t>Coating_Scotchkote134_interior</t>
        </is>
      </c>
      <c r="M446" s="75" t="inlineStr">
        <is>
          <t>RTF</t>
        </is>
      </c>
      <c r="N446" s="75" t="inlineStr"/>
      <c r="O446" t="inlineStr">
        <is>
          <t>A101980</t>
        </is>
      </c>
      <c r="P446" t="inlineStr">
        <is>
          <t>LT250</t>
        </is>
      </c>
      <c r="Q446" t="n">
        <v>126</v>
      </c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Price_BOM_LCS_Imp_0710</t>
        </is>
      </c>
      <c r="D447" t="inlineStr"/>
      <c r="E447" t="inlineStr">
        <is>
          <t>:50123-LCS:</t>
        </is>
      </c>
      <c r="F447" s="126" t="inlineStr">
        <is>
          <t>X5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Anodized Steel</t>
        </is>
      </c>
      <c r="K447" s="43" t="inlineStr">
        <is>
          <t>Steel, Cold Drawn C1018</t>
        </is>
      </c>
      <c r="L447" s="43" t="inlineStr">
        <is>
          <t>Coating_Scotchkote134_interior_exterior</t>
        </is>
      </c>
      <c r="M447" s="1" t="inlineStr">
        <is>
          <t>96896892</t>
        </is>
      </c>
      <c r="N447" s="43" t="inlineStr"/>
      <c r="O447" t="inlineStr">
        <is>
          <t>A102255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Price_BOM_LCS_Imp_0711</t>
        </is>
      </c>
      <c r="D448" t="inlineStr"/>
      <c r="E448" t="inlineStr">
        <is>
          <t>:50123-LCS:</t>
        </is>
      </c>
      <c r="F448" s="126" t="inlineStr">
        <is>
          <t>X5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Anodized Steel</t>
        </is>
      </c>
      <c r="K448" s="43" t="inlineStr">
        <is>
          <t>Stainless Steel, AISI 316</t>
        </is>
      </c>
      <c r="L448" s="43" t="inlineStr">
        <is>
          <t>Coating_Scotchkote134_interior_exterior</t>
        </is>
      </c>
      <c r="M448" s="1" t="inlineStr">
        <is>
          <t>RTF</t>
        </is>
      </c>
      <c r="N448" s="43" t="inlineStr"/>
      <c r="O448" t="inlineStr">
        <is>
          <t>A101980</t>
        </is>
      </c>
      <c r="P448" t="inlineStr">
        <is>
          <t>LT250</t>
        </is>
      </c>
      <c r="Q448" s="43" t="n">
        <v>126</v>
      </c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Price_BOM_LCS_Imp_0713</t>
        </is>
      </c>
      <c r="D449" t="inlineStr"/>
      <c r="E449" t="inlineStr">
        <is>
          <t>:50123-LCS:</t>
        </is>
      </c>
      <c r="F449" s="126" t="inlineStr">
        <is>
          <t>X5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Anodized Steel</t>
        </is>
      </c>
      <c r="K449" s="43" t="inlineStr">
        <is>
          <t>Steel, Cold Drawn C1018</t>
        </is>
      </c>
      <c r="L449" s="43" t="inlineStr">
        <is>
          <t>Coating_Special</t>
        </is>
      </c>
      <c r="M449" s="1" t="inlineStr">
        <is>
          <t>96896892</t>
        </is>
      </c>
      <c r="N449" s="43" t="inlineStr"/>
      <c r="O449" t="inlineStr">
        <is>
          <t>A102255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Price_BOM_LCS_Imp_0714</t>
        </is>
      </c>
      <c r="D450" t="inlineStr"/>
      <c r="E450" t="inlineStr">
        <is>
          <t>:50123-LCS:</t>
        </is>
      </c>
      <c r="F450" s="126" t="inlineStr">
        <is>
          <t>X5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Anodized Steel</t>
        </is>
      </c>
      <c r="K450" s="43" t="inlineStr">
        <is>
          <t>Stainless Steel, AISI 316</t>
        </is>
      </c>
      <c r="L450" s="43" t="inlineStr">
        <is>
          <t>Coating_Special</t>
        </is>
      </c>
      <c r="M450" s="1" t="inlineStr">
        <is>
          <t>RTF</t>
        </is>
      </c>
      <c r="N450" s="43" t="inlineStr"/>
      <c r="O450" t="inlineStr">
        <is>
          <t>A101985</t>
        </is>
      </c>
      <c r="P450" t="inlineStr">
        <is>
          <t>LT250</t>
        </is>
      </c>
      <c r="Q450" s="43" t="n">
        <v>126</v>
      </c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Price_BOM_LCS_Imp_0716</t>
        </is>
      </c>
      <c r="D451" t="inlineStr"/>
      <c r="E451" t="inlineStr">
        <is>
          <t>:50157-LCS:</t>
        </is>
      </c>
      <c r="F451" s="126" t="inlineStr">
        <is>
          <t>X5</t>
        </is>
      </c>
      <c r="G451" t="inlineStr">
        <is>
          <t>ImpMatl_SS_AISI-304</t>
        </is>
      </c>
      <c r="H451" s="43" t="inlineStr">
        <is>
          <t>Stainless Steel, AISI-304</t>
        </is>
      </c>
      <c r="I451" s="43" t="inlineStr">
        <is>
          <t>H304</t>
        </is>
      </c>
      <c r="J451" s="43" t="inlineStr">
        <is>
          <t>Anodized Steel</t>
        </is>
      </c>
      <c r="K451" s="43" t="inlineStr">
        <is>
          <t>Stainless Steel, AISI 316</t>
        </is>
      </c>
      <c r="L451" s="43" t="inlineStr">
        <is>
          <t>Coating_Standard</t>
        </is>
      </c>
      <c r="M451" s="75" t="inlineStr">
        <is>
          <t>98876174</t>
        </is>
      </c>
      <c r="N451" s="75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Price_BOM_LCS_Imp_0717</t>
        </is>
      </c>
      <c r="D452" t="inlineStr"/>
      <c r="E452" t="inlineStr">
        <is>
          <t>:50157-LCS:</t>
        </is>
      </c>
      <c r="F452" s="126" t="inlineStr">
        <is>
          <t>X5</t>
        </is>
      </c>
      <c r="G452" s="2" t="inlineStr">
        <is>
          <t>ImpMatl_NiAl-Bronze_ASTM-B148_C95400</t>
        </is>
      </c>
      <c r="H452" s="43" t="inlineStr">
        <is>
          <t>Nickel Aluminum Bronze ASTM B148 UNS C95400</t>
        </is>
      </c>
      <c r="I452" s="43" t="inlineStr">
        <is>
          <t>B22</t>
        </is>
      </c>
      <c r="J452" s="43" t="inlineStr">
        <is>
          <t>Anodized Steel</t>
        </is>
      </c>
      <c r="K452" s="43" t="inlineStr">
        <is>
          <t>Steel, Cold Drawn C1018</t>
        </is>
      </c>
      <c r="L452" s="43" t="inlineStr">
        <is>
          <t>Coating_Standard</t>
        </is>
      </c>
      <c r="M452" s="43" t="inlineStr">
        <is>
          <t>96769263</t>
        </is>
      </c>
      <c r="N452" s="43" t="inlineStr"/>
      <c r="O452" t="inlineStr">
        <is>
          <t>A102256</t>
        </is>
      </c>
      <c r="P452" t="inlineStr">
        <is>
          <t>LT250</t>
        </is>
      </c>
      <c r="Q452" s="43" t="inlineStr"/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Price_BOM_LCS_Imp_0719</t>
        </is>
      </c>
      <c r="D453" t="inlineStr"/>
      <c r="E453" t="inlineStr">
        <is>
          <t>:50157-LCS:</t>
        </is>
      </c>
      <c r="F453" s="126" t="inlineStr">
        <is>
          <t>X5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Anodized Steel</t>
        </is>
      </c>
      <c r="K453" s="43" t="inlineStr">
        <is>
          <t>Steel, Cold Drawn C1018</t>
        </is>
      </c>
      <c r="L453" s="43" t="inlineStr">
        <is>
          <t>Coating_Scotchkote134_interior_exterior_IncludeImpeller</t>
        </is>
      </c>
      <c r="M453" s="75" t="inlineStr">
        <is>
          <t>RTF</t>
        </is>
      </c>
      <c r="N453" s="75" t="inlineStr"/>
      <c r="O453" t="inlineStr">
        <is>
          <t>A102256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Price_BOM_LCS_Imp_0720</t>
        </is>
      </c>
      <c r="D454" t="inlineStr"/>
      <c r="E454" t="inlineStr">
        <is>
          <t>:50157-LCS:</t>
        </is>
      </c>
      <c r="F454" s="126" t="inlineStr">
        <is>
          <t>X5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Anodized Steel</t>
        </is>
      </c>
      <c r="K454" s="43" t="inlineStr">
        <is>
          <t>Stainless Steel, AISI 316</t>
        </is>
      </c>
      <c r="L454" s="43" t="inlineStr">
        <is>
          <t>Coating_Scotchkote134_interior_exterior_IncludeImpeller</t>
        </is>
      </c>
      <c r="M454" s="43" t="inlineStr">
        <is>
          <t>RTF</t>
        </is>
      </c>
      <c r="N454" s="43" t="inlineStr"/>
      <c r="O454" t="inlineStr">
        <is>
          <t>A101987</t>
        </is>
      </c>
      <c r="P454" t="inlineStr">
        <is>
          <t>LT250</t>
        </is>
      </c>
      <c r="Q454" s="43" t="inlineStr"/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Price_BOM_LCS_Imp_0722</t>
        </is>
      </c>
      <c r="D455" t="inlineStr"/>
      <c r="E455" t="inlineStr">
        <is>
          <t>:50157-LCS:</t>
        </is>
      </c>
      <c r="F455" s="126" t="inlineStr">
        <is>
          <t>X5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Anodized Steel</t>
        </is>
      </c>
      <c r="K455" s="43" t="inlineStr">
        <is>
          <t>Steel, Cold Drawn C1018</t>
        </is>
      </c>
      <c r="L455" s="43" t="inlineStr">
        <is>
          <t>Coating_Scotchkote134_interior_IncludeImpeller</t>
        </is>
      </c>
      <c r="M455" s="75" t="inlineStr">
        <is>
          <t>RTF</t>
        </is>
      </c>
      <c r="N455" s="75" t="inlineStr"/>
      <c r="O455" t="inlineStr">
        <is>
          <t>A102256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Price_BOM_LCS_Imp_0723</t>
        </is>
      </c>
      <c r="D456" t="inlineStr"/>
      <c r="E456" t="inlineStr">
        <is>
          <t>:50157-LCS:</t>
        </is>
      </c>
      <c r="F456" s="126" t="inlineStr">
        <is>
          <t>X5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Anodized Steel</t>
        </is>
      </c>
      <c r="K456" s="43" t="inlineStr">
        <is>
          <t>Stainless Steel, AISI 316</t>
        </is>
      </c>
      <c r="L456" s="43" t="inlineStr">
        <is>
          <t>Coating_Scotchkote134_interior_IncludeImpeller</t>
        </is>
      </c>
      <c r="M456" s="43" t="inlineStr">
        <is>
          <t>RTF</t>
        </is>
      </c>
      <c r="N456" s="43" t="inlineStr"/>
      <c r="O456" t="inlineStr">
        <is>
          <t>A101987</t>
        </is>
      </c>
      <c r="P456" t="inlineStr">
        <is>
          <t>LT250</t>
        </is>
      </c>
      <c r="Q456" s="43" t="inlineStr"/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Price_BOM_LCS_Imp_0725</t>
        </is>
      </c>
      <c r="D457" t="inlineStr"/>
      <c r="E457" t="inlineStr">
        <is>
          <t>:50157-LCS:</t>
        </is>
      </c>
      <c r="F457" s="126" t="inlineStr">
        <is>
          <t>X5</t>
        </is>
      </c>
      <c r="G457" s="2" t="inlineStr">
        <is>
          <t>ImpMatl_NiAl-Bronze_ASTM-B148_C95400</t>
        </is>
      </c>
      <c r="H457" s="43" t="inlineStr">
        <is>
          <t>Nickel Aluminum Bronze ASTM B148 UNS C95400</t>
        </is>
      </c>
      <c r="I457" s="43" t="inlineStr">
        <is>
          <t>B22</t>
        </is>
      </c>
      <c r="J457" s="43" t="inlineStr">
        <is>
          <t>Anodized Steel</t>
        </is>
      </c>
      <c r="K457" s="43" t="inlineStr">
        <is>
          <t>Steel, Cold Drawn C1018</t>
        </is>
      </c>
      <c r="L457" s="43" t="inlineStr">
        <is>
          <t>Coating_Scotchkote134_interior</t>
        </is>
      </c>
      <c r="M457" s="75" t="inlineStr">
        <is>
          <t>96769263</t>
        </is>
      </c>
      <c r="N457" s="43" t="inlineStr"/>
      <c r="O457" t="inlineStr">
        <is>
          <t>A102256</t>
        </is>
      </c>
      <c r="P457" s="43" t="inlineStr">
        <is>
          <t>LT250</t>
        </is>
      </c>
      <c r="Q457" s="43" t="inlineStr"/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Price_BOM_LCS_Imp_0726</t>
        </is>
      </c>
      <c r="D458" t="inlineStr"/>
      <c r="E458" t="inlineStr">
        <is>
          <t>:50157-LCS:</t>
        </is>
      </c>
      <c r="F458" s="126" t="inlineStr">
        <is>
          <t>X5</t>
        </is>
      </c>
      <c r="G458" t="inlineStr">
        <is>
          <t>ImpMatl_SS_AISI-304</t>
        </is>
      </c>
      <c r="H458" s="43" t="inlineStr">
        <is>
          <t>Stainless Steel, AISI-304</t>
        </is>
      </c>
      <c r="I458" s="43" t="inlineStr">
        <is>
          <t>H304</t>
        </is>
      </c>
      <c r="J458" s="43" t="inlineStr">
        <is>
          <t>Anodized Steel</t>
        </is>
      </c>
      <c r="K458" s="43" t="inlineStr">
        <is>
          <t>Stainless Steel, AISI 316</t>
        </is>
      </c>
      <c r="L458" s="43" t="inlineStr">
        <is>
          <t>Coating_Scotchkote134_interior</t>
        </is>
      </c>
      <c r="M458" s="75" t="inlineStr">
        <is>
          <t>RTF</t>
        </is>
      </c>
      <c r="N458" s="75" t="inlineStr"/>
      <c r="O458" t="inlineStr">
        <is>
          <t>A101987</t>
        </is>
      </c>
      <c r="P458" t="inlineStr">
        <is>
          <t>LT250</t>
        </is>
      </c>
      <c r="Q458" t="n">
        <v>126</v>
      </c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Price_BOM_LCS_Imp_0728</t>
        </is>
      </c>
      <c r="D459" t="inlineStr"/>
      <c r="E459" t="inlineStr">
        <is>
          <t>:50157-LCS:</t>
        </is>
      </c>
      <c r="F459" s="126" t="inlineStr">
        <is>
          <t>X5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Anodized Steel</t>
        </is>
      </c>
      <c r="K459" s="43" t="inlineStr">
        <is>
          <t>Steel, Cold Drawn C1018</t>
        </is>
      </c>
      <c r="L459" s="43" t="inlineStr">
        <is>
          <t>Coating_Scotchkote134_interior_exterior</t>
        </is>
      </c>
      <c r="M459" s="1" t="inlineStr">
        <is>
          <t>96769263</t>
        </is>
      </c>
      <c r="N459" s="43" t="inlineStr"/>
      <c r="O459" t="inlineStr">
        <is>
          <t>A102256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Price_BOM_LCS_Imp_0729</t>
        </is>
      </c>
      <c r="D460" t="inlineStr"/>
      <c r="E460" t="inlineStr">
        <is>
          <t>:50157-LCS:</t>
        </is>
      </c>
      <c r="F460" s="126" t="inlineStr">
        <is>
          <t>X5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Anodized Steel</t>
        </is>
      </c>
      <c r="K460" s="43" t="inlineStr">
        <is>
          <t>Stainless Steel, AISI 316</t>
        </is>
      </c>
      <c r="L460" s="43" t="inlineStr">
        <is>
          <t>Coating_Scotchkote134_interior_exterior</t>
        </is>
      </c>
      <c r="M460" s="1" t="inlineStr">
        <is>
          <t>RTF</t>
        </is>
      </c>
      <c r="N460" s="43" t="inlineStr"/>
      <c r="O460" t="inlineStr">
        <is>
          <t>A101987</t>
        </is>
      </c>
      <c r="P460" t="inlineStr">
        <is>
          <t>LT250</t>
        </is>
      </c>
      <c r="Q460" s="43" t="n">
        <v>126</v>
      </c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Price_BOM_LCS_Imp_0731</t>
        </is>
      </c>
      <c r="D461" t="inlineStr"/>
      <c r="E461" t="inlineStr">
        <is>
          <t>:50157-LCS:</t>
        </is>
      </c>
      <c r="F461" s="126" t="inlineStr">
        <is>
          <t>X5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Anodized Steel</t>
        </is>
      </c>
      <c r="K461" s="43" t="inlineStr">
        <is>
          <t>Steel, Cold Drawn C1018</t>
        </is>
      </c>
      <c r="L461" s="43" t="inlineStr">
        <is>
          <t>Coating_Special</t>
        </is>
      </c>
      <c r="M461" s="1" t="inlineStr">
        <is>
          <t>RTF</t>
        </is>
      </c>
      <c r="N461" s="43" t="inlineStr"/>
      <c r="O461" t="inlineStr">
        <is>
          <t>A102256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Price_BOM_LCS_Imp_0732</t>
        </is>
      </c>
      <c r="D462" t="inlineStr"/>
      <c r="E462" t="inlineStr">
        <is>
          <t>:50157-LCS:</t>
        </is>
      </c>
      <c r="F462" s="126" t="inlineStr">
        <is>
          <t>X5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Anodized Steel</t>
        </is>
      </c>
      <c r="K462" s="43" t="inlineStr">
        <is>
          <t>Stainless Steel, AISI 316</t>
        </is>
      </c>
      <c r="L462" s="43" t="inlineStr">
        <is>
          <t>Coating_Special</t>
        </is>
      </c>
      <c r="M462" s="1" t="inlineStr">
        <is>
          <t>RTF</t>
        </is>
      </c>
      <c r="N462" s="43" t="inlineStr"/>
      <c r="O462" t="inlineStr">
        <is>
          <t>A101992</t>
        </is>
      </c>
      <c r="P462" t="inlineStr">
        <is>
          <t>LT250</t>
        </is>
      </c>
      <c r="Q462" s="43" t="n">
        <v>126</v>
      </c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Price_BOM_LCS_Imp_0734</t>
        </is>
      </c>
      <c r="D463" t="inlineStr"/>
      <c r="E463" t="inlineStr">
        <is>
          <t>:60951-LCS:60951-4P-20HP-LCSE:60951-4P-25HP-LCSE:</t>
        </is>
      </c>
      <c r="F463" s="126" t="inlineStr">
        <is>
          <t>XA</t>
        </is>
      </c>
      <c r="G463" t="inlineStr">
        <is>
          <t>ImpMatl_SS_AISI-304</t>
        </is>
      </c>
      <c r="H463" s="43" t="inlineStr">
        <is>
          <t>Stainless Steel, AISI-304</t>
        </is>
      </c>
      <c r="I463" s="43" t="inlineStr">
        <is>
          <t>H304</t>
        </is>
      </c>
      <c r="J463" s="43" t="inlineStr">
        <is>
          <t>Stainless Steel, AISI-303</t>
        </is>
      </c>
      <c r="K463" s="43" t="inlineStr">
        <is>
          <t>Stainless Steel, AISI 316</t>
        </is>
      </c>
      <c r="L463" s="43" t="inlineStr">
        <is>
          <t>Coating_Standard</t>
        </is>
      </c>
      <c r="M463" s="75" t="inlineStr">
        <is>
          <t>98876175</t>
        </is>
      </c>
      <c r="N463" s="75" t="inlineStr"/>
      <c r="O463" t="inlineStr">
        <is>
          <t>A101994</t>
        </is>
      </c>
      <c r="P463" t="inlineStr">
        <is>
          <t>LT027</t>
        </is>
      </c>
      <c r="Q463" t="n">
        <v>0</v>
      </c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Price_BOM_LCS_Imp_0735</t>
        </is>
      </c>
      <c r="D464" t="inlineStr"/>
      <c r="E464" t="inlineStr">
        <is>
          <t>:60951-LCS:60951-4P-20HP-LCSE:60951-4P-25HP-LCSE:</t>
        </is>
      </c>
      <c r="F464" s="126" t="inlineStr">
        <is>
          <t>XA</t>
        </is>
      </c>
      <c r="G464" s="2" t="inlineStr">
        <is>
          <t>ImpMatl_NiAl-Bronze_ASTM-B148_C95400</t>
        </is>
      </c>
      <c r="H464" s="43" t="inlineStr">
        <is>
          <t>Nickel Aluminum Bronze ASTM B148 UNS C95400</t>
        </is>
      </c>
      <c r="I464" s="43" t="inlineStr">
        <is>
          <t>B22</t>
        </is>
      </c>
      <c r="J464" s="43" t="inlineStr">
        <is>
          <t>Stainless Steel, AISI-303</t>
        </is>
      </c>
      <c r="K464" s="43" t="inlineStr">
        <is>
          <t>Steel, Cold Drawn C1018</t>
        </is>
      </c>
      <c r="L464" s="43" t="inlineStr">
        <is>
          <t>Coating_Standard</t>
        </is>
      </c>
      <c r="M464" s="43" t="inlineStr">
        <is>
          <t>97780968</t>
        </is>
      </c>
      <c r="N464" s="43" t="inlineStr"/>
      <c r="O464" t="inlineStr">
        <is>
          <t>A102257</t>
        </is>
      </c>
      <c r="P464" t="inlineStr">
        <is>
          <t>LT250</t>
        </is>
      </c>
      <c r="Q464" s="43" t="inlineStr"/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Price_BOM_LCS_Imp_0737</t>
        </is>
      </c>
      <c r="D465" t="inlineStr"/>
      <c r="E465" t="inlineStr">
        <is>
          <t>:60951-LCS:60951-4P-20HP-LCSE:60951-4P-25HP-LCSE: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Coating_Scotchkote134_interior_exterior_IncludeImpeller</t>
        </is>
      </c>
      <c r="M465" s="75" t="inlineStr">
        <is>
          <t>RTF</t>
        </is>
      </c>
      <c r="N465" s="75" t="inlineStr"/>
      <c r="O465" t="inlineStr">
        <is>
          <t>A102257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Price_BOM_LCS_Imp_0738</t>
        </is>
      </c>
      <c r="D466" t="inlineStr"/>
      <c r="E466" t="inlineStr">
        <is>
          <t>:60951-LCS:60951-4P-20HP-LCSE:60951-4P-25HP-LCSE: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Coating_Scotchkote134_interior_exterior_IncludeImpeller</t>
        </is>
      </c>
      <c r="M466" s="43" t="inlineStr">
        <is>
          <t>RTF</t>
        </is>
      </c>
      <c r="N466" s="43" t="inlineStr"/>
      <c r="O466" t="inlineStr">
        <is>
          <t>A101994</t>
        </is>
      </c>
      <c r="P466" t="inlineStr">
        <is>
          <t>LT250</t>
        </is>
      </c>
      <c r="Q466" s="43" t="inlineStr"/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Price_BOM_LCS_Imp_0740</t>
        </is>
      </c>
      <c r="D467" t="inlineStr"/>
      <c r="E467" t="inlineStr">
        <is>
          <t>:60951-LCS:60951-4P-20HP-LCSE:60951-4P-25HP-LCSE: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Coating_Scotchkote134_interior_IncludeImpeller</t>
        </is>
      </c>
      <c r="M467" s="75" t="inlineStr">
        <is>
          <t>RTF</t>
        </is>
      </c>
      <c r="N467" s="75" t="inlineStr"/>
      <c r="O467" t="inlineStr">
        <is>
          <t>A102257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Price_BOM_LCS_Imp_0741</t>
        </is>
      </c>
      <c r="D468" t="inlineStr"/>
      <c r="E468" t="inlineStr">
        <is>
          <t>:60951-LCS:60951-4P-20HP-LCSE:60951-4P-25HP-LCSE: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Coating_Scotchkote134_interior_IncludeImpeller</t>
        </is>
      </c>
      <c r="M468" s="43" t="inlineStr">
        <is>
          <t>RTF</t>
        </is>
      </c>
      <c r="N468" s="43" t="inlineStr"/>
      <c r="O468" t="inlineStr">
        <is>
          <t>A101994</t>
        </is>
      </c>
      <c r="P468" t="inlineStr">
        <is>
          <t>LT250</t>
        </is>
      </c>
      <c r="Q468" s="43" t="inlineStr"/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Price_BOM_LCS_Imp_0743</t>
        </is>
      </c>
      <c r="D469" t="inlineStr"/>
      <c r="E469" t="inlineStr">
        <is>
          <t>:60951-LCS:60951-4P-20HP-LCSE:60951-4P-25HP-LCSE:</t>
        </is>
      </c>
      <c r="F469" s="126" t="inlineStr">
        <is>
          <t>XA</t>
        </is>
      </c>
      <c r="G469" s="2" t="inlineStr">
        <is>
          <t>ImpMatl_NiAl-Bronze_ASTM-B148_C95400</t>
        </is>
      </c>
      <c r="H469" s="43" t="inlineStr">
        <is>
          <t>Nickel Aluminum Bronze ASTM B148 UNS C95400</t>
        </is>
      </c>
      <c r="I469" s="43" t="inlineStr">
        <is>
          <t>B22</t>
        </is>
      </c>
      <c r="J469" s="43" t="inlineStr">
        <is>
          <t>Stainless Steel, AISI-303</t>
        </is>
      </c>
      <c r="K469" s="43" t="inlineStr">
        <is>
          <t>Steel, Cold Drawn C1018</t>
        </is>
      </c>
      <c r="L469" s="43" t="inlineStr">
        <is>
          <t>Coating_Scotchkote134_interior</t>
        </is>
      </c>
      <c r="M469" s="104" t="inlineStr">
        <is>
          <t>97780968</t>
        </is>
      </c>
      <c r="N469" s="43" t="inlineStr"/>
      <c r="O469" t="inlineStr">
        <is>
          <t>A102257</t>
        </is>
      </c>
      <c r="P469" s="43" t="inlineStr">
        <is>
          <t>LT250</t>
        </is>
      </c>
      <c r="Q469" s="43" t="inlineStr"/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Price_BOM_LCS_Imp_0744</t>
        </is>
      </c>
      <c r="D470" t="inlineStr"/>
      <c r="E470" t="inlineStr">
        <is>
          <t>:60951-LCS:60951-4P-20HP-LCSE:60951-4P-25HP-LCSE:</t>
        </is>
      </c>
      <c r="F470" s="126" t="inlineStr">
        <is>
          <t>XA</t>
        </is>
      </c>
      <c r="G470" t="inlineStr">
        <is>
          <t>ImpMatl_SS_AISI-304</t>
        </is>
      </c>
      <c r="H470" s="43" t="inlineStr">
        <is>
          <t>Stainless Steel, AISI-304</t>
        </is>
      </c>
      <c r="I470" s="43" t="inlineStr">
        <is>
          <t>H304</t>
        </is>
      </c>
      <c r="J470" s="43" t="inlineStr">
        <is>
          <t>Stainless Steel, AISI-303</t>
        </is>
      </c>
      <c r="K470" s="43" t="inlineStr">
        <is>
          <t>Stainless Steel, AISI 316</t>
        </is>
      </c>
      <c r="L470" s="43" t="inlineStr">
        <is>
          <t>Coating_Scotchkote134_interior</t>
        </is>
      </c>
      <c r="M470" s="75" t="inlineStr">
        <is>
          <t>RTF</t>
        </is>
      </c>
      <c r="N470" s="75" t="inlineStr"/>
      <c r="O470" t="inlineStr">
        <is>
          <t>A101994</t>
        </is>
      </c>
      <c r="P470" t="inlineStr">
        <is>
          <t>LT250</t>
        </is>
      </c>
      <c r="Q470" t="n">
        <v>126</v>
      </c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Price_BOM_LCS_Imp_0746</t>
        </is>
      </c>
      <c r="D471" t="inlineStr"/>
      <c r="E471" t="inlineStr">
        <is>
          <t>:60951-LCS:60951-4P-20HP-LCSE:60951-4P-25HP-LCSE:</t>
        </is>
      </c>
      <c r="F471" s="126" t="inlineStr">
        <is>
          <t>XA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Stainless Steel, AISI-303</t>
        </is>
      </c>
      <c r="K471" s="43" t="inlineStr">
        <is>
          <t>Steel, Cold Drawn C1018</t>
        </is>
      </c>
      <c r="L471" s="43" t="inlineStr">
        <is>
          <t>Coating_Scotchkote134_interior_exterior</t>
        </is>
      </c>
      <c r="M471" s="1" t="inlineStr">
        <is>
          <t>97780968</t>
        </is>
      </c>
      <c r="N471" s="43" t="inlineStr"/>
      <c r="O471" t="inlineStr">
        <is>
          <t>A102257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Price_BOM_LCS_Imp_0747</t>
        </is>
      </c>
      <c r="D472" t="inlineStr"/>
      <c r="E472" t="inlineStr">
        <is>
          <t>:60951-LCS:60951-4P-20HP-LCSE:60951-4P-25HP-LCSE:</t>
        </is>
      </c>
      <c r="F472" s="126" t="inlineStr">
        <is>
          <t>XA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Stainless Steel, AISI-303</t>
        </is>
      </c>
      <c r="K472" s="43" t="inlineStr">
        <is>
          <t>Stainless Steel, AISI 316</t>
        </is>
      </c>
      <c r="L472" s="43" t="inlineStr">
        <is>
          <t>Coating_Scotchkote134_interior_exterior</t>
        </is>
      </c>
      <c r="M472" s="1" t="inlineStr">
        <is>
          <t>RTF</t>
        </is>
      </c>
      <c r="N472" s="43" t="inlineStr"/>
      <c r="O472" t="inlineStr">
        <is>
          <t>A101994</t>
        </is>
      </c>
      <c r="P472" t="inlineStr">
        <is>
          <t>LT250</t>
        </is>
      </c>
      <c r="Q472" s="43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Price_BOM_LCS_Imp_0749</t>
        </is>
      </c>
      <c r="D473" t="inlineStr"/>
      <c r="E473" t="inlineStr">
        <is>
          <t>:60951-LCS:60951-4P-20HP-LCSE:60951-4P-25HP-LCSE:</t>
        </is>
      </c>
      <c r="F473" s="126" t="inlineStr">
        <is>
          <t>XA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Stainless Steel, AISI-303</t>
        </is>
      </c>
      <c r="K473" s="43" t="inlineStr">
        <is>
          <t>Steel, Cold Drawn C1018</t>
        </is>
      </c>
      <c r="L473" s="43" t="inlineStr">
        <is>
          <t>Coating_Special</t>
        </is>
      </c>
      <c r="M473" s="1" t="inlineStr">
        <is>
          <t>97780968</t>
        </is>
      </c>
      <c r="N473" s="43" t="inlineStr"/>
      <c r="O473" t="inlineStr">
        <is>
          <t>A102257</t>
        </is>
      </c>
      <c r="P473" t="inlineStr">
        <is>
          <t>LT250</t>
        </is>
      </c>
      <c r="Q473" t="inlineStr"/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Price_BOM_LCS_Imp_0750</t>
        </is>
      </c>
      <c r="D474" t="inlineStr"/>
      <c r="E474" t="inlineStr">
        <is>
          <t>:60951-LCS:60951-4P-20HP-LCSE:60951-4P-25HP-LCSE:</t>
        </is>
      </c>
      <c r="F474" s="126" t="inlineStr">
        <is>
          <t>XA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Stainless Steel, AISI-303</t>
        </is>
      </c>
      <c r="K474" s="43" t="inlineStr">
        <is>
          <t>Stainless Steel, AISI 316</t>
        </is>
      </c>
      <c r="L474" s="43" t="inlineStr">
        <is>
          <t>Coating_Special</t>
        </is>
      </c>
      <c r="M474" s="1" t="inlineStr">
        <is>
          <t>RTF</t>
        </is>
      </c>
      <c r="N474" s="43" t="inlineStr"/>
      <c r="O474" t="inlineStr">
        <is>
          <t>A101999</t>
        </is>
      </c>
      <c r="P474" t="inlineStr">
        <is>
          <t>LT250</t>
        </is>
      </c>
      <c r="Q474" s="43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Price_BOM_LCS_Imp_0752</t>
        </is>
      </c>
      <c r="D475" t="inlineStr"/>
      <c r="E475" t="inlineStr">
        <is>
          <t>:60123-LCS:</t>
        </is>
      </c>
      <c r="F475" s="126" t="inlineStr">
        <is>
          <t>XA</t>
        </is>
      </c>
      <c r="G475" t="inlineStr">
        <is>
          <t>ImpMatl_SS_AISI-304</t>
        </is>
      </c>
      <c r="H475" s="43" t="inlineStr">
        <is>
          <t>Stainless Steel, AISI-304</t>
        </is>
      </c>
      <c r="I475" s="43" t="inlineStr">
        <is>
          <t>H304</t>
        </is>
      </c>
      <c r="J475" s="43" t="inlineStr">
        <is>
          <t>Stainless Steel, AISI-303</t>
        </is>
      </c>
      <c r="K475" s="43" t="inlineStr">
        <is>
          <t>Stainless Steel, AISI 316</t>
        </is>
      </c>
      <c r="L475" s="43" t="inlineStr">
        <is>
          <t>Coating_Standard</t>
        </is>
      </c>
      <c r="M475" s="75" t="inlineStr">
        <is>
          <t>98876177</t>
        </is>
      </c>
      <c r="N475" s="75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Price_BOM_LCS_Imp_0753</t>
        </is>
      </c>
      <c r="D476" t="inlineStr"/>
      <c r="E476" t="inlineStr">
        <is>
          <t>:60123-LCS:</t>
        </is>
      </c>
      <c r="F476" s="126" t="inlineStr">
        <is>
          <t>XA</t>
        </is>
      </c>
      <c r="G476" s="2" t="inlineStr">
        <is>
          <t>ImpMatl_NiAl-Bronze_ASTM-B148_C95400</t>
        </is>
      </c>
      <c r="H476" s="43" t="inlineStr">
        <is>
          <t>Nickel Aluminum Bronze ASTM B148 UNS C95400</t>
        </is>
      </c>
      <c r="I476" s="43" t="inlineStr">
        <is>
          <t>B22</t>
        </is>
      </c>
      <c r="J476" s="43" t="inlineStr">
        <is>
          <t>Stainless Steel, AISI-303</t>
        </is>
      </c>
      <c r="K476" s="43" t="inlineStr">
        <is>
          <t>Steel, Cold Drawn C1018</t>
        </is>
      </c>
      <c r="L476" s="43" t="inlineStr">
        <is>
          <t>Coating_Standard</t>
        </is>
      </c>
      <c r="M476" s="43" t="inlineStr">
        <is>
          <t>97780969</t>
        </is>
      </c>
      <c r="N476" s="43" t="inlineStr"/>
      <c r="O476" t="inlineStr">
        <is>
          <t>A102258</t>
        </is>
      </c>
      <c r="P476" t="inlineStr">
        <is>
          <t>LT250</t>
        </is>
      </c>
      <c r="Q476" s="43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Price_BOM_LCS_Imp_0755</t>
        </is>
      </c>
      <c r="D477" t="inlineStr"/>
      <c r="E477" t="inlineStr">
        <is>
          <t>:60123-LCS:</t>
        </is>
      </c>
      <c r="F477" s="126" t="inlineStr">
        <is>
          <t>XA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Stainless Steel, AISI-303</t>
        </is>
      </c>
      <c r="K477" s="43" t="inlineStr">
        <is>
          <t>Steel, Cold Drawn C1018</t>
        </is>
      </c>
      <c r="L477" s="43" t="inlineStr">
        <is>
          <t>Coating_Scotchkote134_interior_exterior_IncludeImpeller</t>
        </is>
      </c>
      <c r="M477" s="75" t="inlineStr">
        <is>
          <t>RTF</t>
        </is>
      </c>
      <c r="N477" s="75" t="inlineStr"/>
      <c r="O477" t="inlineStr">
        <is>
          <t>A102258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Price_BOM_LCS_Imp_0756</t>
        </is>
      </c>
      <c r="D478" t="inlineStr"/>
      <c r="E478" t="inlineStr">
        <is>
          <t>:60123-LCS:</t>
        </is>
      </c>
      <c r="F478" s="126" t="inlineStr">
        <is>
          <t>XA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Stainless Steel, AISI-303</t>
        </is>
      </c>
      <c r="K478" s="43" t="inlineStr">
        <is>
          <t>Stainless Steel, AISI 316</t>
        </is>
      </c>
      <c r="L478" s="43" t="inlineStr">
        <is>
          <t>Coating_Scotchkote134_interior_exterior_IncludeImpeller</t>
        </is>
      </c>
      <c r="M478" s="43" t="inlineStr">
        <is>
          <t>RTF</t>
        </is>
      </c>
      <c r="N478" s="43" t="inlineStr"/>
      <c r="O478" t="inlineStr">
        <is>
          <t>A102001</t>
        </is>
      </c>
      <c r="P478" t="inlineStr">
        <is>
          <t>LT250</t>
        </is>
      </c>
      <c r="Q478" s="43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Price_BOM_LCS_Imp_0758</t>
        </is>
      </c>
      <c r="D479" t="inlineStr"/>
      <c r="E479" t="inlineStr">
        <is>
          <t>:60123-LCS:</t>
        </is>
      </c>
      <c r="F479" s="126" t="inlineStr">
        <is>
          <t>XA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Stainless Steel, AISI-303</t>
        </is>
      </c>
      <c r="K479" s="43" t="inlineStr">
        <is>
          <t>Steel, Cold Drawn C1018</t>
        </is>
      </c>
      <c r="L479" s="43" t="inlineStr">
        <is>
          <t>Coating_Scotchkote134_interior_IncludeImpeller</t>
        </is>
      </c>
      <c r="M479" s="75" t="inlineStr">
        <is>
          <t>RTF</t>
        </is>
      </c>
      <c r="N479" s="75" t="inlineStr"/>
      <c r="O479" t="inlineStr">
        <is>
          <t>A102258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Price_BOM_LCS_Imp_0759</t>
        </is>
      </c>
      <c r="D480" t="inlineStr"/>
      <c r="E480" t="inlineStr">
        <is>
          <t>:60123-LCS:</t>
        </is>
      </c>
      <c r="F480" s="126" t="inlineStr">
        <is>
          <t>XA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Stainless Steel, AISI-303</t>
        </is>
      </c>
      <c r="K480" s="43" t="inlineStr">
        <is>
          <t>Stainless Steel, AISI 316</t>
        </is>
      </c>
      <c r="L480" s="43" t="inlineStr">
        <is>
          <t>Coating_Scotchkote134_interior_IncludeImpeller</t>
        </is>
      </c>
      <c r="M480" s="43" t="inlineStr">
        <is>
          <t>RTF</t>
        </is>
      </c>
      <c r="N480" s="43" t="inlineStr"/>
      <c r="O480" t="inlineStr">
        <is>
          <t>A102001</t>
        </is>
      </c>
      <c r="P480" t="inlineStr">
        <is>
          <t>LT250</t>
        </is>
      </c>
      <c r="Q480" s="43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Price_BOM_LCS_Imp_0761</t>
        </is>
      </c>
      <c r="D481" t="inlineStr"/>
      <c r="E481" t="inlineStr">
        <is>
          <t>:60123-LCS:</t>
        </is>
      </c>
      <c r="F481" s="126" t="inlineStr">
        <is>
          <t>XA</t>
        </is>
      </c>
      <c r="G481" s="2" t="inlineStr">
        <is>
          <t>ImpMatl_NiAl-Bronze_ASTM-B148_C95400</t>
        </is>
      </c>
      <c r="H481" s="43" t="inlineStr">
        <is>
          <t>Nickel Aluminum Bronze ASTM B148 UNS C95400</t>
        </is>
      </c>
      <c r="I481" s="43" t="inlineStr">
        <is>
          <t>B22</t>
        </is>
      </c>
      <c r="J481" s="43" t="inlineStr">
        <is>
          <t>Stainless Steel, AISI-303</t>
        </is>
      </c>
      <c r="K481" s="43" t="inlineStr">
        <is>
          <t>Steel, Cold Drawn C1018</t>
        </is>
      </c>
      <c r="L481" s="43" t="inlineStr">
        <is>
          <t>Coating_Scotchkote134_interior</t>
        </is>
      </c>
      <c r="M481" s="105" t="inlineStr">
        <is>
          <t>97780969</t>
        </is>
      </c>
      <c r="N481" s="43" t="inlineStr"/>
      <c r="O481" t="inlineStr">
        <is>
          <t>A102258</t>
        </is>
      </c>
      <c r="P481" s="43" t="inlineStr">
        <is>
          <t>LT250</t>
        </is>
      </c>
      <c r="Q481" s="43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Price_BOM_LCS_Imp_0762</t>
        </is>
      </c>
      <c r="D482" t="inlineStr"/>
      <c r="E482" t="inlineStr">
        <is>
          <t>:60123-LCS:</t>
        </is>
      </c>
      <c r="F482" s="126" t="inlineStr">
        <is>
          <t>XA</t>
        </is>
      </c>
      <c r="G482" t="inlineStr">
        <is>
          <t>ImpMatl_SS_AISI-304</t>
        </is>
      </c>
      <c r="H482" s="43" t="inlineStr">
        <is>
          <t>Stainless Steel, AISI-304</t>
        </is>
      </c>
      <c r="I482" s="43" t="inlineStr">
        <is>
          <t>H304</t>
        </is>
      </c>
      <c r="J482" s="43" t="inlineStr">
        <is>
          <t>Stainless Steel, AISI-303</t>
        </is>
      </c>
      <c r="K482" s="43" t="inlineStr">
        <is>
          <t>Stainless Steel, AISI 316</t>
        </is>
      </c>
      <c r="L482" s="43" t="inlineStr">
        <is>
          <t>Coating_Scotchkote134_interior</t>
        </is>
      </c>
      <c r="M482" s="75" t="inlineStr">
        <is>
          <t>RTF</t>
        </is>
      </c>
      <c r="N482" s="75" t="inlineStr"/>
      <c r="O482" t="inlineStr">
        <is>
          <t>A102001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Price_BOM_LCS_Imp_0764</t>
        </is>
      </c>
      <c r="D483" t="inlineStr"/>
      <c r="E483" t="inlineStr">
        <is>
          <t>:60123-LCS:</t>
        </is>
      </c>
      <c r="F483" s="126" t="inlineStr">
        <is>
          <t>XA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Stainless Steel, AISI-303</t>
        </is>
      </c>
      <c r="K483" s="43" t="inlineStr">
        <is>
          <t>Steel, Cold Drawn C1018</t>
        </is>
      </c>
      <c r="L483" s="43" t="inlineStr">
        <is>
          <t>Coating_Scotchkote134_interior_exterior</t>
        </is>
      </c>
      <c r="M483" s="1" t="inlineStr">
        <is>
          <t>97780969</t>
        </is>
      </c>
      <c r="N483" s="43" t="inlineStr"/>
      <c r="O483" t="inlineStr">
        <is>
          <t>A102258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Price_BOM_LCS_Imp_0765</t>
        </is>
      </c>
      <c r="D484" t="inlineStr"/>
      <c r="E484" t="inlineStr">
        <is>
          <t>:60123-LCS:</t>
        </is>
      </c>
      <c r="F484" s="126" t="inlineStr">
        <is>
          <t>XA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Stainless Steel, AISI-303</t>
        </is>
      </c>
      <c r="K484" s="43" t="inlineStr">
        <is>
          <t>Stainless Steel, AISI 316</t>
        </is>
      </c>
      <c r="L484" s="43" t="inlineStr">
        <is>
          <t>Coating_Scotchkote134_interior_exterior</t>
        </is>
      </c>
      <c r="M484" s="1" t="inlineStr">
        <is>
          <t>RTF</t>
        </is>
      </c>
      <c r="N484" s="43" t="inlineStr"/>
      <c r="O484" t="inlineStr">
        <is>
          <t>A102001</t>
        </is>
      </c>
      <c r="P484" t="inlineStr">
        <is>
          <t>LT250</t>
        </is>
      </c>
      <c r="Q484" s="43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Price_BOM_LCS_Imp_0767</t>
        </is>
      </c>
      <c r="D485" t="inlineStr"/>
      <c r="E485" t="inlineStr">
        <is>
          <t>:60123-LCS:</t>
        </is>
      </c>
      <c r="F485" s="126" t="inlineStr">
        <is>
          <t>XA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Stainless Steel, AISI-303</t>
        </is>
      </c>
      <c r="K485" s="43" t="inlineStr">
        <is>
          <t>Steel, Cold Drawn C1018</t>
        </is>
      </c>
      <c r="L485" s="43" t="inlineStr">
        <is>
          <t>Coating_Special</t>
        </is>
      </c>
      <c r="M485" s="1" t="inlineStr">
        <is>
          <t>97780969</t>
        </is>
      </c>
      <c r="N485" s="43" t="inlineStr"/>
      <c r="O485" t="inlineStr">
        <is>
          <t>A102258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Price_BOM_LCS_Imp_0768</t>
        </is>
      </c>
      <c r="D486" t="inlineStr"/>
      <c r="E486" t="inlineStr">
        <is>
          <t>:60123-LCS:</t>
        </is>
      </c>
      <c r="F486" s="126" t="inlineStr">
        <is>
          <t>XA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Stainless Steel, AISI-303</t>
        </is>
      </c>
      <c r="K486" s="43" t="inlineStr">
        <is>
          <t>Stainless Steel, AISI 316</t>
        </is>
      </c>
      <c r="L486" s="43" t="inlineStr">
        <is>
          <t>Coating_Special</t>
        </is>
      </c>
      <c r="M486" s="1" t="inlineStr">
        <is>
          <t>RTF</t>
        </is>
      </c>
      <c r="N486" s="43" t="inlineStr"/>
      <c r="O486" t="inlineStr">
        <is>
          <t>A102006</t>
        </is>
      </c>
      <c r="P486" t="inlineStr">
        <is>
          <t>LT250</t>
        </is>
      </c>
      <c r="Q486" s="43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Price_BOM_LCS_Imp_0770</t>
        </is>
      </c>
      <c r="D487" t="inlineStr"/>
      <c r="E487" t="inlineStr">
        <is>
          <t>:60123-LCS:</t>
        </is>
      </c>
      <c r="F487" s="126" t="inlineStr">
        <is>
          <t>X5</t>
        </is>
      </c>
      <c r="G487" t="inlineStr">
        <is>
          <t>ImpMatl_SS_AISI-304</t>
        </is>
      </c>
      <c r="H487" s="43" t="inlineStr">
        <is>
          <t>Stainless Steel, AISI-304</t>
        </is>
      </c>
      <c r="I487" s="43" t="inlineStr">
        <is>
          <t>H304</t>
        </is>
      </c>
      <c r="J487" s="43" t="inlineStr">
        <is>
          <t>Anodized Steel</t>
        </is>
      </c>
      <c r="K487" s="43" t="inlineStr">
        <is>
          <t>Stainless Steel, AISI 316</t>
        </is>
      </c>
      <c r="L487" s="43" t="inlineStr">
        <is>
          <t>Coating_Standard</t>
        </is>
      </c>
      <c r="M487" s="75" t="inlineStr">
        <is>
          <t>98876179</t>
        </is>
      </c>
      <c r="N487" s="75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Price_BOM_LCS_Imp_0774</t>
        </is>
      </c>
      <c r="D488" t="inlineStr"/>
      <c r="E488" t="inlineStr">
        <is>
          <t>:60123-LCS: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Coating_Scotchkote134_interior_exterior_IncludeImpeller</t>
        </is>
      </c>
      <c r="M488" s="43" t="inlineStr">
        <is>
          <t>RTF</t>
        </is>
      </c>
      <c r="N488" s="43" t="inlineStr"/>
      <c r="O488" t="inlineStr">
        <is>
          <t>A102008</t>
        </is>
      </c>
      <c r="P488" t="inlineStr">
        <is>
          <t>LT250</t>
        </is>
      </c>
      <c r="Q488" s="43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Price_BOM_LCS_Imp_0777</t>
        </is>
      </c>
      <c r="D489" t="inlineStr"/>
      <c r="E489" t="inlineStr">
        <is>
          <t>:60123-LCS:</t>
        </is>
      </c>
      <c r="F489" s="126" t="inlineStr">
        <is>
          <t>X5</t>
        </is>
      </c>
      <c r="G489" t="inlineStr">
        <is>
          <t>ImpMatl_SS_AISI-304</t>
        </is>
      </c>
      <c r="H489" s="43" t="inlineStr">
        <is>
          <t>Stainless Steel, AISI-304</t>
        </is>
      </c>
      <c r="I489" s="43" t="inlineStr">
        <is>
          <t>H304</t>
        </is>
      </c>
      <c r="J489" s="43" t="inlineStr">
        <is>
          <t>Anodized Steel</t>
        </is>
      </c>
      <c r="K489" s="43" t="inlineStr">
        <is>
          <t>Stainless Steel, AISI 316</t>
        </is>
      </c>
      <c r="L489" s="43" t="inlineStr">
        <is>
          <t>Coating_Scotchkote134_interior_IncludeImpeller</t>
        </is>
      </c>
      <c r="M489" s="75" t="inlineStr">
        <is>
          <t>RTF</t>
        </is>
      </c>
      <c r="N489" s="75" t="inlineStr"/>
      <c r="O489" t="inlineStr">
        <is>
          <t>A102008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Price_BOM_LCS_Imp_0780</t>
        </is>
      </c>
      <c r="D490" t="inlineStr"/>
      <c r="E490" t="inlineStr">
        <is>
          <t>:60123-LCS: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</t>
        </is>
      </c>
      <c r="M490" s="43" t="inlineStr">
        <is>
          <t>RTF</t>
        </is>
      </c>
      <c r="N490" s="43" t="inlineStr"/>
      <c r="O490" t="inlineStr">
        <is>
          <t>A102008</t>
        </is>
      </c>
      <c r="P490" t="inlineStr">
        <is>
          <t>LT250</t>
        </is>
      </c>
      <c r="Q490" s="43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Price_BOM_LCS_Imp_0783</t>
        </is>
      </c>
      <c r="D491" t="inlineStr"/>
      <c r="E491" t="inlineStr">
        <is>
          <t>:60123-LCS:</t>
        </is>
      </c>
      <c r="F491" s="126" t="inlineStr">
        <is>
          <t>X5</t>
        </is>
      </c>
      <c r="G491" t="inlineStr">
        <is>
          <t>ImpMatl_SS_AISI-304</t>
        </is>
      </c>
      <c r="H491" s="43" t="inlineStr">
        <is>
          <t>Stainless Steel, AISI-304</t>
        </is>
      </c>
      <c r="I491" s="43" t="inlineStr">
        <is>
          <t>H304</t>
        </is>
      </c>
      <c r="J491" s="43" t="inlineStr">
        <is>
          <t>Anodized Steel</t>
        </is>
      </c>
      <c r="K491" s="43" t="inlineStr">
        <is>
          <t>Stainless Steel, AISI 316</t>
        </is>
      </c>
      <c r="L491" s="43" t="inlineStr">
        <is>
          <t>Coating_Scotchkote134_interior_exterior</t>
        </is>
      </c>
      <c r="M491" s="75" t="inlineStr">
        <is>
          <t>RTF</t>
        </is>
      </c>
      <c r="N491" s="75" t="inlineStr"/>
      <c r="O491" t="inlineStr">
        <is>
          <t>A102008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Price_BOM_LCS_Imp_0786</t>
        </is>
      </c>
      <c r="D492" t="inlineStr"/>
      <c r="E492" t="inlineStr">
        <is>
          <t>:60123-LCS: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inlineStr"/>
      <c r="O492" t="inlineStr">
        <is>
          <t>A102013</t>
        </is>
      </c>
      <c r="P492" t="inlineStr">
        <is>
          <t>LT250</t>
        </is>
      </c>
      <c r="Q492" s="43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Price_BOM_LCS_Imp_0788</t>
        </is>
      </c>
      <c r="D493" t="inlineStr"/>
      <c r="E493" t="inlineStr">
        <is>
          <t>:60157-LCS:</t>
        </is>
      </c>
      <c r="F493" s="126" t="inlineStr">
        <is>
          <t>X5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Anodized Steel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inlineStr">
        <is>
          <t>98876180</t>
        </is>
      </c>
      <c r="N493" s="43" t="inlineStr"/>
      <c r="O493" t="inlineStr">
        <is>
          <t>A102015</t>
        </is>
      </c>
      <c r="P493" s="43" t="inlineStr">
        <is>
          <t>LT027</t>
        </is>
      </c>
      <c r="Q493" s="43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Price_BOM_LCS_Imp_0789</t>
        </is>
      </c>
      <c r="D494" t="inlineStr"/>
      <c r="E494" t="inlineStr">
        <is>
          <t>:60157-LCS:</t>
        </is>
      </c>
      <c r="F494" s="126" t="inlineStr">
        <is>
          <t>X5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Anodized Steel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inlineStr">
        <is>
          <t>RTF</t>
        </is>
      </c>
      <c r="N494" s="75" t="inlineStr"/>
      <c r="O494" t="inlineStr">
        <is>
          <t>A102260</t>
        </is>
      </c>
      <c r="P494" t="inlineStr">
        <is>
          <t>LT250</t>
        </is>
      </c>
      <c r="Q494" t="inlineStr"/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Price_BOM_LCS_Imp_0791</t>
        </is>
      </c>
      <c r="D495" t="inlineStr"/>
      <c r="E495" t="inlineStr">
        <is>
          <t>:60157-LCS:</t>
        </is>
      </c>
      <c r="F495" s="126" t="inlineStr">
        <is>
          <t>X5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Anodized Steel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inlineStr"/>
      <c r="O495" t="inlineStr">
        <is>
          <t>A102260</t>
        </is>
      </c>
      <c r="P495" t="inlineStr">
        <is>
          <t>LT250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Price_BOM_LCS_Imp_0792</t>
        </is>
      </c>
      <c r="D496" t="inlineStr"/>
      <c r="E496" t="inlineStr">
        <is>
          <t>:60157-LCS:</t>
        </is>
      </c>
      <c r="F496" s="126" t="inlineStr">
        <is>
          <t>X5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Anodized Steel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inlineStr"/>
      <c r="O496" t="inlineStr">
        <is>
          <t>A102015</t>
        </is>
      </c>
      <c r="P496" t="inlineStr">
        <is>
          <t>LT250</t>
        </is>
      </c>
      <c r="Q496" s="43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Price_BOM_LCS_Imp_0794</t>
        </is>
      </c>
      <c r="D497" t="inlineStr"/>
      <c r="E497" t="inlineStr">
        <is>
          <t>:60157-LCS:</t>
        </is>
      </c>
      <c r="F497" s="126" t="inlineStr">
        <is>
          <t>X5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Anodized Steel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inlineStr"/>
      <c r="O497" t="inlineStr">
        <is>
          <t>A102260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Price_BOM_LCS_Imp_0795</t>
        </is>
      </c>
      <c r="D498" t="inlineStr"/>
      <c r="E498" t="inlineStr">
        <is>
          <t>:60157-LCS:</t>
        </is>
      </c>
      <c r="F498" s="126" t="inlineStr">
        <is>
          <t>X5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Anodized Steel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inlineStr"/>
      <c r="O498" t="inlineStr">
        <is>
          <t>A102015</t>
        </is>
      </c>
      <c r="P498" t="inlineStr">
        <is>
          <t>LT250</t>
        </is>
      </c>
      <c r="Q498" s="43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Price_BOM_LCS_Imp_0797</t>
        </is>
      </c>
      <c r="D499" t="inlineStr"/>
      <c r="E499" t="inlineStr">
        <is>
          <t>:60157-LCS:</t>
        </is>
      </c>
      <c r="F499" s="126" t="inlineStr">
        <is>
          <t>X5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Anodized Steel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inlineStr">
        <is>
          <t>RTF</t>
        </is>
      </c>
      <c r="N499" s="75" t="inlineStr"/>
      <c r="O499" t="inlineStr">
        <is>
          <t>A102260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t="inlineStr"/>
      <c r="B500" t="inlineStr">
        <is>
          <t>N</t>
        </is>
      </c>
      <c r="C500" t="inlineStr">
        <is>
          <t>Price_BOM_LCS_Imp_0798</t>
        </is>
      </c>
      <c r="D500" t="inlineStr"/>
      <c r="E500" t="inlineStr">
        <is>
          <t>:60157-LCS:</t>
        </is>
      </c>
      <c r="F500" s="126" t="inlineStr">
        <is>
          <t>X5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Anodized Steel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inlineStr"/>
      <c r="O500" t="inlineStr">
        <is>
          <t>A102015</t>
        </is>
      </c>
      <c r="P500" t="inlineStr">
        <is>
          <t>LT250</t>
        </is>
      </c>
      <c r="Q500" s="43" t="n">
        <v>126</v>
      </c>
      <c r="R500" t="inlineStr"/>
      <c r="S500" t="inlineStr"/>
      <c r="T500" t="inlineStr"/>
      <c r="U500" t="inlineStr"/>
      <c r="V500" t="inlineStr"/>
    </row>
    <row r="501">
      <c r="A501" t="inlineStr"/>
      <c r="B501" t="inlineStr">
        <is>
          <t>N</t>
        </is>
      </c>
      <c r="C501" t="inlineStr">
        <is>
          <t>Price_BOM_LCS_Imp_0800</t>
        </is>
      </c>
      <c r="D501" t="inlineStr"/>
      <c r="E501" t="inlineStr">
        <is>
          <t>:60157-LCS:</t>
        </is>
      </c>
      <c r="F501" s="126" t="inlineStr">
        <is>
          <t>X5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Anodized Steel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inlineStr">
        <is>
          <t>RTF</t>
        </is>
      </c>
      <c r="N501" s="75" t="inlineStr"/>
      <c r="O501" t="inlineStr">
        <is>
          <t>A102260</t>
        </is>
      </c>
      <c r="P501" t="inlineStr">
        <is>
          <t>LT250</t>
        </is>
      </c>
      <c r="Q501" t="inlineStr"/>
      <c r="R501" t="inlineStr"/>
      <c r="S501" t="inlineStr"/>
      <c r="T501" t="inlineStr"/>
      <c r="U501" t="inlineStr"/>
      <c r="V501" t="inlineStr"/>
    </row>
    <row r="502">
      <c r="A502" t="inlineStr"/>
      <c r="B502" t="inlineStr">
        <is>
          <t>N</t>
        </is>
      </c>
      <c r="C502" t="inlineStr">
        <is>
          <t>Price_BOM_LCS_Imp_0801</t>
        </is>
      </c>
      <c r="D502" t="inlineStr"/>
      <c r="E502" t="inlineStr">
        <is>
          <t>:60157-LCS:</t>
        </is>
      </c>
      <c r="F502" s="126" t="inlineStr">
        <is>
          <t>X5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Anodized Steel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inlineStr"/>
      <c r="O502" t="inlineStr">
        <is>
          <t>A102015</t>
        </is>
      </c>
      <c r="P502" t="inlineStr">
        <is>
          <t>LT250</t>
        </is>
      </c>
      <c r="Q502" s="43" t="n">
        <v>126</v>
      </c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Price_BOM_LCS_Imp_0803</t>
        </is>
      </c>
      <c r="D503" t="inlineStr"/>
      <c r="E503" t="inlineStr">
        <is>
          <t>:60157-LCS:</t>
        </is>
      </c>
      <c r="F503" s="126" t="inlineStr">
        <is>
          <t>X5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Anodized Steel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inlineStr">
        <is>
          <t>RTF</t>
        </is>
      </c>
      <c r="N503" s="75" t="inlineStr"/>
      <c r="O503" t="inlineStr">
        <is>
          <t>A102260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Price_BOM_LCS_Imp_0804</t>
        </is>
      </c>
      <c r="D504" t="inlineStr"/>
      <c r="E504" t="inlineStr">
        <is>
          <t>:60157-LCS:</t>
        </is>
      </c>
      <c r="F504" s="126" t="inlineStr">
        <is>
          <t>X5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Anodized Steel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inlineStr"/>
      <c r="O504" t="inlineStr">
        <is>
          <t>A102020</t>
        </is>
      </c>
      <c r="P504" t="inlineStr">
        <is>
          <t>LT250</t>
        </is>
      </c>
      <c r="Q504" s="43" t="n">
        <v>126</v>
      </c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Price_BOM_LCS_Imp_0806</t>
        </is>
      </c>
      <c r="D505" t="inlineStr"/>
      <c r="E505" t="inlineStr">
        <is>
          <t>:80123-LCS:</t>
        </is>
      </c>
      <c r="F505" s="126" t="inlineStr">
        <is>
          <t>X5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Anodized Steel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inlineStr">
        <is>
          <t>98876192</t>
        </is>
      </c>
      <c r="N505" s="43" t="inlineStr">
        <is>
          <t>IMP,L,80123,X5,H304</t>
        </is>
      </c>
      <c r="O505" t="inlineStr">
        <is>
          <t>A102029</t>
        </is>
      </c>
      <c r="P505" s="43" t="inlineStr">
        <is>
          <t>LT027</t>
        </is>
      </c>
      <c r="Q505" s="43" t="n">
        <v>0</v>
      </c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Price_BOM_LCS_Imp_0810</t>
        </is>
      </c>
      <c r="D506" t="inlineStr"/>
      <c r="E506" t="inlineStr">
        <is>
          <t>:80123-LCS:</t>
        </is>
      </c>
      <c r="F506" s="126" t="inlineStr">
        <is>
          <t>X5</t>
        </is>
      </c>
      <c r="G506" t="inlineStr">
        <is>
          <t>ImpMatl_SS_AISI-304</t>
        </is>
      </c>
      <c r="H506" s="43" t="inlineStr">
        <is>
          <t>Stainless Steel, AISI-304</t>
        </is>
      </c>
      <c r="I506" s="43" t="inlineStr">
        <is>
          <t>H304</t>
        </is>
      </c>
      <c r="J506" s="43" t="inlineStr">
        <is>
          <t>Anodized Steel</t>
        </is>
      </c>
      <c r="K506" s="43" t="inlineStr">
        <is>
          <t>Stainless Steel, AISI 316</t>
        </is>
      </c>
      <c r="L506" s="43" t="inlineStr">
        <is>
          <t>Coating_Scotchkote134_interior_exterior_IncludeImpeller</t>
        </is>
      </c>
      <c r="M506" s="75" t="inlineStr">
        <is>
          <t>RTF</t>
        </is>
      </c>
      <c r="N506" s="75" t="inlineStr"/>
      <c r="O506" t="inlineStr">
        <is>
          <t>A102029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Price_BOM_LCS_Imp_0813</t>
        </is>
      </c>
      <c r="D507" t="inlineStr"/>
      <c r="E507" t="inlineStr">
        <is>
          <t>:80123-LCS:</t>
        </is>
      </c>
      <c r="F507" s="126" t="inlineStr">
        <is>
          <t>X5</t>
        </is>
      </c>
      <c r="G507" t="inlineStr">
        <is>
          <t>ImpMatl_SS_AISI-304</t>
        </is>
      </c>
      <c r="H507" s="43" t="inlineStr">
        <is>
          <t>Stainless Steel, AISI-304</t>
        </is>
      </c>
      <c r="I507" s="43" t="inlineStr">
        <is>
          <t>H304</t>
        </is>
      </c>
      <c r="J507" s="43" t="inlineStr">
        <is>
          <t>Anodized Steel</t>
        </is>
      </c>
      <c r="K507" s="43" t="inlineStr">
        <is>
          <t>Stainless Steel, AISI 316</t>
        </is>
      </c>
      <c r="L507" s="43" t="inlineStr">
        <is>
          <t>Coating_Scotchkote134_interior_IncludeImpeller</t>
        </is>
      </c>
      <c r="M507" s="1" t="inlineStr">
        <is>
          <t>RTF</t>
        </is>
      </c>
      <c r="N507" s="43" t="inlineStr"/>
      <c r="O507" t="inlineStr">
        <is>
          <t>A102029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Price_BOM_LCS_Imp_0816</t>
        </is>
      </c>
      <c r="D508" t="inlineStr"/>
      <c r="E508" t="inlineStr">
        <is>
          <t>:80123-LCS:</t>
        </is>
      </c>
      <c r="F508" s="126" t="inlineStr">
        <is>
          <t>X5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Anodized Steel</t>
        </is>
      </c>
      <c r="K508" s="43" t="inlineStr">
        <is>
          <t>Stainless Steel, AISI 316</t>
        </is>
      </c>
      <c r="L508" s="43" t="inlineStr">
        <is>
          <t>Coating_Scotchkote134_interior</t>
        </is>
      </c>
      <c r="M508" s="1" t="inlineStr">
        <is>
          <t>RTF</t>
        </is>
      </c>
      <c r="N508" s="43" t="inlineStr"/>
      <c r="O508" t="inlineStr">
        <is>
          <t>A102029</t>
        </is>
      </c>
      <c r="P508" t="inlineStr">
        <is>
          <t>LT250</t>
        </is>
      </c>
      <c r="Q508" s="43" t="n">
        <v>126</v>
      </c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Price_BOM_LCS_Imp_0819</t>
        </is>
      </c>
      <c r="D509" t="inlineStr"/>
      <c r="E509" t="inlineStr">
        <is>
          <t>:80123-LCS:</t>
        </is>
      </c>
      <c r="F509" s="126" t="inlineStr">
        <is>
          <t>X5</t>
        </is>
      </c>
      <c r="G509" t="inlineStr">
        <is>
          <t>ImpMatl_SS_AISI-304</t>
        </is>
      </c>
      <c r="H509" s="43" t="inlineStr">
        <is>
          <t>Stainless Steel, AISI-304</t>
        </is>
      </c>
      <c r="I509" s="43" t="inlineStr">
        <is>
          <t>H304</t>
        </is>
      </c>
      <c r="J509" s="43" t="inlineStr">
        <is>
          <t>Anodized Steel</t>
        </is>
      </c>
      <c r="K509" s="43" t="inlineStr">
        <is>
          <t>Stainless Steel, AISI 316</t>
        </is>
      </c>
      <c r="L509" s="43" t="inlineStr">
        <is>
          <t>Coating_Scotchkote134_interior_exterior</t>
        </is>
      </c>
      <c r="M509" s="1" t="inlineStr">
        <is>
          <t>RTF</t>
        </is>
      </c>
      <c r="N509" s="43" t="inlineStr"/>
      <c r="O509" t="inlineStr">
        <is>
          <t>A102029</t>
        </is>
      </c>
      <c r="P509" t="inlineStr">
        <is>
          <t>LT250</t>
        </is>
      </c>
      <c r="Q509" t="n">
        <v>126</v>
      </c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Price_BOM_LCS_Imp_0822</t>
        </is>
      </c>
      <c r="D510" t="inlineStr"/>
      <c r="E510" t="inlineStr">
        <is>
          <t>:80123-LCS:</t>
        </is>
      </c>
      <c r="F510" s="126" t="inlineStr">
        <is>
          <t>X5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Anodized Steel</t>
        </is>
      </c>
      <c r="K510" s="43" t="inlineStr">
        <is>
          <t>Stainless Steel, AISI 316</t>
        </is>
      </c>
      <c r="L510" s="43" t="inlineStr">
        <is>
          <t>Coating_Special</t>
        </is>
      </c>
      <c r="M510" s="1" t="inlineStr">
        <is>
          <t>RTF</t>
        </is>
      </c>
      <c r="N510" s="43" t="inlineStr"/>
      <c r="O510" t="inlineStr">
        <is>
          <t>A102034</t>
        </is>
      </c>
      <c r="P510" t="inlineStr">
        <is>
          <t>LT250</t>
        </is>
      </c>
      <c r="Q510" s="43" t="n">
        <v>126</v>
      </c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Price_BOM_LCS_Imp_0823</t>
        </is>
      </c>
      <c r="D511" t="inlineStr"/>
      <c r="E511" t="inlineStr">
        <is>
          <t>:12709-LCS:12709-2P-10HP-LCSE:12709-2P-15HP-LCSE:12709-2P-5HP-LCSE:12709-2P-7.5HP-LCSE:</t>
        </is>
      </c>
      <c r="F511" s="126" t="inlineStr">
        <is>
          <t>X3</t>
        </is>
      </c>
      <c r="G511" t="inlineStr">
        <is>
          <t>ImpMatl_SS_AISI-304</t>
        </is>
      </c>
      <c r="H511" s="43" t="inlineStr">
        <is>
          <t>Stainless Steel, AISI-304</t>
        </is>
      </c>
      <c r="I511" s="43" t="inlineStr">
        <is>
          <t>H304</t>
        </is>
      </c>
      <c r="J511" s="43" t="inlineStr">
        <is>
          <t>Stainless Steel, AISI-303</t>
        </is>
      </c>
      <c r="K511" s="43" t="inlineStr">
        <is>
          <t>Stainless Steel, AISI 316</t>
        </is>
      </c>
      <c r="L511" s="43" t="inlineStr">
        <is>
          <t>Coating_Standard</t>
        </is>
      </c>
      <c r="M511" s="75" t="inlineStr">
        <is>
          <t>98876017</t>
        </is>
      </c>
      <c r="N511" s="75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Price_BOM_LCS_Imp_0825</t>
        </is>
      </c>
      <c r="D512" t="inlineStr"/>
      <c r="E512" t="inlineStr">
        <is>
          <t>:3012A-LCS: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Coating_Standard</t>
        </is>
      </c>
      <c r="M512" s="43" t="inlineStr">
        <is>
          <t>98876157</t>
        </is>
      </c>
      <c r="N512" s="43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43" t="n">
        <v>0</v>
      </c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Price_BOM_LCS_Imp_0826</t>
        </is>
      </c>
      <c r="D513" t="inlineStr"/>
      <c r="E513" t="inlineStr">
        <is>
          <t>:40129-LCS:</t>
        </is>
      </c>
      <c r="F513" s="126" t="inlineStr">
        <is>
          <t>XA</t>
        </is>
      </c>
      <c r="G513" t="inlineStr">
        <is>
          <t>ImpMatl_SS_AISI-304</t>
        </is>
      </c>
      <c r="H513" s="43" t="inlineStr">
        <is>
          <t>Stainless Steel, AISI-304</t>
        </is>
      </c>
      <c r="I513" s="43" t="inlineStr">
        <is>
          <t>H304</t>
        </is>
      </c>
      <c r="J513" s="43" t="inlineStr">
        <is>
          <t>Stainless Steel, AISI-303</t>
        </is>
      </c>
      <c r="K513" s="43" t="inlineStr">
        <is>
          <t>Stainless Steel, AISI 316</t>
        </is>
      </c>
      <c r="L513" s="43" t="inlineStr">
        <is>
          <t>Coating_Standard</t>
        </is>
      </c>
      <c r="M513" s="75" t="inlineStr">
        <is>
          <t>99891980</t>
        </is>
      </c>
      <c r="N513" s="75" t="inlineStr"/>
      <c r="O513" t="inlineStr">
        <is>
          <t>A101938</t>
        </is>
      </c>
      <c r="P513" t="inlineStr">
        <is>
          <t>LT027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Price_BOM_LCS_Imp_0827</t>
        </is>
      </c>
      <c r="D514" t="inlineStr"/>
      <c r="E514" t="inlineStr">
        <is>
          <t>:40129-LCS:</t>
        </is>
      </c>
      <c r="F514" s="126" t="inlineStr">
        <is>
          <t>XA</t>
        </is>
      </c>
      <c r="G514" s="2" t="inlineStr">
        <is>
          <t>ImpMatl_NiAl-Bronze_ASTM-B148_C95400</t>
        </is>
      </c>
      <c r="H514" s="43" t="inlineStr">
        <is>
          <t>Nickel Aluminum Bronze ASTM B148 UNS C95400</t>
        </is>
      </c>
      <c r="I514" s="43" t="inlineStr">
        <is>
          <t>B22</t>
        </is>
      </c>
      <c r="J514" s="43" t="inlineStr">
        <is>
          <t>Stainless Steel, AISI-303</t>
        </is>
      </c>
      <c r="K514" s="43" t="inlineStr">
        <is>
          <t>Steel, Cold Drawn C1018</t>
        </is>
      </c>
      <c r="L514" s="43" t="inlineStr">
        <is>
          <t>Coating_Standard</t>
        </is>
      </c>
      <c r="M514" s="43" t="inlineStr">
        <is>
          <t>99891979</t>
        </is>
      </c>
      <c r="N514" s="43" t="inlineStr"/>
      <c r="O514" t="inlineStr">
        <is>
          <t>A102249</t>
        </is>
      </c>
      <c r="P514" t="inlineStr">
        <is>
          <t>LT250</t>
        </is>
      </c>
      <c r="Q514" s="43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Price_BOM_LCS_Imp_0828</t>
        </is>
      </c>
      <c r="D515" t="inlineStr"/>
      <c r="E515" t="inlineStr">
        <is>
          <t>:40129-LCS: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Coating_Scotchkote134_interior</t>
        </is>
      </c>
      <c r="M515" s="75" t="inlineStr">
        <is>
          <t>99891979</t>
        </is>
      </c>
      <c r="N515" s="75" t="inlineStr"/>
      <c r="O515" t="inlineStr">
        <is>
          <t>A102249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Price_BOM_LCS_Imp_0829</t>
        </is>
      </c>
      <c r="D516" t="inlineStr"/>
      <c r="E516" t="inlineStr">
        <is>
          <t>:40129-LCS:</t>
        </is>
      </c>
      <c r="F516" s="126" t="inlineStr">
        <is>
          <t>XA</t>
        </is>
      </c>
      <c r="G516" s="2" t="inlineStr">
        <is>
          <t>ImpMatl_NiAl-Bronze_ASTM-B148_C95400</t>
        </is>
      </c>
      <c r="H516" s="43" t="inlineStr">
        <is>
          <t>Nickel Aluminum Bronze ASTM B148 UNS C95400</t>
        </is>
      </c>
      <c r="I516" s="43" t="inlineStr">
        <is>
          <t>B22</t>
        </is>
      </c>
      <c r="J516" s="43" t="inlineStr">
        <is>
          <t>Stainless Steel, AISI-303</t>
        </is>
      </c>
      <c r="K516" s="43" t="inlineStr">
        <is>
          <t>Steel, Cold Drawn C1018</t>
        </is>
      </c>
      <c r="L516" s="43" t="inlineStr">
        <is>
          <t>Coating_Scotchkote134_interior_exterior</t>
        </is>
      </c>
      <c r="M516" s="43" t="inlineStr">
        <is>
          <t>99891979</t>
        </is>
      </c>
      <c r="N516" s="43" t="inlineStr"/>
      <c r="O516" t="inlineStr">
        <is>
          <t>A102249</t>
        </is>
      </c>
      <c r="P516" t="inlineStr">
        <is>
          <t>LT250</t>
        </is>
      </c>
      <c r="Q516" s="43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Price_BOM_LCS_Imp_0830</t>
        </is>
      </c>
      <c r="D517" t="inlineStr"/>
      <c r="E517" t="inlineStr">
        <is>
          <t>:40129-LCS:</t>
        </is>
      </c>
      <c r="F517" s="126" t="inlineStr">
        <is>
          <t>XA</t>
        </is>
      </c>
      <c r="G517" s="2" t="inlineStr">
        <is>
          <t>ImpMatl_NiAl-Bronze_ASTM-B148_C95400</t>
        </is>
      </c>
      <c r="H517" s="43" t="inlineStr">
        <is>
          <t>Nickel Aluminum Bronze ASTM B148 UNS C95400</t>
        </is>
      </c>
      <c r="I517" s="43" t="inlineStr">
        <is>
          <t>B22</t>
        </is>
      </c>
      <c r="J517" s="43" t="inlineStr">
        <is>
          <t>Stainless Steel, AISI-303</t>
        </is>
      </c>
      <c r="K517" s="43" t="inlineStr">
        <is>
          <t>Steel, Cold Drawn C1018</t>
        </is>
      </c>
      <c r="L517" s="43" t="inlineStr">
        <is>
          <t>Coating_Special</t>
        </is>
      </c>
      <c r="M517" s="105" t="inlineStr">
        <is>
          <t>99891979</t>
        </is>
      </c>
      <c r="N517" s="43" t="inlineStr"/>
      <c r="O517" t="inlineStr">
        <is>
          <t>A102249</t>
        </is>
      </c>
      <c r="P517" s="43" t="inlineStr">
        <is>
          <t>LT250</t>
        </is>
      </c>
      <c r="Q517" s="43" t="inlineStr"/>
      <c r="R517" t="inlineStr"/>
      <c r="S517" t="inlineStr"/>
      <c r="T517" t="inlineStr"/>
      <c r="U517" t="inlineStr"/>
      <c r="V517" t="inlineStr"/>
    </row>
    <row r="518">
      <c r="A518" s="143" t="inlineStr">
        <is>
          <t>[END]</t>
        </is>
      </c>
      <c r="B518" t="inlineStr"/>
      <c r="C518" t="inlineStr"/>
      <c r="D518" t="inlineStr"/>
      <c r="E518" t="inlineStr"/>
      <c r="F518" s="126" t="inlineStr"/>
      <c r="G518" t="inlineStr"/>
      <c r="H518" s="43" t="inlineStr"/>
      <c r="I518" s="43" t="inlineStr"/>
      <c r="J518" s="43" t="inlineStr"/>
      <c r="K518" s="43" t="inlineStr"/>
      <c r="L518" s="43" t="inlineStr"/>
      <c r="M518" s="75" t="inlineStr"/>
      <c r="N518" s="75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</row>
    <row r="519">
      <c r="A519" s="144" t="inlineStr"/>
      <c r="B519" s="144" t="inlineStr"/>
      <c r="C519" s="144" t="inlineStr">
        <is>
          <t>09-26-2022 9/20 Bronze Impeller Phase Out Per Joe Rice per Luke Aspinwall</t>
        </is>
      </c>
      <c r="D519" s="144" t="inlineStr"/>
      <c r="E519" s="144" t="inlineStr"/>
      <c r="F519" s="144" t="inlineStr"/>
      <c r="G519" s="144" t="inlineStr"/>
      <c r="H519" s="144" t="inlineStr"/>
      <c r="I519" s="144" t="inlineStr"/>
      <c r="J519" s="144" t="inlineStr"/>
      <c r="K519" s="144" t="inlineStr"/>
      <c r="L519" s="144" t="inlineStr"/>
      <c r="M519" s="144" t="inlineStr"/>
      <c r="N519" s="144" t="inlineStr"/>
      <c r="O519" s="144" t="inlineStr"/>
      <c r="P519" s="144" t="inlineStr"/>
      <c r="Q519" s="144" t="inlineStr"/>
      <c r="R519" s="144" t="inlineStr"/>
      <c r="S519" s="144" t="inlineStr"/>
      <c r="T519" s="144" t="inlineStr"/>
      <c r="U519" s="144" t="inlineStr"/>
      <c r="V519" s="144" t="inlineStr"/>
      <c r="W519" s="144" t="n"/>
      <c r="X519" s="144" t="n"/>
      <c r="Y519" s="144" t="n"/>
      <c r="Z519" s="144" t="n"/>
      <c r="AA519" s="144" t="n"/>
      <c r="AB519" s="144" t="n"/>
      <c r="AC519" s="144" t="n"/>
      <c r="AD519" s="144" t="n"/>
      <c r="AE519" s="144" t="n"/>
      <c r="AF519" s="144" t="n"/>
      <c r="AG519" s="144" t="n"/>
      <c r="AH519" s="144" t="n"/>
      <c r="AI519" s="144" t="n"/>
      <c r="AJ519" s="144" t="n"/>
      <c r="AK519" s="144" t="n"/>
      <c r="AL519" s="144" t="n"/>
      <c r="AM519" s="144" t="n"/>
      <c r="AN519" s="144" t="n"/>
    </row>
    <row r="520">
      <c r="A520" t="inlineStr"/>
      <c r="B520" t="inlineStr">
        <is>
          <t>N</t>
        </is>
      </c>
      <c r="C520" t="inlineStr">
        <is>
          <t>Price_BOM_LCS_Imp_0003</t>
        </is>
      </c>
      <c r="D520" t="inlineStr"/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inlineStr">
        <is>
          <t>97775274</t>
        </is>
      </c>
      <c r="N520" t="inlineStr"/>
      <c r="O520" t="inlineStr">
        <is>
          <t>A102211</t>
        </is>
      </c>
      <c r="P520" t="inlineStr">
        <is>
          <t>LT250</t>
        </is>
      </c>
      <c r="Q520" t="inlineStr"/>
      <c r="R520" t="inlineStr"/>
      <c r="S520" t="inlineStr"/>
      <c r="T520" t="inlineStr"/>
      <c r="U520" t="inlineStr"/>
      <c r="V520" t="inlineStr"/>
    </row>
    <row r="521">
      <c r="A521" t="inlineStr"/>
      <c r="B521" t="inlineStr">
        <is>
          <t>N</t>
        </is>
      </c>
      <c r="C521" t="inlineStr">
        <is>
          <t>Price_BOM_LCS_Imp_0005</t>
        </is>
      </c>
      <c r="D521" t="inlineStr"/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N521" t="inlineStr"/>
      <c r="O521" t="inlineStr">
        <is>
          <t>A102211</t>
        </is>
      </c>
      <c r="P521" t="inlineStr">
        <is>
          <t>LT250</t>
        </is>
      </c>
      <c r="Q521" t="inlineStr"/>
      <c r="R521" t="inlineStr"/>
      <c r="S521" t="inlineStr"/>
      <c r="T521" t="inlineStr"/>
      <c r="U521" t="inlineStr"/>
      <c r="V521" t="inlineStr"/>
    </row>
    <row r="522">
      <c r="A522" t="inlineStr"/>
      <c r="B522" t="inlineStr">
        <is>
          <t>N</t>
        </is>
      </c>
      <c r="C522" t="inlineStr">
        <is>
          <t>Price_BOM_LCS_Imp_0008</t>
        </is>
      </c>
      <c r="D522" t="inlineStr"/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N522" t="inlineStr"/>
      <c r="O522" t="inlineStr">
        <is>
          <t>A102211</t>
        </is>
      </c>
      <c r="P522" t="inlineStr">
        <is>
          <t>LT250</t>
        </is>
      </c>
      <c r="Q522" t="inlineStr"/>
      <c r="R522" t="inlineStr"/>
      <c r="S522" t="inlineStr"/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Price_BOM_LCS_Imp_0011</t>
        </is>
      </c>
      <c r="D523" t="inlineStr"/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inlineStr">
        <is>
          <t>97775274</t>
        </is>
      </c>
      <c r="N523" t="inlineStr"/>
      <c r="O523" t="inlineStr">
        <is>
          <t>A102211</t>
        </is>
      </c>
      <c r="P523" t="inlineStr">
        <is>
          <t>LT250</t>
        </is>
      </c>
      <c r="Q523" t="inlineStr"/>
      <c r="R523" t="inlineStr"/>
      <c r="S523" t="inlineStr"/>
      <c r="T523" t="inlineStr"/>
      <c r="U523" t="inlineStr"/>
      <c r="V523" t="inlineStr"/>
    </row>
    <row r="524">
      <c r="A524" t="inlineStr"/>
      <c r="B524" t="inlineStr">
        <is>
          <t>N</t>
        </is>
      </c>
      <c r="C524" t="inlineStr">
        <is>
          <t>Price_BOM_LCS_Imp_0014</t>
        </is>
      </c>
      <c r="D524" t="inlineStr"/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inlineStr">
        <is>
          <t>97775274</t>
        </is>
      </c>
      <c r="N524" t="inlineStr"/>
      <c r="O524" t="inlineStr">
        <is>
          <t>A102211</t>
        </is>
      </c>
      <c r="P524" t="inlineStr">
        <is>
          <t>LT250</t>
        </is>
      </c>
      <c r="Q524" t="inlineStr"/>
      <c r="R524" t="inlineStr"/>
      <c r="S524" t="inlineStr"/>
      <c r="T524" t="inlineStr"/>
      <c r="U524" t="inlineStr"/>
      <c r="V524" t="inlineStr"/>
    </row>
    <row r="525">
      <c r="A525" t="inlineStr"/>
      <c r="B525" t="inlineStr">
        <is>
          <t>N</t>
        </is>
      </c>
      <c r="C525" t="inlineStr">
        <is>
          <t>Price_BOM_LCS_Imp_0017</t>
        </is>
      </c>
      <c r="D525" t="inlineStr"/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inlineStr">
        <is>
          <t>97775274</t>
        </is>
      </c>
      <c r="N525" t="inlineStr"/>
      <c r="O525" t="inlineStr">
        <is>
          <t>A102211</t>
        </is>
      </c>
      <c r="P525" t="inlineStr">
        <is>
          <t>LT250</t>
        </is>
      </c>
      <c r="Q525" t="inlineStr"/>
      <c r="R525" t="inlineStr"/>
      <c r="S525" t="inlineStr"/>
      <c r="T525" t="inlineStr"/>
      <c r="U525" t="inlineStr"/>
      <c r="V525" t="inlineStr"/>
    </row>
    <row r="526">
      <c r="A526" t="inlineStr"/>
      <c r="B526" t="inlineStr">
        <is>
          <t>N</t>
        </is>
      </c>
      <c r="C526" t="inlineStr">
        <is>
          <t>Price_BOM_LCS_Imp_0020</t>
        </is>
      </c>
      <c r="D526" t="inlineStr"/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inlineStr">
        <is>
          <t>97775277</t>
        </is>
      </c>
      <c r="N526" t="inlineStr"/>
      <c r="O526" t="inlineStr">
        <is>
          <t>A102214</t>
        </is>
      </c>
      <c r="P526" t="inlineStr">
        <is>
          <t>LT250</t>
        </is>
      </c>
      <c r="Q526" t="inlineStr"/>
      <c r="R526" t="inlineStr"/>
      <c r="S526" t="inlineStr"/>
      <c r="T526" t="inlineStr"/>
      <c r="U526" t="inlineStr"/>
      <c r="V526" t="inlineStr"/>
    </row>
    <row r="527">
      <c r="A527" t="inlineStr"/>
      <c r="B527" t="inlineStr">
        <is>
          <t>N</t>
        </is>
      </c>
      <c r="C527" t="inlineStr">
        <is>
          <t>Price_BOM_LCS_Imp_0022</t>
        </is>
      </c>
      <c r="D527" t="inlineStr"/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N527" t="inlineStr"/>
      <c r="O527" t="inlineStr">
        <is>
          <t>A102214</t>
        </is>
      </c>
      <c r="P527" t="inlineStr">
        <is>
          <t>LT250</t>
        </is>
      </c>
      <c r="Q527" t="inlineStr"/>
      <c r="R527" t="inlineStr"/>
      <c r="S527" t="inlineStr"/>
      <c r="T527" t="inlineStr"/>
      <c r="U527" t="inlineStr"/>
      <c r="V527" t="inlineStr"/>
    </row>
    <row r="528">
      <c r="A528" t="inlineStr"/>
      <c r="B528" t="inlineStr">
        <is>
          <t>N</t>
        </is>
      </c>
      <c r="C528" t="inlineStr">
        <is>
          <t>Price_BOM_LCS_Imp_0024</t>
        </is>
      </c>
      <c r="D528" t="inlineStr"/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N528" t="inlineStr"/>
      <c r="O528" t="inlineStr">
        <is>
          <t>A102214</t>
        </is>
      </c>
      <c r="P528" t="inlineStr">
        <is>
          <t>LT250</t>
        </is>
      </c>
      <c r="Q528" t="inlineStr"/>
      <c r="R528" t="inlineStr"/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Price_BOM_LCS_Imp_0026</t>
        </is>
      </c>
      <c r="D529" t="inlineStr"/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inlineStr">
        <is>
          <t>97775277</t>
        </is>
      </c>
      <c r="N529" t="inlineStr"/>
      <c r="O529" t="inlineStr">
        <is>
          <t>A102214</t>
        </is>
      </c>
      <c r="P529" t="inlineStr">
        <is>
          <t>LT250</t>
        </is>
      </c>
      <c r="Q529" t="inlineStr"/>
      <c r="R529" t="inlineStr"/>
      <c r="S529" t="inlineStr"/>
      <c r="T529" t="inlineStr"/>
      <c r="U529" t="inlineStr"/>
      <c r="V529" t="inlineStr"/>
    </row>
    <row r="530">
      <c r="A530" t="inlineStr"/>
      <c r="B530" t="inlineStr">
        <is>
          <t>N</t>
        </is>
      </c>
      <c r="C530" t="inlineStr">
        <is>
          <t>Price_BOM_LCS_Imp_0028</t>
        </is>
      </c>
      <c r="D530" t="inlineStr"/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inlineStr">
        <is>
          <t>97775277</t>
        </is>
      </c>
      <c r="N530" t="inlineStr"/>
      <c r="O530" t="inlineStr">
        <is>
          <t>A102214</t>
        </is>
      </c>
      <c r="P530" t="inlineStr">
        <is>
          <t>LT250</t>
        </is>
      </c>
      <c r="Q530" t="inlineStr"/>
      <c r="R530" t="inlineStr"/>
      <c r="S530" t="inlineStr"/>
      <c r="T530" t="inlineStr"/>
      <c r="U530" t="inlineStr"/>
      <c r="V530" t="inlineStr"/>
    </row>
    <row r="531">
      <c r="A531" t="inlineStr"/>
      <c r="B531" t="inlineStr">
        <is>
          <t>N</t>
        </is>
      </c>
      <c r="C531" t="inlineStr">
        <is>
          <t>Price_BOM_LCS_Imp_0030</t>
        </is>
      </c>
      <c r="D531" t="inlineStr"/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inlineStr">
        <is>
          <t>97775277</t>
        </is>
      </c>
      <c r="N531" t="inlineStr"/>
      <c r="O531" t="inlineStr">
        <is>
          <t>A102214</t>
        </is>
      </c>
      <c r="P531" t="inlineStr">
        <is>
          <t>LT250</t>
        </is>
      </c>
      <c r="Q531" t="inlineStr"/>
      <c r="R531" t="inlineStr"/>
      <c r="S531" t="inlineStr"/>
      <c r="T531" t="inlineStr"/>
      <c r="U531" t="inlineStr"/>
      <c r="V531" t="inlineStr"/>
    </row>
    <row r="532">
      <c r="A532" t="inlineStr"/>
      <c r="B532" t="inlineStr">
        <is>
          <t>N</t>
        </is>
      </c>
      <c r="C532" t="inlineStr">
        <is>
          <t>Price_BOM_LCS_Imp_0267</t>
        </is>
      </c>
      <c r="D532" t="inlineStr"/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inlineStr">
        <is>
          <t>97778033</t>
        </is>
      </c>
      <c r="N532" t="inlineStr"/>
      <c r="O532" t="inlineStr">
        <is>
          <t>A102230</t>
        </is>
      </c>
      <c r="P532" t="inlineStr">
        <is>
          <t>LT250</t>
        </is>
      </c>
      <c r="Q532" t="inlineStr"/>
      <c r="R532" t="inlineStr"/>
      <c r="S532" t="inlineStr"/>
      <c r="T532" t="inlineStr"/>
      <c r="U532" t="inlineStr"/>
      <c r="V532" t="inlineStr"/>
    </row>
    <row r="533">
      <c r="A533" t="inlineStr"/>
      <c r="B533" t="inlineStr">
        <is>
          <t>N</t>
        </is>
      </c>
      <c r="C533" t="inlineStr">
        <is>
          <t>Price_BOM_LCS_Imp_0269</t>
        </is>
      </c>
      <c r="D533" t="inlineStr"/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N533" t="inlineStr"/>
      <c r="O533" t="inlineStr">
        <is>
          <t>A102230</t>
        </is>
      </c>
      <c r="P533" t="inlineStr">
        <is>
          <t>LT250</t>
        </is>
      </c>
      <c r="Q533" t="inlineStr"/>
      <c r="R533" t="inlineStr"/>
      <c r="S533" t="inlineStr"/>
      <c r="T533" t="inlineStr"/>
      <c r="U533" t="inlineStr"/>
      <c r="V533" t="inlineStr"/>
    </row>
    <row r="534">
      <c r="A534" t="inlineStr"/>
      <c r="B534" t="inlineStr">
        <is>
          <t>N</t>
        </is>
      </c>
      <c r="C534" t="inlineStr">
        <is>
          <t>Price_BOM_LCS_Imp_0272</t>
        </is>
      </c>
      <c r="D534" t="inlineStr"/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N534" t="inlineStr"/>
      <c r="O534" t="inlineStr">
        <is>
          <t>A102230</t>
        </is>
      </c>
      <c r="P534" t="inlineStr">
        <is>
          <t>LT250</t>
        </is>
      </c>
      <c r="Q534" t="inlineStr"/>
      <c r="R534" t="inlineStr"/>
      <c r="S534" t="inlineStr"/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Price_BOM_LCS_Imp_0275</t>
        </is>
      </c>
      <c r="D535" t="inlineStr"/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inlineStr">
        <is>
          <t>97778033</t>
        </is>
      </c>
      <c r="N535" t="inlineStr"/>
      <c r="O535" t="inlineStr">
        <is>
          <t>A102230</t>
        </is>
      </c>
      <c r="P535" t="inlineStr">
        <is>
          <t>LT250</t>
        </is>
      </c>
      <c r="Q535" t="inlineStr"/>
      <c r="R535" t="inlineStr"/>
      <c r="S535" t="inlineStr"/>
      <c r="T535" t="inlineStr"/>
      <c r="U535" t="inlineStr"/>
      <c r="V535" t="inlineStr"/>
    </row>
    <row r="536">
      <c r="A536" t="inlineStr"/>
      <c r="B536" t="inlineStr">
        <is>
          <t>N</t>
        </is>
      </c>
      <c r="C536" t="inlineStr">
        <is>
          <t>Price_BOM_LCS_Imp_0278</t>
        </is>
      </c>
      <c r="D536" t="inlineStr"/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inlineStr">
        <is>
          <t>97778033</t>
        </is>
      </c>
      <c r="N536" t="inlineStr"/>
      <c r="O536" t="inlineStr">
        <is>
          <t>A102230</t>
        </is>
      </c>
      <c r="P536" t="inlineStr">
        <is>
          <t>LT250</t>
        </is>
      </c>
      <c r="Q536" t="inlineStr"/>
      <c r="R536" t="inlineStr"/>
      <c r="S536" t="inlineStr"/>
      <c r="T536" t="inlineStr"/>
      <c r="U536" t="inlineStr"/>
      <c r="V536" t="inlineStr"/>
    </row>
    <row r="537">
      <c r="A537" t="inlineStr"/>
      <c r="B537" t="inlineStr">
        <is>
          <t>N</t>
        </is>
      </c>
      <c r="C537" t="inlineStr">
        <is>
          <t>Price_BOM_LCS_Imp_0281</t>
        </is>
      </c>
      <c r="D537" t="inlineStr"/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inlineStr">
        <is>
          <t>97778033</t>
        </is>
      </c>
      <c r="N537" t="inlineStr"/>
      <c r="O537" t="inlineStr">
        <is>
          <t>A102230</t>
        </is>
      </c>
      <c r="P537" t="inlineStr">
        <is>
          <t>LT250</t>
        </is>
      </c>
      <c r="Q537" t="inlineStr"/>
      <c r="R537" t="inlineStr"/>
      <c r="S537" t="inlineStr"/>
      <c r="T537" t="inlineStr"/>
      <c r="U537" t="inlineStr"/>
      <c r="V537" t="inlineStr"/>
    </row>
    <row r="538">
      <c r="A538" t="inlineStr"/>
      <c r="B538" t="inlineStr">
        <is>
          <t>N</t>
        </is>
      </c>
      <c r="C538" t="inlineStr">
        <is>
          <t>Price_BOM_LCS_Imp_0375</t>
        </is>
      </c>
      <c r="D538" t="inlineStr"/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inlineStr">
        <is>
          <t>97778039</t>
        </is>
      </c>
      <c r="N538" t="inlineStr"/>
      <c r="O538" t="inlineStr">
        <is>
          <t>A102237</t>
        </is>
      </c>
      <c r="P538" t="inlineStr">
        <is>
          <t>LT250</t>
        </is>
      </c>
      <c r="Q538" t="inlineStr"/>
      <c r="R538" t="inlineStr"/>
      <c r="S538" t="inlineStr"/>
      <c r="T538" t="inlineStr"/>
      <c r="U538" t="inlineStr"/>
      <c r="V538" t="inlineStr"/>
    </row>
    <row r="539">
      <c r="A539" t="inlineStr"/>
      <c r="B539" t="inlineStr">
        <is>
          <t>N</t>
        </is>
      </c>
      <c r="C539" t="inlineStr">
        <is>
          <t>Price_BOM_LCS_Imp_0377</t>
        </is>
      </c>
      <c r="D539" t="inlineStr"/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N539" t="inlineStr"/>
      <c r="O539" t="inlineStr">
        <is>
          <t>A102237</t>
        </is>
      </c>
      <c r="P539" t="inlineStr">
        <is>
          <t>LT250</t>
        </is>
      </c>
      <c r="Q539" t="inlineStr"/>
      <c r="R539" t="inlineStr"/>
      <c r="S539" t="inlineStr"/>
      <c r="T539" t="inlineStr"/>
      <c r="U539" t="inlineStr"/>
      <c r="V539" t="inlineStr"/>
    </row>
    <row r="540">
      <c r="A540" t="inlineStr"/>
      <c r="B540" t="inlineStr">
        <is>
          <t>N</t>
        </is>
      </c>
      <c r="C540" t="inlineStr">
        <is>
          <t>Price_BOM_LCS_Imp_0380</t>
        </is>
      </c>
      <c r="D540" t="inlineStr"/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N540" t="inlineStr"/>
      <c r="O540" t="inlineStr">
        <is>
          <t>A102237</t>
        </is>
      </c>
      <c r="P540" t="inlineStr">
        <is>
          <t>LT250</t>
        </is>
      </c>
      <c r="Q540" t="inlineStr"/>
      <c r="R540" t="inlineStr"/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Price_BOM_LCS_Imp_0383</t>
        </is>
      </c>
      <c r="D541" t="inlineStr"/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inlineStr">
        <is>
          <t>97778039</t>
        </is>
      </c>
      <c r="N541" t="inlineStr"/>
      <c r="O541" t="inlineStr">
        <is>
          <t>A102237</t>
        </is>
      </c>
      <c r="P541" t="inlineStr">
        <is>
          <t>LT250</t>
        </is>
      </c>
      <c r="Q541" t="inlineStr"/>
      <c r="R541" t="inlineStr"/>
      <c r="S541" t="inlineStr"/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Price_BOM_LCS_Imp_0386</t>
        </is>
      </c>
      <c r="D542" t="inlineStr"/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inlineStr">
        <is>
          <t>97778039</t>
        </is>
      </c>
      <c r="N542" t="inlineStr"/>
      <c r="O542" t="inlineStr">
        <is>
          <t>A102237</t>
        </is>
      </c>
      <c r="P542" t="inlineStr">
        <is>
          <t>LT250</t>
        </is>
      </c>
      <c r="Q542" t="inlineStr"/>
      <c r="R542" t="inlineStr"/>
      <c r="S542" t="inlineStr"/>
      <c r="T542" t="inlineStr"/>
      <c r="U542" t="inlineStr"/>
      <c r="V542" t="inlineStr"/>
    </row>
    <row r="543">
      <c r="A543" t="inlineStr"/>
      <c r="B543" t="inlineStr">
        <is>
          <t>N</t>
        </is>
      </c>
      <c r="C543" t="inlineStr">
        <is>
          <t>Price_BOM_LCS_Imp_0389</t>
        </is>
      </c>
      <c r="D543" t="inlineStr"/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inlineStr">
        <is>
          <t>97778039</t>
        </is>
      </c>
      <c r="N543" t="inlineStr"/>
      <c r="O543" t="inlineStr">
        <is>
          <t>A102237</t>
        </is>
      </c>
      <c r="P543" t="inlineStr">
        <is>
          <t>LT250</t>
        </is>
      </c>
      <c r="Q543" t="inlineStr"/>
      <c r="R543" t="inlineStr"/>
      <c r="S543" t="inlineStr"/>
      <c r="T543" t="inlineStr"/>
      <c r="U543" t="inlineStr"/>
      <c r="V543" t="inlineStr"/>
    </row>
    <row r="544">
      <c r="A544" t="inlineStr"/>
      <c r="B544" t="inlineStr">
        <is>
          <t>N</t>
        </is>
      </c>
      <c r="C544" t="inlineStr">
        <is>
          <t>Price_BOM_LCS_Imp_0681</t>
        </is>
      </c>
      <c r="D544" t="inlineStr"/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inlineStr">
        <is>
          <t>96896891</t>
        </is>
      </c>
      <c r="N544" t="inlineStr"/>
      <c r="O544" t="inlineStr">
        <is>
          <t>A102254</t>
        </is>
      </c>
      <c r="P544" t="inlineStr">
        <is>
          <t>LT250</t>
        </is>
      </c>
      <c r="Q544" t="inlineStr"/>
      <c r="R544" t="inlineStr"/>
      <c r="S544" t="inlineStr"/>
      <c r="T544" t="inlineStr"/>
      <c r="U544" t="inlineStr"/>
      <c r="V544" t="inlineStr"/>
    </row>
    <row r="545">
      <c r="A545" t="inlineStr"/>
      <c r="B545" t="inlineStr">
        <is>
          <t>N</t>
        </is>
      </c>
      <c r="C545" t="inlineStr">
        <is>
          <t>Price_BOM_LCS_Imp_0683</t>
        </is>
      </c>
      <c r="D545" t="inlineStr"/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N545" t="inlineStr"/>
      <c r="O545" t="inlineStr">
        <is>
          <t>A102254</t>
        </is>
      </c>
      <c r="P545" t="inlineStr">
        <is>
          <t>LT250</t>
        </is>
      </c>
      <c r="Q545" t="inlineStr"/>
      <c r="R545" t="inlineStr"/>
      <c r="S545" t="inlineStr"/>
      <c r="T545" t="inlineStr"/>
      <c r="U545" t="inlineStr"/>
      <c r="V545" t="inlineStr"/>
    </row>
    <row r="546">
      <c r="A546" t="inlineStr"/>
      <c r="B546" t="inlineStr">
        <is>
          <t>N</t>
        </is>
      </c>
      <c r="C546" t="inlineStr">
        <is>
          <t>Price_BOM_LCS_Imp_0686</t>
        </is>
      </c>
      <c r="D546" t="inlineStr"/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N546" t="inlineStr"/>
      <c r="O546" t="inlineStr">
        <is>
          <t>A102254</t>
        </is>
      </c>
      <c r="P546" t="inlineStr">
        <is>
          <t>LT250</t>
        </is>
      </c>
      <c r="Q546" t="inlineStr"/>
      <c r="R546" t="inlineStr"/>
      <c r="S546" t="inlineStr"/>
      <c r="T546" t="inlineStr"/>
      <c r="U546" t="inlineStr"/>
      <c r="V546" t="inlineStr"/>
    </row>
    <row r="547">
      <c r="A547" t="inlineStr"/>
      <c r="B547" t="inlineStr">
        <is>
          <t>N</t>
        </is>
      </c>
      <c r="C547" t="inlineStr">
        <is>
          <t>Price_BOM_LCS_Imp_0689</t>
        </is>
      </c>
      <c r="D547" t="inlineStr"/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inlineStr">
        <is>
          <t>96896891</t>
        </is>
      </c>
      <c r="N547" t="inlineStr"/>
      <c r="O547" t="inlineStr">
        <is>
          <t>A102254</t>
        </is>
      </c>
      <c r="P547" t="inlineStr">
        <is>
          <t>LT250</t>
        </is>
      </c>
      <c r="Q547" t="inlineStr"/>
      <c r="R547" t="inlineStr"/>
      <c r="S547" t="inlineStr"/>
      <c r="T547" t="inlineStr"/>
      <c r="U547" t="inlineStr"/>
      <c r="V547" t="inlineStr"/>
    </row>
    <row r="548">
      <c r="A548" t="inlineStr"/>
      <c r="B548" t="inlineStr">
        <is>
          <t>N</t>
        </is>
      </c>
      <c r="C548" t="inlineStr">
        <is>
          <t>Price_BOM_LCS_Imp_0692</t>
        </is>
      </c>
      <c r="D548" t="inlineStr"/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inlineStr">
        <is>
          <t>96896891</t>
        </is>
      </c>
      <c r="N548" t="inlineStr"/>
      <c r="O548" t="inlineStr">
        <is>
          <t>A102254</t>
        </is>
      </c>
      <c r="P548" t="inlineStr">
        <is>
          <t>LT250</t>
        </is>
      </c>
      <c r="Q548" t="inlineStr"/>
      <c r="R548" t="inlineStr"/>
      <c r="S548" t="inlineStr"/>
      <c r="T548" t="inlineStr"/>
      <c r="U548" t="inlineStr"/>
      <c r="V548" t="inlineStr"/>
    </row>
    <row r="549">
      <c r="A549" t="inlineStr"/>
      <c r="B549" t="inlineStr">
        <is>
          <t>N</t>
        </is>
      </c>
      <c r="C549" t="inlineStr">
        <is>
          <t>Price_BOM_LCS_Imp_0695</t>
        </is>
      </c>
      <c r="D549" t="inlineStr"/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inlineStr">
        <is>
          <t>96896891</t>
        </is>
      </c>
      <c r="N549" t="inlineStr"/>
      <c r="O549" t="inlineStr">
        <is>
          <t>A102254</t>
        </is>
      </c>
      <c r="P549" t="inlineStr">
        <is>
          <t>LT250</t>
        </is>
      </c>
      <c r="Q549" t="inlineStr"/>
      <c r="R549" t="inlineStr"/>
      <c r="S549" t="inlineStr"/>
      <c r="T549" t="inlineStr"/>
      <c r="U549" t="inlineStr"/>
      <c r="V549" t="inlineStr"/>
    </row>
    <row r="550">
      <c r="A550" t="inlineStr"/>
      <c r="B550" t="inlineStr">
        <is>
          <t>N</t>
        </is>
      </c>
      <c r="C550" t="inlineStr">
        <is>
          <t>Price_BOM_LCS_Imp_0771</t>
        </is>
      </c>
      <c r="D550" t="inlineStr"/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inlineStr">
        <is>
          <t>97780970</t>
        </is>
      </c>
      <c r="N550" t="inlineStr"/>
      <c r="O550" t="inlineStr">
        <is>
          <t>A102259</t>
        </is>
      </c>
      <c r="P550" t="inlineStr">
        <is>
          <t>LT250</t>
        </is>
      </c>
      <c r="Q550" t="inlineStr"/>
      <c r="R550" t="inlineStr"/>
      <c r="S550" t="inlineStr"/>
      <c r="T550" t="inlineStr"/>
      <c r="U550" t="inlineStr"/>
      <c r="V550" t="inlineStr"/>
    </row>
    <row r="551">
      <c r="A551" t="inlineStr"/>
      <c r="B551" t="inlineStr">
        <is>
          <t>N</t>
        </is>
      </c>
      <c r="C551" t="inlineStr">
        <is>
          <t>Price_BOM_LCS_Imp_0773</t>
        </is>
      </c>
      <c r="D551" t="inlineStr"/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N551" t="inlineStr"/>
      <c r="O551" t="inlineStr">
        <is>
          <t>A102259</t>
        </is>
      </c>
      <c r="P551" t="inlineStr">
        <is>
          <t>LT250</t>
        </is>
      </c>
      <c r="Q551" t="inlineStr"/>
      <c r="R551" t="inlineStr"/>
      <c r="S551" t="inlineStr"/>
      <c r="T551" t="inlineStr"/>
      <c r="U551" t="inlineStr"/>
      <c r="V551" t="inlineStr"/>
    </row>
    <row r="552">
      <c r="A552" t="inlineStr"/>
      <c r="B552" t="inlineStr">
        <is>
          <t>N</t>
        </is>
      </c>
      <c r="C552" t="inlineStr">
        <is>
          <t>Price_BOM_LCS_Imp_0776</t>
        </is>
      </c>
      <c r="D552" t="inlineStr"/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N552" t="inlineStr"/>
      <c r="O552" t="inlineStr">
        <is>
          <t>A102259</t>
        </is>
      </c>
      <c r="P552" t="inlineStr">
        <is>
          <t>LT250</t>
        </is>
      </c>
      <c r="Q552" t="inlineStr"/>
      <c r="R552" t="inlineStr"/>
      <c r="S552" t="inlineStr"/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Price_BOM_LCS_Imp_0779</t>
        </is>
      </c>
      <c r="D553" t="inlineStr"/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inlineStr">
        <is>
          <t>97780970</t>
        </is>
      </c>
      <c r="N553" t="inlineStr"/>
      <c r="O553" t="inlineStr">
        <is>
          <t>A102259</t>
        </is>
      </c>
      <c r="P553" t="inlineStr">
        <is>
          <t>LT250</t>
        </is>
      </c>
      <c r="Q553" t="inlineStr"/>
      <c r="R553" t="inlineStr"/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Price_BOM_LCS_Imp_0782</t>
        </is>
      </c>
      <c r="D554" t="inlineStr"/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inlineStr">
        <is>
          <t>97780970</t>
        </is>
      </c>
      <c r="N554" t="inlineStr"/>
      <c r="O554" t="inlineStr">
        <is>
          <t>A102259</t>
        </is>
      </c>
      <c r="P554" t="inlineStr">
        <is>
          <t>LT250</t>
        </is>
      </c>
      <c r="Q554" t="inlineStr"/>
      <c r="R554" t="inlineStr"/>
      <c r="S554" t="inlineStr"/>
      <c r="T554" t="inlineStr"/>
      <c r="U554" t="inlineStr"/>
      <c r="V554" t="inlineStr"/>
    </row>
    <row r="555">
      <c r="A555" t="inlineStr"/>
      <c r="B555" t="inlineStr">
        <is>
          <t>N</t>
        </is>
      </c>
      <c r="C555" t="inlineStr">
        <is>
          <t>Price_BOM_LCS_Imp_0785</t>
        </is>
      </c>
      <c r="D555" t="inlineStr"/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inlineStr">
        <is>
          <t>97780970</t>
        </is>
      </c>
      <c r="N555" t="inlineStr"/>
      <c r="O555" t="inlineStr">
        <is>
          <t>A102259</t>
        </is>
      </c>
      <c r="P555" t="inlineStr">
        <is>
          <t>LT250</t>
        </is>
      </c>
      <c r="Q555" t="inlineStr"/>
      <c r="R555" t="inlineStr"/>
      <c r="S555" t="inlineStr"/>
      <c r="T555" t="inlineStr"/>
      <c r="U555" t="inlineStr"/>
      <c r="V555" t="inlineStr"/>
    </row>
    <row r="556">
      <c r="A556" t="inlineStr"/>
      <c r="B556" t="inlineStr">
        <is>
          <t>N</t>
        </is>
      </c>
      <c r="C556" t="inlineStr">
        <is>
          <t>Price_BOM_LCS_Imp_0807</t>
        </is>
      </c>
      <c r="D556" t="inlineStr"/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inlineStr">
        <is>
          <t>97780973</t>
        </is>
      </c>
      <c r="N556" t="inlineStr"/>
      <c r="O556" t="inlineStr">
        <is>
          <t>A102262</t>
        </is>
      </c>
      <c r="P556" t="inlineStr">
        <is>
          <t>LT250</t>
        </is>
      </c>
      <c r="Q556" t="inlineStr"/>
      <c r="R556" t="inlineStr"/>
      <c r="S556" t="inlineStr"/>
      <c r="T556" t="inlineStr"/>
      <c r="U556" t="inlineStr"/>
      <c r="V556" t="inlineStr"/>
    </row>
    <row r="557">
      <c r="A557" t="inlineStr"/>
      <c r="B557" t="inlineStr">
        <is>
          <t>N</t>
        </is>
      </c>
      <c r="C557" t="inlineStr">
        <is>
          <t>Price_BOM_LCS_Imp_0809</t>
        </is>
      </c>
      <c r="D557" t="inlineStr"/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N557" t="inlineStr"/>
      <c r="O557" t="inlineStr">
        <is>
          <t>A102262</t>
        </is>
      </c>
      <c r="P557" t="inlineStr">
        <is>
          <t>LT250</t>
        </is>
      </c>
      <c r="Q557" t="inlineStr"/>
      <c r="R557" t="inlineStr"/>
      <c r="S557" t="inlineStr"/>
      <c r="T557" t="inlineStr"/>
      <c r="U557" t="inlineStr"/>
      <c r="V557" t="inlineStr"/>
    </row>
    <row r="558">
      <c r="A558" t="inlineStr"/>
      <c r="B558" t="inlineStr">
        <is>
          <t>N</t>
        </is>
      </c>
      <c r="C558" t="inlineStr">
        <is>
          <t>Price_BOM_LCS_Imp_0812</t>
        </is>
      </c>
      <c r="D558" t="inlineStr"/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N558" t="inlineStr"/>
      <c r="O558" t="inlineStr">
        <is>
          <t>A102262</t>
        </is>
      </c>
      <c r="P558" t="inlineStr">
        <is>
          <t>LT250</t>
        </is>
      </c>
      <c r="Q558" t="inlineStr"/>
      <c r="R558" t="inlineStr"/>
      <c r="S558" t="inlineStr"/>
      <c r="T558" t="inlineStr"/>
      <c r="U558" t="inlineStr"/>
      <c r="V558" t="inlineStr"/>
    </row>
    <row r="559">
      <c r="A559" t="inlineStr"/>
      <c r="B559" t="inlineStr">
        <is>
          <t>N</t>
        </is>
      </c>
      <c r="C559" t="inlineStr">
        <is>
          <t>Price_BOM_LCS_Imp_0815</t>
        </is>
      </c>
      <c r="D559" t="inlineStr"/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inlineStr">
        <is>
          <t>97780973</t>
        </is>
      </c>
      <c r="N559" t="inlineStr"/>
      <c r="O559" t="inlineStr">
        <is>
          <t>A102262</t>
        </is>
      </c>
      <c r="P559" t="inlineStr">
        <is>
          <t>LT250</t>
        </is>
      </c>
      <c r="Q559" t="inlineStr"/>
      <c r="R559" t="inlineStr"/>
      <c r="S559" t="inlineStr"/>
      <c r="T559" t="inlineStr"/>
      <c r="U559" t="inlineStr"/>
      <c r="V559" t="inlineStr"/>
    </row>
    <row r="560">
      <c r="A560" t="inlineStr"/>
      <c r="B560" t="inlineStr">
        <is>
          <t>N</t>
        </is>
      </c>
      <c r="C560" t="inlineStr">
        <is>
          <t>Price_BOM_LCS_Imp_0818</t>
        </is>
      </c>
      <c r="D560" t="inlineStr"/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inlineStr">
        <is>
          <t>97780973</t>
        </is>
      </c>
      <c r="N560" t="inlineStr"/>
      <c r="O560" t="inlineStr">
        <is>
          <t>A102262</t>
        </is>
      </c>
      <c r="P560" t="inlineStr">
        <is>
          <t>LT250</t>
        </is>
      </c>
      <c r="Q560" t="inlineStr"/>
      <c r="R560" t="inlineStr"/>
      <c r="S560" t="inlineStr"/>
      <c r="T560" t="inlineStr"/>
      <c r="U560" t="inlineStr"/>
      <c r="V560" t="inlineStr"/>
    </row>
    <row r="561">
      <c r="A561" t="inlineStr"/>
      <c r="B561" t="inlineStr">
        <is>
          <t>N</t>
        </is>
      </c>
      <c r="C561" t="inlineStr">
        <is>
          <t>Price_BOM_LCS_Imp_0821</t>
        </is>
      </c>
      <c r="D561" t="inlineStr"/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inlineStr">
        <is>
          <t>97780973</t>
        </is>
      </c>
      <c r="N561" t="inlineStr"/>
      <c r="O561" t="inlineStr">
        <is>
          <t>A102262</t>
        </is>
      </c>
      <c r="P561" t="inlineStr">
        <is>
          <t>LT250</t>
        </is>
      </c>
      <c r="Q561" t="inlineStr"/>
      <c r="R561" t="inlineStr"/>
      <c r="S561" t="inlineStr"/>
      <c r="T561" t="inlineStr"/>
      <c r="U561" t="inlineStr"/>
      <c r="V561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baseColWidth="8" defaultRowHeight="13.1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76" t="inlineStr">
        <is>
          <t>Export Set-up</t>
        </is>
      </c>
      <c r="B1" s="77" t="n"/>
      <c r="C1" s="78" t="n"/>
      <c r="D1" s="78" t="n"/>
      <c r="E1" s="78" t="n"/>
      <c r="F1" s="78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18" t="n"/>
    </row>
    <row r="2" ht="13.9" customHeight="1" thickTop="1">
      <c r="A2" s="48" t="inlineStr">
        <is>
          <t>Product</t>
        </is>
      </c>
      <c r="B2" s="49" t="n"/>
      <c r="C2" s="49" t="inlineStr">
        <is>
          <t>ID</t>
        </is>
      </c>
      <c r="D2" s="49" t="n"/>
      <c r="E2" s="49" t="n"/>
      <c r="F2" s="49" t="n"/>
      <c r="G2" s="49" t="inlineStr">
        <is>
          <t>AvailableCodeX</t>
        </is>
      </c>
      <c r="H2" s="49" t="n"/>
      <c r="I2" s="49" t="n"/>
      <c r="J2" s="49" t="inlineStr">
        <is>
          <t>PumpSize</t>
        </is>
      </c>
      <c r="K2" s="49" t="inlineStr">
        <is>
          <t>Weight</t>
        </is>
      </c>
      <c r="L2" s="49" t="inlineStr">
        <is>
          <t>PurePumpSize</t>
        </is>
      </c>
      <c r="M2" s="49" t="inlineStr">
        <is>
          <t>PriceList</t>
        </is>
      </c>
      <c r="N2" s="49" t="inlineStr">
        <is>
          <t>Model</t>
        </is>
      </c>
      <c r="O2" s="49" t="inlineStr">
        <is>
          <t>CasingSize</t>
        </is>
      </c>
      <c r="P2" s="49" t="inlineStr">
        <is>
          <t>DischargeSize</t>
        </is>
      </c>
      <c r="Q2" s="49" t="inlineStr">
        <is>
          <t>MotorFace</t>
        </is>
      </c>
      <c r="R2" s="49" t="inlineStr">
        <is>
          <t>SuctionSize</t>
        </is>
      </c>
      <c r="S2" s="49" t="inlineStr">
        <is>
          <t>NozzleType</t>
        </is>
      </c>
      <c r="T2" s="49" t="inlineStr">
        <is>
          <t>SelResult</t>
        </is>
      </c>
      <c r="U2" s="49" t="inlineStr">
        <is>
          <t>CostMargin</t>
        </is>
      </c>
      <c r="V2" s="49" t="inlineStr">
        <is>
          <t>LeadtimeGroup</t>
        </is>
      </c>
      <c r="W2" s="49" t="inlineStr">
        <is>
          <t>MATKL</t>
        </is>
      </c>
      <c r="X2" s="49" t="inlineStr">
        <is>
          <t>ROUTING_CREATE01</t>
        </is>
      </c>
      <c r="Y2" s="49" t="inlineStr">
        <is>
          <t>ROUTING_GRC</t>
        </is>
      </c>
    </row>
    <row r="3">
      <c r="A3" s="50" t="inlineStr">
        <is>
          <t>[Attribute type]</t>
        </is>
      </c>
      <c r="B3" s="51" t="n"/>
      <c r="C3" s="51" t="inlineStr">
        <is>
          <t>pointer</t>
        </is>
      </c>
      <c r="D3" s="51" t="n"/>
      <c r="E3" s="51" t="n"/>
      <c r="F3" s="51" t="n"/>
      <c r="G3" s="51" t="inlineStr">
        <is>
          <t>text</t>
        </is>
      </c>
      <c r="H3" s="51" t="n"/>
      <c r="I3" s="51" t="n"/>
      <c r="J3" s="51" t="inlineStr">
        <is>
          <t>text</t>
        </is>
      </c>
      <c r="K3" s="51" t="inlineStr">
        <is>
          <t>double</t>
        </is>
      </c>
      <c r="L3" s="51" t="inlineStr">
        <is>
          <t>text</t>
        </is>
      </c>
      <c r="M3" s="51" t="inlineStr">
        <is>
          <t>pointer</t>
        </is>
      </c>
      <c r="N3" s="51" t="inlineStr">
        <is>
          <t>text</t>
        </is>
      </c>
      <c r="O3" s="51" t="inlineStr">
        <is>
          <t>double</t>
        </is>
      </c>
      <c r="P3" s="51" t="inlineStr">
        <is>
          <t>double</t>
        </is>
      </c>
      <c r="Q3" s="51" t="inlineStr">
        <is>
          <t>text</t>
        </is>
      </c>
      <c r="R3" s="51" t="inlineStr">
        <is>
          <t>double</t>
        </is>
      </c>
      <c r="S3" s="51" t="inlineStr">
        <is>
          <t>text</t>
        </is>
      </c>
      <c r="T3" s="51" t="inlineStr">
        <is>
          <t>text</t>
        </is>
      </c>
      <c r="U3" s="51" t="inlineStr">
        <is>
          <t>calculation</t>
        </is>
      </c>
      <c r="V3" s="51" t="inlineStr">
        <is>
          <t>text</t>
        </is>
      </c>
      <c r="W3" s="51" t="inlineStr">
        <is>
          <t>text</t>
        </is>
      </c>
      <c r="X3" s="51" t="inlineStr">
        <is>
          <t>text</t>
        </is>
      </c>
      <c r="Y3" s="51" t="inlineStr">
        <is>
          <t>text</t>
        </is>
      </c>
      <c r="Z3" s="35" t="inlineStr">
        <is>
          <t>[END]</t>
        </is>
      </c>
    </row>
    <row r="4" ht="13.9" customFormat="1" customHeight="1" s="112" thickBot="1">
      <c r="A4" s="110" t="inlineStr">
        <is>
          <t>[Attribute width]</t>
        </is>
      </c>
      <c r="B4" s="111" t="n"/>
      <c r="C4" s="111" t="n"/>
      <c r="D4" s="11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1" t="n"/>
      <c r="O4" s="111" t="n"/>
      <c r="P4" s="111" t="n"/>
      <c r="Q4" s="111" t="n"/>
      <c r="R4" s="111" t="n"/>
      <c r="S4" s="111" t="n"/>
      <c r="T4" s="111" t="n"/>
      <c r="U4" s="111" t="n"/>
      <c r="V4" s="111" t="n"/>
      <c r="W4" s="111" t="n"/>
      <c r="X4" s="111" t="n"/>
      <c r="Y4" s="111" t="n"/>
    </row>
    <row r="5" ht="14.45" customHeight="1">
      <c r="A5" s="12" t="n"/>
      <c r="B5" s="79" t="inlineStr">
        <is>
          <t>Type</t>
        </is>
      </c>
      <c r="C5" s="79" t="inlineStr">
        <is>
          <t>Model</t>
        </is>
      </c>
      <c r="D5" s="79" t="inlineStr">
        <is>
          <t>Curve Number</t>
        </is>
      </c>
      <c r="E5" s="79" t="inlineStr">
        <is>
          <t>Imp Dia</t>
        </is>
      </c>
      <c r="F5" s="79" t="inlineStr">
        <is>
          <t>ShaftDia</t>
        </is>
      </c>
      <c r="G5" s="79" t="inlineStr">
        <is>
          <t>AvailableCodeX</t>
        </is>
      </c>
      <c r="H5" s="79" t="inlineStr">
        <is>
          <t>Description</t>
        </is>
      </c>
      <c r="I5" s="79" t="inlineStr">
        <is>
          <t>LangDescription</t>
        </is>
      </c>
      <c r="J5" s="79" t="inlineStr">
        <is>
          <t>PumpSize</t>
        </is>
      </c>
      <c r="K5" s="79" t="inlineStr">
        <is>
          <t>Weight</t>
        </is>
      </c>
      <c r="L5" s="79" t="inlineStr">
        <is>
          <t>PurePumpSize</t>
        </is>
      </c>
      <c r="M5" s="79" t="inlineStr">
        <is>
          <t>PriceList</t>
        </is>
      </c>
      <c r="N5" s="79" t="inlineStr">
        <is>
          <t>Model</t>
        </is>
      </c>
      <c r="O5" s="79" t="inlineStr">
        <is>
          <t>CasingSize</t>
        </is>
      </c>
      <c r="P5" s="79" t="inlineStr">
        <is>
          <t>DischargeSize</t>
        </is>
      </c>
      <c r="Q5" s="79" t="inlineStr">
        <is>
          <t>MotorFace</t>
        </is>
      </c>
      <c r="R5" s="79" t="inlineStr">
        <is>
          <t>SuctionSize</t>
        </is>
      </c>
      <c r="S5" s="79" t="inlineStr">
        <is>
          <t>NozzleType</t>
        </is>
      </c>
      <c r="T5" s="79" t="inlineStr">
        <is>
          <t>SelResult</t>
        </is>
      </c>
      <c r="U5" s="79" t="inlineStr">
        <is>
          <t>CostMargin</t>
        </is>
      </c>
      <c r="V5" s="79" t="inlineStr">
        <is>
          <t>LeadtimeGroup</t>
        </is>
      </c>
      <c r="W5" s="79" t="inlineStr">
        <is>
          <t>MATKL</t>
        </is>
      </c>
      <c r="X5" s="79" t="inlineStr">
        <is>
          <t>ROUTING_CREATE01</t>
        </is>
      </c>
      <c r="Y5" s="79" t="inlineStr">
        <is>
          <t>ROUTING_GRC</t>
        </is>
      </c>
    </row>
    <row r="6">
      <c r="A6" s="54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83" t="inlineStr">
        <is>
          <t>'DS_ShaftDiameter'</t>
        </is>
      </c>
      <c r="G6" s="2" t="inlineStr">
        <is>
          <t>:X3:</t>
        </is>
      </c>
      <c r="I6" s="80" t="n"/>
      <c r="J6" s="2" t="inlineStr">
        <is>
          <t>10707 LCS</t>
        </is>
      </c>
      <c r="K6" t="n">
        <v>22</v>
      </c>
      <c r="L6" t="inlineStr">
        <is>
          <t>1070</t>
        </is>
      </c>
      <c r="M6" s="65" t="inlineStr">
        <is>
          <t>Price_LCS_WetEnd_001</t>
        </is>
      </c>
      <c r="N6" s="82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83" t="inlineStr">
        <is>
          <t>10707</t>
        </is>
      </c>
      <c r="U6" s="83" t="n"/>
      <c r="V6" s="83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83" t="inlineStr">
        <is>
          <t>'DS_ShaftDiameter'</t>
        </is>
      </c>
      <c r="G7" s="2" t="inlineStr">
        <is>
          <t>:X3:</t>
        </is>
      </c>
      <c r="I7" s="80" t="n"/>
      <c r="J7" s="2" t="inlineStr">
        <is>
          <t>12709 LCS</t>
        </is>
      </c>
      <c r="K7" s="81" t="n">
        <v>25</v>
      </c>
      <c r="L7" t="inlineStr">
        <is>
          <t>1270</t>
        </is>
      </c>
      <c r="M7" s="65" t="inlineStr">
        <is>
          <t>Price_LCS_WetEnd_002</t>
        </is>
      </c>
      <c r="N7" s="82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83" t="inlineStr">
        <is>
          <t>12709</t>
        </is>
      </c>
      <c r="U7" s="83" t="n"/>
      <c r="V7" s="83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83" t="inlineStr">
        <is>
          <t>'DS_ShaftDiameter'</t>
        </is>
      </c>
      <c r="G8" s="2" t="inlineStr">
        <is>
          <t>:X3:</t>
        </is>
      </c>
      <c r="I8" s="80" t="n"/>
      <c r="J8" s="2" t="inlineStr">
        <is>
          <t>15705 LCS</t>
        </is>
      </c>
      <c r="K8" s="81" t="n">
        <v>50</v>
      </c>
      <c r="L8" t="inlineStr">
        <is>
          <t>1570</t>
        </is>
      </c>
      <c r="M8" s="66" t="inlineStr">
        <is>
          <t>Price_LCS_WetEnd_003</t>
        </is>
      </c>
      <c r="N8" s="82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83" t="inlineStr">
        <is>
          <t>15705</t>
        </is>
      </c>
      <c r="U8" s="83" t="n"/>
      <c r="V8" s="83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83" t="inlineStr">
        <is>
          <t>'DS_ShaftDiameter'</t>
        </is>
      </c>
      <c r="G9" s="2" t="inlineStr">
        <is>
          <t>:X3:X4:</t>
        </is>
      </c>
      <c r="I9" s="80" t="n"/>
      <c r="J9" s="2" t="inlineStr">
        <is>
          <t>15951 LCS</t>
        </is>
      </c>
      <c r="K9" s="81" t="n">
        <v>70</v>
      </c>
      <c r="L9" t="inlineStr">
        <is>
          <t>1595</t>
        </is>
      </c>
      <c r="M9" s="66" t="inlineStr">
        <is>
          <t>Price_LCS_WetEnd_004, Price_LCS_WetEnd_005</t>
        </is>
      </c>
      <c r="N9" s="82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83" t="inlineStr">
        <is>
          <t>15951</t>
        </is>
      </c>
      <c r="U9" s="83" t="n"/>
      <c r="V9" s="83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83" t="inlineStr">
        <is>
          <t>'DS_ShaftDiameter'</t>
        </is>
      </c>
      <c r="G10" s="2" t="inlineStr">
        <is>
          <t>:X3:X4:</t>
        </is>
      </c>
      <c r="I10" s="80" t="n"/>
      <c r="J10" s="2" t="inlineStr">
        <is>
          <t>15955 LCS</t>
        </is>
      </c>
      <c r="K10" s="81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82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83" t="inlineStr">
        <is>
          <t>15955</t>
        </is>
      </c>
      <c r="U10" s="83" t="n"/>
      <c r="V10" s="83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83" t="inlineStr">
        <is>
          <t>'DS_ShaftDiameter'</t>
        </is>
      </c>
      <c r="G11" s="2" t="inlineStr">
        <is>
          <t>:X3:X4:</t>
        </is>
      </c>
      <c r="I11" s="80" t="n"/>
      <c r="J11" s="2" t="inlineStr">
        <is>
          <t>15959 LCS</t>
        </is>
      </c>
      <c r="K11" s="81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82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83" t="inlineStr">
        <is>
          <t>15959</t>
        </is>
      </c>
      <c r="U11" s="83" t="n"/>
      <c r="V11" s="83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83" t="inlineStr">
        <is>
          <t>'DS_ShaftDiameter'</t>
        </is>
      </c>
      <c r="G12" s="2" t="inlineStr">
        <is>
          <t>:X3:X4:</t>
        </is>
      </c>
      <c r="I12" s="80" t="n"/>
      <c r="J12" s="2" t="inlineStr">
        <is>
          <t>20709 LCS</t>
        </is>
      </c>
      <c r="K12" s="81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82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83" t="inlineStr">
        <is>
          <t>20709</t>
        </is>
      </c>
      <c r="U12" s="83" t="n"/>
      <c r="V12" s="83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83" t="inlineStr">
        <is>
          <t>'DS_ShaftDiameter'</t>
        </is>
      </c>
      <c r="G13" s="2" t="inlineStr">
        <is>
          <t>:X3:X4:</t>
        </is>
      </c>
      <c r="I13" s="80" t="n"/>
      <c r="J13" s="2" t="inlineStr">
        <is>
          <t>20953 LCS</t>
        </is>
      </c>
      <c r="K13" s="81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82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83" t="inlineStr">
        <is>
          <t>20953</t>
        </is>
      </c>
      <c r="U13" s="83" t="n"/>
      <c r="V13" s="83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83" t="inlineStr">
        <is>
          <t>'DS_ShaftDiameter'</t>
        </is>
      </c>
      <c r="G14" s="2" t="inlineStr">
        <is>
          <t>:X3:XA:</t>
        </is>
      </c>
      <c r="I14" s="80" t="n"/>
      <c r="J14" s="2" t="inlineStr">
        <is>
          <t>20121 LCS</t>
        </is>
      </c>
      <c r="K14" s="81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82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83" t="inlineStr">
        <is>
          <t>20121</t>
        </is>
      </c>
      <c r="U14" s="83" t="n"/>
      <c r="V14" s="83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83" t="inlineStr">
        <is>
          <t>'DS_ShaftDiameter'</t>
        </is>
      </c>
      <c r="G15" s="2" t="inlineStr">
        <is>
          <t>:X3:X4:</t>
        </is>
      </c>
      <c r="I15" s="80" t="n"/>
      <c r="J15" s="2" t="inlineStr">
        <is>
          <t>25707 LCS</t>
        </is>
      </c>
      <c r="K15" s="81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82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83" t="inlineStr">
        <is>
          <t>25707</t>
        </is>
      </c>
      <c r="U15" s="83" t="n"/>
      <c r="V15" s="83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83" t="inlineStr">
        <is>
          <t>'DS_ShaftDiameter'</t>
        </is>
      </c>
      <c r="G16" s="2" t="inlineStr">
        <is>
          <t>:X3:X4:</t>
        </is>
      </c>
      <c r="I16" s="80" t="n"/>
      <c r="J16" s="2" t="inlineStr">
        <is>
          <t>25957 LCS</t>
        </is>
      </c>
      <c r="K16" s="81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82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83" t="inlineStr">
        <is>
          <t>25957</t>
        </is>
      </c>
      <c r="U16" s="83" t="n"/>
      <c r="V16" s="83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83" t="inlineStr">
        <is>
          <t>'DS_ShaftDiameter'</t>
        </is>
      </c>
      <c r="G17" s="2" t="inlineStr">
        <is>
          <t>:X3:XA:</t>
        </is>
      </c>
      <c r="I17" s="80" t="n"/>
      <c r="J17" s="2" t="inlineStr">
        <is>
          <t>25123 LCS</t>
        </is>
      </c>
      <c r="K17" s="81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82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83" t="inlineStr">
        <is>
          <t>25123</t>
        </is>
      </c>
      <c r="U17" s="83" t="n"/>
      <c r="V17" s="83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83" t="inlineStr">
        <is>
          <t>'DS_ShaftDiameter'</t>
        </is>
      </c>
      <c r="G18" s="2" t="inlineStr">
        <is>
          <t>:X3:X4:</t>
        </is>
      </c>
      <c r="I18" s="80" t="n"/>
      <c r="J18" s="2" t="inlineStr">
        <is>
          <t>30707 LCS</t>
        </is>
      </c>
      <c r="K18" s="81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82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83" t="inlineStr">
        <is>
          <t>30707</t>
        </is>
      </c>
      <c r="U18" s="83" t="n"/>
      <c r="V18" s="83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83" t="inlineStr">
        <is>
          <t>'DS_ShaftDiameter'</t>
        </is>
      </c>
      <c r="G19" s="2" t="inlineStr">
        <is>
          <t>:X3:XA:</t>
        </is>
      </c>
      <c r="I19" s="80" t="n"/>
      <c r="J19" s="2" t="inlineStr">
        <is>
          <t>30957 LCS</t>
        </is>
      </c>
      <c r="K19" s="81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82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83" t="inlineStr">
        <is>
          <t>30957</t>
        </is>
      </c>
      <c r="U19" s="83" t="n"/>
      <c r="V19" s="83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83" t="inlineStr">
        <is>
          <t>'DS_ShaftDiameter'</t>
        </is>
      </c>
      <c r="G20" s="2" t="inlineStr">
        <is>
          <t>:XA:</t>
        </is>
      </c>
      <c r="I20" s="80" t="n"/>
      <c r="J20" s="2" t="inlineStr">
        <is>
          <t>30121 LCS</t>
        </is>
      </c>
      <c r="K20" s="81" t="n">
        <v>145</v>
      </c>
      <c r="L20" t="inlineStr">
        <is>
          <t>3012</t>
        </is>
      </c>
      <c r="M20" s="65" t="inlineStr">
        <is>
          <t>Price_LCS_WetEnd_026</t>
        </is>
      </c>
      <c r="N20" s="82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83" t="inlineStr">
        <is>
          <t>30121</t>
        </is>
      </c>
      <c r="U20" s="83" t="n"/>
      <c r="V20" s="83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83" t="inlineStr">
        <is>
          <t>'DS_ShaftDiameter'</t>
        </is>
      </c>
      <c r="G21" s="2" t="inlineStr">
        <is>
          <t>:XA:</t>
        </is>
      </c>
      <c r="I21" s="80" t="n"/>
      <c r="J21" s="2" t="inlineStr">
        <is>
          <t>30127 LCS</t>
        </is>
      </c>
      <c r="K21" s="81" t="n">
        <v>145</v>
      </c>
      <c r="L21" t="inlineStr">
        <is>
          <t>3012</t>
        </is>
      </c>
      <c r="M21" s="65" t="inlineStr">
        <is>
          <t>Price_LCS_WetEnd_027</t>
        </is>
      </c>
      <c r="N21" s="82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83" t="inlineStr">
        <is>
          <t>30127</t>
        </is>
      </c>
      <c r="U21" s="83" t="n"/>
      <c r="V21" s="83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83" t="inlineStr">
        <is>
          <t>'DS_ShaftDiameter'</t>
        </is>
      </c>
      <c r="G22" s="2" t="inlineStr">
        <is>
          <t>:XA:</t>
        </is>
      </c>
      <c r="I22" s="80" t="n"/>
      <c r="J22" s="2" t="inlineStr">
        <is>
          <t>30157 LCS</t>
        </is>
      </c>
      <c r="K22" s="81" t="n">
        <v>205</v>
      </c>
      <c r="L22" t="inlineStr">
        <is>
          <t>3015</t>
        </is>
      </c>
      <c r="M22" s="65" t="inlineStr">
        <is>
          <t>Price_LCS_WetEnd_028</t>
        </is>
      </c>
      <c r="N22" s="82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83" t="inlineStr">
        <is>
          <t>30157</t>
        </is>
      </c>
      <c r="U22" s="83" t="n"/>
      <c r="V22" s="83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83" t="inlineStr">
        <is>
          <t>'DS_ShaftDiameter'</t>
        </is>
      </c>
      <c r="G23" s="2" t="inlineStr">
        <is>
          <t>:X3:X4:</t>
        </is>
      </c>
      <c r="I23" s="80" t="n"/>
      <c r="J23" s="2" t="inlineStr">
        <is>
          <t>40707 LCS</t>
        </is>
      </c>
      <c r="K23" s="81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82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83" t="inlineStr">
        <is>
          <t>40707</t>
        </is>
      </c>
      <c r="U23" s="83" t="n"/>
      <c r="V23" s="83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71" t="inlineStr">
        <is>
          <t>40957-LCS</t>
        </is>
      </c>
      <c r="E24" s="71" t="n"/>
      <c r="F24" s="83" t="inlineStr">
        <is>
          <t>'DS_ShaftDiameter'</t>
        </is>
      </c>
      <c r="G24" s="2" t="inlineStr">
        <is>
          <t>:X3:X4:</t>
        </is>
      </c>
      <c r="I24" s="80" t="n"/>
      <c r="J24" s="71" t="inlineStr">
        <is>
          <t>40957 LCS</t>
        </is>
      </c>
      <c r="K24" s="81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82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83" t="inlineStr">
        <is>
          <t>40957</t>
        </is>
      </c>
      <c r="U24" s="83" t="n"/>
      <c r="V24" s="83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83" t="inlineStr">
        <is>
          <t>'DS_ShaftDiameter'</t>
        </is>
      </c>
      <c r="G25" s="2" t="inlineStr">
        <is>
          <t>:XA:</t>
        </is>
      </c>
      <c r="I25" s="80" t="n"/>
      <c r="J25" s="2" t="inlineStr">
        <is>
          <t>40959 LCS</t>
        </is>
      </c>
      <c r="K25" s="81" t="n">
        <v>138</v>
      </c>
      <c r="L25" t="inlineStr">
        <is>
          <t>4095</t>
        </is>
      </c>
      <c r="M25" t="inlineStr">
        <is>
          <t>Price_LCS_WetEnd_033</t>
        </is>
      </c>
      <c r="N25" s="82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83" t="inlineStr">
        <is>
          <t>40959</t>
        </is>
      </c>
      <c r="U25" s="83" t="n"/>
      <c r="V25" s="83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83" t="inlineStr">
        <is>
          <t>'DS_ShaftDiameter'</t>
        </is>
      </c>
      <c r="G26" s="2" t="inlineStr">
        <is>
          <t>:XA:</t>
        </is>
      </c>
      <c r="I26" s="80" t="n"/>
      <c r="J26" s="2" t="inlineStr">
        <is>
          <t>40129 LCS</t>
        </is>
      </c>
      <c r="K26" s="81" t="n">
        <v>248</v>
      </c>
      <c r="L26" t="inlineStr">
        <is>
          <t>4012</t>
        </is>
      </c>
      <c r="M26" s="65" t="inlineStr">
        <is>
          <t>Price_LCS_WetEnd_034</t>
        </is>
      </c>
      <c r="N26" s="82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83" t="inlineStr">
        <is>
          <t>40129</t>
        </is>
      </c>
      <c r="U26" s="83" t="n"/>
      <c r="V26" s="83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83" t="inlineStr">
        <is>
          <t>'DS_ShaftDiameter'</t>
        </is>
      </c>
      <c r="G27" s="2" t="inlineStr">
        <is>
          <t>:XA:</t>
        </is>
      </c>
      <c r="I27" s="80" t="n"/>
      <c r="J27" s="2" t="inlineStr">
        <is>
          <t>4012A LCS</t>
        </is>
      </c>
      <c r="K27" s="81" t="n">
        <v>248</v>
      </c>
      <c r="L27" t="inlineStr">
        <is>
          <t>4012</t>
        </is>
      </c>
      <c r="M27" s="65" t="inlineStr">
        <is>
          <t>Price_LCS_WetEnd_035</t>
        </is>
      </c>
      <c r="N27" s="82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83" t="inlineStr">
        <is>
          <t>4012A</t>
        </is>
      </c>
      <c r="U27" s="83" t="n"/>
      <c r="V27" s="83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83" t="inlineStr">
        <is>
          <t>'DS_ShaftDiameter'</t>
        </is>
      </c>
      <c r="G28" s="2" t="inlineStr">
        <is>
          <t>:XA:X5:</t>
        </is>
      </c>
      <c r="I28" s="80" t="n"/>
      <c r="J28" s="2" t="inlineStr">
        <is>
          <t>40157 LCS</t>
        </is>
      </c>
      <c r="K28" s="81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82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83" t="inlineStr">
        <is>
          <t>40157</t>
        </is>
      </c>
      <c r="U28" s="83" t="n"/>
      <c r="V28" s="83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71" t="inlineStr">
        <is>
          <t>50957-LCS</t>
        </is>
      </c>
      <c r="E29" s="71" t="n"/>
      <c r="F29" s="83" t="inlineStr">
        <is>
          <t>'DS_ShaftDiameter'</t>
        </is>
      </c>
      <c r="G29" s="2" t="inlineStr">
        <is>
          <t>:X4:</t>
        </is>
      </c>
      <c r="I29" s="80" t="n"/>
      <c r="J29" s="71" t="inlineStr">
        <is>
          <t>50957 LCS</t>
        </is>
      </c>
      <c r="K29" s="81" t="n">
        <v>230</v>
      </c>
      <c r="L29" t="inlineStr">
        <is>
          <t>5095</t>
        </is>
      </c>
      <c r="M29" s="65" t="inlineStr">
        <is>
          <t>Price_LCS_WetEnd_038</t>
        </is>
      </c>
      <c r="N29" s="82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83" t="inlineStr">
        <is>
          <t>50957</t>
        </is>
      </c>
      <c r="U29" s="83" t="n"/>
      <c r="V29" s="83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71" t="inlineStr">
        <is>
          <t>50123-LCS</t>
        </is>
      </c>
      <c r="E30" s="71" t="n"/>
      <c r="F30" s="83" t="inlineStr">
        <is>
          <t>'DS_ShaftDiameter'</t>
        </is>
      </c>
      <c r="G30" s="2" t="inlineStr">
        <is>
          <t>:XA:X5:</t>
        </is>
      </c>
      <c r="I30" s="80" t="n"/>
      <c r="J30" s="71" t="inlineStr">
        <is>
          <t>50123 LCS</t>
        </is>
      </c>
      <c r="K30" s="81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82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83" t="inlineStr">
        <is>
          <t>50123</t>
        </is>
      </c>
      <c r="U30" s="83" t="n"/>
      <c r="V30" s="83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83" t="inlineStr">
        <is>
          <t>'DS_ShaftDiameter'</t>
        </is>
      </c>
      <c r="G31" s="2" t="inlineStr">
        <is>
          <t>:X5:</t>
        </is>
      </c>
      <c r="I31" s="80" t="n"/>
      <c r="J31" s="2" t="inlineStr">
        <is>
          <t>50157 LCS</t>
        </is>
      </c>
      <c r="K31" s="81" t="n">
        <v>344</v>
      </c>
      <c r="L31" t="inlineStr">
        <is>
          <t>5015</t>
        </is>
      </c>
      <c r="M31" s="65" t="inlineStr">
        <is>
          <t>Price_LCS_WetEnd_041</t>
        </is>
      </c>
      <c r="N31" s="82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83" t="inlineStr">
        <is>
          <t>50157</t>
        </is>
      </c>
      <c r="U31" s="83" t="n"/>
      <c r="V31" s="83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83" t="inlineStr">
        <is>
          <t>'DS_ShaftDiameter'</t>
        </is>
      </c>
      <c r="G32" s="2" t="inlineStr">
        <is>
          <t>:XA:</t>
        </is>
      </c>
      <c r="I32" s="80" t="n"/>
      <c r="J32" s="2" t="inlineStr">
        <is>
          <t>60951 LCS</t>
        </is>
      </c>
      <c r="K32" s="81" t="n">
        <v>338</v>
      </c>
      <c r="L32" t="inlineStr">
        <is>
          <t>6095</t>
        </is>
      </c>
      <c r="M32" s="65" t="inlineStr">
        <is>
          <t>Price_LCS_WetEnd_042</t>
        </is>
      </c>
      <c r="N32" s="82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83" t="inlineStr">
        <is>
          <t>60951</t>
        </is>
      </c>
      <c r="U32" s="83" t="n"/>
      <c r="V32" s="83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83" t="inlineStr">
        <is>
          <t>'DS_ShaftDiameter'</t>
        </is>
      </c>
      <c r="G33" s="2" t="inlineStr">
        <is>
          <t>:XA:X5:</t>
        </is>
      </c>
      <c r="I33" s="80" t="n"/>
      <c r="J33" s="2" t="inlineStr">
        <is>
          <t>60123 LCS</t>
        </is>
      </c>
      <c r="K33" s="81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82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83" t="inlineStr">
        <is>
          <t>60123</t>
        </is>
      </c>
      <c r="U33" s="83" t="n"/>
      <c r="V33" s="83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71" t="inlineStr">
        <is>
          <t>60157-LCS</t>
        </is>
      </c>
      <c r="E34" s="71" t="n"/>
      <c r="F34" s="83" t="inlineStr">
        <is>
          <t>'DS_ShaftDiameter'</t>
        </is>
      </c>
      <c r="G34" s="2" t="inlineStr">
        <is>
          <t>:X5:</t>
        </is>
      </c>
      <c r="I34" s="80" t="n"/>
      <c r="J34" s="71" t="inlineStr">
        <is>
          <t>60157 LCS</t>
        </is>
      </c>
      <c r="K34" s="81" t="n">
        <v>424</v>
      </c>
      <c r="L34" t="inlineStr">
        <is>
          <t>6015</t>
        </is>
      </c>
      <c r="M34" s="65" t="inlineStr">
        <is>
          <t>Price_LCS_WetEnd_045</t>
        </is>
      </c>
      <c r="N34" s="82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83" t="inlineStr">
        <is>
          <t>60157</t>
        </is>
      </c>
      <c r="U34" s="83" t="n"/>
      <c r="V34" s="83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71" t="inlineStr">
        <is>
          <t>80123-LCS</t>
        </is>
      </c>
      <c r="E35" s="71" t="n"/>
      <c r="F35" s="83" t="inlineStr">
        <is>
          <t>'DS_ShaftDiameter'</t>
        </is>
      </c>
      <c r="G35" s="2" t="inlineStr">
        <is>
          <t>:X5:</t>
        </is>
      </c>
      <c r="I35" s="80" t="n"/>
      <c r="J35" s="71" t="inlineStr">
        <is>
          <t>80123 LCS</t>
        </is>
      </c>
      <c r="K35" s="81" t="n">
        <v>249</v>
      </c>
      <c r="L35" t="inlineStr">
        <is>
          <t>8012</t>
        </is>
      </c>
      <c r="M35" s="65" t="inlineStr">
        <is>
          <t>Price_LCS_WetEnd_046</t>
        </is>
      </c>
      <c r="N35" s="82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83" t="inlineStr">
        <is>
          <t>80123</t>
        </is>
      </c>
      <c r="U35" s="83" t="n"/>
      <c r="V35" s="83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71" t="inlineStr">
        <is>
          <t>10707-2P-10HP-LCSE</t>
        </is>
      </c>
      <c r="D36" s="2" t="inlineStr">
        <is>
          <t>RC9715-1-7.05</t>
        </is>
      </c>
      <c r="E36" s="80" t="n">
        <v>7.05</v>
      </c>
      <c r="F36" s="83" t="inlineStr">
        <is>
          <t>'DS_ShaftDiameter'</t>
        </is>
      </c>
      <c r="G36" s="2" t="inlineStr">
        <is>
          <t>X3</t>
        </is>
      </c>
      <c r="I36" s="80" t="n"/>
      <c r="J36" s="71" t="inlineStr">
        <is>
          <t>10707-2P-10HP LCSE</t>
        </is>
      </c>
      <c r="K36" t="n">
        <v>22</v>
      </c>
      <c r="L36" s="84" t="inlineStr">
        <is>
          <t>1070</t>
        </is>
      </c>
      <c r="M36" s="71" t="inlineStr">
        <is>
          <t>Price_LCS_WetEnd_047</t>
        </is>
      </c>
      <c r="N36" s="82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83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71" t="inlineStr">
        <is>
          <t>10707-2P-15HP-LCSE</t>
        </is>
      </c>
      <c r="D37" s="2" t="inlineStr">
        <is>
          <t>RC9715-1-7.1</t>
        </is>
      </c>
      <c r="E37" s="80" t="n">
        <v>7.1</v>
      </c>
      <c r="F37" s="83" t="inlineStr">
        <is>
          <t>'DS_ShaftDiameter'</t>
        </is>
      </c>
      <c r="G37" s="2" t="inlineStr">
        <is>
          <t>X3</t>
        </is>
      </c>
      <c r="I37" s="80" t="n"/>
      <c r="J37" s="71" t="inlineStr">
        <is>
          <t>10707-2P-15HP LCSE</t>
        </is>
      </c>
      <c r="K37" s="81" t="n">
        <v>22</v>
      </c>
      <c r="L37" s="84" t="inlineStr">
        <is>
          <t>1070</t>
        </is>
      </c>
      <c r="M37" s="71" t="inlineStr">
        <is>
          <t>Price_LCS_WetEnd_048</t>
        </is>
      </c>
      <c r="N37" s="82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83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71" t="inlineStr">
        <is>
          <t>10707-2P-3HP-LCSE</t>
        </is>
      </c>
      <c r="D38" s="2" t="inlineStr">
        <is>
          <t>RC9715-1-5.01</t>
        </is>
      </c>
      <c r="E38" s="80" t="n">
        <v>5.01</v>
      </c>
      <c r="F38" s="83" t="inlineStr">
        <is>
          <t>'DS_ShaftDiameter'</t>
        </is>
      </c>
      <c r="G38" s="2" t="inlineStr">
        <is>
          <t>X3</t>
        </is>
      </c>
      <c r="I38" s="80" t="n"/>
      <c r="J38" s="71" t="inlineStr">
        <is>
          <t>10707-2P-3HP LCSE</t>
        </is>
      </c>
      <c r="K38" t="n">
        <v>22</v>
      </c>
      <c r="L38" s="84" t="inlineStr">
        <is>
          <t>1070</t>
        </is>
      </c>
      <c r="M38" s="71" t="inlineStr">
        <is>
          <t>Price_LCS_WetEnd_049</t>
        </is>
      </c>
      <c r="N38" s="82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83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71" t="inlineStr">
        <is>
          <t>10707-2P-5HP-LCSE</t>
        </is>
      </c>
      <c r="D39" s="2" t="inlineStr">
        <is>
          <t>RC9715-1-5.76</t>
        </is>
      </c>
      <c r="E39" s="80" t="n">
        <v>5.76</v>
      </c>
      <c r="F39" s="83" t="inlineStr">
        <is>
          <t>'DS_ShaftDiameter'</t>
        </is>
      </c>
      <c r="G39" s="2" t="inlineStr">
        <is>
          <t>X3</t>
        </is>
      </c>
      <c r="I39" s="80" t="n"/>
      <c r="J39" s="71" t="inlineStr">
        <is>
          <t>10707-2P-5HP LCSE</t>
        </is>
      </c>
      <c r="K39" s="81" t="n">
        <v>22</v>
      </c>
      <c r="L39" s="84" t="inlineStr">
        <is>
          <t>1070</t>
        </is>
      </c>
      <c r="M39" s="71" t="inlineStr">
        <is>
          <t>Price_LCS_WetEnd_050</t>
        </is>
      </c>
      <c r="N39" s="82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83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71" t="inlineStr">
        <is>
          <t>10707-2P-7.5HP-LCSE</t>
        </is>
      </c>
      <c r="D40" s="2" t="inlineStr">
        <is>
          <t>RC9715-1-6.59</t>
        </is>
      </c>
      <c r="E40" s="80" t="n">
        <v>6.59</v>
      </c>
      <c r="F40" s="83" t="inlineStr">
        <is>
          <t>'DS_ShaftDiameter'</t>
        </is>
      </c>
      <c r="G40" s="2" t="inlineStr">
        <is>
          <t>X3</t>
        </is>
      </c>
      <c r="I40" s="80" t="n"/>
      <c r="J40" s="71" t="inlineStr">
        <is>
          <t>10707-2P-7.5HP LCSE</t>
        </is>
      </c>
      <c r="K40" s="81" t="n">
        <v>22</v>
      </c>
      <c r="L40" s="84" t="inlineStr">
        <is>
          <t>1070</t>
        </is>
      </c>
      <c r="M40" s="71" t="inlineStr">
        <is>
          <t>Price_LCS_WetEnd_051</t>
        </is>
      </c>
      <c r="N40" s="82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83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71" t="inlineStr">
        <is>
          <t>12709-2P-10HP-LCSE</t>
        </is>
      </c>
      <c r="D41" t="inlineStr">
        <is>
          <t>RC2275-1-6.61</t>
        </is>
      </c>
      <c r="E41" s="80" t="n">
        <v>6.61</v>
      </c>
      <c r="F41" s="83" t="inlineStr">
        <is>
          <t>'DS_ShaftDiameter'</t>
        </is>
      </c>
      <c r="G41" s="2" t="inlineStr">
        <is>
          <t>X3</t>
        </is>
      </c>
      <c r="I41" s="80" t="n"/>
      <c r="J41" s="71" t="inlineStr">
        <is>
          <t>12709-2P-10HP LCSE</t>
        </is>
      </c>
      <c r="K41" s="81" t="n">
        <v>25</v>
      </c>
      <c r="L41" s="84" t="inlineStr">
        <is>
          <t>1270</t>
        </is>
      </c>
      <c r="M41" s="71" t="inlineStr">
        <is>
          <t>Price_LCS_WetEnd_053</t>
        </is>
      </c>
      <c r="N41" s="82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83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71" t="inlineStr">
        <is>
          <t>12709-2P-15HP-LCSE</t>
        </is>
      </c>
      <c r="D42" t="inlineStr">
        <is>
          <t>RC2275-1-7.1</t>
        </is>
      </c>
      <c r="E42" s="80" t="n">
        <v>7.1</v>
      </c>
      <c r="F42" s="83" t="inlineStr">
        <is>
          <t>'DS_ShaftDiameter'</t>
        </is>
      </c>
      <c r="G42" s="2" t="inlineStr">
        <is>
          <t>X3</t>
        </is>
      </c>
      <c r="I42" s="80" t="n"/>
      <c r="J42" s="71" t="inlineStr">
        <is>
          <t>12709-2P-15HP LCSE</t>
        </is>
      </c>
      <c r="K42" s="81" t="n">
        <v>25</v>
      </c>
      <c r="L42" s="84" t="inlineStr">
        <is>
          <t>1270</t>
        </is>
      </c>
      <c r="M42" s="71" t="inlineStr">
        <is>
          <t>Price_LCS_WetEnd_054</t>
        </is>
      </c>
      <c r="N42" s="82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83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71" t="inlineStr">
        <is>
          <t>12709-2P-5HP-LCSE</t>
        </is>
      </c>
      <c r="D43" t="inlineStr">
        <is>
          <t>RC2275-1-5.28</t>
        </is>
      </c>
      <c r="E43" s="80" t="n">
        <v>5.28</v>
      </c>
      <c r="F43" s="83" t="inlineStr">
        <is>
          <t>'DS_ShaftDiameter'</t>
        </is>
      </c>
      <c r="G43" s="2" t="inlineStr">
        <is>
          <t>X3</t>
        </is>
      </c>
      <c r="I43" s="80" t="n"/>
      <c r="J43" s="71" t="inlineStr">
        <is>
          <t>12709-2P-5HP LCSE</t>
        </is>
      </c>
      <c r="K43" s="81" t="n">
        <v>25</v>
      </c>
      <c r="L43" s="84" t="inlineStr">
        <is>
          <t>1270</t>
        </is>
      </c>
      <c r="M43" s="71" t="inlineStr">
        <is>
          <t>Price_LCS_WetEnd_057</t>
        </is>
      </c>
      <c r="N43" s="82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83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71" t="inlineStr">
        <is>
          <t>12709-2P-7.5HP-LCSE</t>
        </is>
      </c>
      <c r="D44" t="inlineStr">
        <is>
          <t>RC2275-1-6.03</t>
        </is>
      </c>
      <c r="E44" s="80" t="n">
        <v>6.03</v>
      </c>
      <c r="F44" s="83" t="inlineStr">
        <is>
          <t>'DS_ShaftDiameter'</t>
        </is>
      </c>
      <c r="G44" s="2" t="inlineStr">
        <is>
          <t>X3</t>
        </is>
      </c>
      <c r="I44" s="80" t="n"/>
      <c r="J44" s="71" t="inlineStr">
        <is>
          <t>12709-2P-7.5HP LCSE</t>
        </is>
      </c>
      <c r="K44" s="81" t="n">
        <v>25</v>
      </c>
      <c r="L44" s="84" t="inlineStr">
        <is>
          <t>1270</t>
        </is>
      </c>
      <c r="M44" s="71" t="inlineStr">
        <is>
          <t>Price_LCS_WetEnd_058</t>
        </is>
      </c>
      <c r="N44" s="82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83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71" t="inlineStr">
        <is>
          <t>15705-2P-10HP-LCSE</t>
        </is>
      </c>
      <c r="D45" s="2" t="inlineStr">
        <is>
          <t>RC2188-6.26</t>
        </is>
      </c>
      <c r="E45" s="80" t="n">
        <v>6.26</v>
      </c>
      <c r="F45" s="83" t="inlineStr">
        <is>
          <t>'DS_ShaftDiameter'</t>
        </is>
      </c>
      <c r="G45" s="2" t="inlineStr">
        <is>
          <t>X3</t>
        </is>
      </c>
      <c r="H45" s="2" t="n"/>
      <c r="J45" s="71" t="inlineStr">
        <is>
          <t>15705-2P-10HP LCSE</t>
        </is>
      </c>
      <c r="K45" s="81" t="n">
        <v>50</v>
      </c>
      <c r="L45" s="84" t="inlineStr">
        <is>
          <t>1570</t>
        </is>
      </c>
      <c r="M45" s="71" t="inlineStr">
        <is>
          <t>Price_LCS_WetEnd_059</t>
        </is>
      </c>
      <c r="N45" s="82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83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71" t="inlineStr">
        <is>
          <t>15705-2P-15HP-LCSE</t>
        </is>
      </c>
      <c r="D46" s="2" t="inlineStr">
        <is>
          <t>RC2188-7</t>
        </is>
      </c>
      <c r="E46" s="80" t="n">
        <v>7</v>
      </c>
      <c r="F46" s="83" t="inlineStr">
        <is>
          <t>'DS_ShaftDiameter'</t>
        </is>
      </c>
      <c r="G46" s="2" t="inlineStr">
        <is>
          <t>X3</t>
        </is>
      </c>
      <c r="H46" s="2" t="n"/>
      <c r="I46" s="81" t="n"/>
      <c r="J46" s="71" t="inlineStr">
        <is>
          <t>15705-2P-15HP LCSE</t>
        </is>
      </c>
      <c r="K46" s="81" t="n">
        <v>50</v>
      </c>
      <c r="L46" s="84" t="inlineStr">
        <is>
          <t>1570</t>
        </is>
      </c>
      <c r="M46" s="71" t="inlineStr">
        <is>
          <t>Price_LCS_WetEnd_060</t>
        </is>
      </c>
      <c r="N46" s="82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83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71" t="inlineStr">
        <is>
          <t>15705-2P-20HP-LCSE</t>
        </is>
      </c>
      <c r="D47" s="2" t="inlineStr">
        <is>
          <t>RC2188-7.1</t>
        </is>
      </c>
      <c r="E47" s="80" t="n">
        <v>7.1</v>
      </c>
      <c r="F47" s="83" t="inlineStr">
        <is>
          <t>'DS_ShaftDiameter'</t>
        </is>
      </c>
      <c r="G47" s="2" t="inlineStr">
        <is>
          <t>X3</t>
        </is>
      </c>
      <c r="H47" s="2" t="n"/>
      <c r="I47" s="81" t="n"/>
      <c r="J47" s="71" t="inlineStr">
        <is>
          <t>15705-2P-20HP LCSE</t>
        </is>
      </c>
      <c r="K47" s="81" t="n">
        <v>50</v>
      </c>
      <c r="L47" s="84" t="inlineStr">
        <is>
          <t>1570</t>
        </is>
      </c>
      <c r="M47" s="71" t="inlineStr">
        <is>
          <t>Price_LCS_WetEnd_061</t>
        </is>
      </c>
      <c r="N47" s="82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83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71" t="inlineStr">
        <is>
          <t>15705-2P-5HP-LCSE</t>
        </is>
      </c>
      <c r="D48" t="inlineStr">
        <is>
          <t>RC2188-5.14</t>
        </is>
      </c>
      <c r="E48" s="80" t="n">
        <v>5.14</v>
      </c>
      <c r="F48" s="83" t="inlineStr">
        <is>
          <t>'DS_ShaftDiameter'</t>
        </is>
      </c>
      <c r="G48" s="2" t="inlineStr">
        <is>
          <t>X3</t>
        </is>
      </c>
      <c r="H48" s="2" t="n"/>
      <c r="I48" s="81" t="n"/>
      <c r="J48" s="71" t="inlineStr">
        <is>
          <t>15705-2P-5HP LCSE</t>
        </is>
      </c>
      <c r="K48" s="81" t="n">
        <v>50</v>
      </c>
      <c r="L48" s="84" t="inlineStr">
        <is>
          <t>1570</t>
        </is>
      </c>
      <c r="M48" s="71" t="inlineStr">
        <is>
          <t>Price_LCS_WetEnd_062</t>
        </is>
      </c>
      <c r="N48" s="82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83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71" t="inlineStr">
        <is>
          <t>15705-2P-7.5HP-LCSE</t>
        </is>
      </c>
      <c r="D49" s="2" t="inlineStr">
        <is>
          <t>RC2188-5.77</t>
        </is>
      </c>
      <c r="E49" s="80" t="n">
        <v>5.77</v>
      </c>
      <c r="F49" s="83" t="inlineStr">
        <is>
          <t>'DS_ShaftDiameter'</t>
        </is>
      </c>
      <c r="G49" s="2" t="inlineStr">
        <is>
          <t>X3</t>
        </is>
      </c>
      <c r="H49" s="2" t="n"/>
      <c r="I49" s="81" t="n"/>
      <c r="J49" s="71" t="inlineStr">
        <is>
          <t>15705-2P-7.5HP LCSE</t>
        </is>
      </c>
      <c r="K49" s="81" t="n">
        <v>50</v>
      </c>
      <c r="L49" s="84" t="inlineStr">
        <is>
          <t>1570</t>
        </is>
      </c>
      <c r="M49" s="71" t="inlineStr">
        <is>
          <t>Price_LCS_WetEnd_063</t>
        </is>
      </c>
      <c r="N49" s="82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83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71" t="inlineStr">
        <is>
          <t>15951-2P-10HP-LCSE</t>
        </is>
      </c>
      <c r="D50" s="2" t="inlineStr">
        <is>
          <t>RC1949-7.33</t>
        </is>
      </c>
      <c r="E50" s="80" t="n">
        <v>7.33</v>
      </c>
      <c r="F50" s="83" t="inlineStr">
        <is>
          <t>'DS_ShaftDiameter'</t>
        </is>
      </c>
      <c r="G50" s="2" t="inlineStr">
        <is>
          <t>X3</t>
        </is>
      </c>
      <c r="H50" s="2" t="n"/>
      <c r="I50" s="81" t="n"/>
      <c r="J50" s="71" t="inlineStr">
        <is>
          <t>15951-2P-10HP LCSE</t>
        </is>
      </c>
      <c r="K50" s="81" t="n">
        <v>70</v>
      </c>
      <c r="L50" s="84" t="inlineStr">
        <is>
          <t>1595</t>
        </is>
      </c>
      <c r="M50" s="71" t="inlineStr">
        <is>
          <t>Price_LCS_WetEnd_064</t>
        </is>
      </c>
      <c r="N50" s="82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83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71" t="inlineStr">
        <is>
          <t>15951-2P-15HP-LCSE</t>
        </is>
      </c>
      <c r="D51" s="2" t="inlineStr">
        <is>
          <t>RC1949-8.51</t>
        </is>
      </c>
      <c r="E51" s="80" t="n">
        <v>8.51</v>
      </c>
      <c r="F51" s="83" t="inlineStr">
        <is>
          <t>'DS_ShaftDiameter'</t>
        </is>
      </c>
      <c r="G51" s="2" t="inlineStr">
        <is>
          <t>X4</t>
        </is>
      </c>
      <c r="J51" s="71" t="inlineStr">
        <is>
          <t>15951-2P-15HP LCSE</t>
        </is>
      </c>
      <c r="K51" s="81" t="n">
        <v>70</v>
      </c>
      <c r="L51" s="84" t="inlineStr">
        <is>
          <t>1595</t>
        </is>
      </c>
      <c r="M51" s="71" t="inlineStr">
        <is>
          <t>Price_LCS_WetEnd_065</t>
        </is>
      </c>
      <c r="N51" s="82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83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71" t="inlineStr">
        <is>
          <t>15951-2P-20HP-LCSE</t>
        </is>
      </c>
      <c r="D52" s="2" t="inlineStr">
        <is>
          <t>RC1949-9.19</t>
        </is>
      </c>
      <c r="E52" s="80" t="n">
        <v>9.19</v>
      </c>
      <c r="F52" s="83" t="inlineStr">
        <is>
          <t>'DS_ShaftDiameter'</t>
        </is>
      </c>
      <c r="G52" s="2" t="inlineStr">
        <is>
          <t>X4</t>
        </is>
      </c>
      <c r="J52" s="71" t="inlineStr">
        <is>
          <t>15951-2P-20HP LCSE</t>
        </is>
      </c>
      <c r="K52" s="81" t="n">
        <v>70</v>
      </c>
      <c r="L52" s="84" t="inlineStr">
        <is>
          <t>1595</t>
        </is>
      </c>
      <c r="M52" s="71" t="inlineStr">
        <is>
          <t>Price_LCS_WetEnd_066</t>
        </is>
      </c>
      <c r="N52" s="82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83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71" t="inlineStr">
        <is>
          <t>15951-2P-25HP-LCSE</t>
        </is>
      </c>
      <c r="D53" s="2" t="inlineStr">
        <is>
          <t>RC1949-9.6</t>
        </is>
      </c>
      <c r="E53" s="80" t="n">
        <v>9.6</v>
      </c>
      <c r="F53" s="83" t="inlineStr">
        <is>
          <t>'DS_ShaftDiameter'</t>
        </is>
      </c>
      <c r="G53" s="2" t="inlineStr">
        <is>
          <t>X4</t>
        </is>
      </c>
      <c r="J53" s="71" t="inlineStr">
        <is>
          <t>15951-2P-25HP LCSE</t>
        </is>
      </c>
      <c r="K53" s="81" t="n">
        <v>70</v>
      </c>
      <c r="L53" s="84" t="inlineStr">
        <is>
          <t>1595</t>
        </is>
      </c>
      <c r="M53" s="71" t="inlineStr">
        <is>
          <t>Price_LCS_WetEnd_067</t>
        </is>
      </c>
      <c r="N53" s="82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83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71" t="inlineStr">
        <is>
          <t>15951-4P-3HP-LCSE</t>
        </is>
      </c>
      <c r="D54" s="71" t="inlineStr">
        <is>
          <t>RC1949-9.6-4P</t>
        </is>
      </c>
      <c r="E54" s="80" t="n">
        <v>9.6</v>
      </c>
      <c r="F54" s="83" t="inlineStr">
        <is>
          <t>'DS_ShaftDiameter'</t>
        </is>
      </c>
      <c r="G54" s="2" t="inlineStr">
        <is>
          <t>X3</t>
        </is>
      </c>
      <c r="J54" s="71" t="inlineStr">
        <is>
          <t>15951-4P-3HP LCSE</t>
        </is>
      </c>
      <c r="K54" s="81" t="n">
        <v>70</v>
      </c>
      <c r="L54" s="84" t="inlineStr">
        <is>
          <t>1595</t>
        </is>
      </c>
      <c r="M54" s="71" t="inlineStr">
        <is>
          <t>Price_LCS_WetEnd_068</t>
        </is>
      </c>
      <c r="N54" s="82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83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71" t="inlineStr">
        <is>
          <t>15955-2P-15HP-LCSE</t>
        </is>
      </c>
      <c r="D55" s="2" t="inlineStr">
        <is>
          <t>RC1950-7.64</t>
        </is>
      </c>
      <c r="E55" s="80" t="n">
        <v>7.64</v>
      </c>
      <c r="F55" s="83" t="inlineStr">
        <is>
          <t>'DS_ShaftDiameter'</t>
        </is>
      </c>
      <c r="G55" s="2" t="inlineStr">
        <is>
          <t>X4</t>
        </is>
      </c>
      <c r="J55" s="71" t="inlineStr">
        <is>
          <t>15955-2P-15HP LCSE</t>
        </is>
      </c>
      <c r="K55" s="81" t="n">
        <v>70</v>
      </c>
      <c r="L55" s="84" t="inlineStr">
        <is>
          <t>1595</t>
        </is>
      </c>
      <c r="M55" s="71" t="inlineStr">
        <is>
          <t>Price_LCS_WetEnd_069</t>
        </is>
      </c>
      <c r="N55" s="82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83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71" t="inlineStr">
        <is>
          <t>15955-2P-20HP-LCSE</t>
        </is>
      </c>
      <c r="D56" t="inlineStr">
        <is>
          <t>RC1950-8.14</t>
        </is>
      </c>
      <c r="E56" s="80" t="n">
        <v>8.140000000000001</v>
      </c>
      <c r="F56" s="83" t="inlineStr">
        <is>
          <t>'DS_ShaftDiameter'</t>
        </is>
      </c>
      <c r="G56" s="2" t="inlineStr">
        <is>
          <t>X4</t>
        </is>
      </c>
      <c r="J56" s="71" t="inlineStr">
        <is>
          <t>15955-2P-20HP LCSE</t>
        </is>
      </c>
      <c r="K56" s="81" t="n">
        <v>70</v>
      </c>
      <c r="L56" s="84" t="inlineStr">
        <is>
          <t>1595</t>
        </is>
      </c>
      <c r="M56" s="71" t="inlineStr">
        <is>
          <t>Price_LCS_WetEnd_070</t>
        </is>
      </c>
      <c r="N56" s="82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83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71" t="inlineStr">
        <is>
          <t>15955-2P-25HP-LCSE</t>
        </is>
      </c>
      <c r="D57" t="inlineStr">
        <is>
          <t>RC1950-8.69</t>
        </is>
      </c>
      <c r="E57" s="80" t="n">
        <v>8.69</v>
      </c>
      <c r="F57" s="83" t="inlineStr">
        <is>
          <t>'DS_ShaftDiameter'</t>
        </is>
      </c>
      <c r="G57" s="2" t="inlineStr">
        <is>
          <t>X4</t>
        </is>
      </c>
      <c r="J57" s="71" t="inlineStr">
        <is>
          <t>15955-2P-25HP LCSE</t>
        </is>
      </c>
      <c r="K57" s="81" t="n">
        <v>70</v>
      </c>
      <c r="L57" s="84" t="inlineStr">
        <is>
          <t>1595</t>
        </is>
      </c>
      <c r="M57" s="71" t="inlineStr">
        <is>
          <t>Price_LCS_WetEnd_071</t>
        </is>
      </c>
      <c r="N57" s="82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83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71" t="inlineStr">
        <is>
          <t>15955-2P-30HP-LCSE</t>
        </is>
      </c>
      <c r="D58" t="inlineStr">
        <is>
          <t>RC1950-9.17</t>
        </is>
      </c>
      <c r="E58" s="80" t="n">
        <v>9.17</v>
      </c>
      <c r="F58" s="83" t="inlineStr">
        <is>
          <t>'DS_ShaftDiameter'</t>
        </is>
      </c>
      <c r="G58" s="2" t="inlineStr">
        <is>
          <t>X4</t>
        </is>
      </c>
      <c r="J58" s="71" t="inlineStr">
        <is>
          <t>15955-2P-30HP LCSE</t>
        </is>
      </c>
      <c r="K58" s="81" t="n">
        <v>70</v>
      </c>
      <c r="L58" s="84" t="inlineStr">
        <is>
          <t>1595</t>
        </is>
      </c>
      <c r="M58" s="71" t="inlineStr">
        <is>
          <t>Price_LCS_WetEnd_072</t>
        </is>
      </c>
      <c r="N58" s="82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83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71" t="inlineStr">
        <is>
          <t>15955-4P-3HP-LCSE</t>
        </is>
      </c>
      <c r="D59" s="71" t="inlineStr">
        <is>
          <t>RC1950-8.58</t>
        </is>
      </c>
      <c r="E59" s="80" t="n">
        <v>8.58</v>
      </c>
      <c r="F59" s="83" t="inlineStr">
        <is>
          <t>'DS_ShaftDiameter'</t>
        </is>
      </c>
      <c r="G59" s="2" t="inlineStr">
        <is>
          <t>X3</t>
        </is>
      </c>
      <c r="J59" s="71" t="inlineStr">
        <is>
          <t>15955-4P-3HP LCSE</t>
        </is>
      </c>
      <c r="K59" s="81" t="n">
        <v>70</v>
      </c>
      <c r="L59" s="84" t="inlineStr">
        <is>
          <t>1595</t>
        </is>
      </c>
      <c r="M59" s="71" t="inlineStr">
        <is>
          <t>Price_LCS_WetEnd_073</t>
        </is>
      </c>
      <c r="N59" s="82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83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71" t="inlineStr">
        <is>
          <t>15955-4P-5HP-LCSE</t>
        </is>
      </c>
      <c r="D60" s="71" t="inlineStr">
        <is>
          <t>RC1950-9.6</t>
        </is>
      </c>
      <c r="E60" s="80" t="n">
        <v>9.6</v>
      </c>
      <c r="F60" s="83" t="inlineStr">
        <is>
          <t>'DS_ShaftDiameter'</t>
        </is>
      </c>
      <c r="G60" s="2" t="inlineStr">
        <is>
          <t>X3</t>
        </is>
      </c>
      <c r="J60" s="71" t="inlineStr">
        <is>
          <t>15955-4P-5HP LCSE</t>
        </is>
      </c>
      <c r="K60" s="81" t="n">
        <v>70</v>
      </c>
      <c r="L60" s="84" t="inlineStr">
        <is>
          <t>1595</t>
        </is>
      </c>
      <c r="M60" s="71" t="inlineStr">
        <is>
          <t>Price_LCS_WetEnd_074</t>
        </is>
      </c>
      <c r="N60" s="82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83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71" t="inlineStr">
        <is>
          <t>15959-2P-20HP-LCSE</t>
        </is>
      </c>
      <c r="D61" t="inlineStr">
        <is>
          <t>RC9846-7.27</t>
        </is>
      </c>
      <c r="E61" s="80" t="n">
        <v>7.27</v>
      </c>
      <c r="F61" s="83" t="inlineStr">
        <is>
          <t>'DS_ShaftDiameter'</t>
        </is>
      </c>
      <c r="G61" s="2" t="inlineStr">
        <is>
          <t>X4</t>
        </is>
      </c>
      <c r="J61" s="71" t="inlineStr">
        <is>
          <t>15959-2P-20HP LCSE</t>
        </is>
      </c>
      <c r="K61" s="81" t="n">
        <v>70</v>
      </c>
      <c r="L61" s="84" t="inlineStr">
        <is>
          <t>1595</t>
        </is>
      </c>
      <c r="M61" s="71" t="inlineStr">
        <is>
          <t>Price_LCS_WetEnd_075</t>
        </is>
      </c>
      <c r="N61" s="82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83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71" t="inlineStr">
        <is>
          <t>15959-2P-25HP-LCSE</t>
        </is>
      </c>
      <c r="D62" t="inlineStr">
        <is>
          <t>RC9846-7.71</t>
        </is>
      </c>
      <c r="E62" s="80" t="n">
        <v>7.71</v>
      </c>
      <c r="F62" s="83" t="inlineStr">
        <is>
          <t>'DS_ShaftDiameter'</t>
        </is>
      </c>
      <c r="G62" s="2" t="inlineStr">
        <is>
          <t>X4</t>
        </is>
      </c>
      <c r="J62" s="71" t="inlineStr">
        <is>
          <t>15959-2P-25HP LCSE</t>
        </is>
      </c>
      <c r="K62" s="81" t="n">
        <v>70</v>
      </c>
      <c r="L62" s="84" t="inlineStr">
        <is>
          <t>1595</t>
        </is>
      </c>
      <c r="M62" s="71" t="inlineStr">
        <is>
          <t>Price_LCS_WetEnd_076</t>
        </is>
      </c>
      <c r="N62" s="82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83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71" t="inlineStr">
        <is>
          <t>15959-2P-30HP-LCSE</t>
        </is>
      </c>
      <c r="D63" s="2" t="inlineStr">
        <is>
          <t>RC9846-8.04</t>
        </is>
      </c>
      <c r="E63" s="80" t="n">
        <v>8.039999999999999</v>
      </c>
      <c r="F63" s="83" t="inlineStr">
        <is>
          <t>'DS_ShaftDiameter'</t>
        </is>
      </c>
      <c r="G63" s="2" t="inlineStr">
        <is>
          <t>X4</t>
        </is>
      </c>
      <c r="J63" s="71" t="inlineStr">
        <is>
          <t>15959-2P-30HP LCSE</t>
        </is>
      </c>
      <c r="K63" s="81" t="n">
        <v>70</v>
      </c>
      <c r="L63" s="84" t="inlineStr">
        <is>
          <t>1595</t>
        </is>
      </c>
      <c r="M63" s="71" t="inlineStr">
        <is>
          <t>Price_LCS_WetEnd_077</t>
        </is>
      </c>
      <c r="N63" s="82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83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71" t="inlineStr">
        <is>
          <t>15959-4P-3HP-LCSE</t>
        </is>
      </c>
      <c r="D64" s="71" t="inlineStr">
        <is>
          <t>RC9846-7.63</t>
        </is>
      </c>
      <c r="E64" s="80" t="n">
        <v>7.63</v>
      </c>
      <c r="F64" s="83" t="inlineStr">
        <is>
          <t>'DS_ShaftDiameter'</t>
        </is>
      </c>
      <c r="G64" s="2" t="inlineStr">
        <is>
          <t>X3</t>
        </is>
      </c>
      <c r="J64" s="71" t="inlineStr">
        <is>
          <t>15959-4P-3HP LCSE</t>
        </is>
      </c>
      <c r="K64" s="81" t="n">
        <v>70</v>
      </c>
      <c r="L64" s="84" t="inlineStr">
        <is>
          <t>1595</t>
        </is>
      </c>
      <c r="M64" s="71" t="inlineStr">
        <is>
          <t>Price_LCS_WetEnd_078</t>
        </is>
      </c>
      <c r="N64" s="82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83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71" t="inlineStr">
        <is>
          <t>15959-4P-5HP-LCSE</t>
        </is>
      </c>
      <c r="D65" s="71" t="inlineStr">
        <is>
          <t>RC9846-8.57</t>
        </is>
      </c>
      <c r="E65" s="80" t="n">
        <v>8.57</v>
      </c>
      <c r="F65" s="83" t="inlineStr">
        <is>
          <t>'DS_ShaftDiameter'</t>
        </is>
      </c>
      <c r="G65" s="2" t="inlineStr">
        <is>
          <t>X3</t>
        </is>
      </c>
      <c r="J65" s="71" t="inlineStr">
        <is>
          <t>15959-4P-5HP LCSE</t>
        </is>
      </c>
      <c r="K65" s="81" t="n">
        <v>70</v>
      </c>
      <c r="L65" s="84" t="inlineStr">
        <is>
          <t>1595</t>
        </is>
      </c>
      <c r="M65" s="71" t="inlineStr">
        <is>
          <t>Price_LCS_WetEnd_079</t>
        </is>
      </c>
      <c r="N65" s="82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83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71" t="inlineStr">
        <is>
          <t>15959-4P-7.5HP-LCSE</t>
        </is>
      </c>
      <c r="D66" s="71" t="inlineStr">
        <is>
          <t>RC9846-9.6</t>
        </is>
      </c>
      <c r="E66" s="80" t="n">
        <v>9.6</v>
      </c>
      <c r="F66" s="83" t="inlineStr">
        <is>
          <t>'DS_ShaftDiameter'</t>
        </is>
      </c>
      <c r="G66" s="2" t="inlineStr">
        <is>
          <t>X3</t>
        </is>
      </c>
      <c r="J66" s="71" t="inlineStr">
        <is>
          <t>15959-4P-7.5HP LCSE</t>
        </is>
      </c>
      <c r="K66" s="81" t="n">
        <v>70</v>
      </c>
      <c r="L66" s="84" t="inlineStr">
        <is>
          <t>1595</t>
        </is>
      </c>
      <c r="M66" s="71" t="inlineStr">
        <is>
          <t>Price_LCS_WetEnd_080</t>
        </is>
      </c>
      <c r="N66" s="82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83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71" t="inlineStr">
        <is>
          <t>20709-2P-10HP-LCSE</t>
        </is>
      </c>
      <c r="D67" s="2" t="inlineStr">
        <is>
          <t>RC9912-1-5.49</t>
        </is>
      </c>
      <c r="E67" s="80" t="n">
        <v>5.49</v>
      </c>
      <c r="F67" s="83" t="inlineStr">
        <is>
          <t>'DS_ShaftDiameter'</t>
        </is>
      </c>
      <c r="G67" s="2" t="inlineStr">
        <is>
          <t>X3</t>
        </is>
      </c>
      <c r="J67" s="71" t="inlineStr">
        <is>
          <t>20709-2P-10HP LCSE</t>
        </is>
      </c>
      <c r="K67" s="81" t="n">
        <v>45</v>
      </c>
      <c r="L67" s="84" t="inlineStr">
        <is>
          <t>2070</t>
        </is>
      </c>
      <c r="M67" s="71" t="inlineStr">
        <is>
          <t>Price_LCS_WetEnd_081</t>
        </is>
      </c>
      <c r="N67" s="82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83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71" t="inlineStr">
        <is>
          <t>20709-2P-15HP-LCSE</t>
        </is>
      </c>
      <c r="D68" s="2" t="inlineStr">
        <is>
          <t>RC9912-1-6.17</t>
        </is>
      </c>
      <c r="E68" s="80" t="n">
        <v>6.17</v>
      </c>
      <c r="F68" s="83" t="inlineStr">
        <is>
          <t>'DS_ShaftDiameter'</t>
        </is>
      </c>
      <c r="G68" s="2" t="inlineStr">
        <is>
          <t>X4</t>
        </is>
      </c>
      <c r="J68" s="71" t="inlineStr">
        <is>
          <t>20709-2P-15HP LCSE</t>
        </is>
      </c>
      <c r="K68" s="81" t="n">
        <v>45</v>
      </c>
      <c r="L68" s="84" t="inlineStr">
        <is>
          <t>2070</t>
        </is>
      </c>
      <c r="M68" s="71" t="inlineStr">
        <is>
          <t>Price_LCS_WetEnd_082</t>
        </is>
      </c>
      <c r="N68" s="82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83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71" t="inlineStr">
        <is>
          <t>20709-2P-20HP-LCSE</t>
        </is>
      </c>
      <c r="D69" s="71" t="inlineStr">
        <is>
          <t>RC9912-1-6.84</t>
        </is>
      </c>
      <c r="E69" s="80" t="n">
        <v>6.84</v>
      </c>
      <c r="F69" s="83" t="inlineStr">
        <is>
          <t>'DS_ShaftDiameter'</t>
        </is>
      </c>
      <c r="G69" s="2" t="inlineStr">
        <is>
          <t>X4</t>
        </is>
      </c>
      <c r="J69" s="71" t="inlineStr">
        <is>
          <t>20709-2P-20HP LCSE</t>
        </is>
      </c>
      <c r="K69" s="81" t="n">
        <v>45</v>
      </c>
      <c r="L69" s="84" t="inlineStr">
        <is>
          <t>2070</t>
        </is>
      </c>
      <c r="M69" s="71" t="inlineStr">
        <is>
          <t>Price_LCS_WetEnd_083</t>
        </is>
      </c>
      <c r="N69" s="82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83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71" t="inlineStr">
        <is>
          <t>20709-2P-25HP-LCSE</t>
        </is>
      </c>
      <c r="D70" s="2" t="inlineStr">
        <is>
          <t>RC9912-1-7.1</t>
        </is>
      </c>
      <c r="E70" s="80" t="n">
        <v>7.1</v>
      </c>
      <c r="F70" s="83" t="inlineStr">
        <is>
          <t>'DS_ShaftDiameter'</t>
        </is>
      </c>
      <c r="G70" s="2" t="inlineStr">
        <is>
          <t>X4</t>
        </is>
      </c>
      <c r="J70" s="71" t="inlineStr">
        <is>
          <t>20709-2P-25HP LCSE</t>
        </is>
      </c>
      <c r="K70" s="81" t="n">
        <v>45</v>
      </c>
      <c r="L70" s="84" t="inlineStr">
        <is>
          <t>2070</t>
        </is>
      </c>
      <c r="M70" s="71" t="inlineStr">
        <is>
          <t>Price_LCS_WetEnd_084</t>
        </is>
      </c>
      <c r="N70" s="82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83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71" t="inlineStr">
        <is>
          <t>20709-2P-7.5HP-LCSE</t>
        </is>
      </c>
      <c r="D71" s="2" t="inlineStr">
        <is>
          <t>RC9912-1-5.11</t>
        </is>
      </c>
      <c r="E71" s="80" t="n">
        <v>5.11</v>
      </c>
      <c r="F71" s="83" t="inlineStr">
        <is>
          <t>'DS_ShaftDiameter'</t>
        </is>
      </c>
      <c r="G71" s="2" t="inlineStr">
        <is>
          <t>X3</t>
        </is>
      </c>
      <c r="J71" s="71" t="inlineStr">
        <is>
          <t>20709-2P-7.5HP LCSE</t>
        </is>
      </c>
      <c r="K71" s="81" t="n">
        <v>45</v>
      </c>
      <c r="L71" s="84" t="inlineStr">
        <is>
          <t>2070</t>
        </is>
      </c>
      <c r="M71" s="71" t="inlineStr">
        <is>
          <t>Price_LCS_WetEnd_085</t>
        </is>
      </c>
      <c r="N71" s="82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83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71" t="inlineStr">
        <is>
          <t>20709-4P-3HP-LCSE</t>
        </is>
      </c>
      <c r="D72" s="71" t="inlineStr">
        <is>
          <t>RC9912-1-7.1-4P</t>
        </is>
      </c>
      <c r="E72" s="80" t="n">
        <v>7.1</v>
      </c>
      <c r="F72" s="83" t="inlineStr">
        <is>
          <t>'DS_ShaftDiameter'</t>
        </is>
      </c>
      <c r="G72" s="2" t="inlineStr">
        <is>
          <t>X3</t>
        </is>
      </c>
      <c r="J72" s="71" t="inlineStr">
        <is>
          <t>20709-4P-3HP LCSE</t>
        </is>
      </c>
      <c r="K72" s="81" t="n">
        <v>45</v>
      </c>
      <c r="L72" s="84" t="inlineStr">
        <is>
          <t>2070</t>
        </is>
      </c>
      <c r="M72" s="71" t="inlineStr">
        <is>
          <t>Price_LCS_WetEnd_086</t>
        </is>
      </c>
      <c r="N72" s="82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83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71" t="inlineStr">
        <is>
          <t>20953-2P-20HP-LCSE</t>
        </is>
      </c>
      <c r="D73" s="2" t="inlineStr">
        <is>
          <t>RC2215-7.08</t>
        </is>
      </c>
      <c r="E73" s="80" t="n">
        <v>7.08</v>
      </c>
      <c r="F73" s="83" t="inlineStr">
        <is>
          <t>'DS_ShaftDiameter'</t>
        </is>
      </c>
      <c r="G73" s="2" t="inlineStr">
        <is>
          <t>X4</t>
        </is>
      </c>
      <c r="J73" s="71" t="inlineStr">
        <is>
          <t>20953-2P-20HP LCSE</t>
        </is>
      </c>
      <c r="K73" s="81" t="n">
        <v>75</v>
      </c>
      <c r="L73" s="84" t="inlineStr">
        <is>
          <t>2095</t>
        </is>
      </c>
      <c r="M73" s="71" t="inlineStr">
        <is>
          <t>Price_LCS_WetEnd_087</t>
        </is>
      </c>
      <c r="N73" s="82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83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71" t="inlineStr">
        <is>
          <t>20953-2P-25HP-LCSE</t>
        </is>
      </c>
      <c r="D74" s="2" t="inlineStr">
        <is>
          <t>RC2215-7.49</t>
        </is>
      </c>
      <c r="E74" s="80" t="n">
        <v>7.49</v>
      </c>
      <c r="F74" s="83" t="inlineStr">
        <is>
          <t>'DS_ShaftDiameter'</t>
        </is>
      </c>
      <c r="G74" s="2" t="inlineStr">
        <is>
          <t>X4</t>
        </is>
      </c>
      <c r="J74" s="71" t="inlineStr">
        <is>
          <t>20953-2P-25HP LCSE</t>
        </is>
      </c>
      <c r="K74" s="81" t="n">
        <v>75</v>
      </c>
      <c r="L74" s="84" t="inlineStr">
        <is>
          <t>2095</t>
        </is>
      </c>
      <c r="M74" s="71" t="inlineStr">
        <is>
          <t>Price_LCS_WetEnd_088</t>
        </is>
      </c>
      <c r="N74" s="82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83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71" t="inlineStr">
        <is>
          <t>20953-2P-30HP-LCSE</t>
        </is>
      </c>
      <c r="D75" s="2" t="inlineStr">
        <is>
          <t>RC2215-7.9</t>
        </is>
      </c>
      <c r="E75" s="80" t="n">
        <v>7.9</v>
      </c>
      <c r="F75" s="83" t="inlineStr">
        <is>
          <t>'DS_ShaftDiameter'</t>
        </is>
      </c>
      <c r="G75" s="2" t="inlineStr">
        <is>
          <t>X4</t>
        </is>
      </c>
      <c r="J75" s="71" t="inlineStr">
        <is>
          <t>20953-2P-30HP LCSE</t>
        </is>
      </c>
      <c r="K75" s="81" t="n">
        <v>75</v>
      </c>
      <c r="L75" s="84" t="inlineStr">
        <is>
          <t>2095</t>
        </is>
      </c>
      <c r="M75" s="71" t="inlineStr">
        <is>
          <t>Price_LCS_WetEnd_089</t>
        </is>
      </c>
      <c r="N75" s="82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83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71" t="inlineStr">
        <is>
          <t>20953-4P-3HP-LCSE</t>
        </is>
      </c>
      <c r="D76" s="71" t="inlineStr">
        <is>
          <t>RC2215-7.41</t>
        </is>
      </c>
      <c r="E76" s="80" t="n">
        <v>7.41</v>
      </c>
      <c r="F76" s="83" t="inlineStr">
        <is>
          <t>'DS_ShaftDiameter'</t>
        </is>
      </c>
      <c r="G76" s="2" t="inlineStr">
        <is>
          <t>X3</t>
        </is>
      </c>
      <c r="J76" s="71" t="inlineStr">
        <is>
          <t>20953-4P-3HP LCSE</t>
        </is>
      </c>
      <c r="K76" s="81" t="n">
        <v>75</v>
      </c>
      <c r="L76" s="84" t="inlineStr">
        <is>
          <t>2095</t>
        </is>
      </c>
      <c r="M76" s="71" t="inlineStr">
        <is>
          <t>Price_LCS_WetEnd_090</t>
        </is>
      </c>
      <c r="N76" s="82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83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71" t="inlineStr">
        <is>
          <t>20953-4P-5HP-LCSE</t>
        </is>
      </c>
      <c r="D77" s="71" t="inlineStr">
        <is>
          <t>RC2215-8.73</t>
        </is>
      </c>
      <c r="E77" s="80" t="n">
        <v>8.73</v>
      </c>
      <c r="F77" s="83" t="inlineStr">
        <is>
          <t>'DS_ShaftDiameter'</t>
        </is>
      </c>
      <c r="G77" s="2" t="inlineStr">
        <is>
          <t>X3</t>
        </is>
      </c>
      <c r="J77" s="71" t="inlineStr">
        <is>
          <t>20953-4P-5HP LCSE</t>
        </is>
      </c>
      <c r="K77" s="81" t="n">
        <v>75</v>
      </c>
      <c r="L77" s="84" t="inlineStr">
        <is>
          <t>2095</t>
        </is>
      </c>
      <c r="M77" s="71" t="inlineStr">
        <is>
          <t>Price_LCS_WetEnd_091</t>
        </is>
      </c>
      <c r="N77" s="82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83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71" t="inlineStr">
        <is>
          <t>20953-4P-7.5HP-LCSE</t>
        </is>
      </c>
      <c r="D78" s="71" t="inlineStr">
        <is>
          <t>RC2215-9.6</t>
        </is>
      </c>
      <c r="E78" s="80" t="n">
        <v>9.6</v>
      </c>
      <c r="F78" s="83" t="inlineStr">
        <is>
          <t>'DS_ShaftDiameter'</t>
        </is>
      </c>
      <c r="G78" s="2" t="inlineStr">
        <is>
          <t>X3</t>
        </is>
      </c>
      <c r="J78" s="71" t="inlineStr">
        <is>
          <t>20953-4P-7.5HP LCSE</t>
        </is>
      </c>
      <c r="K78" s="81" t="n">
        <v>75</v>
      </c>
      <c r="L78" s="84" t="inlineStr">
        <is>
          <t>2095</t>
        </is>
      </c>
      <c r="M78" s="71" t="inlineStr">
        <is>
          <t>Price_LCS_WetEnd_092</t>
        </is>
      </c>
      <c r="N78" s="82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83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71" t="inlineStr">
        <is>
          <t>20121-4P-10HP-LCSE</t>
        </is>
      </c>
      <c r="D79" s="71" t="inlineStr">
        <is>
          <t>RC1991-11.35</t>
        </is>
      </c>
      <c r="E79" s="80" t="n">
        <v>11.35</v>
      </c>
      <c r="F79" s="83" t="inlineStr">
        <is>
          <t>'DS_ShaftDiameter'</t>
        </is>
      </c>
      <c r="G79" s="2" t="inlineStr">
        <is>
          <t>X3</t>
        </is>
      </c>
      <c r="J79" s="71" t="inlineStr">
        <is>
          <t>20121-4P-10HP LCSE</t>
        </is>
      </c>
      <c r="K79" s="81" t="n">
        <v>80</v>
      </c>
      <c r="L79" s="84" t="inlineStr">
        <is>
          <t>2012</t>
        </is>
      </c>
      <c r="M79" s="71" t="inlineStr">
        <is>
          <t>Price_LCS_WetEnd_093</t>
        </is>
      </c>
      <c r="N79" s="82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83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71" t="inlineStr">
        <is>
          <t>20121-4P-15HP-LCSE</t>
        </is>
      </c>
      <c r="D80" s="71" t="inlineStr">
        <is>
          <t>RC1991-12.1</t>
        </is>
      </c>
      <c r="E80" s="80" t="n">
        <v>12.1</v>
      </c>
      <c r="F80" s="83" t="inlineStr">
        <is>
          <t>'DS_ShaftDiameter'</t>
        </is>
      </c>
      <c r="G80" s="2" t="inlineStr">
        <is>
          <t>XA</t>
        </is>
      </c>
      <c r="J80" s="71" t="inlineStr">
        <is>
          <t>20121-4P-15HP LCSE</t>
        </is>
      </c>
      <c r="K80" s="81" t="n">
        <v>80</v>
      </c>
      <c r="L80" s="84" t="inlineStr">
        <is>
          <t>2012</t>
        </is>
      </c>
      <c r="M80" s="71" t="inlineStr">
        <is>
          <t>Price_LCS_WetEnd_094</t>
        </is>
      </c>
      <c r="N80" s="82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83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71" t="inlineStr">
        <is>
          <t>20121-4P-7.5HP-LCSE</t>
        </is>
      </c>
      <c r="D81" s="71" t="inlineStr">
        <is>
          <t>RC1991-10.59</t>
        </is>
      </c>
      <c r="E81" s="80" t="n">
        <v>10.59</v>
      </c>
      <c r="F81" s="83" t="inlineStr">
        <is>
          <t>'DS_ShaftDiameter'</t>
        </is>
      </c>
      <c r="G81" s="2" t="inlineStr">
        <is>
          <t>X3</t>
        </is>
      </c>
      <c r="J81" s="71" t="inlineStr">
        <is>
          <t>20121-4P-7.5HP LCSE</t>
        </is>
      </c>
      <c r="K81" s="81" t="n">
        <v>80</v>
      </c>
      <c r="L81" s="84" t="inlineStr">
        <is>
          <t>2012</t>
        </is>
      </c>
      <c r="M81" s="71" t="inlineStr">
        <is>
          <t>Price_LCS_WetEnd_095</t>
        </is>
      </c>
      <c r="N81" s="82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83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71" t="inlineStr">
        <is>
          <t>25707-2P-10HP-LCSE</t>
        </is>
      </c>
      <c r="D82" s="71" t="inlineStr">
        <is>
          <t>RC1960-5.27</t>
        </is>
      </c>
      <c r="E82" s="80" t="n">
        <v>5.27</v>
      </c>
      <c r="F82" s="83" t="inlineStr">
        <is>
          <t>'DS_ShaftDiameter'</t>
        </is>
      </c>
      <c r="G82" s="2" t="inlineStr">
        <is>
          <t>X3</t>
        </is>
      </c>
      <c r="J82" s="71" t="inlineStr">
        <is>
          <t>25707-2P-10HP LCSE</t>
        </is>
      </c>
      <c r="K82" s="81" t="n">
        <v>65</v>
      </c>
      <c r="L82" s="84" t="inlineStr">
        <is>
          <t>2570</t>
        </is>
      </c>
      <c r="M82" s="71" t="inlineStr">
        <is>
          <t>Price_LCS_WetEnd_096</t>
        </is>
      </c>
      <c r="N82" s="82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83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71" t="inlineStr">
        <is>
          <t>25707-2P-15HP-LCSE</t>
        </is>
      </c>
      <c r="D83" s="2" t="inlineStr">
        <is>
          <t>RC1960-5.84</t>
        </is>
      </c>
      <c r="E83" s="80" t="n">
        <v>5.84</v>
      </c>
      <c r="F83" s="83" t="inlineStr">
        <is>
          <t>'DS_ShaftDiameter'</t>
        </is>
      </c>
      <c r="G83" s="2" t="inlineStr">
        <is>
          <t>X4</t>
        </is>
      </c>
      <c r="H83" s="2" t="n"/>
      <c r="I83" s="81" t="n"/>
      <c r="J83" s="71" t="inlineStr">
        <is>
          <t>25707-2P-15HP LCSE</t>
        </is>
      </c>
      <c r="K83" s="81" t="n">
        <v>65</v>
      </c>
      <c r="L83" s="84" t="inlineStr">
        <is>
          <t>2570</t>
        </is>
      </c>
      <c r="M83" s="71" t="inlineStr">
        <is>
          <t>Price_LCS_WetEnd_097</t>
        </is>
      </c>
      <c r="N83" s="82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83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71" t="inlineStr">
        <is>
          <t>25707-2P-20HP-LCSE</t>
        </is>
      </c>
      <c r="D84" s="2" t="inlineStr">
        <is>
          <t>RC1960-6.36</t>
        </is>
      </c>
      <c r="E84" s="80" t="n">
        <v>6.36</v>
      </c>
      <c r="F84" s="83" t="inlineStr">
        <is>
          <t>'DS_ShaftDiameter'</t>
        </is>
      </c>
      <c r="G84" s="2" t="inlineStr">
        <is>
          <t>X4</t>
        </is>
      </c>
      <c r="H84" s="2" t="n"/>
      <c r="I84" s="81" t="n"/>
      <c r="J84" s="71" t="inlineStr">
        <is>
          <t>25707-2P-20HP LCSE</t>
        </is>
      </c>
      <c r="K84" s="81" t="n">
        <v>65</v>
      </c>
      <c r="L84" s="84" t="inlineStr">
        <is>
          <t>2570</t>
        </is>
      </c>
      <c r="M84" s="71" t="inlineStr">
        <is>
          <t>Price_LCS_WetEnd_098</t>
        </is>
      </c>
      <c r="N84" s="82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83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71" t="inlineStr">
        <is>
          <t>25707-2P-25HP-LCSE</t>
        </is>
      </c>
      <c r="D85" s="2" t="inlineStr">
        <is>
          <t>RC1960-6.78</t>
        </is>
      </c>
      <c r="E85" s="80" t="n">
        <v>6.78</v>
      </c>
      <c r="F85" s="83" t="inlineStr">
        <is>
          <t>'DS_ShaftDiameter'</t>
        </is>
      </c>
      <c r="G85" s="2" t="inlineStr">
        <is>
          <t>X4</t>
        </is>
      </c>
      <c r="H85" s="2" t="n"/>
      <c r="I85" s="81" t="n"/>
      <c r="J85" s="71" t="inlineStr">
        <is>
          <t>25707-2P-25HP LCSE</t>
        </is>
      </c>
      <c r="K85" s="81" t="n">
        <v>65</v>
      </c>
      <c r="L85" s="84" t="inlineStr">
        <is>
          <t>2570</t>
        </is>
      </c>
      <c r="M85" s="71" t="inlineStr">
        <is>
          <t>Price_LCS_WetEnd_099</t>
        </is>
      </c>
      <c r="N85" s="82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83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71" t="inlineStr">
        <is>
          <t>25707-2P-30HP-LCSE</t>
        </is>
      </c>
      <c r="D86" s="71" t="inlineStr">
        <is>
          <t>RC1960-7.1</t>
        </is>
      </c>
      <c r="E86" s="80" t="n">
        <v>7.1</v>
      </c>
      <c r="F86" s="83" t="inlineStr">
        <is>
          <t>'DS_ShaftDiameter'</t>
        </is>
      </c>
      <c r="G86" s="2" t="inlineStr">
        <is>
          <t>X4</t>
        </is>
      </c>
      <c r="H86" s="2" t="n"/>
      <c r="I86" s="81" t="n"/>
      <c r="J86" s="71" t="inlineStr">
        <is>
          <t>25707-2P-30HP LCSE</t>
        </is>
      </c>
      <c r="K86" s="81" t="n">
        <v>65</v>
      </c>
      <c r="L86" s="84" t="inlineStr">
        <is>
          <t>2570</t>
        </is>
      </c>
      <c r="M86" s="71" t="inlineStr">
        <is>
          <t>Price_LCS_WetEnd_100</t>
        </is>
      </c>
      <c r="N86" s="82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83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71" t="inlineStr">
        <is>
          <t>25707-2P-7.5HP-LCSE</t>
        </is>
      </c>
      <c r="D87" s="71" t="inlineStr">
        <is>
          <t>RC1960-4.89</t>
        </is>
      </c>
      <c r="E87" s="80" t="n">
        <v>4.89</v>
      </c>
      <c r="F87" s="83" t="inlineStr">
        <is>
          <t>'DS_ShaftDiameter'</t>
        </is>
      </c>
      <c r="G87" s="2" t="inlineStr">
        <is>
          <t>X3</t>
        </is>
      </c>
      <c r="H87" s="2" t="n"/>
      <c r="I87" s="81" t="n"/>
      <c r="J87" s="71" t="inlineStr">
        <is>
          <t>25707-2P-7.5HP LCSE</t>
        </is>
      </c>
      <c r="K87" s="81" t="n">
        <v>65</v>
      </c>
      <c r="L87" s="84" t="inlineStr">
        <is>
          <t>2570</t>
        </is>
      </c>
      <c r="M87" s="71" t="inlineStr">
        <is>
          <t>Price_LCS_WetEnd_101</t>
        </is>
      </c>
      <c r="N87" s="82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83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71" t="inlineStr">
        <is>
          <t>25707-4P-3HP-LCSE</t>
        </is>
      </c>
      <c r="D88" s="71" t="inlineStr">
        <is>
          <t>RC1960-6.7</t>
        </is>
      </c>
      <c r="E88" s="80" t="n">
        <v>6.7</v>
      </c>
      <c r="F88" s="83" t="inlineStr">
        <is>
          <t>'DS_ShaftDiameter'</t>
        </is>
      </c>
      <c r="G88" s="2" t="inlineStr">
        <is>
          <t>X3</t>
        </is>
      </c>
      <c r="H88" s="2" t="n"/>
      <c r="I88" s="81" t="n"/>
      <c r="J88" s="71" t="inlineStr">
        <is>
          <t>25707-4P-3HP LCSE</t>
        </is>
      </c>
      <c r="K88" s="81" t="n">
        <v>65</v>
      </c>
      <c r="L88" s="84" t="inlineStr">
        <is>
          <t>2570</t>
        </is>
      </c>
      <c r="M88" s="71" t="inlineStr">
        <is>
          <t>Price_LCS_WetEnd_102</t>
        </is>
      </c>
      <c r="N88" s="82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83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71" t="inlineStr">
        <is>
          <t>25707-4P-5HP-LCSE</t>
        </is>
      </c>
      <c r="D89" s="71" t="inlineStr">
        <is>
          <t>RC1960-7.1-4P</t>
        </is>
      </c>
      <c r="E89" s="80" t="n">
        <v>7.1</v>
      </c>
      <c r="F89" s="83" t="inlineStr">
        <is>
          <t>'DS_ShaftDiameter'</t>
        </is>
      </c>
      <c r="G89" s="2" t="inlineStr">
        <is>
          <t>X3</t>
        </is>
      </c>
      <c r="J89" s="71" t="inlineStr">
        <is>
          <t>25707-4P-5HP LCSE</t>
        </is>
      </c>
      <c r="K89" s="81" t="n">
        <v>65</v>
      </c>
      <c r="L89" s="84" t="inlineStr">
        <is>
          <t>2570</t>
        </is>
      </c>
      <c r="M89" s="71" t="inlineStr">
        <is>
          <t>Price_LCS_WetEnd_103</t>
        </is>
      </c>
      <c r="N89" s="82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83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71" t="inlineStr">
        <is>
          <t>25957-2P-25HP-LCSE</t>
        </is>
      </c>
      <c r="D90" s="71" t="inlineStr">
        <is>
          <t>RC9867-1-6.78</t>
        </is>
      </c>
      <c r="E90" s="80" t="n">
        <v>6.78</v>
      </c>
      <c r="F90" s="83" t="inlineStr">
        <is>
          <t>'DS_ShaftDiameter'</t>
        </is>
      </c>
      <c r="G90" s="2" t="inlineStr">
        <is>
          <t>X4</t>
        </is>
      </c>
      <c r="J90" s="71" t="inlineStr">
        <is>
          <t>25957-2P-25HP LCSE</t>
        </is>
      </c>
      <c r="K90" s="81" t="n">
        <v>95</v>
      </c>
      <c r="L90" s="84" t="inlineStr">
        <is>
          <t>2595</t>
        </is>
      </c>
      <c r="M90" s="71" t="inlineStr">
        <is>
          <t>Price_LCS_WetEnd_104</t>
        </is>
      </c>
      <c r="N90" s="82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83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71" t="inlineStr">
        <is>
          <t>25957-2P-30HP-LCSE</t>
        </is>
      </c>
      <c r="D91" s="71" t="inlineStr">
        <is>
          <t>RC9867-1-7.15</t>
        </is>
      </c>
      <c r="E91" s="80" t="n">
        <v>7.15</v>
      </c>
      <c r="F91" s="83" t="inlineStr">
        <is>
          <t>'DS_ShaftDiameter'</t>
        </is>
      </c>
      <c r="G91" s="2" t="inlineStr">
        <is>
          <t>X4</t>
        </is>
      </c>
      <c r="J91" s="71" t="inlineStr">
        <is>
          <t>25957-2P-30HP LCSE</t>
        </is>
      </c>
      <c r="K91" s="81" t="n">
        <v>95</v>
      </c>
      <c r="L91" s="84" t="inlineStr">
        <is>
          <t>2595</t>
        </is>
      </c>
      <c r="M91" s="71" t="inlineStr">
        <is>
          <t>Price_LCS_WetEnd_105</t>
        </is>
      </c>
      <c r="N91" s="82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83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71" t="inlineStr">
        <is>
          <t>25957-4P-10HP-LCSE</t>
        </is>
      </c>
      <c r="D92" s="71" t="inlineStr">
        <is>
          <t>RC9867-1-9.6</t>
        </is>
      </c>
      <c r="E92" s="80" t="n">
        <v>9.6</v>
      </c>
      <c r="F92" s="83" t="inlineStr">
        <is>
          <t>'DS_ShaftDiameter'</t>
        </is>
      </c>
      <c r="G92" s="2" t="inlineStr">
        <is>
          <t>X3</t>
        </is>
      </c>
      <c r="J92" s="71" t="inlineStr">
        <is>
          <t>25957-4P-10HP LCSE</t>
        </is>
      </c>
      <c r="K92" s="81" t="n">
        <v>95</v>
      </c>
      <c r="L92" s="84" t="inlineStr">
        <is>
          <t>2595</t>
        </is>
      </c>
      <c r="M92" s="71" t="inlineStr">
        <is>
          <t>Price_LCS_WetEnd_106</t>
        </is>
      </c>
      <c r="N92" s="82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83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71" t="inlineStr">
        <is>
          <t>25957-4P-3HP-LCSE</t>
        </is>
      </c>
      <c r="D93" s="71" t="inlineStr">
        <is>
          <t>RC9867-1-6.7</t>
        </is>
      </c>
      <c r="E93" s="80" t="n">
        <v>6.7</v>
      </c>
      <c r="F93" s="83" t="inlineStr">
        <is>
          <t>'DS_ShaftDiameter'</t>
        </is>
      </c>
      <c r="G93" s="2" t="inlineStr">
        <is>
          <t>X3</t>
        </is>
      </c>
      <c r="J93" s="71" t="inlineStr">
        <is>
          <t>25957-4P-3HP LCSE</t>
        </is>
      </c>
      <c r="K93" s="81" t="n">
        <v>95</v>
      </c>
      <c r="L93" s="84" t="inlineStr">
        <is>
          <t>2595</t>
        </is>
      </c>
      <c r="M93" s="71" t="inlineStr">
        <is>
          <t>Price_LCS_WetEnd_107</t>
        </is>
      </c>
      <c r="N93" s="82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83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71" t="inlineStr">
        <is>
          <t>25957-4P-5HP-LCSE</t>
        </is>
      </c>
      <c r="D94" s="71" t="inlineStr">
        <is>
          <t>RC9867-1-7.82</t>
        </is>
      </c>
      <c r="E94" s="80" t="n">
        <v>7.82</v>
      </c>
      <c r="F94" s="83" t="inlineStr">
        <is>
          <t>'DS_ShaftDiameter'</t>
        </is>
      </c>
      <c r="G94" s="2" t="inlineStr">
        <is>
          <t>X3</t>
        </is>
      </c>
      <c r="J94" s="71" t="inlineStr">
        <is>
          <t>25957-4P-5HP LCSE</t>
        </is>
      </c>
      <c r="K94" s="81" t="n">
        <v>95</v>
      </c>
      <c r="L94" s="84" t="inlineStr">
        <is>
          <t>2595</t>
        </is>
      </c>
      <c r="M94" s="71" t="inlineStr">
        <is>
          <t>Price_LCS_WetEnd_108</t>
        </is>
      </c>
      <c r="N94" s="82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83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71" t="inlineStr">
        <is>
          <t>25957-4P-7.5HP-LCSE</t>
        </is>
      </c>
      <c r="D95" s="71" t="inlineStr">
        <is>
          <t>RC9867-1-8.85</t>
        </is>
      </c>
      <c r="E95" s="80" t="n">
        <v>8.85</v>
      </c>
      <c r="F95" s="83" t="inlineStr">
        <is>
          <t>'DS_ShaftDiameter'</t>
        </is>
      </c>
      <c r="G95" s="2" t="inlineStr">
        <is>
          <t>X3</t>
        </is>
      </c>
      <c r="J95" s="71" t="inlineStr">
        <is>
          <t>25957-4P-7.5HP LCSE</t>
        </is>
      </c>
      <c r="K95" s="81" t="n">
        <v>95</v>
      </c>
      <c r="L95" s="84" t="inlineStr">
        <is>
          <t>2595</t>
        </is>
      </c>
      <c r="M95" s="71" t="inlineStr">
        <is>
          <t>Price_LCS_WetEnd_109</t>
        </is>
      </c>
      <c r="N95" s="82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83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71" t="inlineStr">
        <is>
          <t>25123-4P-10HP-LCSE</t>
        </is>
      </c>
      <c r="D96" s="71" t="inlineStr">
        <is>
          <t>RC2227-10.39</t>
        </is>
      </c>
      <c r="E96" s="80" t="n">
        <v>0.39</v>
      </c>
      <c r="F96" s="83" t="inlineStr">
        <is>
          <t>'DS_ShaftDiameter'</t>
        </is>
      </c>
      <c r="G96" s="2" t="inlineStr">
        <is>
          <t>X3</t>
        </is>
      </c>
      <c r="J96" s="71" t="inlineStr">
        <is>
          <t>25123-4P-10HP LCSE</t>
        </is>
      </c>
      <c r="K96" s="81" t="n">
        <v>125</v>
      </c>
      <c r="L96" s="84" t="inlineStr">
        <is>
          <t>2512</t>
        </is>
      </c>
      <c r="M96" s="71" t="inlineStr">
        <is>
          <t>Price_LCS_WetEnd_110</t>
        </is>
      </c>
      <c r="N96" s="82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83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71" t="inlineStr">
        <is>
          <t>25123-4P-15HP-LCSE</t>
        </is>
      </c>
      <c r="D97" s="71" t="inlineStr">
        <is>
          <t>RC2227-11.56</t>
        </is>
      </c>
      <c r="E97" s="80" t="n">
        <v>11.56</v>
      </c>
      <c r="F97" s="83" t="inlineStr">
        <is>
          <t>'DS_ShaftDiameter'</t>
        </is>
      </c>
      <c r="G97" s="2" t="inlineStr">
        <is>
          <t>XA</t>
        </is>
      </c>
      <c r="J97" s="71" t="inlineStr">
        <is>
          <t>25123-4P-15HP LCSE</t>
        </is>
      </c>
      <c r="K97" s="81" t="n">
        <v>125</v>
      </c>
      <c r="L97" s="84" t="inlineStr">
        <is>
          <t>2512</t>
        </is>
      </c>
      <c r="M97" s="71" t="inlineStr">
        <is>
          <t>Price_LCS_WetEnd_111</t>
        </is>
      </c>
      <c r="N97" s="82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83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71" t="inlineStr">
        <is>
          <t>25123-4P-20HP-LCSE</t>
        </is>
      </c>
      <c r="D98" s="71" t="inlineStr">
        <is>
          <t>RC2227-12.1</t>
        </is>
      </c>
      <c r="E98" s="80" t="n">
        <v>12.1</v>
      </c>
      <c r="F98" s="83" t="inlineStr">
        <is>
          <t>'DS_ShaftDiameter'</t>
        </is>
      </c>
      <c r="G98" s="2" t="inlineStr">
        <is>
          <t>XA</t>
        </is>
      </c>
      <c r="J98" s="71" t="inlineStr">
        <is>
          <t>25123-4P-20HP LCSE</t>
        </is>
      </c>
      <c r="K98" s="81" t="n">
        <v>125</v>
      </c>
      <c r="L98" s="84" t="inlineStr">
        <is>
          <t>2512</t>
        </is>
      </c>
      <c r="M98" s="71" t="inlineStr">
        <is>
          <t>Price_LCS_WetEnd_112</t>
        </is>
      </c>
      <c r="N98" s="82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83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71" t="inlineStr">
        <is>
          <t>25123-4P-7.5HP-LCSE</t>
        </is>
      </c>
      <c r="D99" s="71" t="inlineStr">
        <is>
          <t>RC2227-9.42</t>
        </is>
      </c>
      <c r="E99" s="80" t="n">
        <v>9.42</v>
      </c>
      <c r="F99" s="83" t="inlineStr">
        <is>
          <t>'DS_ShaftDiameter'</t>
        </is>
      </c>
      <c r="G99" s="2" t="inlineStr">
        <is>
          <t>X3</t>
        </is>
      </c>
      <c r="J99" s="71" t="inlineStr">
        <is>
          <t>25123-4P-7.5HP LCSE</t>
        </is>
      </c>
      <c r="K99" s="81" t="n">
        <v>125</v>
      </c>
      <c r="L99" s="84" t="inlineStr">
        <is>
          <t>2512</t>
        </is>
      </c>
      <c r="M99" s="71" t="inlineStr">
        <is>
          <t>Price_LCS_WetEnd_113</t>
        </is>
      </c>
      <c r="N99" s="82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83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71" t="inlineStr">
        <is>
          <t>30707-2P-10HP-LCSE</t>
        </is>
      </c>
      <c r="D100" s="71" t="inlineStr">
        <is>
          <t>RC1957-4.9</t>
        </is>
      </c>
      <c r="E100" s="80" t="n">
        <v>4.9</v>
      </c>
      <c r="F100" s="83" t="inlineStr">
        <is>
          <t>'DS_ShaftDiameter'</t>
        </is>
      </c>
      <c r="G100" s="2" t="inlineStr">
        <is>
          <t>X3</t>
        </is>
      </c>
      <c r="J100" s="71" t="inlineStr">
        <is>
          <t>30707-2P-10HP LCSE</t>
        </is>
      </c>
      <c r="K100" s="81" t="n">
        <v>65</v>
      </c>
      <c r="L100" s="84" t="inlineStr">
        <is>
          <t>3070</t>
        </is>
      </c>
      <c r="M100" s="71" t="inlineStr">
        <is>
          <t>Price_LCS_WetEnd_114</t>
        </is>
      </c>
      <c r="N100" s="82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83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71" t="inlineStr">
        <is>
          <t>30707-2P-15HP-LCSE</t>
        </is>
      </c>
      <c r="D101" s="71" t="inlineStr">
        <is>
          <t>RC1957-5.48</t>
        </is>
      </c>
      <c r="E101" s="80" t="n">
        <v>5.48</v>
      </c>
      <c r="F101" s="83" t="inlineStr">
        <is>
          <t>'DS_ShaftDiameter'</t>
        </is>
      </c>
      <c r="G101" s="2" t="inlineStr">
        <is>
          <t>X4</t>
        </is>
      </c>
      <c r="J101" s="71" t="inlineStr">
        <is>
          <t>30707-2P-15HP LCSE</t>
        </is>
      </c>
      <c r="K101" s="81" t="n">
        <v>65</v>
      </c>
      <c r="L101" s="84" t="inlineStr">
        <is>
          <t>3070</t>
        </is>
      </c>
      <c r="M101" s="71" t="inlineStr">
        <is>
          <t>Price_LCS_WetEnd_115</t>
        </is>
      </c>
      <c r="N101" s="82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83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71" t="inlineStr">
        <is>
          <t>30707-2P-20HP-LCSE</t>
        </is>
      </c>
      <c r="D102" s="71" t="inlineStr">
        <is>
          <t>RC1957-5.92</t>
        </is>
      </c>
      <c r="E102" s="80" t="n">
        <v>5.92</v>
      </c>
      <c r="F102" s="83" t="inlineStr">
        <is>
          <t>'DS_ShaftDiameter'</t>
        </is>
      </c>
      <c r="G102" s="2" t="inlineStr">
        <is>
          <t>X4</t>
        </is>
      </c>
      <c r="I102" s="80" t="n"/>
      <c r="J102" s="71" t="inlineStr">
        <is>
          <t>30707-2P-20HP LCSE</t>
        </is>
      </c>
      <c r="K102" s="81" t="n">
        <v>65</v>
      </c>
      <c r="L102" s="84" t="inlineStr">
        <is>
          <t>3070</t>
        </is>
      </c>
      <c r="M102" s="71" t="inlineStr">
        <is>
          <t>Price_LCS_WetEnd_116</t>
        </is>
      </c>
      <c r="N102" s="82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83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71" t="inlineStr">
        <is>
          <t>30707-2P-25HP-LCSE</t>
        </is>
      </c>
      <c r="D103" s="71" t="inlineStr">
        <is>
          <t>RC1957-6.28</t>
        </is>
      </c>
      <c r="E103" s="80" t="n">
        <v>6.28</v>
      </c>
      <c r="F103" s="83" t="inlineStr">
        <is>
          <t>'DS_ShaftDiameter'</t>
        </is>
      </c>
      <c r="G103" s="2" t="inlineStr">
        <is>
          <t>X4</t>
        </is>
      </c>
      <c r="I103" s="80" t="n"/>
      <c r="J103" s="71" t="inlineStr">
        <is>
          <t>30707-2P-25HP LCSE</t>
        </is>
      </c>
      <c r="K103" s="81" t="n">
        <v>65</v>
      </c>
      <c r="L103" s="84" t="inlineStr">
        <is>
          <t>3070</t>
        </is>
      </c>
      <c r="M103" s="71" t="inlineStr">
        <is>
          <t>Price_LCS_WetEnd_117</t>
        </is>
      </c>
      <c r="N103" s="82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83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71" t="inlineStr">
        <is>
          <t>30707-2P-30HP-LCSE</t>
        </is>
      </c>
      <c r="D104" s="71" t="inlineStr">
        <is>
          <t>RC1957-6.58</t>
        </is>
      </c>
      <c r="E104" s="80" t="n">
        <v>6.58</v>
      </c>
      <c r="F104" s="83" t="inlineStr">
        <is>
          <t>'DS_ShaftDiameter'</t>
        </is>
      </c>
      <c r="G104" s="2" t="inlineStr">
        <is>
          <t>X4</t>
        </is>
      </c>
      <c r="I104" s="80" t="n"/>
      <c r="J104" s="71" t="inlineStr">
        <is>
          <t>30707-2P-30HP LCSE</t>
        </is>
      </c>
      <c r="K104" s="81" t="n">
        <v>65</v>
      </c>
      <c r="L104" s="84" t="inlineStr">
        <is>
          <t>3070</t>
        </is>
      </c>
      <c r="M104" s="71" t="inlineStr">
        <is>
          <t>Price_LCS_WetEnd_118</t>
        </is>
      </c>
      <c r="N104" s="82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83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71" t="inlineStr">
        <is>
          <t>30707-4P-3HP-LCSE</t>
        </is>
      </c>
      <c r="D105" s="71" t="inlineStr">
        <is>
          <t>RC1957-6.21</t>
        </is>
      </c>
      <c r="E105" s="80" t="n">
        <v>6.21</v>
      </c>
      <c r="F105" s="83" t="inlineStr">
        <is>
          <t>'DS_ShaftDiameter'</t>
        </is>
      </c>
      <c r="G105" s="2" t="inlineStr">
        <is>
          <t>X3</t>
        </is>
      </c>
      <c r="I105" s="80" t="n"/>
      <c r="J105" s="71" t="inlineStr">
        <is>
          <t>30707-4P-3HP LCSE</t>
        </is>
      </c>
      <c r="K105" s="81" t="n">
        <v>65</v>
      </c>
      <c r="L105" s="84" t="inlineStr">
        <is>
          <t>3070</t>
        </is>
      </c>
      <c r="M105" s="71" t="inlineStr">
        <is>
          <t>Price_LCS_WetEnd_119</t>
        </is>
      </c>
      <c r="N105" s="82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83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71" t="inlineStr">
        <is>
          <t>30707-4P-5HP-LCSE</t>
        </is>
      </c>
      <c r="D106" s="71" t="inlineStr">
        <is>
          <t>RC1957-7.09</t>
        </is>
      </c>
      <c r="E106" s="80" t="n">
        <v>7.09</v>
      </c>
      <c r="F106" s="83" t="inlineStr">
        <is>
          <t>'DS_ShaftDiameter'</t>
        </is>
      </c>
      <c r="G106" s="2" t="inlineStr">
        <is>
          <t>X3</t>
        </is>
      </c>
      <c r="I106" s="80" t="n"/>
      <c r="J106" s="71" t="inlineStr">
        <is>
          <t>30707-4P-5HP LCSE</t>
        </is>
      </c>
      <c r="K106" s="81" t="n">
        <v>65</v>
      </c>
      <c r="L106" s="84" t="inlineStr">
        <is>
          <t>3070</t>
        </is>
      </c>
      <c r="M106" s="71" t="inlineStr">
        <is>
          <t>Price_LCS_WetEnd_120</t>
        </is>
      </c>
      <c r="N106" s="82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83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71" t="inlineStr">
        <is>
          <t>30707-4P-7.5HP-LCSE</t>
        </is>
      </c>
      <c r="D107" s="71" t="inlineStr">
        <is>
          <t>RC1957-7.1</t>
        </is>
      </c>
      <c r="E107" s="80" t="n">
        <v>7.1</v>
      </c>
      <c r="F107" s="83" t="inlineStr">
        <is>
          <t>'DS_ShaftDiameter'</t>
        </is>
      </c>
      <c r="G107" s="2" t="inlineStr">
        <is>
          <t>X3</t>
        </is>
      </c>
      <c r="I107" s="80" t="n"/>
      <c r="J107" s="71" t="inlineStr">
        <is>
          <t>30707-4P-7.5HP LCSE</t>
        </is>
      </c>
      <c r="K107" s="81" t="n">
        <v>65</v>
      </c>
      <c r="L107" s="84" t="inlineStr">
        <is>
          <t>3070</t>
        </is>
      </c>
      <c r="M107" s="71" t="inlineStr">
        <is>
          <t>Price_LCS_WetEnd_121</t>
        </is>
      </c>
      <c r="N107" s="82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83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71" t="inlineStr">
        <is>
          <t>30957-4P-10HP-LCSE</t>
        </is>
      </c>
      <c r="D108" s="71" t="inlineStr">
        <is>
          <t>RC9908-1-8.99</t>
        </is>
      </c>
      <c r="E108" s="80" t="n">
        <v>8.99</v>
      </c>
      <c r="F108" s="83" t="inlineStr">
        <is>
          <t>'DS_ShaftDiameter'</t>
        </is>
      </c>
      <c r="G108" s="2" t="inlineStr">
        <is>
          <t>X3</t>
        </is>
      </c>
      <c r="I108" s="80" t="n"/>
      <c r="J108" s="71" t="inlineStr">
        <is>
          <t>30957-4P-10HP LCSE</t>
        </is>
      </c>
      <c r="K108" s="81" t="n">
        <v>110</v>
      </c>
      <c r="L108" s="84" t="inlineStr">
        <is>
          <t>3095</t>
        </is>
      </c>
      <c r="M108" s="71" t="inlineStr">
        <is>
          <t>Price_LCS_WetEnd_122</t>
        </is>
      </c>
      <c r="N108" s="82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83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71" t="inlineStr">
        <is>
          <t>30957-4P-15HP-LCSE</t>
        </is>
      </c>
      <c r="D109" s="71" t="inlineStr">
        <is>
          <t>RC9908-1-9.6</t>
        </is>
      </c>
      <c r="E109" s="80" t="n">
        <v>9.6</v>
      </c>
      <c r="F109" s="83" t="inlineStr">
        <is>
          <t>'DS_ShaftDiameter'</t>
        </is>
      </c>
      <c r="G109" s="2" t="inlineStr">
        <is>
          <t>XA</t>
        </is>
      </c>
      <c r="I109" s="80" t="n"/>
      <c r="J109" s="71" t="inlineStr">
        <is>
          <t>30957-4P-15HP LCSE</t>
        </is>
      </c>
      <c r="K109" s="81" t="n">
        <v>110</v>
      </c>
      <c r="L109" s="84" t="inlineStr">
        <is>
          <t>3095</t>
        </is>
      </c>
      <c r="M109" s="71" t="inlineStr">
        <is>
          <t>Price_LCS_WetEnd_123</t>
        </is>
      </c>
      <c r="N109" s="82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83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71" t="inlineStr">
        <is>
          <t>30957-4P-5HP-LCSE</t>
        </is>
      </c>
      <c r="D110" s="71" t="inlineStr">
        <is>
          <t>RC9908-1-7.36</t>
        </is>
      </c>
      <c r="E110" s="80" t="n">
        <v>7.36</v>
      </c>
      <c r="F110" s="83" t="inlineStr">
        <is>
          <t>'DS_ShaftDiameter'</t>
        </is>
      </c>
      <c r="G110" s="2" t="inlineStr">
        <is>
          <t>X3</t>
        </is>
      </c>
      <c r="I110" s="80" t="n"/>
      <c r="J110" s="71" t="inlineStr">
        <is>
          <t>30957-4P-5HP LCSE</t>
        </is>
      </c>
      <c r="K110" s="81" t="n">
        <v>110</v>
      </c>
      <c r="L110" s="84" t="inlineStr">
        <is>
          <t>3095</t>
        </is>
      </c>
      <c r="M110" s="71" t="inlineStr">
        <is>
          <t>Price_LCS_WetEnd_124</t>
        </is>
      </c>
      <c r="N110" s="82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83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71" t="inlineStr">
        <is>
          <t>30957-4P-7.5HP-LCSE</t>
        </is>
      </c>
      <c r="D111" s="71" t="inlineStr">
        <is>
          <t>RC9908-1-8.29</t>
        </is>
      </c>
      <c r="E111" s="80" t="n">
        <v>8.289999999999999</v>
      </c>
      <c r="F111" s="83" t="inlineStr">
        <is>
          <t>'DS_ShaftDiameter'</t>
        </is>
      </c>
      <c r="G111" s="2" t="inlineStr">
        <is>
          <t>X3</t>
        </is>
      </c>
      <c r="I111" s="80" t="n"/>
      <c r="J111" s="71" t="inlineStr">
        <is>
          <t>30957-4P-7.5HP LCSE</t>
        </is>
      </c>
      <c r="K111" s="81" t="n">
        <v>110</v>
      </c>
      <c r="L111" s="84" t="inlineStr">
        <is>
          <t>3095</t>
        </is>
      </c>
      <c r="M111" s="71" t="inlineStr">
        <is>
          <t>Price_LCS_WetEnd_125</t>
        </is>
      </c>
      <c r="N111" s="82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83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71" t="inlineStr">
        <is>
          <t>30121-4P-15HP-LCSE</t>
        </is>
      </c>
      <c r="D112" s="71" t="inlineStr">
        <is>
          <t>RC1993-10.79</t>
        </is>
      </c>
      <c r="E112" s="80" t="n">
        <v>10.79</v>
      </c>
      <c r="F112" s="83" t="inlineStr">
        <is>
          <t>'DS_ShaftDiameter'</t>
        </is>
      </c>
      <c r="G112" s="2" t="inlineStr">
        <is>
          <t>XA</t>
        </is>
      </c>
      <c r="I112" s="80" t="n"/>
      <c r="J112" s="71" t="inlineStr">
        <is>
          <t>30121-4P-15HP LCSE</t>
        </is>
      </c>
      <c r="K112" s="81" t="n">
        <v>145</v>
      </c>
      <c r="L112" s="84" t="inlineStr">
        <is>
          <t>3012</t>
        </is>
      </c>
      <c r="M112" s="71" t="inlineStr">
        <is>
          <t>Price_LCS_WetEnd_126</t>
        </is>
      </c>
      <c r="N112" s="82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83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71" t="inlineStr">
        <is>
          <t>30121-4P-20HP-LCSE</t>
        </is>
      </c>
      <c r="D113" s="71" t="inlineStr">
        <is>
          <t>RC1993-11.7</t>
        </is>
      </c>
      <c r="E113" s="80" t="n">
        <v>11.7</v>
      </c>
      <c r="F113" s="83" t="inlineStr">
        <is>
          <t>'DS_ShaftDiameter'</t>
        </is>
      </c>
      <c r="G113" s="2" t="inlineStr">
        <is>
          <t>XA</t>
        </is>
      </c>
      <c r="I113" s="80" t="n"/>
      <c r="J113" s="71" t="inlineStr">
        <is>
          <t>30121-4P-20HP LCSE</t>
        </is>
      </c>
      <c r="K113" s="81" t="n">
        <v>145</v>
      </c>
      <c r="L113" s="84" t="inlineStr">
        <is>
          <t>3012</t>
        </is>
      </c>
      <c r="M113" s="71" t="inlineStr">
        <is>
          <t>Price_LCS_WetEnd_127</t>
        </is>
      </c>
      <c r="N113" s="82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83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71" t="inlineStr">
        <is>
          <t>30121-4P-25HP-LCSE</t>
        </is>
      </c>
      <c r="D114" s="71" t="inlineStr">
        <is>
          <t>RC1993-12.1</t>
        </is>
      </c>
      <c r="E114" s="80" t="n">
        <v>12.1</v>
      </c>
      <c r="F114" s="83" t="inlineStr">
        <is>
          <t>'DS_ShaftDiameter'</t>
        </is>
      </c>
      <c r="G114" s="2" t="inlineStr">
        <is>
          <t>XA</t>
        </is>
      </c>
      <c r="H114" s="2" t="n"/>
      <c r="I114" s="81" t="n"/>
      <c r="J114" s="71" t="inlineStr">
        <is>
          <t>30121-4P-25HP LCSE</t>
        </is>
      </c>
      <c r="K114" s="81" t="n">
        <v>145</v>
      </c>
      <c r="L114" s="84" t="inlineStr">
        <is>
          <t>3012</t>
        </is>
      </c>
      <c r="M114" s="71" t="inlineStr">
        <is>
          <t>Price_LCS_WetEnd_128</t>
        </is>
      </c>
      <c r="N114" s="82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83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71" t="inlineStr">
        <is>
          <t>30127-4P-15HP-LCSE</t>
        </is>
      </c>
      <c r="D115" s="71" t="inlineStr">
        <is>
          <t>RC9873-2-9.74</t>
        </is>
      </c>
      <c r="E115" s="80" t="n">
        <v>9.74</v>
      </c>
      <c r="F115" s="83" t="inlineStr">
        <is>
          <t>'DS_ShaftDiameter'</t>
        </is>
      </c>
      <c r="G115" s="2" t="inlineStr">
        <is>
          <t>XA</t>
        </is>
      </c>
      <c r="H115" s="2" t="n"/>
      <c r="I115" s="81" t="n"/>
      <c r="J115" s="71" t="inlineStr">
        <is>
          <t>30127-4P-15HP LCSE</t>
        </is>
      </c>
      <c r="K115" s="81" t="n">
        <v>145</v>
      </c>
      <c r="L115" s="84" t="inlineStr">
        <is>
          <t>3012</t>
        </is>
      </c>
      <c r="M115" s="71" t="inlineStr">
        <is>
          <t>Price_LCS_WetEnd_129</t>
        </is>
      </c>
      <c r="N115" s="82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83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71" t="inlineStr">
        <is>
          <t>30127-4P-20HP-LCSE</t>
        </is>
      </c>
      <c r="D116" s="71" t="inlineStr">
        <is>
          <t>RC9873-2-10.77</t>
        </is>
      </c>
      <c r="E116" s="80" t="n">
        <v>10.77</v>
      </c>
      <c r="F116" s="83" t="inlineStr">
        <is>
          <t>'DS_ShaftDiameter'</t>
        </is>
      </c>
      <c r="G116" s="2" t="inlineStr">
        <is>
          <t>XA</t>
        </is>
      </c>
      <c r="H116" s="2" t="n"/>
      <c r="I116" s="81" t="n"/>
      <c r="J116" s="71" t="inlineStr">
        <is>
          <t>30127-4P-20HP LCSE</t>
        </is>
      </c>
      <c r="K116" s="81" t="n">
        <v>145</v>
      </c>
      <c r="L116" s="84" t="inlineStr">
        <is>
          <t>3012</t>
        </is>
      </c>
      <c r="M116" s="71" t="inlineStr">
        <is>
          <t>Price_LCS_WetEnd_130</t>
        </is>
      </c>
      <c r="N116" s="82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83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71" t="inlineStr">
        <is>
          <t>30127-4P-25HP-LCSE</t>
        </is>
      </c>
      <c r="D117" s="71" t="inlineStr">
        <is>
          <t>RC9873-2-11.37</t>
        </is>
      </c>
      <c r="E117" s="80" t="n">
        <v>11.37</v>
      </c>
      <c r="F117" s="83" t="inlineStr">
        <is>
          <t>'DS_ShaftDiameter'</t>
        </is>
      </c>
      <c r="G117" s="2" t="inlineStr">
        <is>
          <t>XA</t>
        </is>
      </c>
      <c r="H117" s="2" t="n"/>
      <c r="I117" s="81" t="n"/>
      <c r="J117" s="71" t="inlineStr">
        <is>
          <t>30127-4P-25HP LCSE</t>
        </is>
      </c>
      <c r="K117" s="81" t="n">
        <v>145</v>
      </c>
      <c r="L117" s="84" t="inlineStr">
        <is>
          <t>3012</t>
        </is>
      </c>
      <c r="M117" s="71" t="inlineStr">
        <is>
          <t>Price_LCS_WetEnd_131</t>
        </is>
      </c>
      <c r="N117" s="82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83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71" t="inlineStr">
        <is>
          <t>40707-2P-25HP-LCSE</t>
        </is>
      </c>
      <c r="D118" s="71" t="inlineStr">
        <is>
          <t>RC1959-5.68</t>
        </is>
      </c>
      <c r="E118" s="80" t="n">
        <v>5.68</v>
      </c>
      <c r="F118" s="83" t="inlineStr">
        <is>
          <t>'DS_ShaftDiameter'</t>
        </is>
      </c>
      <c r="G118" s="2" t="inlineStr">
        <is>
          <t>X4</t>
        </is>
      </c>
      <c r="H118" s="71" t="n"/>
      <c r="I118" s="81" t="n"/>
      <c r="J118" s="71" t="inlineStr">
        <is>
          <t>40707-2P-25HP LCSE</t>
        </is>
      </c>
      <c r="K118" s="81" t="n">
        <v>88</v>
      </c>
      <c r="L118" s="84" t="inlineStr">
        <is>
          <t>4070</t>
        </is>
      </c>
      <c r="M118" s="71" t="inlineStr">
        <is>
          <t>Price_LCS_WetEnd_132</t>
        </is>
      </c>
      <c r="N118" s="82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83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71" t="inlineStr">
        <is>
          <t>40707-2P-30HP-LCSE</t>
        </is>
      </c>
      <c r="D119" s="71" t="inlineStr">
        <is>
          <t>RC1959-5.91</t>
        </is>
      </c>
      <c r="E119" s="80" t="n">
        <v>5.91</v>
      </c>
      <c r="F119" s="83" t="inlineStr">
        <is>
          <t>'DS_ShaftDiameter'</t>
        </is>
      </c>
      <c r="G119" s="2" t="inlineStr">
        <is>
          <t>X4</t>
        </is>
      </c>
      <c r="H119" s="2" t="n"/>
      <c r="I119" s="81" t="n"/>
      <c r="J119" s="71" t="inlineStr">
        <is>
          <t>40707-2P-30HP LCSE</t>
        </is>
      </c>
      <c r="K119" s="81" t="n">
        <v>88</v>
      </c>
      <c r="L119" s="84" t="inlineStr">
        <is>
          <t>4070</t>
        </is>
      </c>
      <c r="M119" s="71" t="inlineStr">
        <is>
          <t>Price_LCS_WetEnd_133</t>
        </is>
      </c>
      <c r="N119" s="82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83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71" t="inlineStr">
        <is>
          <t>40707-4P-3HP-LCSE</t>
        </is>
      </c>
      <c r="D120" s="71" t="inlineStr">
        <is>
          <t>RC1959-5.63</t>
        </is>
      </c>
      <c r="E120" s="80" t="n">
        <v>5.63</v>
      </c>
      <c r="F120" s="83" t="inlineStr">
        <is>
          <t>'DS_ShaftDiameter'</t>
        </is>
      </c>
      <c r="G120" s="2" t="inlineStr">
        <is>
          <t>X3</t>
        </is>
      </c>
      <c r="H120" s="2" t="n"/>
      <c r="I120" s="81" t="n"/>
      <c r="J120" s="71" t="inlineStr">
        <is>
          <t>40707-4P-3HP LCSE</t>
        </is>
      </c>
      <c r="K120" s="81" t="n">
        <v>88</v>
      </c>
      <c r="L120" s="84" t="inlineStr">
        <is>
          <t>4070</t>
        </is>
      </c>
      <c r="M120" s="71" t="inlineStr">
        <is>
          <t>Price_LCS_WetEnd_134</t>
        </is>
      </c>
      <c r="N120" s="82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83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71" t="inlineStr">
        <is>
          <t>40707-4P-5HP-LCSE</t>
        </is>
      </c>
      <c r="D121" s="71" t="inlineStr">
        <is>
          <t>RC1959-6.51</t>
        </is>
      </c>
      <c r="E121" s="80" t="n">
        <v>6.51</v>
      </c>
      <c r="F121" s="83" t="inlineStr">
        <is>
          <t>'DS_ShaftDiameter'</t>
        </is>
      </c>
      <c r="G121" s="2" t="inlineStr">
        <is>
          <t>X3</t>
        </is>
      </c>
      <c r="H121" s="2" t="n"/>
      <c r="I121" s="81" t="n"/>
      <c r="J121" s="71" t="inlineStr">
        <is>
          <t>40707-4P-5HP LCSE</t>
        </is>
      </c>
      <c r="K121" s="81" t="n">
        <v>88</v>
      </c>
      <c r="L121" s="84" t="inlineStr">
        <is>
          <t>4070</t>
        </is>
      </c>
      <c r="M121" s="71" t="inlineStr">
        <is>
          <t>Price_LCS_WetEnd_135</t>
        </is>
      </c>
      <c r="N121" s="82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83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71" t="inlineStr">
        <is>
          <t>40707-4P-7.5HP-LCSE</t>
        </is>
      </c>
      <c r="D122" s="71" t="inlineStr">
        <is>
          <t>RC1959-7.1</t>
        </is>
      </c>
      <c r="E122" s="80" t="n">
        <v>7.1</v>
      </c>
      <c r="F122" s="83" t="inlineStr">
        <is>
          <t>'DS_ShaftDiameter'</t>
        </is>
      </c>
      <c r="G122" s="2" t="inlineStr">
        <is>
          <t>X3</t>
        </is>
      </c>
      <c r="H122" s="2" t="n"/>
      <c r="I122" s="81" t="n"/>
      <c r="J122" s="71" t="inlineStr">
        <is>
          <t>40707-4P-7.5HP LCSE</t>
        </is>
      </c>
      <c r="K122" s="81" t="n">
        <v>88</v>
      </c>
      <c r="L122" s="84" t="inlineStr">
        <is>
          <t>4070</t>
        </is>
      </c>
      <c r="M122" s="71" t="inlineStr">
        <is>
          <t>Price_LCS_WetEnd_136</t>
        </is>
      </c>
      <c r="N122" s="82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83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71" t="inlineStr">
        <is>
          <t>40957-4P-10HP-LCSE</t>
        </is>
      </c>
      <c r="D123" s="71" t="inlineStr">
        <is>
          <t>RC1995-7.94</t>
        </is>
      </c>
      <c r="E123" s="80" t="n">
        <v>7.94</v>
      </c>
      <c r="F123" s="83" t="inlineStr">
        <is>
          <t>'DS_ShaftDiameter'</t>
        </is>
      </c>
      <c r="G123" s="2" t="inlineStr">
        <is>
          <t>X3</t>
        </is>
      </c>
      <c r="H123" s="71" t="n"/>
      <c r="I123" s="81" t="n"/>
      <c r="J123" s="71" t="inlineStr">
        <is>
          <t>40957-4P-10HP LCSE</t>
        </is>
      </c>
      <c r="K123" s="81" t="n">
        <v>138</v>
      </c>
      <c r="L123" s="84" t="inlineStr">
        <is>
          <t>4095</t>
        </is>
      </c>
      <c r="M123" s="71" t="inlineStr">
        <is>
          <t>Price_LCS_WetEnd_137</t>
        </is>
      </c>
      <c r="N123" s="82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83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71" t="inlineStr">
        <is>
          <t>40957-4P-15HP-LCSE</t>
        </is>
      </c>
      <c r="D124" s="71" t="inlineStr">
        <is>
          <t>RC1995-8.97</t>
        </is>
      </c>
      <c r="E124" s="80" t="n">
        <v>8.970000000000001</v>
      </c>
      <c r="F124" s="83" t="inlineStr">
        <is>
          <t>'DS_ShaftDiameter'</t>
        </is>
      </c>
      <c r="G124" s="2" t="inlineStr">
        <is>
          <t>X4</t>
        </is>
      </c>
      <c r="H124" s="71" t="n"/>
      <c r="I124" s="81" t="n"/>
      <c r="J124" s="71" t="inlineStr">
        <is>
          <t>40957-4P-15HP LCSE</t>
        </is>
      </c>
      <c r="K124" s="81" t="n">
        <v>138</v>
      </c>
      <c r="L124" s="84" t="inlineStr">
        <is>
          <t>4095</t>
        </is>
      </c>
      <c r="M124" s="71" t="inlineStr">
        <is>
          <t>Price_LCS_WetEnd_138</t>
        </is>
      </c>
      <c r="N124" s="82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83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71" t="inlineStr">
        <is>
          <t>40957-4P-20HP-LCSE</t>
        </is>
      </c>
      <c r="D125" s="71" t="inlineStr">
        <is>
          <t>RC1995-9.6</t>
        </is>
      </c>
      <c r="E125" s="80" t="n">
        <v>9.6</v>
      </c>
      <c r="F125" s="83" t="inlineStr">
        <is>
          <t>'DS_ShaftDiameter'</t>
        </is>
      </c>
      <c r="G125" s="2" t="inlineStr">
        <is>
          <t>X4</t>
        </is>
      </c>
      <c r="H125" s="2" t="n"/>
      <c r="I125" s="81" t="n"/>
      <c r="J125" s="71" t="inlineStr">
        <is>
          <t>40957-4P-20HP LCSE</t>
        </is>
      </c>
      <c r="K125" s="81" t="n">
        <v>138</v>
      </c>
      <c r="L125" s="84" t="inlineStr">
        <is>
          <t>4095</t>
        </is>
      </c>
      <c r="M125" s="71" t="inlineStr">
        <is>
          <t>Price_LCS_WetEnd_139</t>
        </is>
      </c>
      <c r="N125" s="82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83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71" t="inlineStr">
        <is>
          <t>40129-4P-15HP-LCSE</t>
        </is>
      </c>
      <c r="D126" s="71" t="inlineStr">
        <is>
          <t>RC9866-2-8.48</t>
        </is>
      </c>
      <c r="E126" s="80" t="n">
        <v>8.48</v>
      </c>
      <c r="F126" s="83" t="inlineStr">
        <is>
          <t>'DS_ShaftDiameter'</t>
        </is>
      </c>
      <c r="G126" s="2" t="inlineStr">
        <is>
          <t>XA</t>
        </is>
      </c>
      <c r="H126" s="2" t="n"/>
      <c r="I126" s="81" t="n"/>
      <c r="J126" s="71" t="inlineStr">
        <is>
          <t>40129-4P-15HP LCSE</t>
        </is>
      </c>
      <c r="K126" s="81" t="n">
        <v>248</v>
      </c>
      <c r="L126" s="84" t="inlineStr">
        <is>
          <t>4012</t>
        </is>
      </c>
      <c r="M126" s="71" t="inlineStr">
        <is>
          <t>Price_LCS_WetEnd_140</t>
        </is>
      </c>
      <c r="N126" s="82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83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71" t="inlineStr">
        <is>
          <t>40129-4P-20HP-LCSE</t>
        </is>
      </c>
      <c r="D127" s="71" t="inlineStr">
        <is>
          <t>RC9866-2-9.18</t>
        </is>
      </c>
      <c r="E127" s="80" t="n">
        <v>9.18</v>
      </c>
      <c r="F127" s="83" t="inlineStr">
        <is>
          <t>'DS_ShaftDiameter'</t>
        </is>
      </c>
      <c r="G127" s="2" t="inlineStr">
        <is>
          <t>XA</t>
        </is>
      </c>
      <c r="J127" s="71" t="inlineStr">
        <is>
          <t>40129-4P-20HP LCSE</t>
        </is>
      </c>
      <c r="K127" s="81" t="n">
        <v>248</v>
      </c>
      <c r="L127" s="84" t="inlineStr">
        <is>
          <t>4012</t>
        </is>
      </c>
      <c r="M127" s="71" t="inlineStr">
        <is>
          <t>Price_LCS_WetEnd_141</t>
        </is>
      </c>
      <c r="N127" s="82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83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71" t="inlineStr">
        <is>
          <t>40129-4P-25HP-LCSE</t>
        </is>
      </c>
      <c r="D128" s="71" t="inlineStr">
        <is>
          <t>RC9866-2-9.75</t>
        </is>
      </c>
      <c r="E128" s="80" t="n">
        <v>9.75</v>
      </c>
      <c r="F128" s="83" t="inlineStr">
        <is>
          <t>'DS_ShaftDiameter'</t>
        </is>
      </c>
      <c r="G128" s="2" t="inlineStr">
        <is>
          <t>XA</t>
        </is>
      </c>
      <c r="J128" s="71" t="inlineStr">
        <is>
          <t>40129-4P-25HP LCSE</t>
        </is>
      </c>
      <c r="K128" s="81" t="n">
        <v>248</v>
      </c>
      <c r="L128" s="84" t="inlineStr">
        <is>
          <t>4012</t>
        </is>
      </c>
      <c r="M128" s="71" t="inlineStr">
        <is>
          <t>Price_LCS_WetEnd_142</t>
        </is>
      </c>
      <c r="N128" s="82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83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71" t="inlineStr">
        <is>
          <t>4012A-4P-15HP-LCSE</t>
        </is>
      </c>
      <c r="D129" s="71" t="inlineStr">
        <is>
          <t>RC9919-9.71</t>
        </is>
      </c>
      <c r="E129" s="80" t="n">
        <v>9.710000000000001</v>
      </c>
      <c r="F129" s="83" t="inlineStr">
        <is>
          <t>'DS_ShaftDiameter'</t>
        </is>
      </c>
      <c r="G129" s="2" t="inlineStr">
        <is>
          <t>XA</t>
        </is>
      </c>
      <c r="J129" s="71" t="inlineStr">
        <is>
          <t>4012A-4P-15HP LCSE</t>
        </is>
      </c>
      <c r="K129" s="81" t="n">
        <v>248</v>
      </c>
      <c r="L129" s="84" t="inlineStr">
        <is>
          <t>4012</t>
        </is>
      </c>
      <c r="M129" s="71" t="inlineStr">
        <is>
          <t>Price_LCS_WetEnd_143</t>
        </is>
      </c>
      <c r="N129" s="82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83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71" t="inlineStr">
        <is>
          <t>4012A-4P-20HP-LCSE</t>
        </is>
      </c>
      <c r="D130" s="71" t="inlineStr">
        <is>
          <t>RC9919-10.49</t>
        </is>
      </c>
      <c r="E130" s="80" t="n">
        <v>10.49</v>
      </c>
      <c r="F130" s="83" t="inlineStr">
        <is>
          <t>'DS_ShaftDiameter'</t>
        </is>
      </c>
      <c r="G130" s="2" t="inlineStr">
        <is>
          <t>XA</t>
        </is>
      </c>
      <c r="J130" s="71" t="inlineStr">
        <is>
          <t>4012A-4P-20HP LCSE</t>
        </is>
      </c>
      <c r="K130" s="81" t="n">
        <v>248</v>
      </c>
      <c r="L130" s="84" t="inlineStr">
        <is>
          <t>4012</t>
        </is>
      </c>
      <c r="M130" s="71" t="inlineStr">
        <is>
          <t>Price_LCS_WetEnd_144</t>
        </is>
      </c>
      <c r="N130" s="82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83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71" t="inlineStr">
        <is>
          <t>4012A-4P-25HP-LCSE</t>
        </is>
      </c>
      <c r="D131" s="71" t="inlineStr">
        <is>
          <t>RC9919-11.21</t>
        </is>
      </c>
      <c r="E131" s="80" t="n">
        <v>11.21</v>
      </c>
      <c r="F131" s="83" t="inlineStr">
        <is>
          <t>'DS_ShaftDiameter'</t>
        </is>
      </c>
      <c r="G131" s="2" t="inlineStr">
        <is>
          <t>XA</t>
        </is>
      </c>
      <c r="J131" s="71" t="inlineStr">
        <is>
          <t>4012A-4P-25HP LCSE</t>
        </is>
      </c>
      <c r="K131" s="81" t="n">
        <v>248</v>
      </c>
      <c r="L131" s="84" t="inlineStr">
        <is>
          <t>4012</t>
        </is>
      </c>
      <c r="M131" s="71" t="inlineStr">
        <is>
          <t>Price_LCS_WetEnd_145</t>
        </is>
      </c>
      <c r="N131" s="82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83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71" t="inlineStr">
        <is>
          <t>50957-4P-15HP-LCSE</t>
        </is>
      </c>
      <c r="D132" s="71" t="inlineStr">
        <is>
          <t>RC2023-7.88</t>
        </is>
      </c>
      <c r="E132" s="80" t="n">
        <v>7.88</v>
      </c>
      <c r="F132" s="83" t="inlineStr">
        <is>
          <t>'DS_ShaftDiameter'</t>
        </is>
      </c>
      <c r="G132" s="2" t="inlineStr">
        <is>
          <t>X4</t>
        </is>
      </c>
      <c r="J132" s="71" t="inlineStr">
        <is>
          <t>50957-4P-15HP LCSE</t>
        </is>
      </c>
      <c r="K132" s="81" t="n">
        <v>230</v>
      </c>
      <c r="L132" s="84" t="inlineStr">
        <is>
          <t>5095</t>
        </is>
      </c>
      <c r="M132" s="71" t="inlineStr">
        <is>
          <t>Price_LCS_WetEnd_146</t>
        </is>
      </c>
      <c r="N132" s="82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83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71" t="inlineStr">
        <is>
          <t>50957-4P-20HP-LCSE</t>
        </is>
      </c>
      <c r="D133" s="71" t="inlineStr">
        <is>
          <t>RC2023-8.62</t>
        </is>
      </c>
      <c r="E133" s="80" t="n">
        <v>8.619999999999999</v>
      </c>
      <c r="F133" s="83" t="inlineStr">
        <is>
          <t>'DS_ShaftDiameter'</t>
        </is>
      </c>
      <c r="G133" s="2" t="inlineStr">
        <is>
          <t>X4</t>
        </is>
      </c>
      <c r="J133" s="71" t="inlineStr">
        <is>
          <t>50957-4P-20HP LCSE</t>
        </is>
      </c>
      <c r="K133" s="81" t="n">
        <v>230</v>
      </c>
      <c r="L133" s="84" t="inlineStr">
        <is>
          <t>5095</t>
        </is>
      </c>
      <c r="M133" s="71" t="inlineStr">
        <is>
          <t>Price_LCS_WetEnd_147</t>
        </is>
      </c>
      <c r="N133" s="82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83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71" t="inlineStr">
        <is>
          <t>50957-4P-25HP-LCSE</t>
        </is>
      </c>
      <c r="D134" s="71" t="inlineStr">
        <is>
          <t>RC2023-9.05</t>
        </is>
      </c>
      <c r="E134" s="80" t="n">
        <v>9.050000000000001</v>
      </c>
      <c r="F134" s="83" t="inlineStr">
        <is>
          <t>'DS_ShaftDiameter'</t>
        </is>
      </c>
      <c r="G134" s="2" t="inlineStr">
        <is>
          <t>X4</t>
        </is>
      </c>
      <c r="J134" s="71" t="inlineStr">
        <is>
          <t>50957-4P-25HP LCSE</t>
        </is>
      </c>
      <c r="K134" s="81" t="n">
        <v>230</v>
      </c>
      <c r="L134" s="84" t="inlineStr">
        <is>
          <t>5095</t>
        </is>
      </c>
      <c r="M134" s="71" t="inlineStr">
        <is>
          <t>Price_LCS_WetEnd_148</t>
        </is>
      </c>
      <c r="N134" s="82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83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71" t="inlineStr">
        <is>
          <t>50123-4P-25HP-LCSE</t>
        </is>
      </c>
      <c r="D135" s="71" t="inlineStr">
        <is>
          <t>RC1997-9.49</t>
        </is>
      </c>
      <c r="E135" s="80" t="n">
        <v>9.49</v>
      </c>
      <c r="F135" s="83" t="inlineStr">
        <is>
          <t>'DS_ShaftDiameter'</t>
        </is>
      </c>
      <c r="G135" s="2" t="inlineStr">
        <is>
          <t>XA</t>
        </is>
      </c>
      <c r="J135" s="71" t="inlineStr">
        <is>
          <t>50123-4P-25HP LCSE</t>
        </is>
      </c>
      <c r="K135" s="81" t="n">
        <v>258</v>
      </c>
      <c r="L135" s="84" t="inlineStr">
        <is>
          <t>5012</t>
        </is>
      </c>
      <c r="M135" s="71" t="inlineStr">
        <is>
          <t>Price_LCS_WetEnd_149</t>
        </is>
      </c>
      <c r="N135" s="82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83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71" t="inlineStr">
        <is>
          <t>60951-4P-20HP-LCSE</t>
        </is>
      </c>
      <c r="D136" s="71" t="inlineStr">
        <is>
          <t>RC1985-1-7.58</t>
        </is>
      </c>
      <c r="E136" s="80" t="n">
        <v>7.58</v>
      </c>
      <c r="F136" s="83" t="inlineStr">
        <is>
          <t>'DS_ShaftDiameter'</t>
        </is>
      </c>
      <c r="G136" s="2" t="inlineStr">
        <is>
          <t>XA</t>
        </is>
      </c>
      <c r="J136" s="71" t="inlineStr">
        <is>
          <t>60951-4P-20HP LCSE</t>
        </is>
      </c>
      <c r="K136" s="81" t="n">
        <v>338</v>
      </c>
      <c r="L136" s="84" t="inlineStr">
        <is>
          <t>6095</t>
        </is>
      </c>
      <c r="M136" s="71" t="inlineStr">
        <is>
          <t>Price_LCS_WetEnd_150</t>
        </is>
      </c>
      <c r="N136" s="82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83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71" t="inlineStr">
        <is>
          <t>60951-4P-25HP-LCSE</t>
        </is>
      </c>
      <c r="D137" s="71" t="inlineStr">
        <is>
          <t>RC1985-1-8.18</t>
        </is>
      </c>
      <c r="E137" s="80" t="n">
        <v>8.18</v>
      </c>
      <c r="F137" s="83" t="inlineStr">
        <is>
          <t>'DS_ShaftDiameter'</t>
        </is>
      </c>
      <c r="G137" s="2" t="inlineStr">
        <is>
          <t>XA</t>
        </is>
      </c>
      <c r="J137" s="71" t="inlineStr">
        <is>
          <t>60951-4P-25HP LCSE</t>
        </is>
      </c>
      <c r="K137" s="81" t="n">
        <v>338</v>
      </c>
      <c r="L137" s="84" t="inlineStr">
        <is>
          <t>6095</t>
        </is>
      </c>
      <c r="M137" s="71" t="inlineStr">
        <is>
          <t>Price_LCS_WetEnd_151</t>
        </is>
      </c>
      <c r="N137" s="82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83" t="inlineStr">
        <is>
          <t>Flat</t>
        </is>
      </c>
      <c r="X137" t="inlineStr">
        <is>
          <t>'DS_Routings'</t>
        </is>
      </c>
    </row>
    <row r="138">
      <c r="C138" s="71" t="n"/>
      <c r="F138" s="71" t="n"/>
      <c r="G138" s="71" t="n"/>
    </row>
    <row r="139">
      <c r="A139" s="54" t="inlineStr">
        <is>
          <t>[END]</t>
        </is>
      </c>
      <c r="C139" s="71" t="n"/>
      <c r="F139" s="71" t="n"/>
      <c r="G139" s="71" t="n"/>
    </row>
    <row r="144">
      <c r="F144" s="71" t="n"/>
      <c r="G144" s="71" t="n"/>
      <c r="J144" s="71" t="n"/>
    </row>
    <row r="145">
      <c r="F145" s="71" t="n"/>
      <c r="G145" s="71" t="n"/>
      <c r="J145" s="71" t="n"/>
    </row>
    <row r="146">
      <c r="F146" s="71" t="n"/>
      <c r="G146" s="71" t="n"/>
      <c r="J146" s="71" t="n"/>
    </row>
    <row r="147">
      <c r="F147" s="71" t="n"/>
      <c r="G147" s="71" t="n"/>
      <c r="J147" s="71" t="n"/>
    </row>
    <row r="148">
      <c r="F148" s="71" t="n"/>
      <c r="G148" s="71" t="n"/>
      <c r="J148" s="71" t="n"/>
    </row>
    <row r="149">
      <c r="F149" s="71" t="n"/>
      <c r="G149" s="71" t="n"/>
      <c r="J149" s="71" t="n"/>
    </row>
    <row r="150">
      <c r="F150" s="71" t="n"/>
      <c r="G150" s="71" t="n"/>
      <c r="J150" s="71" t="n"/>
    </row>
    <row r="151">
      <c r="F151" s="71" t="n"/>
      <c r="G151" s="71" t="n"/>
      <c r="J151" s="71" t="n"/>
    </row>
    <row r="152">
      <c r="F152" s="71" t="n"/>
      <c r="G152" s="71" t="n"/>
      <c r="J152" s="71" t="n"/>
    </row>
    <row r="153">
      <c r="F153" s="71" t="n"/>
      <c r="G153" s="71" t="n"/>
      <c r="J153" s="71" t="n"/>
    </row>
    <row r="154">
      <c r="F154" s="71" t="n"/>
      <c r="G154" s="71" t="n"/>
      <c r="J154" s="71" t="n"/>
    </row>
    <row r="155">
      <c r="D155" s="71" t="n"/>
      <c r="F155" s="71" t="n"/>
      <c r="G155" s="71" t="n"/>
      <c r="J155" s="71" t="n"/>
    </row>
    <row r="156">
      <c r="D156" s="71" t="n"/>
      <c r="E156" s="71" t="n"/>
      <c r="F156" s="71" t="n"/>
      <c r="G156" s="71" t="n"/>
      <c r="J156" s="71" t="n"/>
    </row>
    <row r="157">
      <c r="D157" s="71" t="n"/>
      <c r="E157" s="71" t="n"/>
      <c r="F157" s="71" t="n"/>
      <c r="G157" s="71" t="n"/>
      <c r="J157" s="71" t="n"/>
    </row>
    <row r="158">
      <c r="D158" s="71" t="n"/>
      <c r="F158" s="71" t="n"/>
      <c r="G158" s="71" t="n"/>
      <c r="J158" s="71" t="n"/>
    </row>
    <row r="159">
      <c r="D159" s="71" t="n"/>
      <c r="F159" s="71" t="n"/>
      <c r="G159" s="71" t="n"/>
      <c r="J159" s="71" t="n"/>
    </row>
    <row r="160">
      <c r="D160" s="71" t="n"/>
      <c r="F160" s="71" t="n"/>
      <c r="G160" s="71" t="n"/>
      <c r="J160" s="71" t="n"/>
    </row>
    <row r="161">
      <c r="D161" s="71" t="n"/>
      <c r="F161" s="71" t="n"/>
      <c r="G161" s="71" t="n"/>
      <c r="J161" s="71" t="n"/>
    </row>
    <row r="162">
      <c r="D162" s="71" t="n"/>
      <c r="F162" s="71" t="n"/>
      <c r="G162" s="71" t="n"/>
      <c r="J162" s="71" t="n"/>
    </row>
    <row r="163">
      <c r="D163" s="71" t="n"/>
      <c r="F163" s="71" t="n"/>
      <c r="G163" s="71" t="n"/>
      <c r="J163" s="71" t="n"/>
    </row>
    <row r="164">
      <c r="D164" s="71" t="n"/>
      <c r="F164" s="71" t="n"/>
      <c r="G164" s="71" t="n"/>
      <c r="J164" s="71" t="n"/>
    </row>
    <row r="165">
      <c r="F165" s="71" t="n"/>
      <c r="G165" s="71" t="n"/>
      <c r="J165" s="71" t="n"/>
    </row>
    <row r="166">
      <c r="F166" s="71" t="n"/>
      <c r="G166" s="71" t="n"/>
      <c r="J166" s="71" t="n"/>
    </row>
    <row r="167">
      <c r="F167" s="71" t="n"/>
      <c r="G167" s="71" t="n"/>
      <c r="J167" s="71" t="n"/>
    </row>
    <row r="168">
      <c r="F168" s="71" t="n"/>
      <c r="G168" s="71" t="n"/>
      <c r="J168" s="71" t="n"/>
    </row>
    <row r="169">
      <c r="F169" s="71" t="n"/>
      <c r="G169" s="71" t="n"/>
      <c r="J169" s="71" t="n"/>
    </row>
    <row r="170">
      <c r="F170" s="71" t="n"/>
      <c r="G170" s="71" t="n"/>
      <c r="J170" s="71" t="n"/>
    </row>
    <row r="171">
      <c r="F171" s="71" t="n"/>
      <c r="G171" s="71" t="n"/>
      <c r="J171" s="71" t="n"/>
    </row>
    <row r="172">
      <c r="F172" s="71" t="n"/>
      <c r="G172" s="71" t="n"/>
      <c r="J172" s="71" t="n"/>
    </row>
    <row r="173">
      <c r="F173" s="71" t="n"/>
      <c r="G173" s="71" t="n"/>
      <c r="J173" s="71" t="n"/>
    </row>
    <row r="174">
      <c r="F174" s="71" t="n"/>
      <c r="G174" s="71" t="n"/>
      <c r="J174" s="71" t="n"/>
    </row>
    <row r="175">
      <c r="F175" s="71" t="n"/>
      <c r="G175" s="71" t="n"/>
      <c r="J175" s="71" t="n"/>
    </row>
    <row r="176">
      <c r="F176" s="71" t="n"/>
      <c r="G176" s="71" t="n"/>
      <c r="J176" s="71" t="n"/>
    </row>
    <row r="177">
      <c r="F177" s="71" t="n"/>
      <c r="G177" s="71" t="n"/>
      <c r="J177" s="71" t="n"/>
    </row>
    <row r="178">
      <c r="F178" s="71" t="n"/>
      <c r="G178" s="71" t="n"/>
      <c r="J178" s="71" t="n"/>
    </row>
    <row r="179">
      <c r="F179" s="71" t="n"/>
      <c r="G179" s="71" t="n"/>
      <c r="J179" s="71" t="n"/>
    </row>
    <row r="180">
      <c r="F180" s="71" t="n"/>
      <c r="G180" s="71" t="n"/>
      <c r="J180" s="71" t="n"/>
    </row>
    <row r="181">
      <c r="F181" s="71" t="n"/>
      <c r="G181" s="71" t="n"/>
      <c r="J181" s="71" t="n"/>
    </row>
    <row r="182">
      <c r="F182" s="71" t="n"/>
      <c r="G182" s="71" t="n"/>
      <c r="J182" s="71" t="n"/>
    </row>
    <row r="183">
      <c r="F183" s="71" t="n"/>
      <c r="G183" s="71" t="n"/>
      <c r="J183" s="71" t="n"/>
    </row>
    <row r="184">
      <c r="F184" s="71" t="n"/>
      <c r="G184" s="71" t="n"/>
      <c r="J184" s="71" t="n"/>
    </row>
    <row r="185">
      <c r="F185" s="71" t="n"/>
      <c r="G185" s="71" t="n"/>
      <c r="J185" s="71" t="n"/>
    </row>
    <row r="186">
      <c r="F186" s="71" t="n"/>
      <c r="G186" s="71" t="n"/>
      <c r="J186" s="71" t="n"/>
    </row>
    <row r="187">
      <c r="F187" s="71" t="n"/>
      <c r="G187" s="71" t="n"/>
      <c r="J187" s="71" t="n"/>
    </row>
    <row r="188">
      <c r="F188" s="71" t="n"/>
      <c r="G188" s="71" t="n"/>
      <c r="J188" s="71" t="n"/>
    </row>
    <row r="189">
      <c r="F189" s="71" t="n"/>
      <c r="G189" s="71" t="n"/>
      <c r="J189" s="71" t="n"/>
    </row>
    <row r="190">
      <c r="F190" s="71" t="n"/>
      <c r="G190" s="71" t="n"/>
      <c r="J190" s="71" t="n"/>
    </row>
    <row r="191">
      <c r="F191" s="71" t="n"/>
      <c r="G191" s="71" t="n"/>
      <c r="J191" s="71" t="n"/>
    </row>
    <row r="192">
      <c r="F192" s="71" t="n"/>
      <c r="G192" s="71" t="n"/>
      <c r="J192" s="71" t="n"/>
    </row>
    <row r="193">
      <c r="F193" s="71" t="n"/>
      <c r="G193" s="71" t="n"/>
      <c r="J193" s="71" t="n"/>
    </row>
    <row r="194">
      <c r="F194" s="71" t="n"/>
      <c r="G194" s="71" t="n"/>
      <c r="J194" s="71" t="n"/>
    </row>
    <row r="195">
      <c r="F195" s="71" t="n"/>
      <c r="G195" s="71" t="n"/>
      <c r="J195" s="71" t="n"/>
    </row>
    <row r="196">
      <c r="F196" s="71" t="n"/>
      <c r="G196" s="71" t="n"/>
      <c r="J196" s="71" t="n"/>
    </row>
    <row r="197">
      <c r="F197" s="71" t="n"/>
      <c r="G197" s="71" t="n"/>
      <c r="J197" s="71" t="n"/>
    </row>
    <row r="198">
      <c r="F198" s="71" t="n"/>
      <c r="G198" s="71" t="n"/>
      <c r="J198" s="71" t="n"/>
    </row>
    <row r="199">
      <c r="F199" s="71" t="n"/>
      <c r="G199" s="71" t="n"/>
      <c r="J199" s="71" t="n"/>
    </row>
    <row r="200">
      <c r="F200" s="71" t="n"/>
      <c r="G200" s="71" t="n"/>
      <c r="J200" s="71" t="n"/>
    </row>
    <row r="201">
      <c r="F201" s="71" t="n"/>
      <c r="G201" s="71" t="n"/>
      <c r="J201" s="71" t="n"/>
    </row>
    <row r="202">
      <c r="F202" s="71" t="n"/>
      <c r="G202" s="71" t="n"/>
      <c r="J202" s="71" t="n"/>
    </row>
    <row r="203">
      <c r="F203" s="71" t="n"/>
      <c r="G203" s="71" t="n"/>
      <c r="J203" s="71" t="n"/>
    </row>
    <row r="204">
      <c r="F204" s="71" t="n"/>
      <c r="G204" s="71" t="n"/>
      <c r="J204" s="71" t="n"/>
    </row>
    <row r="205">
      <c r="F205" s="71" t="n"/>
      <c r="G205" s="71" t="n"/>
      <c r="J205" s="71" t="n"/>
    </row>
    <row r="206">
      <c r="F206" s="71" t="n"/>
      <c r="G206" s="71" t="n"/>
      <c r="J206" s="71" t="n"/>
    </row>
    <row r="207">
      <c r="F207" s="71" t="n"/>
      <c r="G207" s="71" t="n"/>
      <c r="J207" s="71" t="n"/>
    </row>
    <row r="208">
      <c r="F208" s="71" t="n"/>
      <c r="G208" s="71" t="n"/>
      <c r="J208" s="71" t="n"/>
    </row>
    <row r="209">
      <c r="F209" s="71" t="n"/>
      <c r="G209" s="71" t="n"/>
      <c r="J209" s="71" t="n"/>
    </row>
    <row r="210">
      <c r="F210" s="71" t="n"/>
      <c r="G210" s="71" t="n"/>
      <c r="J210" s="71" t="n"/>
    </row>
    <row r="211">
      <c r="F211" s="71" t="n"/>
      <c r="G211" s="71" t="n"/>
      <c r="J211" s="71" t="n"/>
    </row>
    <row r="212">
      <c r="F212" s="71" t="n"/>
      <c r="G212" s="71" t="n"/>
      <c r="J212" s="71" t="n"/>
    </row>
    <row r="213">
      <c r="F213" s="71" t="n"/>
      <c r="G213" s="71" t="n"/>
      <c r="J213" s="71" t="n"/>
    </row>
    <row r="214">
      <c r="F214" s="71" t="n"/>
      <c r="G214" s="71" t="n"/>
      <c r="J214" s="71" t="n"/>
    </row>
    <row r="215">
      <c r="F215" s="71" t="n"/>
      <c r="G215" s="71" t="n"/>
      <c r="J215" s="71" t="n"/>
    </row>
    <row r="216">
      <c r="F216" s="71" t="n"/>
      <c r="G216" s="71" t="n"/>
      <c r="J216" s="71" t="n"/>
    </row>
    <row r="217">
      <c r="F217" s="71" t="n"/>
      <c r="G217" s="71" t="n"/>
      <c r="J217" s="71" t="n"/>
    </row>
    <row r="218">
      <c r="F218" s="71" t="n"/>
      <c r="G218" s="71" t="n"/>
      <c r="J218" s="71" t="n"/>
    </row>
    <row r="219">
      <c r="F219" s="71" t="n"/>
      <c r="G219" s="71" t="n"/>
      <c r="J219" s="71" t="n"/>
    </row>
    <row r="220">
      <c r="F220" s="71" t="n"/>
      <c r="G220" s="71" t="n"/>
      <c r="J220" s="71" t="n"/>
    </row>
    <row r="221">
      <c r="F221" s="71" t="n"/>
      <c r="G221" s="71" t="n"/>
      <c r="J221" s="71" t="n"/>
    </row>
    <row r="222">
      <c r="F222" s="71" t="n"/>
      <c r="G222" s="71" t="n"/>
      <c r="J222" s="71" t="n"/>
    </row>
    <row r="223">
      <c r="F223" s="71" t="n"/>
      <c r="G223" s="71" t="n"/>
      <c r="J223" s="71" t="n"/>
    </row>
    <row r="224">
      <c r="F224" s="71" t="n"/>
      <c r="G224" s="71" t="n"/>
      <c r="J224" s="71" t="n"/>
    </row>
    <row r="225">
      <c r="F225" s="71" t="n"/>
      <c r="G225" s="71" t="n"/>
      <c r="J225" s="71" t="n"/>
    </row>
    <row r="226">
      <c r="F226" s="71" t="n"/>
      <c r="G226" s="71" t="n"/>
      <c r="J226" s="71" t="n"/>
    </row>
    <row r="227">
      <c r="F227" s="71" t="n"/>
      <c r="G227" s="71" t="n"/>
      <c r="J227" s="71" t="n"/>
    </row>
    <row r="228">
      <c r="F228" s="71" t="n"/>
      <c r="G228" s="71" t="n"/>
      <c r="J228" s="71" t="n"/>
    </row>
    <row r="229">
      <c r="F229" s="71" t="n"/>
      <c r="G229" s="71" t="n"/>
      <c r="J229" s="71" t="n"/>
    </row>
    <row r="230">
      <c r="F230" s="71" t="n"/>
      <c r="G230" s="71" t="n"/>
      <c r="J230" s="71" t="n"/>
    </row>
    <row r="231">
      <c r="F231" s="71" t="n"/>
      <c r="G231" s="71" t="n"/>
      <c r="J231" s="71" t="n"/>
    </row>
    <row r="232">
      <c r="F232" s="71" t="n"/>
      <c r="G232" s="71" t="n"/>
      <c r="J232" s="71" t="n"/>
    </row>
    <row r="233">
      <c r="F233" s="71" t="n"/>
      <c r="G233" s="71" t="n"/>
      <c r="J233" s="71" t="n"/>
    </row>
    <row r="234">
      <c r="F234" s="71" t="n"/>
      <c r="G234" s="71" t="n"/>
      <c r="J234" s="71" t="n"/>
    </row>
    <row r="235">
      <c r="F235" s="71" t="n"/>
      <c r="G235" s="71" t="n"/>
      <c r="J235" s="71" t="n"/>
    </row>
    <row r="236">
      <c r="F236" s="71" t="n"/>
      <c r="G236" s="71" t="n"/>
      <c r="J236" s="71" t="n"/>
    </row>
    <row r="237">
      <c r="F237" s="71" t="n"/>
      <c r="G237" s="71" t="n"/>
      <c r="J237" s="71" t="n"/>
    </row>
    <row r="238">
      <c r="F238" s="71" t="n"/>
      <c r="G238" s="71" t="n"/>
      <c r="J238" s="71" t="n"/>
    </row>
    <row r="239">
      <c r="F239" s="71" t="n"/>
      <c r="G239" s="71" t="n"/>
      <c r="J239" s="71" t="n"/>
    </row>
    <row r="240">
      <c r="F240" s="71" t="n"/>
      <c r="G240" s="71" t="n"/>
      <c r="J240" s="71" t="n"/>
    </row>
    <row r="241">
      <c r="F241" s="71" t="n"/>
      <c r="G241" s="71" t="n"/>
      <c r="J241" s="71" t="n"/>
    </row>
    <row r="242">
      <c r="F242" s="71" t="n"/>
      <c r="G242" s="71" t="n"/>
      <c r="J242" s="71" t="n"/>
    </row>
    <row r="243">
      <c r="F243" s="71" t="n"/>
      <c r="G243" s="71" t="n"/>
      <c r="J243" s="71" t="n"/>
    </row>
    <row r="244">
      <c r="F244" s="71" t="n"/>
      <c r="G244" s="71" t="n"/>
      <c r="J244" s="71" t="n"/>
    </row>
    <row r="245">
      <c r="F245" s="71" t="n"/>
      <c r="G245" s="71" t="n"/>
      <c r="J245" s="71" t="n"/>
    </row>
    <row r="246">
      <c r="C246" s="71" t="n"/>
      <c r="D246" s="71" t="n"/>
      <c r="E246" s="71" t="n"/>
      <c r="F246" s="71" t="n"/>
      <c r="G246" s="71" t="n"/>
      <c r="H246" s="71" t="n"/>
      <c r="I246" s="71" t="n"/>
    </row>
    <row r="247">
      <c r="C247" s="71" t="n"/>
      <c r="D247" s="71" t="n"/>
      <c r="E247" s="71" t="n"/>
      <c r="F247" s="71" t="n"/>
      <c r="G247" s="71" t="n"/>
      <c r="H247" s="71" t="n"/>
      <c r="I247" s="71" t="n"/>
    </row>
    <row r="248">
      <c r="C248" s="71" t="n"/>
      <c r="D248" s="71" t="n"/>
      <c r="E248" s="71" t="n"/>
      <c r="F248" s="71" t="n"/>
      <c r="G248" s="71" t="n"/>
      <c r="H248" s="71" t="n"/>
      <c r="I248" s="71" t="n"/>
    </row>
    <row r="249">
      <c r="C249" s="71" t="n"/>
      <c r="D249" s="71" t="n"/>
      <c r="E249" s="71" t="n"/>
      <c r="F249" s="71" t="n"/>
      <c r="G249" s="71" t="n"/>
      <c r="H249" s="71" t="n"/>
      <c r="I249" s="71" t="n"/>
    </row>
    <row r="250">
      <c r="C250" s="71" t="n"/>
      <c r="D250" s="71" t="n"/>
      <c r="E250" s="71" t="n"/>
      <c r="F250" s="71" t="n"/>
      <c r="G250" s="71" t="n"/>
      <c r="H250" s="71" t="n"/>
      <c r="I250" s="71" t="n"/>
    </row>
    <row r="251">
      <c r="C251" s="71" t="n"/>
      <c r="D251" s="71" t="n"/>
      <c r="E251" s="71" t="n"/>
      <c r="F251" s="71" t="n"/>
      <c r="G251" s="71" t="n"/>
      <c r="H251" s="71" t="n"/>
      <c r="I251" s="71" t="n"/>
    </row>
    <row r="252">
      <c r="C252" s="71" t="n"/>
      <c r="D252" s="71" t="n"/>
      <c r="E252" s="71" t="n"/>
      <c r="F252" s="71" t="n"/>
      <c r="G252" s="71" t="n"/>
      <c r="H252" s="71" t="n"/>
      <c r="I252" s="71" t="n"/>
    </row>
    <row r="253">
      <c r="C253" s="71" t="n"/>
      <c r="D253" s="71" t="n"/>
      <c r="E253" s="71" t="n"/>
      <c r="F253" s="71" t="n"/>
      <c r="G253" s="71" t="n"/>
      <c r="H253" s="71" t="n"/>
      <c r="I253" s="71" t="n"/>
    </row>
    <row r="254">
      <c r="C254" s="71" t="n"/>
      <c r="D254" s="71" t="n"/>
      <c r="E254" s="71" t="n"/>
      <c r="F254" s="71" t="n"/>
      <c r="G254" s="71" t="n"/>
      <c r="H254" s="71" t="n"/>
      <c r="I254" s="71" t="n"/>
    </row>
    <row r="255">
      <c r="C255" s="71" t="n"/>
      <c r="D255" s="71" t="n"/>
      <c r="E255" s="71" t="n"/>
      <c r="F255" s="71" t="n"/>
      <c r="G255" s="71" t="n"/>
      <c r="H255" s="71" t="n"/>
      <c r="I255" s="71" t="n"/>
    </row>
    <row r="256">
      <c r="C256" s="71" t="n"/>
      <c r="D256" s="71" t="n"/>
      <c r="E256" s="71" t="n"/>
      <c r="F256" s="71" t="n"/>
      <c r="G256" s="71" t="n"/>
      <c r="H256" s="71" t="n"/>
      <c r="I256" s="71" t="n"/>
    </row>
    <row r="257">
      <c r="C257" s="71" t="n"/>
      <c r="D257" s="71" t="n"/>
      <c r="E257" s="71" t="n"/>
      <c r="F257" s="71" t="n"/>
      <c r="G257" s="71" t="n"/>
      <c r="H257" s="71" t="n"/>
      <c r="I257" s="71" t="n"/>
    </row>
    <row r="258">
      <c r="C258" s="71" t="n"/>
      <c r="D258" s="71" t="n"/>
      <c r="E258" s="71" t="n"/>
      <c r="F258" s="71" t="n"/>
      <c r="G258" s="71" t="n"/>
      <c r="H258" s="71" t="n"/>
      <c r="I258" s="71" t="n"/>
    </row>
    <row r="259">
      <c r="C259" s="71" t="n"/>
      <c r="D259" s="71" t="n"/>
      <c r="E259" s="71" t="n"/>
      <c r="F259" s="71" t="n"/>
      <c r="G259" s="71" t="n"/>
      <c r="H259" s="71" t="n"/>
      <c r="I259" s="71" t="n"/>
    </row>
    <row r="260">
      <c r="C260" s="71" t="n"/>
      <c r="D260" s="71" t="n"/>
      <c r="E260" s="71" t="n"/>
      <c r="F260" s="71" t="n"/>
      <c r="G260" s="71" t="n"/>
      <c r="H260" s="71" t="n"/>
      <c r="I260" s="71" t="n"/>
    </row>
    <row r="261">
      <c r="C261" s="71" t="n"/>
      <c r="D261" s="71" t="n"/>
      <c r="E261" s="71" t="n"/>
      <c r="F261" s="71" t="n"/>
      <c r="G261" s="71" t="n"/>
      <c r="H261" s="71" t="n"/>
      <c r="I261" s="71" t="n"/>
    </row>
    <row r="262">
      <c r="C262" s="71" t="n"/>
      <c r="D262" s="71" t="n"/>
      <c r="E262" s="71" t="n"/>
      <c r="F262" s="71" t="n"/>
      <c r="G262" s="71" t="n"/>
      <c r="H262" s="71" t="n"/>
      <c r="I262" s="71" t="n"/>
    </row>
    <row r="263">
      <c r="C263" s="71" t="n"/>
      <c r="D263" s="71" t="n"/>
      <c r="E263" s="71" t="n"/>
      <c r="F263" s="71" t="n"/>
      <c r="G263" s="71" t="n"/>
      <c r="H263" s="71" t="n"/>
      <c r="I263" s="71" t="n"/>
    </row>
    <row r="264">
      <c r="C264" s="71" t="n"/>
      <c r="D264" s="71" t="n"/>
      <c r="E264" s="71" t="n"/>
      <c r="F264" s="71" t="n"/>
      <c r="G264" s="71" t="n"/>
      <c r="H264" s="71" t="n"/>
      <c r="I264" s="71" t="n"/>
    </row>
    <row r="265">
      <c r="C265" s="71" t="n"/>
      <c r="D265" s="71" t="n"/>
      <c r="E265" s="71" t="n"/>
      <c r="F265" s="71" t="n"/>
      <c r="G265" s="71" t="n"/>
      <c r="H265" s="71" t="n"/>
      <c r="I265" s="71" t="n"/>
    </row>
    <row r="266">
      <c r="C266" s="71" t="n"/>
      <c r="D266" s="71" t="n"/>
      <c r="E266" s="71" t="n"/>
      <c r="F266" s="71" t="n"/>
      <c r="G266" s="71" t="n"/>
      <c r="H266" s="71" t="n"/>
      <c r="I266" s="71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3.1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C:\PSDexports\LCS_WetEnd.xml</t>
        </is>
      </c>
      <c r="C1" s="47" t="n"/>
      <c r="D1" s="24" t="n"/>
      <c r="E1" s="24" t="n"/>
      <c r="F1" s="32" t="n"/>
      <c r="G1" s="32" t="n"/>
      <c r="H1" s="115" t="n"/>
      <c r="I1" s="115" t="n"/>
      <c r="J1" s="32" t="n"/>
      <c r="K1" s="32" t="n"/>
      <c r="L1" s="32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Price_LCS_WetEnd</t>
        </is>
      </c>
      <c r="B2" s="49" t="inlineStr">
        <is>
          <t>ID</t>
        </is>
      </c>
      <c r="C2" s="49" t="inlineStr">
        <is>
          <t>Model</t>
        </is>
      </c>
      <c r="D2" s="49" t="n"/>
      <c r="E2" s="49" t="n"/>
      <c r="F2" s="49" t="inlineStr">
        <is>
          <t>ConstructionCode</t>
        </is>
      </c>
      <c r="G2" s="49" t="inlineStr">
        <is>
          <t>PriceID</t>
        </is>
      </c>
      <c r="H2" s="29" t="n"/>
      <c r="I2" s="29" t="n"/>
      <c r="J2" s="49" t="inlineStr">
        <is>
          <t>LeadtimeID</t>
        </is>
      </c>
      <c r="K2" s="49" t="n"/>
      <c r="L2" s="49" t="inlineStr">
        <is>
          <t>Weight</t>
        </is>
      </c>
    </row>
    <row r="3" outlineLevel="1">
      <c r="A3" s="48" t="inlineStr">
        <is>
          <t>Product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29" t="n"/>
      <c r="I3" s="29" t="n"/>
      <c r="J3" s="49" t="n"/>
      <c r="K3" s="49" t="n"/>
      <c r="L3" s="49" t="n"/>
    </row>
    <row r="4" outlineLevel="1">
      <c r="A4" s="48" t="inlineStr">
        <is>
          <t>Product</t>
        </is>
      </c>
      <c r="B4" s="49" t="inlineStr">
        <is>
          <t>PriceList</t>
        </is>
      </c>
      <c r="C4" s="49" t="n"/>
      <c r="D4" s="49" t="n"/>
      <c r="E4" s="49" t="inlineStr">
        <is>
          <t>ID</t>
        </is>
      </c>
      <c r="F4" s="49" t="n"/>
      <c r="G4" s="49" t="n"/>
      <c r="H4" s="29" t="n"/>
      <c r="I4" s="29" t="n"/>
      <c r="J4" s="49" t="n"/>
      <c r="K4" s="49" t="n"/>
      <c r="L4" s="49" t="n"/>
    </row>
    <row r="5" outlineLevel="1" customFormat="1" s="19">
      <c r="A5" s="50" t="inlineStr">
        <is>
          <t>[Attribute type]</t>
        </is>
      </c>
      <c r="B5" s="51" t="inlineStr">
        <is>
          <t>pointer-merge</t>
        </is>
      </c>
      <c r="C5" s="51" t="inlineStr">
        <is>
          <t>text</t>
        </is>
      </c>
      <c r="D5" s="51" t="inlineStr">
        <is>
          <t>pointer</t>
        </is>
      </c>
      <c r="E5" s="51" t="inlineStr">
        <is>
          <t>pointer</t>
        </is>
      </c>
      <c r="F5" s="51" t="inlineStr">
        <is>
          <t>text</t>
        </is>
      </c>
      <c r="G5" s="51" t="inlineStr">
        <is>
          <t>pointer</t>
        </is>
      </c>
      <c r="H5" s="31" t="n"/>
      <c r="I5" s="31" t="n"/>
      <c r="J5" s="51" t="inlineStr">
        <is>
          <t>pointer</t>
        </is>
      </c>
      <c r="K5" s="51" t="n"/>
      <c r="L5" s="51" t="inlineStr">
        <is>
          <t>double</t>
        </is>
      </c>
      <c r="M5" s="35" t="inlineStr">
        <is>
          <t>[END]</t>
        </is>
      </c>
    </row>
    <row r="6" outlineLevel="1" ht="13.9" customFormat="1" customHeight="1" s="18" thickBot="1">
      <c r="A6" s="52" t="inlineStr">
        <is>
          <t>[Attribute width]</t>
        </is>
      </c>
      <c r="B6" s="53" t="n"/>
      <c r="C6" s="53" t="n"/>
      <c r="D6" s="53" t="n"/>
      <c r="E6" s="53" t="n"/>
      <c r="F6" s="53" t="n"/>
      <c r="G6" s="53" t="n"/>
      <c r="H6" s="116" t="n"/>
      <c r="I6" s="116" t="n"/>
      <c r="J6" s="53" t="n"/>
      <c r="K6" s="53" t="n"/>
      <c r="L6" s="53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9" t="inlineStr">
        <is>
          <t>Model LCS</t>
        </is>
      </c>
      <c r="E7" s="69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55" t="inlineStr">
        <is>
          <t>Price</t>
        </is>
      </c>
      <c r="I7" s="55" t="inlineStr">
        <is>
          <t>PriceType</t>
        </is>
      </c>
      <c r="J7" s="13" t="inlineStr">
        <is>
          <t>LeadtimeID</t>
        </is>
      </c>
      <c r="K7" s="55" t="inlineStr">
        <is>
          <t>2022jun LT Wks</t>
        </is>
      </c>
      <c r="L7" s="13" t="inlineStr">
        <is>
          <t>Weight</t>
        </is>
      </c>
    </row>
    <row r="8">
      <c r="A8" s="54" t="inlineStr">
        <is>
          <t>[START]</t>
        </is>
      </c>
      <c r="B8" s="65" t="inlineStr">
        <is>
          <t>Price_LCS_WetEnd_001</t>
        </is>
      </c>
      <c r="C8" t="inlineStr">
        <is>
          <t>10707 LCS</t>
        </is>
      </c>
      <c r="D8" s="71" t="inlineStr">
        <is>
          <t>10707-LCS</t>
        </is>
      </c>
      <c r="E8" s="71" t="n"/>
      <c r="F8" s="2" t="inlineStr">
        <is>
          <t>X3</t>
        </is>
      </c>
      <c r="G8" t="inlineStr">
        <is>
          <t>A101853</t>
        </is>
      </c>
      <c r="H8" s="134" t="n">
        <v>668</v>
      </c>
      <c r="I8" s="43" t="n"/>
      <c r="J8" s="43" t="inlineStr">
        <is>
          <t>LT010</t>
        </is>
      </c>
      <c r="K8" s="44" t="n">
        <v>16</v>
      </c>
      <c r="L8" t="n">
        <v>22</v>
      </c>
    </row>
    <row r="9">
      <c r="B9" s="65" t="inlineStr">
        <is>
          <t>Price_LCS_WetEnd_002</t>
        </is>
      </c>
      <c r="C9" t="inlineStr">
        <is>
          <t>12709 LCS</t>
        </is>
      </c>
      <c r="D9" s="71" t="inlineStr">
        <is>
          <t>12709-LCS</t>
        </is>
      </c>
      <c r="E9" s="71" t="n"/>
      <c r="F9" s="2" t="inlineStr">
        <is>
          <t>X3</t>
        </is>
      </c>
      <c r="G9" t="inlineStr">
        <is>
          <t>A101855</t>
        </is>
      </c>
      <c r="H9" s="134" t="n">
        <v>740</v>
      </c>
      <c r="I9" s="43" t="n"/>
      <c r="J9" s="43" t="inlineStr">
        <is>
          <t>LT010</t>
        </is>
      </c>
      <c r="K9" s="44" t="n">
        <v>16</v>
      </c>
      <c r="L9" t="n">
        <v>25</v>
      </c>
    </row>
    <row r="10">
      <c r="B10" s="66" t="inlineStr">
        <is>
          <t>Price_LCS_WetEnd_003</t>
        </is>
      </c>
      <c r="C10" t="inlineStr">
        <is>
          <t>15705 LCS</t>
        </is>
      </c>
      <c r="D10" s="71" t="inlineStr">
        <is>
          <t>15705-LCS</t>
        </is>
      </c>
      <c r="E10" s="71" t="n"/>
      <c r="F10" s="2" t="inlineStr">
        <is>
          <t>X3</t>
        </is>
      </c>
      <c r="G10" s="43" t="inlineStr">
        <is>
          <t>A101856</t>
        </is>
      </c>
      <c r="H10" s="134" t="n">
        <v>792</v>
      </c>
      <c r="I10" s="43" t="n"/>
      <c r="J10" s="43" t="inlineStr">
        <is>
          <t>LT010</t>
        </is>
      </c>
      <c r="K10" s="44" t="n">
        <v>16</v>
      </c>
      <c r="L10" t="n">
        <v>50</v>
      </c>
    </row>
    <row r="11">
      <c r="B11" s="66" t="inlineStr">
        <is>
          <t>Price_LCS_WetEnd_004</t>
        </is>
      </c>
      <c r="C11" t="inlineStr">
        <is>
          <t>15951 LCS</t>
        </is>
      </c>
      <c r="D11" s="71" t="inlineStr">
        <is>
          <t>15951-LCS</t>
        </is>
      </c>
      <c r="E11" s="71" t="n"/>
      <c r="F11" s="2" t="inlineStr">
        <is>
          <t>X3</t>
        </is>
      </c>
      <c r="G11" s="43" t="inlineStr">
        <is>
          <t>A101857</t>
        </is>
      </c>
      <c r="H11" s="134" t="n">
        <v>1150</v>
      </c>
      <c r="I11" s="43" t="n"/>
      <c r="J11" s="43" t="inlineStr">
        <is>
          <t>LT010</t>
        </is>
      </c>
      <c r="K11" s="44" t="n">
        <v>16</v>
      </c>
      <c r="L11" t="n">
        <v>70</v>
      </c>
    </row>
    <row r="12">
      <c r="B12" s="66" t="inlineStr">
        <is>
          <t>Price_LCS_WetEnd_005</t>
        </is>
      </c>
      <c r="C12" t="inlineStr">
        <is>
          <t>15951 LCS</t>
        </is>
      </c>
      <c r="D12" s="71" t="inlineStr">
        <is>
          <t>15951-LCS</t>
        </is>
      </c>
      <c r="E12" s="71" t="n"/>
      <c r="F12" s="2" t="inlineStr">
        <is>
          <t>X4</t>
        </is>
      </c>
      <c r="G12" s="43" t="inlineStr">
        <is>
          <t>A101862</t>
        </is>
      </c>
      <c r="H12" s="134" t="n">
        <v>1150</v>
      </c>
      <c r="I12" s="43" t="n"/>
      <c r="J12" s="43" t="inlineStr">
        <is>
          <t>LT010</t>
        </is>
      </c>
      <c r="K12" s="44" t="n">
        <v>16</v>
      </c>
      <c r="L12" t="n">
        <v>70</v>
      </c>
    </row>
    <row r="13">
      <c r="B13" s="66" t="inlineStr">
        <is>
          <t>Price_LCS_WetEnd_006</t>
        </is>
      </c>
      <c r="C13" t="inlineStr">
        <is>
          <t>15955 LCS</t>
        </is>
      </c>
      <c r="D13" s="71" t="inlineStr">
        <is>
          <t>15955-LCS</t>
        </is>
      </c>
      <c r="E13" s="71" t="n"/>
      <c r="F13" s="2" t="inlineStr">
        <is>
          <t>X3</t>
        </is>
      </c>
      <c r="G13" s="43" t="inlineStr">
        <is>
          <t>A101863</t>
        </is>
      </c>
      <c r="H13" s="134" t="n">
        <v>988</v>
      </c>
      <c r="I13" s="43" t="n"/>
      <c r="J13" s="43" t="inlineStr">
        <is>
          <t>LT010</t>
        </is>
      </c>
      <c r="K13" s="44" t="n">
        <v>16</v>
      </c>
      <c r="L13" t="n">
        <v>70</v>
      </c>
    </row>
    <row r="14">
      <c r="B14" s="66" t="inlineStr">
        <is>
          <t>Price_LCS_WetEnd_007</t>
        </is>
      </c>
      <c r="C14" t="inlineStr">
        <is>
          <t>15955 LCS</t>
        </is>
      </c>
      <c r="D14" s="71" t="inlineStr">
        <is>
          <t>15955-LCS</t>
        </is>
      </c>
      <c r="E14" s="71" t="n"/>
      <c r="F14" s="2" t="inlineStr">
        <is>
          <t>X4</t>
        </is>
      </c>
      <c r="G14" t="inlineStr">
        <is>
          <t>A101864</t>
        </is>
      </c>
      <c r="H14" s="134" t="n">
        <v>988</v>
      </c>
      <c r="I14" s="43" t="n"/>
      <c r="J14" s="43" t="inlineStr">
        <is>
          <t>LT010</t>
        </is>
      </c>
      <c r="K14" s="44" t="n">
        <v>16</v>
      </c>
      <c r="L14" t="n">
        <v>70</v>
      </c>
    </row>
    <row r="15">
      <c r="B15" s="66" t="inlineStr">
        <is>
          <t>Price_LCS_WetEnd_008</t>
        </is>
      </c>
      <c r="C15" t="inlineStr">
        <is>
          <t>15959 LCS</t>
        </is>
      </c>
      <c r="D15" s="71" t="inlineStr">
        <is>
          <t>15959-LCS</t>
        </is>
      </c>
      <c r="E15" s="71" t="n"/>
      <c r="F15" s="2" t="inlineStr">
        <is>
          <t>X3</t>
        </is>
      </c>
      <c r="G15" t="inlineStr">
        <is>
          <t>A101869</t>
        </is>
      </c>
      <c r="H15" s="134" t="n">
        <v>979</v>
      </c>
      <c r="I15" s="43" t="n"/>
      <c r="J15" s="43" t="inlineStr">
        <is>
          <t>LT010</t>
        </is>
      </c>
      <c r="K15" s="44" t="n">
        <v>16</v>
      </c>
      <c r="L15" t="n">
        <v>70</v>
      </c>
    </row>
    <row r="16">
      <c r="B16" s="66" t="inlineStr">
        <is>
          <t>Price_LCS_WetEnd_009</t>
        </is>
      </c>
      <c r="C16" t="inlineStr">
        <is>
          <t>15959 LCS</t>
        </is>
      </c>
      <c r="D16" s="71" t="inlineStr">
        <is>
          <t>15959-LCS</t>
        </is>
      </c>
      <c r="E16" s="71" t="n"/>
      <c r="F16" s="2" t="inlineStr">
        <is>
          <t>X4</t>
        </is>
      </c>
      <c r="G16" t="inlineStr">
        <is>
          <t>A101870</t>
        </is>
      </c>
      <c r="H16" s="134" t="n">
        <v>979</v>
      </c>
      <c r="I16" s="43" t="n"/>
      <c r="J16" s="43" t="inlineStr">
        <is>
          <t>LT010</t>
        </is>
      </c>
      <c r="K16" s="44" t="n">
        <v>16</v>
      </c>
      <c r="L16" t="n">
        <v>70</v>
      </c>
    </row>
    <row r="17">
      <c r="B17" s="65" t="inlineStr">
        <is>
          <t>Price_LCS_WetEnd_010</t>
        </is>
      </c>
      <c r="C17" t="inlineStr">
        <is>
          <t>20709 LCS</t>
        </is>
      </c>
      <c r="D17" s="71" t="inlineStr">
        <is>
          <t>20709-LCS</t>
        </is>
      </c>
      <c r="E17" s="71" t="n"/>
      <c r="F17" s="2" t="inlineStr">
        <is>
          <t>X3</t>
        </is>
      </c>
      <c r="G17" s="43" t="inlineStr">
        <is>
          <t>A101871</t>
        </is>
      </c>
      <c r="H17" s="134" t="n">
        <v>809</v>
      </c>
      <c r="I17" s="43" t="n"/>
      <c r="J17" s="43" t="inlineStr">
        <is>
          <t>LT010</t>
        </is>
      </c>
      <c r="K17" s="44" t="n">
        <v>16</v>
      </c>
      <c r="L17" t="n">
        <v>45</v>
      </c>
    </row>
    <row r="18">
      <c r="B18" s="65" t="inlineStr">
        <is>
          <t>Price_LCS_WetEnd_011</t>
        </is>
      </c>
      <c r="C18" t="inlineStr">
        <is>
          <t>20709 LCS</t>
        </is>
      </c>
      <c r="D18" s="71" t="inlineStr">
        <is>
          <t>20709-LCS</t>
        </is>
      </c>
      <c r="E18" s="71" t="n"/>
      <c r="F18" s="2" t="inlineStr">
        <is>
          <t>X4</t>
        </is>
      </c>
      <c r="G18" s="43" t="inlineStr">
        <is>
          <t>A101876</t>
        </is>
      </c>
      <c r="H18" s="134" t="n">
        <v>809</v>
      </c>
      <c r="I18" s="43" t="n"/>
      <c r="J18" s="43" t="inlineStr">
        <is>
          <t>LT010</t>
        </is>
      </c>
      <c r="K18" s="44" t="n">
        <v>16</v>
      </c>
      <c r="L18" t="n">
        <v>45</v>
      </c>
    </row>
    <row r="19">
      <c r="B19" s="65" t="inlineStr">
        <is>
          <t>Price_LCS_WetEnd_012</t>
        </is>
      </c>
      <c r="C19" t="inlineStr">
        <is>
          <t>20953 LCS</t>
        </is>
      </c>
      <c r="D19" s="71" t="inlineStr">
        <is>
          <t>20953-LCS</t>
        </is>
      </c>
      <c r="E19" s="71" t="n"/>
      <c r="F19" s="2" t="inlineStr">
        <is>
          <t>X3</t>
        </is>
      </c>
      <c r="G19" s="43" t="inlineStr">
        <is>
          <t>A101877</t>
        </is>
      </c>
      <c r="H19" s="134" t="n">
        <v>1081</v>
      </c>
      <c r="I19" s="43" t="n"/>
      <c r="J19" s="43" t="inlineStr">
        <is>
          <t>LT010</t>
        </is>
      </c>
      <c r="K19" s="44" t="n">
        <v>16</v>
      </c>
      <c r="L19" t="n">
        <v>75</v>
      </c>
    </row>
    <row r="20">
      <c r="B20" s="67" t="inlineStr">
        <is>
          <t>Price_LCS_WetEnd_013</t>
        </is>
      </c>
      <c r="C20" t="inlineStr">
        <is>
          <t>20953 LCS</t>
        </is>
      </c>
      <c r="D20" s="71" t="inlineStr">
        <is>
          <t>20953-LCS</t>
        </is>
      </c>
      <c r="E20" s="71" t="n"/>
      <c r="F20" s="2" t="inlineStr">
        <is>
          <t>X4</t>
        </is>
      </c>
      <c r="G20" s="43" t="inlineStr">
        <is>
          <t>A101878</t>
        </is>
      </c>
      <c r="H20" s="134" t="n">
        <v>1081</v>
      </c>
      <c r="I20" s="43" t="n"/>
      <c r="J20" s="43" t="inlineStr">
        <is>
          <t>LT010</t>
        </is>
      </c>
      <c r="K20" s="44" t="n">
        <v>16</v>
      </c>
      <c r="L20" t="n">
        <v>75</v>
      </c>
    </row>
    <row r="21">
      <c r="B21" s="67" t="inlineStr">
        <is>
          <t>Price_LCS_WetEnd_014</t>
        </is>
      </c>
      <c r="C21" t="inlineStr">
        <is>
          <t>20121 LCS</t>
        </is>
      </c>
      <c r="D21" s="71" t="inlineStr">
        <is>
          <t>20121-LCS</t>
        </is>
      </c>
      <c r="E21" s="71" t="n"/>
      <c r="F21" s="2" t="inlineStr">
        <is>
          <t>X3</t>
        </is>
      </c>
      <c r="G21" s="43" t="inlineStr">
        <is>
          <t>A101883</t>
        </is>
      </c>
      <c r="H21" s="134" t="n">
        <v>1541</v>
      </c>
      <c r="I21" s="43" t="n"/>
      <c r="J21" s="43" t="inlineStr">
        <is>
          <t>LT010</t>
        </is>
      </c>
      <c r="K21" s="44" t="n">
        <v>16</v>
      </c>
      <c r="L21" t="n">
        <v>80</v>
      </c>
    </row>
    <row r="22">
      <c r="B22" s="67" t="inlineStr">
        <is>
          <t>Price_LCS_WetEnd_015</t>
        </is>
      </c>
      <c r="C22" t="inlineStr">
        <is>
          <t>20121 LCS</t>
        </is>
      </c>
      <c r="D22" s="71" t="inlineStr">
        <is>
          <t>20121-LCS</t>
        </is>
      </c>
      <c r="E22" s="71" t="n"/>
      <c r="F22" s="2" t="inlineStr">
        <is>
          <t>XA</t>
        </is>
      </c>
      <c r="G22" s="43" t="inlineStr">
        <is>
          <t>A101884</t>
        </is>
      </c>
      <c r="H22" s="134" t="n">
        <v>1541</v>
      </c>
      <c r="I22" s="43" t="n"/>
      <c r="J22" s="43" t="inlineStr">
        <is>
          <t>LT010</t>
        </is>
      </c>
      <c r="K22" s="44" t="n">
        <v>16</v>
      </c>
      <c r="L22" t="n">
        <v>80</v>
      </c>
    </row>
    <row r="23">
      <c r="B23" s="67" t="inlineStr">
        <is>
          <t>Price_LCS_WetEnd_016</t>
        </is>
      </c>
      <c r="C23" t="inlineStr">
        <is>
          <t>25707 LCS</t>
        </is>
      </c>
      <c r="D23" s="71" t="inlineStr">
        <is>
          <t>25707-LCS</t>
        </is>
      </c>
      <c r="E23" s="71" t="n"/>
      <c r="F23" s="2" t="inlineStr">
        <is>
          <t>X3</t>
        </is>
      </c>
      <c r="G23" s="43" t="inlineStr">
        <is>
          <t>A101885</t>
        </is>
      </c>
      <c r="H23" s="134" t="n">
        <v>907</v>
      </c>
      <c r="I23" s="43" t="n"/>
      <c r="J23" s="43" t="inlineStr">
        <is>
          <t>LT010</t>
        </is>
      </c>
      <c r="K23" s="44" t="n">
        <v>16</v>
      </c>
      <c r="L23" t="n">
        <v>65</v>
      </c>
    </row>
    <row r="24">
      <c r="B24" s="67" t="inlineStr">
        <is>
          <t>Price_LCS_WetEnd_017</t>
        </is>
      </c>
      <c r="C24" t="inlineStr">
        <is>
          <t>25707 LCS</t>
        </is>
      </c>
      <c r="D24" s="71" t="inlineStr">
        <is>
          <t>25707-LCS</t>
        </is>
      </c>
      <c r="E24" s="71" t="n"/>
      <c r="F24" s="2" t="inlineStr">
        <is>
          <t>X4</t>
        </is>
      </c>
      <c r="G24" s="43" t="inlineStr">
        <is>
          <t>A101890</t>
        </is>
      </c>
      <c r="H24" s="134" t="n">
        <v>907</v>
      </c>
      <c r="I24" s="43" t="n"/>
      <c r="J24" s="43" t="inlineStr">
        <is>
          <t>LT010</t>
        </is>
      </c>
      <c r="K24" s="44" t="n">
        <v>16</v>
      </c>
      <c r="L24" t="n">
        <v>65</v>
      </c>
    </row>
    <row r="25">
      <c r="B25" s="67" t="inlineStr">
        <is>
          <t>Price_LCS_WetEnd_018</t>
        </is>
      </c>
      <c r="C25" t="inlineStr">
        <is>
          <t>25957 LCS</t>
        </is>
      </c>
      <c r="D25" s="71" t="inlineStr">
        <is>
          <t>25957-LCS</t>
        </is>
      </c>
      <c r="E25" s="71" t="n"/>
      <c r="F25" s="2" t="inlineStr">
        <is>
          <t>X3</t>
        </is>
      </c>
      <c r="G25" s="43" t="inlineStr">
        <is>
          <t>A101891</t>
        </is>
      </c>
      <c r="H25" s="134" t="n">
        <v>1213</v>
      </c>
      <c r="I25" s="43" t="n"/>
      <c r="J25" s="43" t="inlineStr">
        <is>
          <t>LT010</t>
        </is>
      </c>
      <c r="K25" s="44" t="n">
        <v>16</v>
      </c>
      <c r="L25" t="n">
        <v>95</v>
      </c>
    </row>
    <row r="26">
      <c r="B26" s="67" t="inlineStr">
        <is>
          <t>Price_LCS_WetEnd_019</t>
        </is>
      </c>
      <c r="C26" t="inlineStr">
        <is>
          <t>25957 LCS</t>
        </is>
      </c>
      <c r="D26" s="71" t="inlineStr">
        <is>
          <t>25957-LCS</t>
        </is>
      </c>
      <c r="E26" s="71" t="n"/>
      <c r="F26" s="2" t="inlineStr">
        <is>
          <t>X4</t>
        </is>
      </c>
      <c r="G26" s="43" t="inlineStr">
        <is>
          <t>A101892</t>
        </is>
      </c>
      <c r="H26" s="134" t="n">
        <v>1213</v>
      </c>
      <c r="I26" s="43" t="n"/>
      <c r="J26" s="43" t="inlineStr">
        <is>
          <t>LT010</t>
        </is>
      </c>
      <c r="K26" s="44" t="n">
        <v>16</v>
      </c>
      <c r="L26" t="n">
        <v>95</v>
      </c>
    </row>
    <row r="27">
      <c r="B27" s="67" t="inlineStr">
        <is>
          <t>Price_LCS_WetEnd_020</t>
        </is>
      </c>
      <c r="C27" t="inlineStr">
        <is>
          <t>25123 LCS</t>
        </is>
      </c>
      <c r="D27" s="71" t="inlineStr">
        <is>
          <t>25123-LCS</t>
        </is>
      </c>
      <c r="E27" s="71" t="n"/>
      <c r="F27" s="2" t="inlineStr">
        <is>
          <t>X3</t>
        </is>
      </c>
      <c r="G27" s="43" t="inlineStr">
        <is>
          <t>A101897</t>
        </is>
      </c>
      <c r="H27" s="134" t="n">
        <v>1451</v>
      </c>
      <c r="I27" s="43" t="n"/>
      <c r="J27" s="43" t="inlineStr">
        <is>
          <t>LT010</t>
        </is>
      </c>
      <c r="K27" s="44" t="n">
        <v>16</v>
      </c>
      <c r="L27" t="n">
        <v>125</v>
      </c>
    </row>
    <row r="28">
      <c r="B28" s="67" t="inlineStr">
        <is>
          <t>Price_LCS_WetEnd_021</t>
        </is>
      </c>
      <c r="C28" t="inlineStr">
        <is>
          <t>25123 LCS</t>
        </is>
      </c>
      <c r="D28" s="71" t="inlineStr">
        <is>
          <t>25123-LCS</t>
        </is>
      </c>
      <c r="E28" s="71" t="n"/>
      <c r="F28" s="2" t="inlineStr">
        <is>
          <t>XA</t>
        </is>
      </c>
      <c r="G28" s="43" t="inlineStr">
        <is>
          <t>A101898</t>
        </is>
      </c>
      <c r="H28" s="134" t="n">
        <v>1451</v>
      </c>
      <c r="I28" s="43" t="n"/>
      <c r="J28" s="43" t="inlineStr">
        <is>
          <t>LT010</t>
        </is>
      </c>
      <c r="K28" s="44" t="n">
        <v>16</v>
      </c>
      <c r="L28" t="n">
        <v>125</v>
      </c>
    </row>
    <row r="29">
      <c r="B29" s="67" t="inlineStr">
        <is>
          <t>Price_LCS_WetEnd_022</t>
        </is>
      </c>
      <c r="C29" t="inlineStr">
        <is>
          <t>30707 LCS</t>
        </is>
      </c>
      <c r="D29" s="71" t="inlineStr">
        <is>
          <t>30707-LCS</t>
        </is>
      </c>
      <c r="E29" s="71" t="n"/>
      <c r="F29" s="2" t="inlineStr">
        <is>
          <t>X3</t>
        </is>
      </c>
      <c r="G29" s="43" t="inlineStr">
        <is>
          <t>A101900</t>
        </is>
      </c>
      <c r="H29" s="134" t="n">
        <v>1009</v>
      </c>
      <c r="I29" s="43" t="n"/>
      <c r="J29" s="43" t="inlineStr">
        <is>
          <t>LT010</t>
        </is>
      </c>
      <c r="K29" s="44" t="n">
        <v>16</v>
      </c>
      <c r="L29" t="n">
        <v>65</v>
      </c>
    </row>
    <row r="30">
      <c r="B30" s="67" t="inlineStr">
        <is>
          <t>Price_LCS_WetEnd_023</t>
        </is>
      </c>
      <c r="C30" t="inlineStr">
        <is>
          <t>30707 LCS</t>
        </is>
      </c>
      <c r="D30" s="71" t="inlineStr">
        <is>
          <t>30707-LCS</t>
        </is>
      </c>
      <c r="E30" s="71" t="n"/>
      <c r="F30" s="2" t="inlineStr">
        <is>
          <t>X4</t>
        </is>
      </c>
      <c r="G30" s="43" t="inlineStr">
        <is>
          <t>A101902</t>
        </is>
      </c>
      <c r="H30" s="134" t="n">
        <v>1009</v>
      </c>
      <c r="I30" s="43" t="n"/>
      <c r="J30" s="43" t="inlineStr">
        <is>
          <t>LT010</t>
        </is>
      </c>
      <c r="K30" s="44" t="n">
        <v>16</v>
      </c>
      <c r="L30" t="n">
        <v>65</v>
      </c>
    </row>
    <row r="31">
      <c r="B31" s="67" t="inlineStr">
        <is>
          <t>Price_LCS_WetEnd_024</t>
        </is>
      </c>
      <c r="C31" t="inlineStr">
        <is>
          <t>30957 LCS</t>
        </is>
      </c>
      <c r="D31" s="71" t="inlineStr">
        <is>
          <t>30957-LCS</t>
        </is>
      </c>
      <c r="E31" s="71" t="n"/>
      <c r="F31" s="2" t="inlineStr">
        <is>
          <t>X3</t>
        </is>
      </c>
      <c r="G31" s="43" t="inlineStr">
        <is>
          <t>A101904</t>
        </is>
      </c>
      <c r="H31" s="134" t="n">
        <v>1355</v>
      </c>
      <c r="I31" s="43" t="n"/>
      <c r="J31" s="43" t="inlineStr">
        <is>
          <t>LT010</t>
        </is>
      </c>
      <c r="K31" s="44" t="n">
        <v>16</v>
      </c>
      <c r="L31" t="n">
        <v>110</v>
      </c>
    </row>
    <row r="32">
      <c r="B32" s="67" t="inlineStr">
        <is>
          <t>Price_LCS_WetEnd_025</t>
        </is>
      </c>
      <c r="C32" t="inlineStr">
        <is>
          <t>30957 LCS</t>
        </is>
      </c>
      <c r="D32" s="71" t="inlineStr">
        <is>
          <t>30957-LCS</t>
        </is>
      </c>
      <c r="E32" s="71" t="n"/>
      <c r="F32" s="2" t="inlineStr">
        <is>
          <t>XA</t>
        </is>
      </c>
      <c r="G32" s="43" t="inlineStr">
        <is>
          <t>A101905</t>
        </is>
      </c>
      <c r="H32" s="134" t="n">
        <v>1355</v>
      </c>
      <c r="I32" s="43" t="n"/>
      <c r="J32" s="43" t="inlineStr">
        <is>
          <t>LT010</t>
        </is>
      </c>
      <c r="K32" s="44" t="n">
        <v>16</v>
      </c>
      <c r="L32" t="n">
        <v>110</v>
      </c>
    </row>
    <row r="33">
      <c r="B33" s="67" t="inlineStr">
        <is>
          <t>Price_LCS_WetEnd_026</t>
        </is>
      </c>
      <c r="C33" t="inlineStr">
        <is>
          <t>30121 LCS</t>
        </is>
      </c>
      <c r="D33" s="71" t="inlineStr">
        <is>
          <t>30121-LCS</t>
        </is>
      </c>
      <c r="E33" s="71" t="n"/>
      <c r="F33" s="2" t="inlineStr">
        <is>
          <t>XA</t>
        </is>
      </c>
      <c r="G33" s="43" t="inlineStr">
        <is>
          <t>A101906</t>
        </is>
      </c>
      <c r="H33" s="134" t="n">
        <v>1796</v>
      </c>
      <c r="I33" s="43" t="n"/>
      <c r="J33" s="43" t="inlineStr">
        <is>
          <t>LT010</t>
        </is>
      </c>
      <c r="K33" s="44" t="n">
        <v>16</v>
      </c>
      <c r="L33" t="n">
        <v>145</v>
      </c>
    </row>
    <row r="34">
      <c r="B34" s="67" t="inlineStr">
        <is>
          <t>Price_LCS_WetEnd_027</t>
        </is>
      </c>
      <c r="C34" t="inlineStr">
        <is>
          <t>30127 LCS</t>
        </is>
      </c>
      <c r="D34" s="71" t="inlineStr">
        <is>
          <t>30127-LCS</t>
        </is>
      </c>
      <c r="E34" s="71" t="n"/>
      <c r="F34" s="2" t="inlineStr">
        <is>
          <t>XA</t>
        </is>
      </c>
      <c r="G34" s="43" t="inlineStr">
        <is>
          <t>A101911</t>
        </is>
      </c>
      <c r="H34" s="134" t="n">
        <v>1937</v>
      </c>
      <c r="I34" s="43" t="n"/>
      <c r="J34" s="43" t="inlineStr">
        <is>
          <t>LT010</t>
        </is>
      </c>
      <c r="K34" s="44" t="n">
        <v>16</v>
      </c>
      <c r="L34" t="n">
        <v>145</v>
      </c>
    </row>
    <row r="35">
      <c r="B35" s="67" t="inlineStr">
        <is>
          <t>Price_LCS_WetEnd_028</t>
        </is>
      </c>
      <c r="C35" t="inlineStr">
        <is>
          <t>30157 LCS</t>
        </is>
      </c>
      <c r="D35" s="71" t="inlineStr">
        <is>
          <t>30157-LCS</t>
        </is>
      </c>
      <c r="E35" s="71" t="n"/>
      <c r="F35" s="2" t="inlineStr">
        <is>
          <t>XA</t>
        </is>
      </c>
      <c r="G35" s="43" t="inlineStr">
        <is>
          <t>A101912</t>
        </is>
      </c>
      <c r="H35" s="134" t="n">
        <v>2687</v>
      </c>
      <c r="I35" s="43" t="n"/>
      <c r="J35" s="43" t="inlineStr">
        <is>
          <t>LT010</t>
        </is>
      </c>
      <c r="K35" s="44" t="n">
        <v>16</v>
      </c>
      <c r="L35" t="n">
        <v>205</v>
      </c>
    </row>
    <row r="36">
      <c r="B36" s="67" t="inlineStr">
        <is>
          <t>Price_LCS_WetEnd_029</t>
        </is>
      </c>
      <c r="C36" t="inlineStr">
        <is>
          <t>40707 LCS</t>
        </is>
      </c>
      <c r="D36" s="71" t="inlineStr">
        <is>
          <t>40707-LCS</t>
        </is>
      </c>
      <c r="E36" s="71" t="n"/>
      <c r="F36" s="2" t="inlineStr">
        <is>
          <t>X3</t>
        </is>
      </c>
      <c r="G36" s="43" t="inlineStr">
        <is>
          <t>A101913</t>
        </is>
      </c>
      <c r="H36" s="134" t="n">
        <v>1375</v>
      </c>
      <c r="I36" s="43" t="n"/>
      <c r="J36" s="43" t="inlineStr">
        <is>
          <t>LT010</t>
        </is>
      </c>
      <c r="K36" s="44" t="n">
        <v>16</v>
      </c>
      <c r="L36" t="n">
        <v>88</v>
      </c>
    </row>
    <row r="37">
      <c r="B37" s="67" t="inlineStr">
        <is>
          <t>Price_LCS_WetEnd_030</t>
        </is>
      </c>
      <c r="C37" t="inlineStr">
        <is>
          <t>40707 LCS</t>
        </is>
      </c>
      <c r="D37" s="71" t="inlineStr">
        <is>
          <t>40707-LCS</t>
        </is>
      </c>
      <c r="E37" s="71" t="n"/>
      <c r="F37" s="2" t="inlineStr">
        <is>
          <t>X4</t>
        </is>
      </c>
      <c r="G37" s="43" t="inlineStr">
        <is>
          <t>A101918</t>
        </is>
      </c>
      <c r="H37" s="134" t="n">
        <v>1375</v>
      </c>
      <c r="I37" s="43" t="n"/>
      <c r="J37" s="43" t="inlineStr">
        <is>
          <t>LT010</t>
        </is>
      </c>
      <c r="K37" s="44" t="n">
        <v>16</v>
      </c>
      <c r="L37" t="n">
        <v>88</v>
      </c>
    </row>
    <row r="38">
      <c r="B38" s="67" t="inlineStr">
        <is>
          <t>Price_LCS_WetEnd_031</t>
        </is>
      </c>
      <c r="C38" t="inlineStr">
        <is>
          <t>40957 LCS</t>
        </is>
      </c>
      <c r="D38" s="71" t="inlineStr">
        <is>
          <t>40957-LCS</t>
        </is>
      </c>
      <c r="E38" s="71" t="n"/>
      <c r="F38" s="2" t="inlineStr">
        <is>
          <t>X3</t>
        </is>
      </c>
      <c r="G38" s="43" t="inlineStr">
        <is>
          <t>A101919</t>
        </is>
      </c>
      <c r="H38" s="134" t="n">
        <v>1796</v>
      </c>
      <c r="I38" s="43" t="n"/>
      <c r="J38" s="43" t="inlineStr">
        <is>
          <t>LT010</t>
        </is>
      </c>
      <c r="K38" s="44" t="n">
        <v>16</v>
      </c>
      <c r="L38" t="n">
        <v>138</v>
      </c>
    </row>
    <row r="39">
      <c r="B39" s="67" t="inlineStr">
        <is>
          <t>Price_LCS_WetEnd_032</t>
        </is>
      </c>
      <c r="C39" t="inlineStr">
        <is>
          <t>40957 LCS</t>
        </is>
      </c>
      <c r="D39" s="71" t="inlineStr">
        <is>
          <t>40957-LCS</t>
        </is>
      </c>
      <c r="E39" s="71" t="n"/>
      <c r="F39" s="2" t="inlineStr">
        <is>
          <t>X4</t>
        </is>
      </c>
      <c r="G39" s="43" t="inlineStr">
        <is>
          <t>A101920</t>
        </is>
      </c>
      <c r="H39" s="134" t="n">
        <v>1796</v>
      </c>
      <c r="I39" s="43" t="n"/>
      <c r="J39" s="43" t="inlineStr">
        <is>
          <t>LT010</t>
        </is>
      </c>
      <c r="K39" s="44" t="n">
        <v>16</v>
      </c>
      <c r="L39" t="n">
        <v>138</v>
      </c>
    </row>
    <row r="40">
      <c r="B40" s="67" t="inlineStr">
        <is>
          <t>Price_LCS_WetEnd_033</t>
        </is>
      </c>
      <c r="C40" t="inlineStr">
        <is>
          <t>40959 LCS</t>
        </is>
      </c>
      <c r="D40" s="71" t="inlineStr">
        <is>
          <t>40959-LCS</t>
        </is>
      </c>
      <c r="E40" s="71" t="n"/>
      <c r="F40" s="2" t="inlineStr">
        <is>
          <t>XA</t>
        </is>
      </c>
      <c r="G40" s="43" t="inlineStr">
        <is>
          <t>A101925</t>
        </is>
      </c>
      <c r="H40" s="134" t="n">
        <v>1911</v>
      </c>
      <c r="I40" s="43" t="n"/>
      <c r="J40" s="43" t="inlineStr">
        <is>
          <t>LT010</t>
        </is>
      </c>
      <c r="K40" s="44" t="n">
        <v>16</v>
      </c>
      <c r="L40" t="n">
        <v>138</v>
      </c>
    </row>
    <row r="41">
      <c r="B41" s="67" t="inlineStr">
        <is>
          <t>Price_LCS_WetEnd_034</t>
        </is>
      </c>
      <c r="C41" t="inlineStr">
        <is>
          <t>40129 LCS</t>
        </is>
      </c>
      <c r="D41" s="71" t="inlineStr">
        <is>
          <t>40129-LCS</t>
        </is>
      </c>
      <c r="E41" s="71" t="n"/>
      <c r="F41" s="2" t="inlineStr">
        <is>
          <t>XA</t>
        </is>
      </c>
      <c r="G41" s="43" t="inlineStr">
        <is>
          <t>A101926</t>
        </is>
      </c>
      <c r="H41" s="134" t="n">
        <v>2317</v>
      </c>
      <c r="I41" s="43" t="n"/>
      <c r="J41" s="43" t="inlineStr">
        <is>
          <t>LT010</t>
        </is>
      </c>
      <c r="K41" s="44" t="n">
        <v>16</v>
      </c>
      <c r="L41" t="n">
        <v>248</v>
      </c>
    </row>
    <row r="42">
      <c r="B42" s="67" t="inlineStr">
        <is>
          <t>Price_LCS_WetEnd_035</t>
        </is>
      </c>
      <c r="C42" t="inlineStr">
        <is>
          <t>4012A LCS</t>
        </is>
      </c>
      <c r="D42" s="71" t="inlineStr">
        <is>
          <t>4012A-LCS</t>
        </is>
      </c>
      <c r="E42" s="71" t="n"/>
      <c r="F42" s="2" t="inlineStr">
        <is>
          <t>XA</t>
        </is>
      </c>
      <c r="G42" s="43" t="inlineStr">
        <is>
          <t>A101927</t>
        </is>
      </c>
      <c r="H42" s="134" t="n">
        <v>2495</v>
      </c>
      <c r="I42" s="43" t="n"/>
      <c r="J42" s="43" t="inlineStr">
        <is>
          <t>LT010</t>
        </is>
      </c>
      <c r="K42" s="44" t="n">
        <v>16</v>
      </c>
      <c r="L42" t="n">
        <v>248</v>
      </c>
    </row>
    <row r="43">
      <c r="B43" s="67" t="inlineStr">
        <is>
          <t>Price_LCS_WetEnd_036</t>
        </is>
      </c>
      <c r="C43" t="inlineStr">
        <is>
          <t>40157 LCS</t>
        </is>
      </c>
      <c r="D43" s="71" t="inlineStr">
        <is>
          <t>40157-LCS</t>
        </is>
      </c>
      <c r="E43" s="71" t="n"/>
      <c r="F43" s="2" t="inlineStr">
        <is>
          <t>XA</t>
        </is>
      </c>
      <c r="G43" s="43" t="inlineStr">
        <is>
          <t>A101932</t>
        </is>
      </c>
      <c r="H43" s="134" t="n">
        <v>4312</v>
      </c>
      <c r="I43" s="43" t="n"/>
      <c r="J43" s="43" t="inlineStr">
        <is>
          <t>LT010</t>
        </is>
      </c>
      <c r="K43" s="44" t="n">
        <v>16</v>
      </c>
      <c r="L43" t="n">
        <v>323</v>
      </c>
    </row>
    <row r="44">
      <c r="B44" s="67" t="inlineStr">
        <is>
          <t>Price_LCS_WetEnd_037</t>
        </is>
      </c>
      <c r="C44" t="inlineStr">
        <is>
          <t>40157 LCS</t>
        </is>
      </c>
      <c r="D44" s="71" t="inlineStr">
        <is>
          <t>40157-LCS</t>
        </is>
      </c>
      <c r="E44" s="71" t="n"/>
      <c r="F44" s="2" t="inlineStr">
        <is>
          <t>X5</t>
        </is>
      </c>
      <c r="G44" s="43" t="inlineStr">
        <is>
          <t>A101933</t>
        </is>
      </c>
      <c r="H44" s="134" t="n">
        <v>4312</v>
      </c>
      <c r="I44" s="43" t="n"/>
      <c r="J44" s="43" t="inlineStr">
        <is>
          <t>LT010</t>
        </is>
      </c>
      <c r="K44" s="44" t="n">
        <v>16</v>
      </c>
      <c r="L44" t="n">
        <v>323</v>
      </c>
    </row>
    <row r="45">
      <c r="B45" s="67" t="inlineStr">
        <is>
          <t>Price_LCS_WetEnd_038</t>
        </is>
      </c>
      <c r="C45" t="inlineStr">
        <is>
          <t>50957 LCS</t>
        </is>
      </c>
      <c r="D45" s="71" t="inlineStr">
        <is>
          <t>50957-LCS</t>
        </is>
      </c>
      <c r="E45" s="71" t="n"/>
      <c r="F45" s="2" t="inlineStr">
        <is>
          <t>X4</t>
        </is>
      </c>
      <c r="G45" s="43" t="inlineStr">
        <is>
          <t>A101934</t>
        </is>
      </c>
      <c r="H45" s="134" t="n">
        <v>2273</v>
      </c>
      <c r="I45" s="43" t="n"/>
      <c r="J45" s="43" t="inlineStr">
        <is>
          <t>LT010</t>
        </is>
      </c>
      <c r="K45" s="44" t="n">
        <v>16</v>
      </c>
      <c r="L45" t="n">
        <v>230</v>
      </c>
    </row>
    <row r="46">
      <c r="B46" s="67" t="inlineStr">
        <is>
          <t>Price_LCS_WetEnd_039</t>
        </is>
      </c>
      <c r="C46" t="inlineStr">
        <is>
          <t>50123 LCS</t>
        </is>
      </c>
      <c r="D46" s="71" t="inlineStr">
        <is>
          <t>50123-LCS</t>
        </is>
      </c>
      <c r="E46" s="71" t="n"/>
      <c r="F46" s="2" t="inlineStr">
        <is>
          <t>XA</t>
        </is>
      </c>
      <c r="G46" s="43" t="inlineStr">
        <is>
          <t>A101939</t>
        </is>
      </c>
      <c r="H46" s="134" t="n">
        <v>2651</v>
      </c>
      <c r="I46" s="43" t="n"/>
      <c r="J46" s="43" t="inlineStr">
        <is>
          <t>LT010</t>
        </is>
      </c>
      <c r="K46" s="44" t="n">
        <v>16</v>
      </c>
      <c r="L46" t="n">
        <v>258</v>
      </c>
    </row>
    <row r="47">
      <c r="B47" s="67" t="inlineStr">
        <is>
          <t>Price_LCS_WetEnd_040</t>
        </is>
      </c>
      <c r="C47" t="inlineStr">
        <is>
          <t>50123 LCS</t>
        </is>
      </c>
      <c r="D47" s="71" t="inlineStr">
        <is>
          <t>50123-LCS</t>
        </is>
      </c>
      <c r="E47" s="71" t="n"/>
      <c r="F47" s="2" t="inlineStr">
        <is>
          <t>X5</t>
        </is>
      </c>
      <c r="G47" s="43" t="inlineStr">
        <is>
          <t>A101940</t>
        </is>
      </c>
      <c r="H47" s="134" t="n">
        <v>2651</v>
      </c>
      <c r="I47" s="43" t="n"/>
      <c r="J47" s="43" t="inlineStr">
        <is>
          <t>LT010</t>
        </is>
      </c>
      <c r="K47" s="44" t="n">
        <v>16</v>
      </c>
      <c r="L47" t="n">
        <v>258</v>
      </c>
    </row>
    <row r="48">
      <c r="B48" s="67" t="inlineStr">
        <is>
          <t>Price_LCS_WetEnd_041</t>
        </is>
      </c>
      <c r="C48" t="inlineStr">
        <is>
          <t>50157 LCS</t>
        </is>
      </c>
      <c r="D48" s="71" t="inlineStr">
        <is>
          <t>50157-LCS</t>
        </is>
      </c>
      <c r="E48" s="71" t="n"/>
      <c r="F48" s="2" t="inlineStr">
        <is>
          <t>X5</t>
        </is>
      </c>
      <c r="G48" s="43" t="inlineStr">
        <is>
          <t>A101941</t>
        </is>
      </c>
      <c r="H48" s="134" t="n">
        <v>3609</v>
      </c>
      <c r="I48" s="43" t="n"/>
      <c r="J48" s="43" t="inlineStr">
        <is>
          <t>LT010</t>
        </is>
      </c>
      <c r="K48" s="44" t="n">
        <v>16</v>
      </c>
      <c r="L48" t="n">
        <v>264</v>
      </c>
    </row>
    <row r="49">
      <c r="B49" s="67" t="inlineStr">
        <is>
          <t>Price_LCS_WetEnd_042</t>
        </is>
      </c>
      <c r="C49" t="inlineStr">
        <is>
          <t>60951 LCS</t>
        </is>
      </c>
      <c r="D49" s="71" t="inlineStr">
        <is>
          <t>60951-LCS</t>
        </is>
      </c>
      <c r="E49" s="71" t="n"/>
      <c r="F49" s="2" t="inlineStr">
        <is>
          <t>XA</t>
        </is>
      </c>
      <c r="G49" s="43" t="inlineStr">
        <is>
          <t>A101946</t>
        </is>
      </c>
      <c r="H49" s="134" t="n">
        <v>2736</v>
      </c>
      <c r="I49" s="43" t="n"/>
      <c r="J49" s="43" t="inlineStr">
        <is>
          <t>LT010</t>
        </is>
      </c>
      <c r="K49" s="44" t="n">
        <v>16</v>
      </c>
      <c r="L49" t="n">
        <v>338</v>
      </c>
    </row>
    <row r="50">
      <c r="B50" s="67" t="inlineStr">
        <is>
          <t>Price_LCS_WetEnd_043</t>
        </is>
      </c>
      <c r="C50" t="inlineStr">
        <is>
          <t>60123 LCS</t>
        </is>
      </c>
      <c r="D50" s="71" t="inlineStr">
        <is>
          <t>60123-LCS</t>
        </is>
      </c>
      <c r="E50" s="71" t="n"/>
      <c r="F50" s="2" t="inlineStr">
        <is>
          <t>XA</t>
        </is>
      </c>
      <c r="G50" s="43" t="inlineStr">
        <is>
          <t>A101947</t>
        </is>
      </c>
      <c r="H50" s="134" t="n">
        <v>3138</v>
      </c>
      <c r="I50" s="43" t="n"/>
      <c r="J50" s="43" t="inlineStr">
        <is>
          <t>LT010</t>
        </is>
      </c>
      <c r="K50" s="44" t="n">
        <v>16</v>
      </c>
      <c r="L50" t="n">
        <v>338</v>
      </c>
    </row>
    <row r="51">
      <c r="B51" s="67" t="inlineStr">
        <is>
          <t>Price_LCS_WetEnd_044</t>
        </is>
      </c>
      <c r="C51" t="inlineStr">
        <is>
          <t>60123 LCS</t>
        </is>
      </c>
      <c r="D51" s="71" t="inlineStr">
        <is>
          <t>60123-LCS</t>
        </is>
      </c>
      <c r="E51" s="71" t="n"/>
      <c r="F51" s="2" t="inlineStr">
        <is>
          <t>X5</t>
        </is>
      </c>
      <c r="G51" s="43" t="inlineStr">
        <is>
          <t>A101948</t>
        </is>
      </c>
      <c r="H51" s="134" t="n">
        <v>3138</v>
      </c>
      <c r="I51" s="43" t="n"/>
      <c r="J51" s="43" t="inlineStr">
        <is>
          <t>LT010</t>
        </is>
      </c>
      <c r="K51" s="44" t="n">
        <v>16</v>
      </c>
      <c r="L51" t="n">
        <v>338</v>
      </c>
    </row>
    <row r="52">
      <c r="B52" s="67" t="inlineStr">
        <is>
          <t>Price_LCS_WetEnd_045</t>
        </is>
      </c>
      <c r="C52" t="inlineStr">
        <is>
          <t>60157 LCS</t>
        </is>
      </c>
      <c r="D52" s="71" t="inlineStr">
        <is>
          <t>60157-LCS</t>
        </is>
      </c>
      <c r="E52" s="71" t="n"/>
      <c r="F52" s="2" t="inlineStr">
        <is>
          <t>X5</t>
        </is>
      </c>
      <c r="G52" s="43" t="inlineStr">
        <is>
          <t>A101953</t>
        </is>
      </c>
      <c r="H52" s="134" t="n">
        <v>4993</v>
      </c>
      <c r="I52" s="43" t="n"/>
      <c r="J52" s="43" t="inlineStr">
        <is>
          <t>LT010</t>
        </is>
      </c>
      <c r="K52" s="44" t="n">
        <v>16</v>
      </c>
      <c r="L52" t="n">
        <v>334</v>
      </c>
    </row>
    <row r="53">
      <c r="B53" s="67" t="inlineStr">
        <is>
          <t>Price_LCS_WetEnd_046</t>
        </is>
      </c>
      <c r="C53" t="inlineStr">
        <is>
          <t>80123 LCS</t>
        </is>
      </c>
      <c r="D53" s="71" t="inlineStr">
        <is>
          <t>80123-LCS</t>
        </is>
      </c>
      <c r="E53" s="71" t="n"/>
      <c r="F53" s="2" t="inlineStr">
        <is>
          <t>X5</t>
        </is>
      </c>
      <c r="G53" s="43" t="inlineStr">
        <is>
          <t>A101960</t>
        </is>
      </c>
      <c r="H53" s="134" t="n">
        <v>4189</v>
      </c>
      <c r="I53" s="43" t="n"/>
      <c r="J53" s="43" t="inlineStr">
        <is>
          <t>LT010</t>
        </is>
      </c>
      <c r="K53" s="44" t="n">
        <v>16</v>
      </c>
      <c r="L53" t="n">
        <v>249</v>
      </c>
    </row>
    <row r="54">
      <c r="B54" s="67" t="inlineStr">
        <is>
          <t>Price_LCS_WetEnd_047</t>
        </is>
      </c>
      <c r="C54" s="23" t="inlineStr">
        <is>
          <t>10707-2P-10HP LCSE</t>
        </is>
      </c>
      <c r="D54" s="2" t="n"/>
      <c r="E54" s="23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4" t="n">
        <v>668</v>
      </c>
      <c r="I54" s="43" t="n"/>
      <c r="J54" s="43" t="inlineStr">
        <is>
          <t>LT010</t>
        </is>
      </c>
      <c r="K54" s="44" t="n">
        <v>16</v>
      </c>
      <c r="L54" t="n">
        <v>22</v>
      </c>
    </row>
    <row r="55">
      <c r="B55" s="67" t="inlineStr">
        <is>
          <t>Price_LCS_WetEnd_048</t>
        </is>
      </c>
      <c r="C55" s="23" t="inlineStr">
        <is>
          <t>10707-2P-15HP LCSE</t>
        </is>
      </c>
      <c r="D55" s="2" t="n"/>
      <c r="E55" s="23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4" t="n">
        <v>668</v>
      </c>
      <c r="I55" s="43" t="n"/>
      <c r="J55" s="43" t="inlineStr">
        <is>
          <t>LT010</t>
        </is>
      </c>
      <c r="K55" s="44" t="n">
        <v>16</v>
      </c>
      <c r="L55" t="n">
        <v>22</v>
      </c>
    </row>
    <row r="56">
      <c r="B56" s="67" t="inlineStr">
        <is>
          <t>Price_LCS_WetEnd_049</t>
        </is>
      </c>
      <c r="C56" s="23" t="inlineStr">
        <is>
          <t>10707-2P-3HP LCSE</t>
        </is>
      </c>
      <c r="D56" s="2" t="n"/>
      <c r="E56" s="23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4" t="n">
        <v>668</v>
      </c>
      <c r="I56" s="43" t="n"/>
      <c r="J56" s="43" t="inlineStr">
        <is>
          <t>LT010</t>
        </is>
      </c>
      <c r="K56" s="44" t="n">
        <v>16</v>
      </c>
      <c r="L56" t="n">
        <v>22</v>
      </c>
    </row>
    <row r="57">
      <c r="B57" s="67" t="inlineStr">
        <is>
          <t>Price_LCS_WetEnd_050</t>
        </is>
      </c>
      <c r="C57" s="23" t="inlineStr">
        <is>
          <t>10707-2P-5HP LCSE</t>
        </is>
      </c>
      <c r="D57" s="2" t="n"/>
      <c r="E57" s="23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4" t="n">
        <v>668</v>
      </c>
      <c r="I57" s="43" t="n"/>
      <c r="J57" s="43" t="inlineStr">
        <is>
          <t>LT010</t>
        </is>
      </c>
      <c r="K57" s="44" t="n">
        <v>16</v>
      </c>
      <c r="L57" t="n">
        <v>22</v>
      </c>
    </row>
    <row r="58">
      <c r="B58" s="67" t="inlineStr">
        <is>
          <t>Price_LCS_WetEnd_051</t>
        </is>
      </c>
      <c r="C58" s="23" t="inlineStr">
        <is>
          <t>10707-2P-7.5HP LCSE</t>
        </is>
      </c>
      <c r="D58" s="2" t="n"/>
      <c r="E58" s="23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4" t="n">
        <v>668</v>
      </c>
      <c r="I58" s="43" t="n"/>
      <c r="J58" s="43" t="inlineStr">
        <is>
          <t>LT010</t>
        </is>
      </c>
      <c r="K58" s="44" t="n">
        <v>16</v>
      </c>
      <c r="L58" t="n">
        <v>22</v>
      </c>
    </row>
    <row r="59">
      <c r="B59" s="67" t="inlineStr">
        <is>
          <t>Price_LCS_WetEnd_053</t>
        </is>
      </c>
      <c r="C59" s="23" t="inlineStr">
        <is>
          <t>12709-2P-10HP LCSE</t>
        </is>
      </c>
      <c r="D59" s="2" t="n"/>
      <c r="E59" s="23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4" t="n">
        <v>740</v>
      </c>
      <c r="I59" s="43" t="n"/>
      <c r="J59" s="43" t="inlineStr">
        <is>
          <t>LT010</t>
        </is>
      </c>
      <c r="K59" s="44" t="n">
        <v>16</v>
      </c>
      <c r="L59" t="n">
        <v>25</v>
      </c>
    </row>
    <row r="60">
      <c r="B60" s="67" t="inlineStr">
        <is>
          <t>Price_LCS_WetEnd_054</t>
        </is>
      </c>
      <c r="C60" s="23" t="inlineStr">
        <is>
          <t>12709-2P-15HP LCSE</t>
        </is>
      </c>
      <c r="D60" s="2" t="n"/>
      <c r="E60" s="23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4" t="n">
        <v>740</v>
      </c>
      <c r="I60" s="43" t="n"/>
      <c r="J60" s="43" t="inlineStr">
        <is>
          <t>LT010</t>
        </is>
      </c>
      <c r="K60" s="44" t="n">
        <v>16</v>
      </c>
      <c r="L60" t="n">
        <v>25</v>
      </c>
    </row>
    <row r="61">
      <c r="B61" s="67" t="inlineStr">
        <is>
          <t>Price_LCS_WetEnd_057</t>
        </is>
      </c>
      <c r="C61" s="23" t="inlineStr">
        <is>
          <t>12709-2P-5HP LCSE</t>
        </is>
      </c>
      <c r="D61" s="2" t="n"/>
      <c r="E61" s="23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4" t="n">
        <v>740</v>
      </c>
      <c r="I61" s="43" t="n"/>
      <c r="J61" s="43" t="inlineStr">
        <is>
          <t>LT010</t>
        </is>
      </c>
      <c r="K61" s="44" t="n">
        <v>16</v>
      </c>
      <c r="L61" t="n">
        <v>25</v>
      </c>
    </row>
    <row r="62">
      <c r="B62" s="67" t="inlineStr">
        <is>
          <t>Price_LCS_WetEnd_058</t>
        </is>
      </c>
      <c r="C62" s="23" t="inlineStr">
        <is>
          <t>12709-2P-7.5HP LCSE</t>
        </is>
      </c>
      <c r="D62" s="2" t="n"/>
      <c r="E62" s="23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4" t="n">
        <v>745</v>
      </c>
      <c r="I62" s="43" t="n"/>
      <c r="J62" s="43" t="inlineStr">
        <is>
          <t>LT010</t>
        </is>
      </c>
      <c r="K62" s="44" t="n">
        <v>16</v>
      </c>
      <c r="L62" t="n">
        <v>25</v>
      </c>
    </row>
    <row r="63">
      <c r="B63" s="67" t="inlineStr">
        <is>
          <t>Price_LCS_WetEnd_059</t>
        </is>
      </c>
      <c r="C63" s="23" t="inlineStr">
        <is>
          <t>15705-2P-10HP LCSE</t>
        </is>
      </c>
      <c r="D63" s="2" t="n"/>
      <c r="E63" s="23" t="inlineStr">
        <is>
          <t>15705-2P-10HP-LCSE</t>
        </is>
      </c>
      <c r="F63" s="2" t="inlineStr">
        <is>
          <t>X3</t>
        </is>
      </c>
      <c r="G63" s="43" t="inlineStr">
        <is>
          <t>A101995</t>
        </is>
      </c>
      <c r="H63" s="134" t="n">
        <v>792</v>
      </c>
      <c r="I63" s="43" t="n"/>
      <c r="J63" s="43" t="inlineStr">
        <is>
          <t>LT010</t>
        </is>
      </c>
      <c r="K63" s="44" t="n">
        <v>16</v>
      </c>
      <c r="L63" t="n">
        <v>50</v>
      </c>
    </row>
    <row r="64">
      <c r="B64" s="67" t="inlineStr">
        <is>
          <t>Price_LCS_WetEnd_060</t>
        </is>
      </c>
      <c r="C64" s="23" t="inlineStr">
        <is>
          <t>15705-2P-15HP LCSE</t>
        </is>
      </c>
      <c r="D64" s="2" t="n"/>
      <c r="E64" s="23" t="inlineStr">
        <is>
          <t>15705-2P-15HP-LCSE</t>
        </is>
      </c>
      <c r="F64" s="2" t="inlineStr">
        <is>
          <t>X3</t>
        </is>
      </c>
      <c r="G64" s="43" t="inlineStr">
        <is>
          <t>A101996</t>
        </is>
      </c>
      <c r="H64" s="134" t="n">
        <v>792</v>
      </c>
      <c r="I64" s="43" t="n"/>
      <c r="J64" s="43" t="inlineStr">
        <is>
          <t>LT010</t>
        </is>
      </c>
      <c r="K64" s="44" t="n">
        <v>16</v>
      </c>
      <c r="L64" t="n">
        <v>50</v>
      </c>
    </row>
    <row r="65">
      <c r="B65" s="67" t="inlineStr">
        <is>
          <t>Price_LCS_WetEnd_061</t>
        </is>
      </c>
      <c r="C65" s="23" t="inlineStr">
        <is>
          <t>15705-2P-20HP LCSE</t>
        </is>
      </c>
      <c r="D65" s="2" t="n"/>
      <c r="E65" s="23" t="inlineStr">
        <is>
          <t>15705-2P-20HP-LCSE</t>
        </is>
      </c>
      <c r="F65" s="2" t="inlineStr">
        <is>
          <t>X3</t>
        </is>
      </c>
      <c r="G65" s="43" t="inlineStr">
        <is>
          <t>A101997</t>
        </is>
      </c>
      <c r="H65" s="134" t="n">
        <v>792</v>
      </c>
      <c r="I65" s="43" t="n"/>
      <c r="J65" s="43" t="inlineStr">
        <is>
          <t>LT010</t>
        </is>
      </c>
      <c r="K65" s="44" t="n">
        <v>16</v>
      </c>
      <c r="L65" t="n">
        <v>50</v>
      </c>
    </row>
    <row r="66">
      <c r="B66" s="67" t="inlineStr">
        <is>
          <t>Price_LCS_WetEnd_062</t>
        </is>
      </c>
      <c r="C66" s="23" t="inlineStr">
        <is>
          <t>15705-2P-5HP LCSE</t>
        </is>
      </c>
      <c r="D66" s="2" t="n"/>
      <c r="E66" s="23" t="inlineStr">
        <is>
          <t>15705-2P-5HP-LCSE</t>
        </is>
      </c>
      <c r="F66" s="2" t="inlineStr">
        <is>
          <t>X3</t>
        </is>
      </c>
      <c r="G66" s="43" t="inlineStr">
        <is>
          <t>A102002</t>
        </is>
      </c>
      <c r="H66" s="134" t="n">
        <v>792</v>
      </c>
      <c r="I66" s="43" t="n"/>
      <c r="J66" s="43" t="inlineStr">
        <is>
          <t>LT010</t>
        </is>
      </c>
      <c r="K66" s="44" t="n">
        <v>16</v>
      </c>
      <c r="L66" t="n">
        <v>50</v>
      </c>
    </row>
    <row r="67">
      <c r="B67" s="67" t="inlineStr">
        <is>
          <t>Price_LCS_WetEnd_063</t>
        </is>
      </c>
      <c r="C67" s="23" t="inlineStr">
        <is>
          <t>15705-2P-7.5HP LCSE</t>
        </is>
      </c>
      <c r="D67" s="2" t="n"/>
      <c r="E67" s="23" t="inlineStr">
        <is>
          <t>15705-2P-7.5HP-LCSE</t>
        </is>
      </c>
      <c r="F67" s="2" t="inlineStr">
        <is>
          <t>X3</t>
        </is>
      </c>
      <c r="G67" s="43" t="inlineStr">
        <is>
          <t>A102003</t>
        </is>
      </c>
      <c r="H67" s="134" t="n">
        <v>792</v>
      </c>
      <c r="I67" s="43" t="n"/>
      <c r="J67" s="43" t="inlineStr">
        <is>
          <t>LT010</t>
        </is>
      </c>
      <c r="K67" s="44" t="n">
        <v>16</v>
      </c>
      <c r="L67" t="n">
        <v>50</v>
      </c>
    </row>
    <row r="68">
      <c r="A68" s="38" t="n"/>
      <c r="B68" s="68" t="inlineStr">
        <is>
          <t>Price_LCS_WetEnd_064</t>
        </is>
      </c>
      <c r="C68" s="23" t="inlineStr">
        <is>
          <t>15951-2P-10HP LCSE</t>
        </is>
      </c>
      <c r="D68" s="2" t="n"/>
      <c r="E68" s="23" t="inlineStr">
        <is>
          <t>15951-2P-10HP-LCSE</t>
        </is>
      </c>
      <c r="F68" s="2" t="inlineStr">
        <is>
          <t>X3</t>
        </is>
      </c>
      <c r="G68" s="43" t="inlineStr">
        <is>
          <t>A102004</t>
        </is>
      </c>
      <c r="H68" s="134" t="n">
        <v>988</v>
      </c>
      <c r="I68" s="43" t="n"/>
      <c r="J68" s="43" t="inlineStr">
        <is>
          <t>LT010</t>
        </is>
      </c>
      <c r="K68" s="44" t="n">
        <v>16</v>
      </c>
      <c r="L68" t="n">
        <v>70</v>
      </c>
    </row>
    <row r="69">
      <c r="A69" s="38" t="n"/>
      <c r="B69" s="68" t="inlineStr">
        <is>
          <t>Price_LCS_WetEnd_065</t>
        </is>
      </c>
      <c r="C69" s="23" t="inlineStr">
        <is>
          <t>15951-2P-15HP LCSE</t>
        </is>
      </c>
      <c r="D69" s="2" t="n"/>
      <c r="E69" s="23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4" t="n">
        <v>1051</v>
      </c>
      <c r="I69" s="43" t="n"/>
      <c r="J69" s="43" t="inlineStr">
        <is>
          <t>LT010</t>
        </is>
      </c>
      <c r="K69" s="44" t="n">
        <v>16</v>
      </c>
      <c r="L69" t="n">
        <v>70</v>
      </c>
    </row>
    <row r="70">
      <c r="A70" s="38" t="n"/>
      <c r="B70" s="68" t="inlineStr">
        <is>
          <t>Price_LCS_WetEnd_066</t>
        </is>
      </c>
      <c r="C70" s="23" t="inlineStr">
        <is>
          <t>15951-2P-20HP LCSE</t>
        </is>
      </c>
      <c r="D70" s="2" t="n"/>
      <c r="E70" s="23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4" t="n">
        <v>1051</v>
      </c>
      <c r="I70" s="43" t="n"/>
      <c r="J70" s="43" t="inlineStr">
        <is>
          <t>LT010</t>
        </is>
      </c>
      <c r="K70" s="44" t="n">
        <v>16</v>
      </c>
      <c r="L70" t="n">
        <v>70</v>
      </c>
    </row>
    <row r="71">
      <c r="A71" s="38" t="n"/>
      <c r="B71" s="68" t="inlineStr">
        <is>
          <t>Price_LCS_WetEnd_067</t>
        </is>
      </c>
      <c r="C71" s="23" t="inlineStr">
        <is>
          <t>15951-2P-25HP LCSE</t>
        </is>
      </c>
      <c r="D71" s="2" t="n"/>
      <c r="E71" s="23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4" t="n">
        <v>1051</v>
      </c>
      <c r="I71" s="43" t="n"/>
      <c r="J71" s="43" t="inlineStr">
        <is>
          <t>LT010</t>
        </is>
      </c>
      <c r="K71" s="44" t="n">
        <v>16</v>
      </c>
      <c r="L71" t="n">
        <v>70</v>
      </c>
    </row>
    <row r="72">
      <c r="A72" s="38" t="n"/>
      <c r="B72" s="68" t="inlineStr">
        <is>
          <t>Price_LCS_WetEnd_068</t>
        </is>
      </c>
      <c r="C72" s="23" t="inlineStr">
        <is>
          <t>15951-4P-3HP LCSE</t>
        </is>
      </c>
      <c r="D72" s="2" t="n"/>
      <c r="E72" s="23" t="inlineStr">
        <is>
          <t>15951-4P-3HP-LCSE</t>
        </is>
      </c>
      <c r="F72" s="2" t="inlineStr">
        <is>
          <t>X3</t>
        </is>
      </c>
      <c r="G72" s="43" t="inlineStr">
        <is>
          <t>A102016</t>
        </is>
      </c>
      <c r="H72" s="134" t="n">
        <v>988</v>
      </c>
      <c r="I72" s="43" t="n"/>
      <c r="J72" s="43" t="inlineStr">
        <is>
          <t>LT010</t>
        </is>
      </c>
      <c r="K72" s="44" t="n">
        <v>16</v>
      </c>
      <c r="L72" t="n">
        <v>70</v>
      </c>
    </row>
    <row r="73">
      <c r="A73" s="38" t="n"/>
      <c r="B73" s="68" t="inlineStr">
        <is>
          <t>Price_LCS_WetEnd_069</t>
        </is>
      </c>
      <c r="C73" s="23" t="inlineStr">
        <is>
          <t>15955-2P-15HP LCSE</t>
        </is>
      </c>
      <c r="D73" s="2" t="n"/>
      <c r="E73" s="23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4" t="n">
        <v>1051</v>
      </c>
      <c r="I73" s="43" t="n"/>
      <c r="J73" s="43" t="inlineStr">
        <is>
          <t>LT010</t>
        </is>
      </c>
      <c r="K73" s="44" t="n">
        <v>16</v>
      </c>
      <c r="L73" t="n">
        <v>70</v>
      </c>
    </row>
    <row r="74">
      <c r="A74" s="38" t="n"/>
      <c r="B74" s="68" t="inlineStr">
        <is>
          <t>Price_LCS_WetEnd_070</t>
        </is>
      </c>
      <c r="C74" s="23" t="inlineStr">
        <is>
          <t>15955-2P-20HP LCSE</t>
        </is>
      </c>
      <c r="D74" s="2" t="n"/>
      <c r="E74" s="23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4" t="n">
        <v>1051</v>
      </c>
      <c r="I74" s="43" t="n"/>
      <c r="J74" s="43" t="inlineStr">
        <is>
          <t>LT010</t>
        </is>
      </c>
      <c r="K74" s="44" t="n">
        <v>16</v>
      </c>
      <c r="L74" t="n">
        <v>70</v>
      </c>
    </row>
    <row r="75">
      <c r="A75" s="38" t="n"/>
      <c r="B75" s="68" t="inlineStr">
        <is>
          <t>Price_LCS_WetEnd_071</t>
        </is>
      </c>
      <c r="C75" s="23" t="inlineStr">
        <is>
          <t>15955-2P-25HP LCSE</t>
        </is>
      </c>
      <c r="D75" s="2" t="n"/>
      <c r="E75" s="23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4" t="n">
        <v>1051</v>
      </c>
      <c r="I75" s="43" t="n"/>
      <c r="J75" s="43" t="inlineStr">
        <is>
          <t>LT010</t>
        </is>
      </c>
      <c r="K75" s="44" t="n">
        <v>16</v>
      </c>
      <c r="L75" t="n">
        <v>70</v>
      </c>
    </row>
    <row r="76">
      <c r="A76" s="38" t="n"/>
      <c r="B76" s="68" t="inlineStr">
        <is>
          <t>Price_LCS_WetEnd_072</t>
        </is>
      </c>
      <c r="C76" s="23" t="inlineStr">
        <is>
          <t>15955-2P-30HP LCSE</t>
        </is>
      </c>
      <c r="D76" s="2" t="n"/>
      <c r="E76" s="23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4" t="n">
        <v>1051</v>
      </c>
      <c r="I76" s="43" t="n"/>
      <c r="J76" s="43" t="inlineStr">
        <is>
          <t>LT010</t>
        </is>
      </c>
      <c r="K76" s="44" t="n">
        <v>16</v>
      </c>
      <c r="L76" t="n">
        <v>70</v>
      </c>
    </row>
    <row r="77">
      <c r="A77" s="38" t="n"/>
      <c r="B77" s="68" t="inlineStr">
        <is>
          <t>Price_LCS_WetEnd_073</t>
        </is>
      </c>
      <c r="C77" s="23" t="inlineStr">
        <is>
          <t>15955-4P-3HP LCSE</t>
        </is>
      </c>
      <c r="D77" s="2" t="n"/>
      <c r="E77" s="23" t="inlineStr">
        <is>
          <t>15955-4P-3HP-LCSE</t>
        </is>
      </c>
      <c r="F77" s="2" t="inlineStr">
        <is>
          <t>X3</t>
        </is>
      </c>
      <c r="G77" s="43" t="inlineStr">
        <is>
          <t>A102028</t>
        </is>
      </c>
      <c r="H77" s="134" t="n">
        <v>988</v>
      </c>
      <c r="I77" s="43" t="n"/>
      <c r="J77" s="43" t="inlineStr">
        <is>
          <t>LT010</t>
        </is>
      </c>
      <c r="K77" s="44" t="n">
        <v>16</v>
      </c>
      <c r="L77" t="n">
        <v>70</v>
      </c>
    </row>
    <row r="78">
      <c r="A78" s="38" t="n"/>
      <c r="B78" s="68" t="inlineStr">
        <is>
          <t>Price_LCS_WetEnd_074</t>
        </is>
      </c>
      <c r="C78" s="23" t="inlineStr">
        <is>
          <t>15955-4P-5HP LCSE</t>
        </is>
      </c>
      <c r="D78" s="2" t="n"/>
      <c r="E78" s="23" t="inlineStr">
        <is>
          <t>15955-4P-5HP-LCSE</t>
        </is>
      </c>
      <c r="F78" s="2" t="inlineStr">
        <is>
          <t>X3</t>
        </is>
      </c>
      <c r="G78" s="43" t="inlineStr">
        <is>
          <t>A102030</t>
        </is>
      </c>
      <c r="H78" s="134" t="n">
        <v>988</v>
      </c>
      <c r="I78" s="43" t="n"/>
      <c r="J78" s="43" t="inlineStr">
        <is>
          <t>LT010</t>
        </is>
      </c>
      <c r="K78" s="44" t="n">
        <v>16</v>
      </c>
      <c r="L78" t="n">
        <v>70</v>
      </c>
    </row>
    <row r="79">
      <c r="A79" s="38" t="n"/>
      <c r="B79" s="68" t="inlineStr">
        <is>
          <t>Price_LCS_WetEnd_075</t>
        </is>
      </c>
      <c r="C79" s="23" t="inlineStr">
        <is>
          <t>15959-2P-20HP LCSE</t>
        </is>
      </c>
      <c r="D79" s="2" t="n"/>
      <c r="E79" s="23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4" t="n">
        <v>1051</v>
      </c>
      <c r="I79" s="43" t="n"/>
      <c r="J79" s="43" t="inlineStr">
        <is>
          <t>LT010</t>
        </is>
      </c>
      <c r="K79" s="44" t="n">
        <v>16</v>
      </c>
      <c r="L79" t="n">
        <v>70</v>
      </c>
    </row>
    <row r="80">
      <c r="A80" s="38" t="n"/>
      <c r="B80" s="68" t="inlineStr">
        <is>
          <t>Price_LCS_WetEnd_076</t>
        </is>
      </c>
      <c r="C80" s="23" t="inlineStr">
        <is>
          <t>15959-2P-25HP LCSE</t>
        </is>
      </c>
      <c r="D80" s="2" t="n"/>
      <c r="E80" s="23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4" t="n">
        <v>1051</v>
      </c>
      <c r="I80" s="43" t="n"/>
      <c r="J80" s="43" t="inlineStr">
        <is>
          <t>LT010</t>
        </is>
      </c>
      <c r="K80" s="44" t="n">
        <v>16</v>
      </c>
      <c r="L80" t="n">
        <v>70</v>
      </c>
    </row>
    <row r="81">
      <c r="A81" s="38" t="n"/>
      <c r="B81" s="68" t="inlineStr">
        <is>
          <t>Price_LCS_WetEnd_077</t>
        </is>
      </c>
      <c r="C81" s="23" t="inlineStr">
        <is>
          <t>15959-2P-30HP LCSE</t>
        </is>
      </c>
      <c r="D81" s="2" t="n"/>
      <c r="E81" s="23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4" t="n">
        <v>1051</v>
      </c>
      <c r="I81" s="43" t="n"/>
      <c r="J81" s="43" t="inlineStr">
        <is>
          <t>LT010</t>
        </is>
      </c>
      <c r="K81" s="44" t="n">
        <v>16</v>
      </c>
      <c r="L81" t="n">
        <v>70</v>
      </c>
    </row>
    <row r="82">
      <c r="A82" s="38" t="n"/>
      <c r="B82" s="68" t="inlineStr">
        <is>
          <t>Price_LCS_WetEnd_078</t>
        </is>
      </c>
      <c r="C82" s="23" t="inlineStr">
        <is>
          <t>15959-4P-3HP LCSE</t>
        </is>
      </c>
      <c r="D82" s="2" t="n"/>
      <c r="E82" s="23" t="inlineStr">
        <is>
          <t>15959-4P-3HP-LCSE</t>
        </is>
      </c>
      <c r="F82" s="2" t="inlineStr">
        <is>
          <t>X3</t>
        </is>
      </c>
      <c r="G82" s="43" t="inlineStr">
        <is>
          <t>A102038</t>
        </is>
      </c>
      <c r="H82" s="134" t="n">
        <v>988</v>
      </c>
      <c r="I82" s="43" t="n"/>
      <c r="J82" s="43" t="inlineStr">
        <is>
          <t>LT010</t>
        </is>
      </c>
      <c r="K82" s="44" t="n">
        <v>16</v>
      </c>
      <c r="L82" t="n">
        <v>70</v>
      </c>
    </row>
    <row r="83">
      <c r="A83" s="38" t="n"/>
      <c r="B83" s="68" t="inlineStr">
        <is>
          <t>Price_LCS_WetEnd_079</t>
        </is>
      </c>
      <c r="C83" s="23" t="inlineStr">
        <is>
          <t>15959-4P-5HP LCSE</t>
        </is>
      </c>
      <c r="D83" s="2" t="n"/>
      <c r="E83" s="23" t="inlineStr">
        <is>
          <t>15959-4P-5HP-LCSE</t>
        </is>
      </c>
      <c r="F83" s="2" t="inlineStr">
        <is>
          <t>X3</t>
        </is>
      </c>
      <c r="G83" s="43" t="inlineStr">
        <is>
          <t>A102039</t>
        </is>
      </c>
      <c r="H83" s="134" t="n">
        <v>988</v>
      </c>
      <c r="I83" s="43" t="n"/>
      <c r="J83" s="43" t="inlineStr">
        <is>
          <t>LT010</t>
        </is>
      </c>
      <c r="K83" s="44" t="n">
        <v>16</v>
      </c>
      <c r="L83" t="n">
        <v>70</v>
      </c>
    </row>
    <row r="84">
      <c r="A84" s="38" t="n"/>
      <c r="B84" s="68" t="inlineStr">
        <is>
          <t>Price_LCS_WetEnd_080</t>
        </is>
      </c>
      <c r="C84" s="23" t="inlineStr">
        <is>
          <t>15959-4P-7.5HP LCSE</t>
        </is>
      </c>
      <c r="D84" s="2" t="n"/>
      <c r="E84" s="23" t="inlineStr">
        <is>
          <t>15959-4P-7.5HP-LCSE</t>
        </is>
      </c>
      <c r="F84" s="2" t="inlineStr">
        <is>
          <t>X3</t>
        </is>
      </c>
      <c r="G84" s="43" t="inlineStr">
        <is>
          <t>A102040</t>
        </is>
      </c>
      <c r="H84" s="134" t="n">
        <v>988</v>
      </c>
      <c r="I84" s="43" t="n"/>
      <c r="J84" s="43" t="inlineStr">
        <is>
          <t>LT010</t>
        </is>
      </c>
      <c r="K84" s="44" t="n">
        <v>16</v>
      </c>
      <c r="L84" t="n">
        <v>70</v>
      </c>
    </row>
    <row r="85">
      <c r="A85" s="38" t="n"/>
      <c r="B85" s="68" t="inlineStr">
        <is>
          <t>Price_LCS_WetEnd_081</t>
        </is>
      </c>
      <c r="C85" s="23" t="inlineStr">
        <is>
          <t>20709-2P-10HP LCSE</t>
        </is>
      </c>
      <c r="D85" s="2" t="n"/>
      <c r="E85" s="23" t="inlineStr">
        <is>
          <t>20709-2P-10HP-LCSE</t>
        </is>
      </c>
      <c r="F85" s="2" t="inlineStr">
        <is>
          <t>X3</t>
        </is>
      </c>
      <c r="G85" s="43" t="inlineStr">
        <is>
          <t>A102042</t>
        </is>
      </c>
      <c r="H85" s="134" t="n">
        <v>907</v>
      </c>
      <c r="I85" s="43" t="n"/>
      <c r="J85" s="43" t="inlineStr">
        <is>
          <t>LT010</t>
        </is>
      </c>
      <c r="K85" s="44" t="n">
        <v>16</v>
      </c>
      <c r="L85" t="n">
        <v>65</v>
      </c>
    </row>
    <row r="86">
      <c r="A86" s="38" t="n"/>
      <c r="B86" s="68" t="inlineStr">
        <is>
          <t>Price_LCS_WetEnd_082</t>
        </is>
      </c>
      <c r="C86" s="23" t="inlineStr">
        <is>
          <t>20709-2P-15HP LCSE</t>
        </is>
      </c>
      <c r="D86" s="2" t="n"/>
      <c r="E86" s="23" t="inlineStr">
        <is>
          <t>20709-2P-15HP-LCSE</t>
        </is>
      </c>
      <c r="F86" s="2" t="inlineStr">
        <is>
          <t>X4</t>
        </is>
      </c>
      <c r="G86" s="43" t="inlineStr">
        <is>
          <t>A102044</t>
        </is>
      </c>
      <c r="H86" s="134" t="n">
        <v>967</v>
      </c>
      <c r="I86" s="43" t="n"/>
      <c r="J86" s="43" t="inlineStr">
        <is>
          <t>LT010</t>
        </is>
      </c>
      <c r="K86" s="44" t="n">
        <v>16</v>
      </c>
      <c r="L86" t="n">
        <v>65</v>
      </c>
    </row>
    <row r="87" ht="14.45" customHeight="1">
      <c r="A87" s="38" t="n"/>
      <c r="B87" s="68" t="inlineStr">
        <is>
          <t>Price_LCS_WetEnd_083</t>
        </is>
      </c>
      <c r="C87" s="23" t="inlineStr">
        <is>
          <t>20709-2P-20HP LCSE</t>
        </is>
      </c>
      <c r="D87" s="2" t="n"/>
      <c r="E87" s="23" t="inlineStr">
        <is>
          <t>20709-2P-20HP-LCSE</t>
        </is>
      </c>
      <c r="F87" s="2" t="inlineStr">
        <is>
          <t>X4</t>
        </is>
      </c>
      <c r="G87" s="43" t="inlineStr">
        <is>
          <t>A102045</t>
        </is>
      </c>
      <c r="H87" s="134" t="n">
        <v>967</v>
      </c>
      <c r="I87" s="43" t="n"/>
      <c r="J87" s="43" t="inlineStr">
        <is>
          <t>LT010</t>
        </is>
      </c>
      <c r="K87" s="44" t="n">
        <v>16</v>
      </c>
      <c r="L87" t="n">
        <v>65</v>
      </c>
      <c r="N87" s="103" t="n"/>
    </row>
    <row r="88">
      <c r="A88" s="38" t="n"/>
      <c r="B88" s="68" t="inlineStr">
        <is>
          <t>Price_LCS_WetEnd_084</t>
        </is>
      </c>
      <c r="C88" s="23" t="inlineStr">
        <is>
          <t>20709-2P-25HP LCSE</t>
        </is>
      </c>
      <c r="D88" s="2" t="n"/>
      <c r="E88" s="23" t="inlineStr">
        <is>
          <t>20709-2P-25HP-LCSE</t>
        </is>
      </c>
      <c r="F88" s="2" t="inlineStr">
        <is>
          <t>X4</t>
        </is>
      </c>
      <c r="G88" s="43" t="inlineStr">
        <is>
          <t>A102046</t>
        </is>
      </c>
      <c r="H88" s="134" t="n">
        <v>967</v>
      </c>
      <c r="I88" s="43" t="n"/>
      <c r="J88" s="43" t="inlineStr">
        <is>
          <t>LT010</t>
        </is>
      </c>
      <c r="K88" s="44" t="n">
        <v>16</v>
      </c>
      <c r="L88" t="n">
        <v>65</v>
      </c>
    </row>
    <row r="89">
      <c r="A89" s="38" t="n"/>
      <c r="B89" s="68" t="inlineStr">
        <is>
          <t>Price_LCS_WetEnd_085</t>
        </is>
      </c>
      <c r="C89" s="23" t="inlineStr">
        <is>
          <t>20709-2P-7.5HP LCSE</t>
        </is>
      </c>
      <c r="D89" s="2" t="n"/>
      <c r="E89" s="23" t="inlineStr">
        <is>
          <t>20709-2P-7.5HP-LCSE</t>
        </is>
      </c>
      <c r="F89" s="2" t="inlineStr">
        <is>
          <t>X3</t>
        </is>
      </c>
      <c r="G89" s="43" t="inlineStr">
        <is>
          <t>A102047</t>
        </is>
      </c>
      <c r="H89" s="134" t="n">
        <v>907</v>
      </c>
      <c r="I89" s="43" t="n"/>
      <c r="J89" s="43" t="inlineStr">
        <is>
          <t>LT010</t>
        </is>
      </c>
      <c r="K89" s="44" t="n">
        <v>16</v>
      </c>
      <c r="L89" t="n">
        <v>65</v>
      </c>
    </row>
    <row r="90">
      <c r="A90" s="38" t="n"/>
      <c r="B90" s="68" t="inlineStr">
        <is>
          <t>Price_LCS_WetEnd_086</t>
        </is>
      </c>
      <c r="C90" s="23" t="inlineStr">
        <is>
          <t>20709-4P-3HP LCSE</t>
        </is>
      </c>
      <c r="D90" s="2" t="n"/>
      <c r="E90" s="23" t="inlineStr">
        <is>
          <t>20709-4P-3HP-LCSE</t>
        </is>
      </c>
      <c r="F90" s="2" t="inlineStr">
        <is>
          <t>X3</t>
        </is>
      </c>
      <c r="G90" s="43" t="inlineStr">
        <is>
          <t>A102049</t>
        </is>
      </c>
      <c r="H90" s="134" t="n">
        <v>907</v>
      </c>
      <c r="I90" s="43" t="n"/>
      <c r="J90" s="43" t="inlineStr">
        <is>
          <t>LT010</t>
        </is>
      </c>
      <c r="K90" s="44" t="n">
        <v>16</v>
      </c>
      <c r="L90" t="n">
        <v>65</v>
      </c>
    </row>
    <row r="91">
      <c r="A91" s="38" t="n"/>
      <c r="B91" s="68" t="inlineStr">
        <is>
          <t>Price_LCS_WetEnd_087</t>
        </is>
      </c>
      <c r="C91" s="23" t="inlineStr">
        <is>
          <t>20953-2P-20HP LCSE</t>
        </is>
      </c>
      <c r="D91" s="2" t="n"/>
      <c r="E91" s="23" t="inlineStr">
        <is>
          <t>20953-2P-20HP-LCSE</t>
        </is>
      </c>
      <c r="F91" s="2" t="inlineStr">
        <is>
          <t>X4</t>
        </is>
      </c>
      <c r="G91" s="43" t="inlineStr">
        <is>
          <t>A102051</t>
        </is>
      </c>
      <c r="H91" s="134" t="n">
        <v>1141</v>
      </c>
      <c r="I91" s="43" t="n"/>
      <c r="J91" s="43" t="inlineStr">
        <is>
          <t>LT010</t>
        </is>
      </c>
      <c r="K91" s="44" t="n">
        <v>16</v>
      </c>
      <c r="L91" t="n">
        <v>75</v>
      </c>
    </row>
    <row r="92">
      <c r="A92" s="38" t="n"/>
      <c r="B92" s="68" t="inlineStr">
        <is>
          <t>Price_LCS_WetEnd_088</t>
        </is>
      </c>
      <c r="C92" s="23" t="inlineStr">
        <is>
          <t>20953-2P-25HP LCSE</t>
        </is>
      </c>
      <c r="D92" s="2" t="n"/>
      <c r="E92" s="23" t="inlineStr">
        <is>
          <t>20953-2P-25HP-LCSE</t>
        </is>
      </c>
      <c r="F92" s="2" t="inlineStr">
        <is>
          <t>X4</t>
        </is>
      </c>
      <c r="G92" s="43" t="inlineStr">
        <is>
          <t>A102052</t>
        </is>
      </c>
      <c r="H92" s="134" t="n">
        <v>1141</v>
      </c>
      <c r="I92" s="43" t="n"/>
      <c r="J92" s="43" t="inlineStr">
        <is>
          <t>LT010</t>
        </is>
      </c>
      <c r="K92" s="44" t="n">
        <v>16</v>
      </c>
      <c r="L92" t="n">
        <v>75</v>
      </c>
    </row>
    <row r="93">
      <c r="A93" s="38" t="n"/>
      <c r="B93" s="68" t="inlineStr">
        <is>
          <t>Price_LCS_WetEnd_089</t>
        </is>
      </c>
      <c r="C93" s="23" t="inlineStr">
        <is>
          <t>20953-2P-30HP LCSE</t>
        </is>
      </c>
      <c r="D93" s="2" t="n"/>
      <c r="E93" s="23" t="inlineStr">
        <is>
          <t>20953-2P-30HP-LCSE</t>
        </is>
      </c>
      <c r="F93" s="2" t="inlineStr">
        <is>
          <t>X4</t>
        </is>
      </c>
      <c r="G93" s="43" t="inlineStr">
        <is>
          <t>A102053</t>
        </is>
      </c>
      <c r="H93" s="134" t="n">
        <v>1141</v>
      </c>
      <c r="I93" s="43" t="n"/>
      <c r="J93" s="43" t="inlineStr">
        <is>
          <t>LT010</t>
        </is>
      </c>
      <c r="K93" s="44" t="n">
        <v>16</v>
      </c>
      <c r="L93" t="n">
        <v>75</v>
      </c>
    </row>
    <row r="94">
      <c r="A94" s="38" t="n"/>
      <c r="B94" s="68" t="inlineStr">
        <is>
          <t>Price_LCS_WetEnd_090</t>
        </is>
      </c>
      <c r="C94" s="23" t="inlineStr">
        <is>
          <t>20953-4P-3HP LCSE</t>
        </is>
      </c>
      <c r="D94" s="2" t="n"/>
      <c r="E94" s="23" t="inlineStr">
        <is>
          <t>20953-4P-3HP-LCSE</t>
        </is>
      </c>
      <c r="F94" s="2" t="inlineStr">
        <is>
          <t>X3</t>
        </is>
      </c>
      <c r="G94" s="43" t="inlineStr">
        <is>
          <t>A102054</t>
        </is>
      </c>
      <c r="H94" s="134" t="n">
        <v>1081</v>
      </c>
      <c r="I94" s="43" t="n"/>
      <c r="J94" s="43" t="inlineStr">
        <is>
          <t>LT010</t>
        </is>
      </c>
      <c r="K94" s="44" t="n">
        <v>16</v>
      </c>
      <c r="L94" t="n">
        <v>75</v>
      </c>
    </row>
    <row r="95">
      <c r="A95" s="38" t="n"/>
      <c r="B95" s="68" t="inlineStr">
        <is>
          <t>Price_LCS_WetEnd_091</t>
        </is>
      </c>
      <c r="C95" s="23" t="inlineStr">
        <is>
          <t>20953-4P-5HP LCSE</t>
        </is>
      </c>
      <c r="D95" s="2" t="n"/>
      <c r="E95" s="23" t="inlineStr">
        <is>
          <t>20953-4P-5HP-LCSE</t>
        </is>
      </c>
      <c r="F95" s="2" t="inlineStr">
        <is>
          <t>X3</t>
        </is>
      </c>
      <c r="G95" s="43" t="inlineStr">
        <is>
          <t>A102056</t>
        </is>
      </c>
      <c r="H95" s="134" t="n">
        <v>1081</v>
      </c>
      <c r="I95" s="43" t="n"/>
      <c r="J95" s="43" t="inlineStr">
        <is>
          <t>LT010</t>
        </is>
      </c>
      <c r="K95" s="44" t="n">
        <v>16</v>
      </c>
      <c r="L95" t="n">
        <v>75</v>
      </c>
    </row>
    <row r="96">
      <c r="A96" s="38" t="n"/>
      <c r="B96" s="68" t="inlineStr">
        <is>
          <t>Price_LCS_WetEnd_092</t>
        </is>
      </c>
      <c r="C96" s="23" t="inlineStr">
        <is>
          <t>20953-4P-7.5HP LCSE</t>
        </is>
      </c>
      <c r="D96" s="2" t="n"/>
      <c r="E96" s="23" t="inlineStr">
        <is>
          <t>20953-4P-7.5HP-LCSE</t>
        </is>
      </c>
      <c r="F96" s="2" t="inlineStr">
        <is>
          <t>X3</t>
        </is>
      </c>
      <c r="G96" s="43" t="inlineStr">
        <is>
          <t>A102064</t>
        </is>
      </c>
      <c r="H96" s="134" t="n">
        <v>1081</v>
      </c>
      <c r="I96" s="43" t="n"/>
      <c r="J96" s="43" t="inlineStr">
        <is>
          <t>LT010</t>
        </is>
      </c>
      <c r="K96" s="44" t="n">
        <v>16</v>
      </c>
      <c r="L96" t="n">
        <v>75</v>
      </c>
    </row>
    <row r="97">
      <c r="A97" s="38" t="n"/>
      <c r="B97" s="68" t="inlineStr">
        <is>
          <t>Price_LCS_WetEnd_093</t>
        </is>
      </c>
      <c r="C97" s="23" t="inlineStr">
        <is>
          <t>20121-4P-10HP LCSE</t>
        </is>
      </c>
      <c r="D97" s="2" t="n"/>
      <c r="E97" s="23" t="inlineStr">
        <is>
          <t>20121-4P-10HP-LCSE</t>
        </is>
      </c>
      <c r="F97" s="2" t="inlineStr">
        <is>
          <t>X3</t>
        </is>
      </c>
      <c r="G97" s="43" t="inlineStr">
        <is>
          <t>A102065</t>
        </is>
      </c>
      <c r="H97" s="134" t="n">
        <v>1541</v>
      </c>
      <c r="I97" s="43" t="n"/>
      <c r="J97" s="43" t="inlineStr">
        <is>
          <t>LT010</t>
        </is>
      </c>
      <c r="K97" s="44" t="n">
        <v>16</v>
      </c>
      <c r="L97" t="n">
        <v>80</v>
      </c>
    </row>
    <row r="98">
      <c r="A98" s="38" t="n"/>
      <c r="B98" s="68" t="inlineStr">
        <is>
          <t>Price_LCS_WetEnd_094</t>
        </is>
      </c>
      <c r="C98" s="23" t="inlineStr">
        <is>
          <t>20121-4P-15HP LCSE</t>
        </is>
      </c>
      <c r="D98" s="2" t="n"/>
      <c r="E98" s="23" t="inlineStr">
        <is>
          <t>20121-4P-15HP-LCSE</t>
        </is>
      </c>
      <c r="F98" s="2" t="inlineStr">
        <is>
          <t>XA</t>
        </is>
      </c>
      <c r="G98" s="43" t="inlineStr">
        <is>
          <t>A102066</t>
        </is>
      </c>
      <c r="H98" s="134" t="n">
        <v>1600</v>
      </c>
      <c r="I98" s="43" t="n"/>
      <c r="J98" s="43" t="inlineStr">
        <is>
          <t>LT010</t>
        </is>
      </c>
      <c r="K98" s="44" t="n">
        <v>16</v>
      </c>
      <c r="L98" t="n">
        <v>80</v>
      </c>
    </row>
    <row r="99">
      <c r="A99" s="38" t="n"/>
      <c r="B99" s="68" t="inlineStr">
        <is>
          <t>Price_LCS_WetEnd_095</t>
        </is>
      </c>
      <c r="C99" s="23" t="inlineStr">
        <is>
          <t>20121-4P-7.5HP LCSE</t>
        </is>
      </c>
      <c r="D99" s="2" t="n"/>
      <c r="E99" s="23" t="inlineStr">
        <is>
          <t>20121-4P-7.5HP-LCSE</t>
        </is>
      </c>
      <c r="F99" s="2" t="inlineStr">
        <is>
          <t>X3</t>
        </is>
      </c>
      <c r="G99" s="43" t="inlineStr">
        <is>
          <t>A102067</t>
        </is>
      </c>
      <c r="H99" s="134" t="n">
        <v>1541</v>
      </c>
      <c r="I99" s="43" t="n"/>
      <c r="J99" s="43" t="inlineStr">
        <is>
          <t>LT010</t>
        </is>
      </c>
      <c r="K99" s="44" t="n">
        <v>16</v>
      </c>
      <c r="L99" t="n">
        <v>80</v>
      </c>
    </row>
    <row r="100">
      <c r="A100" s="38" t="n"/>
      <c r="B100" s="68" t="inlineStr">
        <is>
          <t>Price_LCS_WetEnd_096</t>
        </is>
      </c>
      <c r="C100" s="23" t="inlineStr">
        <is>
          <t>25707-2P-10HP LCSE</t>
        </is>
      </c>
      <c r="D100" s="2" t="n"/>
      <c r="E100" s="23" t="inlineStr">
        <is>
          <t>25707-2P-10HP-LCSE</t>
        </is>
      </c>
      <c r="F100" s="2" t="inlineStr">
        <is>
          <t>X3</t>
        </is>
      </c>
      <c r="G100" s="43" t="inlineStr">
        <is>
          <t>A102068</t>
        </is>
      </c>
      <c r="H100" s="134" t="n">
        <v>907</v>
      </c>
      <c r="I100" s="43" t="n"/>
      <c r="J100" s="43" t="inlineStr">
        <is>
          <t>LT010</t>
        </is>
      </c>
      <c r="K100" s="44" t="n">
        <v>16</v>
      </c>
      <c r="L100" t="n">
        <v>65</v>
      </c>
    </row>
    <row r="101">
      <c r="A101" s="38" t="n"/>
      <c r="B101" s="68" t="inlineStr">
        <is>
          <t>Price_LCS_WetEnd_097</t>
        </is>
      </c>
      <c r="C101" s="23" t="inlineStr">
        <is>
          <t>25707-2P-15HP LCSE</t>
        </is>
      </c>
      <c r="D101" s="2" t="n"/>
      <c r="E101" s="23" t="inlineStr">
        <is>
          <t>25707-2P-15HP-LCSE</t>
        </is>
      </c>
      <c r="F101" s="2" t="inlineStr">
        <is>
          <t>X4</t>
        </is>
      </c>
      <c r="G101" s="43" t="inlineStr">
        <is>
          <t>A102069</t>
        </is>
      </c>
      <c r="H101" s="134" t="n">
        <v>967</v>
      </c>
      <c r="I101" s="43" t="n"/>
      <c r="J101" s="43" t="inlineStr">
        <is>
          <t>LT010</t>
        </is>
      </c>
      <c r="K101" s="44" t="n">
        <v>16</v>
      </c>
      <c r="L101" t="n">
        <v>65</v>
      </c>
    </row>
    <row r="102">
      <c r="A102" s="38" t="n"/>
      <c r="B102" s="68" t="inlineStr">
        <is>
          <t>Price_LCS_WetEnd_098</t>
        </is>
      </c>
      <c r="C102" s="23" t="inlineStr">
        <is>
          <t>25707-2P-20HP LCSE</t>
        </is>
      </c>
      <c r="D102" s="2" t="n"/>
      <c r="E102" s="23" t="inlineStr">
        <is>
          <t>25707-2P-20HP-LCSE</t>
        </is>
      </c>
      <c r="F102" s="2" t="inlineStr">
        <is>
          <t>X4</t>
        </is>
      </c>
      <c r="G102" s="43" t="inlineStr">
        <is>
          <t>A102071</t>
        </is>
      </c>
      <c r="H102" s="134" t="n">
        <v>967</v>
      </c>
      <c r="I102" s="43" t="n"/>
      <c r="J102" s="43" t="inlineStr">
        <is>
          <t>LT010</t>
        </is>
      </c>
      <c r="K102" s="44" t="n">
        <v>16</v>
      </c>
      <c r="L102" t="n">
        <v>65</v>
      </c>
    </row>
    <row r="103">
      <c r="A103" s="38" t="n"/>
      <c r="B103" s="68" t="inlineStr">
        <is>
          <t>Price_LCS_WetEnd_099</t>
        </is>
      </c>
      <c r="C103" s="23" t="inlineStr">
        <is>
          <t>25707-2P-25HP LCSE</t>
        </is>
      </c>
      <c r="D103" s="2" t="n"/>
      <c r="E103" s="23" t="inlineStr">
        <is>
          <t>25707-2P-25HP-LCSE</t>
        </is>
      </c>
      <c r="F103" s="2" t="inlineStr">
        <is>
          <t>X4</t>
        </is>
      </c>
      <c r="G103" s="43" t="inlineStr">
        <is>
          <t>A102072</t>
        </is>
      </c>
      <c r="H103" s="134" t="n">
        <v>967</v>
      </c>
      <c r="I103" s="43" t="n"/>
      <c r="J103" s="43" t="inlineStr">
        <is>
          <t>LT010</t>
        </is>
      </c>
      <c r="K103" s="44" t="n">
        <v>16</v>
      </c>
      <c r="L103" t="n">
        <v>65</v>
      </c>
    </row>
    <row r="104">
      <c r="A104" s="38" t="n"/>
      <c r="B104" s="68" t="inlineStr">
        <is>
          <t>Price_LCS_WetEnd_100</t>
        </is>
      </c>
      <c r="C104" s="23" t="inlineStr">
        <is>
          <t>25707-2P-30HP LCSE</t>
        </is>
      </c>
      <c r="D104" s="2" t="n"/>
      <c r="E104" s="23" t="inlineStr">
        <is>
          <t>25707-2P-30HP-LCSE</t>
        </is>
      </c>
      <c r="F104" s="2" t="inlineStr">
        <is>
          <t>X4</t>
        </is>
      </c>
      <c r="G104" s="43" t="inlineStr">
        <is>
          <t>A102073</t>
        </is>
      </c>
      <c r="H104" s="134" t="n">
        <v>967</v>
      </c>
      <c r="I104" s="43" t="n"/>
      <c r="J104" s="43" t="inlineStr">
        <is>
          <t>LT010</t>
        </is>
      </c>
      <c r="K104" s="44" t="n">
        <v>16</v>
      </c>
      <c r="L104" t="n">
        <v>65</v>
      </c>
    </row>
    <row r="105">
      <c r="A105" s="38" t="n"/>
      <c r="B105" s="68" t="inlineStr">
        <is>
          <t>Price_LCS_WetEnd_101</t>
        </is>
      </c>
      <c r="C105" s="23" t="inlineStr">
        <is>
          <t>25707-2P-7.5HP LCSE</t>
        </is>
      </c>
      <c r="D105" s="2" t="n"/>
      <c r="E105" s="23" t="inlineStr">
        <is>
          <t>25707-2P-7.5HP-LCSE</t>
        </is>
      </c>
      <c r="F105" s="2" t="inlineStr">
        <is>
          <t>X3</t>
        </is>
      </c>
      <c r="G105" s="43" t="inlineStr">
        <is>
          <t>A102077</t>
        </is>
      </c>
      <c r="H105" s="134" t="n">
        <v>907</v>
      </c>
      <c r="I105" s="43" t="n"/>
      <c r="J105" s="43" t="inlineStr">
        <is>
          <t>LT010</t>
        </is>
      </c>
      <c r="K105" s="44" t="n">
        <v>16</v>
      </c>
      <c r="L105" t="n">
        <v>65</v>
      </c>
    </row>
    <row r="106">
      <c r="A106" s="38" t="n"/>
      <c r="B106" s="68" t="inlineStr">
        <is>
          <t>Price_LCS_WetEnd_102</t>
        </is>
      </c>
      <c r="C106" s="23" t="inlineStr">
        <is>
          <t>25707-4P-3HP LCSE</t>
        </is>
      </c>
      <c r="D106" s="2" t="n"/>
      <c r="E106" s="23" t="inlineStr">
        <is>
          <t>25707-4P-3HP-LCSE</t>
        </is>
      </c>
      <c r="F106" s="2" t="inlineStr">
        <is>
          <t>X3</t>
        </is>
      </c>
      <c r="G106" s="43" t="inlineStr">
        <is>
          <t>A102078</t>
        </is>
      </c>
      <c r="H106" s="134" t="n">
        <v>907</v>
      </c>
      <c r="I106" s="43" t="n"/>
      <c r="J106" s="43" t="inlineStr">
        <is>
          <t>LT010</t>
        </is>
      </c>
      <c r="K106" s="44" t="n">
        <v>16</v>
      </c>
      <c r="L106" t="n">
        <v>65</v>
      </c>
    </row>
    <row r="107">
      <c r="A107" s="38" t="n"/>
      <c r="B107" s="68" t="inlineStr">
        <is>
          <t>Price_LCS_WetEnd_103</t>
        </is>
      </c>
      <c r="C107" s="23" t="inlineStr">
        <is>
          <t>25707-4P-5HP LCSE</t>
        </is>
      </c>
      <c r="D107" s="2" t="n"/>
      <c r="E107" s="23" t="inlineStr">
        <is>
          <t>25707-4P-5HP-LCSE</t>
        </is>
      </c>
      <c r="F107" s="2" t="inlineStr">
        <is>
          <t>X3</t>
        </is>
      </c>
      <c r="G107" s="43" t="inlineStr">
        <is>
          <t>A102079</t>
        </is>
      </c>
      <c r="H107" s="134" t="n">
        <v>907</v>
      </c>
      <c r="I107" s="43" t="n"/>
      <c r="J107" s="43" t="inlineStr">
        <is>
          <t>LT010</t>
        </is>
      </c>
      <c r="K107" s="44" t="n">
        <v>16</v>
      </c>
      <c r="L107" t="n">
        <v>65</v>
      </c>
    </row>
    <row r="108">
      <c r="A108" s="38" t="n"/>
      <c r="B108" s="68" t="inlineStr">
        <is>
          <t>Price_LCS_WetEnd_104</t>
        </is>
      </c>
      <c r="C108" s="23" t="inlineStr">
        <is>
          <t>25957-2P-25HP LCSE</t>
        </is>
      </c>
      <c r="D108" s="2" t="n"/>
      <c r="E108" s="23" t="inlineStr">
        <is>
          <t>25957-2P-25HP-LCSE</t>
        </is>
      </c>
      <c r="F108" s="2" t="inlineStr">
        <is>
          <t>X4</t>
        </is>
      </c>
      <c r="G108" s="43" t="inlineStr">
        <is>
          <t>A102083</t>
        </is>
      </c>
      <c r="H108" s="134" t="n">
        <v>1273</v>
      </c>
      <c r="I108" s="43" t="n"/>
      <c r="J108" s="43" t="inlineStr">
        <is>
          <t>LT010</t>
        </is>
      </c>
      <c r="K108" s="44" t="n">
        <v>16</v>
      </c>
      <c r="L108" t="n">
        <v>95</v>
      </c>
    </row>
    <row r="109">
      <c r="A109" s="38" t="n"/>
      <c r="B109" s="68" t="inlineStr">
        <is>
          <t>Price_LCS_WetEnd_105</t>
        </is>
      </c>
      <c r="C109" s="23" t="inlineStr">
        <is>
          <t>25957-2P-30HP LCSE</t>
        </is>
      </c>
      <c r="D109" s="2" t="n"/>
      <c r="E109" s="23" t="inlineStr">
        <is>
          <t>25957-2P-30HP-LCSE</t>
        </is>
      </c>
      <c r="F109" s="2" t="inlineStr">
        <is>
          <t>X4</t>
        </is>
      </c>
      <c r="G109" s="43" t="inlineStr">
        <is>
          <t>A102084</t>
        </is>
      </c>
      <c r="H109" s="134" t="n">
        <v>1273</v>
      </c>
      <c r="I109" s="43" t="n"/>
      <c r="J109" s="43" t="inlineStr">
        <is>
          <t>LT010</t>
        </is>
      </c>
      <c r="K109" s="44" t="n">
        <v>16</v>
      </c>
      <c r="L109" t="n">
        <v>95</v>
      </c>
    </row>
    <row r="110">
      <c r="A110" s="38" t="n"/>
      <c r="B110" s="68" t="inlineStr">
        <is>
          <t>Price_LCS_WetEnd_106</t>
        </is>
      </c>
      <c r="C110" s="23" t="inlineStr">
        <is>
          <t>25957-4P-10HP LCSE</t>
        </is>
      </c>
      <c r="D110" s="2" t="n"/>
      <c r="E110" s="23" t="inlineStr">
        <is>
          <t>25957-4P-10HP-LCSE</t>
        </is>
      </c>
      <c r="F110" s="2" t="inlineStr">
        <is>
          <t>X3</t>
        </is>
      </c>
      <c r="G110" s="43" t="inlineStr">
        <is>
          <t>A102085</t>
        </is>
      </c>
      <c r="H110" s="134" t="n">
        <v>1213</v>
      </c>
      <c r="I110" s="43" t="n"/>
      <c r="J110" s="43" t="inlineStr">
        <is>
          <t>LT010</t>
        </is>
      </c>
      <c r="K110" s="44" t="n">
        <v>16</v>
      </c>
      <c r="L110" t="n">
        <v>95</v>
      </c>
    </row>
    <row r="111">
      <c r="A111" s="38" t="n"/>
      <c r="B111" s="68" t="inlineStr">
        <is>
          <t>Price_LCS_WetEnd_107</t>
        </is>
      </c>
      <c r="C111" s="23" t="inlineStr">
        <is>
          <t>25957-4P-3HP LCSE</t>
        </is>
      </c>
      <c r="D111" s="2" t="n"/>
      <c r="E111" s="23" t="inlineStr">
        <is>
          <t>25957-4P-3HP-LCSE</t>
        </is>
      </c>
      <c r="F111" s="2" t="inlineStr">
        <is>
          <t>X3</t>
        </is>
      </c>
      <c r="G111" s="43" t="inlineStr">
        <is>
          <t>A102086</t>
        </is>
      </c>
      <c r="H111" s="134" t="n">
        <v>1213</v>
      </c>
      <c r="I111" s="43" t="n"/>
      <c r="J111" s="43" t="inlineStr">
        <is>
          <t>LT010</t>
        </is>
      </c>
      <c r="K111" s="44" t="n">
        <v>16</v>
      </c>
      <c r="L111" t="n">
        <v>95</v>
      </c>
    </row>
    <row r="112">
      <c r="A112" s="38" t="n"/>
      <c r="B112" s="68" t="inlineStr">
        <is>
          <t>Price_LCS_WetEnd_108</t>
        </is>
      </c>
      <c r="C112" s="23" t="inlineStr">
        <is>
          <t>25957-4P-5HP LCSE</t>
        </is>
      </c>
      <c r="D112" s="2" t="n"/>
      <c r="E112" s="23" t="inlineStr">
        <is>
          <t>25957-4P-5HP-LCSE</t>
        </is>
      </c>
      <c r="F112" s="2" t="inlineStr">
        <is>
          <t>X3</t>
        </is>
      </c>
      <c r="G112" s="43" t="inlineStr">
        <is>
          <t>A102088</t>
        </is>
      </c>
      <c r="H112" s="134" t="n">
        <v>1213</v>
      </c>
      <c r="I112" s="43" t="n"/>
      <c r="J112" s="43" t="inlineStr">
        <is>
          <t>LT010</t>
        </is>
      </c>
      <c r="K112" s="44" t="n">
        <v>16</v>
      </c>
      <c r="L112" t="n">
        <v>95</v>
      </c>
    </row>
    <row r="113">
      <c r="A113" s="38" t="n"/>
      <c r="B113" s="68" t="inlineStr">
        <is>
          <t>Price_LCS_WetEnd_109</t>
        </is>
      </c>
      <c r="C113" s="23" t="inlineStr">
        <is>
          <t>25957-4P-7.5HP LCSE</t>
        </is>
      </c>
      <c r="D113" s="2" t="n"/>
      <c r="E113" s="23" t="inlineStr">
        <is>
          <t>25957-4P-7.5HP-LCSE</t>
        </is>
      </c>
      <c r="F113" s="2" t="inlineStr">
        <is>
          <t>X3</t>
        </is>
      </c>
      <c r="G113" s="43" t="inlineStr">
        <is>
          <t>A102090</t>
        </is>
      </c>
      <c r="H113" s="134" t="n">
        <v>1213</v>
      </c>
      <c r="I113" s="43" t="n"/>
      <c r="J113" s="43" t="inlineStr">
        <is>
          <t>LT010</t>
        </is>
      </c>
      <c r="K113" s="44" t="n">
        <v>16</v>
      </c>
      <c r="L113" t="n">
        <v>95</v>
      </c>
    </row>
    <row r="114">
      <c r="A114" s="38" t="n"/>
      <c r="B114" s="68" t="inlineStr">
        <is>
          <t>Price_LCS_WetEnd_110</t>
        </is>
      </c>
      <c r="C114" s="23" t="inlineStr">
        <is>
          <t>25123-4P-10HP LCSE</t>
        </is>
      </c>
      <c r="D114" s="2" t="n"/>
      <c r="E114" s="23" t="inlineStr">
        <is>
          <t>25123-4P-10HP-LCSE</t>
        </is>
      </c>
      <c r="F114" s="2" t="inlineStr">
        <is>
          <t>X3</t>
        </is>
      </c>
      <c r="G114" s="43" t="inlineStr">
        <is>
          <t>A102091</t>
        </is>
      </c>
      <c r="H114" s="134" t="n">
        <v>1451</v>
      </c>
      <c r="I114" s="43" t="n"/>
      <c r="J114" s="43" t="inlineStr">
        <is>
          <t>LT010</t>
        </is>
      </c>
      <c r="K114" s="44" t="n">
        <v>16</v>
      </c>
      <c r="L114" t="n">
        <v>125</v>
      </c>
    </row>
    <row r="115">
      <c r="A115" s="38" t="n"/>
      <c r="B115" s="68" t="inlineStr">
        <is>
          <t>Price_LCS_WetEnd_111</t>
        </is>
      </c>
      <c r="C115" s="23" t="inlineStr">
        <is>
          <t>25123-4P-15HP LCSE</t>
        </is>
      </c>
      <c r="D115" s="2" t="n"/>
      <c r="E115" s="23" t="inlineStr">
        <is>
          <t>25123-4P-15HP-LCSE</t>
        </is>
      </c>
      <c r="F115" s="2" t="inlineStr">
        <is>
          <t>XA</t>
        </is>
      </c>
      <c r="G115" s="43" t="inlineStr">
        <is>
          <t>A102092</t>
        </is>
      </c>
      <c r="H115" s="134" t="n">
        <v>1511</v>
      </c>
      <c r="I115" s="43" t="n"/>
      <c r="J115" s="43" t="inlineStr">
        <is>
          <t>LT010</t>
        </is>
      </c>
      <c r="K115" s="44" t="n">
        <v>16</v>
      </c>
      <c r="L115" t="n">
        <v>125</v>
      </c>
    </row>
    <row r="116">
      <c r="A116" s="38" t="n"/>
      <c r="B116" s="68" t="inlineStr">
        <is>
          <t>Price_LCS_WetEnd_112</t>
        </is>
      </c>
      <c r="C116" s="23" t="inlineStr">
        <is>
          <t>25123-4P-20HP LCSE</t>
        </is>
      </c>
      <c r="D116" s="2" t="n"/>
      <c r="E116" s="23" t="inlineStr">
        <is>
          <t>25123-4P-20HP-LCSE</t>
        </is>
      </c>
      <c r="F116" s="2" t="inlineStr">
        <is>
          <t>XA</t>
        </is>
      </c>
      <c r="G116" s="43" t="inlineStr">
        <is>
          <t>A102093</t>
        </is>
      </c>
      <c r="H116" s="134" t="n">
        <v>1511</v>
      </c>
      <c r="I116" s="43" t="n"/>
      <c r="J116" s="43" t="inlineStr">
        <is>
          <t>LT010</t>
        </is>
      </c>
      <c r="K116" s="44" t="n">
        <v>16</v>
      </c>
      <c r="L116" t="n">
        <v>125</v>
      </c>
    </row>
    <row r="117">
      <c r="A117" s="38" t="n"/>
      <c r="B117" s="68" t="inlineStr">
        <is>
          <t>Price_LCS_WetEnd_113</t>
        </is>
      </c>
      <c r="C117" s="23" t="inlineStr">
        <is>
          <t>25123-4P-7.5HP LCSE</t>
        </is>
      </c>
      <c r="D117" s="2" t="n"/>
      <c r="E117" s="23" t="inlineStr">
        <is>
          <t>25123-4P-7.5HP-LCSE</t>
        </is>
      </c>
      <c r="F117" s="2" t="inlineStr">
        <is>
          <t>X3</t>
        </is>
      </c>
      <c r="G117" s="43" t="inlineStr">
        <is>
          <t>A102095</t>
        </is>
      </c>
      <c r="H117" s="134" t="n">
        <v>1451</v>
      </c>
      <c r="I117" s="43" t="n"/>
      <c r="J117" s="43" t="inlineStr">
        <is>
          <t>LT010</t>
        </is>
      </c>
      <c r="K117" s="44" t="n">
        <v>16</v>
      </c>
      <c r="L117" t="n">
        <v>125</v>
      </c>
    </row>
    <row r="118">
      <c r="A118" s="38" t="n"/>
      <c r="B118" s="68" t="inlineStr">
        <is>
          <t>Price_LCS_WetEnd_114</t>
        </is>
      </c>
      <c r="C118" s="23" t="inlineStr">
        <is>
          <t>30707-2P-10HP LCSE</t>
        </is>
      </c>
      <c r="D118" s="2" t="n"/>
      <c r="E118" s="23" t="inlineStr">
        <is>
          <t>30707-2P-10HP-LCSE</t>
        </is>
      </c>
      <c r="F118" s="2" t="inlineStr">
        <is>
          <t>X3</t>
        </is>
      </c>
      <c r="G118" s="43" t="inlineStr">
        <is>
          <t>A102097</t>
        </is>
      </c>
      <c r="H118" s="134" t="n">
        <v>1009</v>
      </c>
      <c r="I118" s="43" t="n"/>
      <c r="J118" s="43" t="inlineStr">
        <is>
          <t>LT010</t>
        </is>
      </c>
      <c r="K118" s="44" t="n">
        <v>16</v>
      </c>
      <c r="L118" t="n">
        <v>65</v>
      </c>
    </row>
    <row r="119">
      <c r="A119" s="38" t="n"/>
      <c r="B119" s="68" t="inlineStr">
        <is>
          <t>Price_LCS_WetEnd_115</t>
        </is>
      </c>
      <c r="C119" s="23" t="inlineStr">
        <is>
          <t>30707-2P-15HP LCSE</t>
        </is>
      </c>
      <c r="D119" s="2" t="n"/>
      <c r="E119" s="23" t="inlineStr">
        <is>
          <t>30707-2P-15HP-LCSE</t>
        </is>
      </c>
      <c r="F119" s="2" t="inlineStr">
        <is>
          <t>X4</t>
        </is>
      </c>
      <c r="G119" s="43" t="inlineStr">
        <is>
          <t>A102098</t>
        </is>
      </c>
      <c r="H119" s="134" t="n">
        <v>1069</v>
      </c>
      <c r="I119" s="43" t="n"/>
      <c r="J119" s="43" t="inlineStr">
        <is>
          <t>LT010</t>
        </is>
      </c>
      <c r="K119" s="44" t="n">
        <v>16</v>
      </c>
      <c r="L119" t="n">
        <v>65</v>
      </c>
    </row>
    <row r="120">
      <c r="A120" s="38" t="n"/>
      <c r="B120" s="68" t="inlineStr">
        <is>
          <t>Price_LCS_WetEnd_116</t>
        </is>
      </c>
      <c r="C120" s="23" t="inlineStr">
        <is>
          <t>30707-2P-20HP LCSE</t>
        </is>
      </c>
      <c r="D120" s="2" t="n"/>
      <c r="E120" s="23" t="inlineStr">
        <is>
          <t>30707-2P-20HP-LCSE</t>
        </is>
      </c>
      <c r="F120" s="2" t="inlineStr">
        <is>
          <t>X4</t>
        </is>
      </c>
      <c r="G120" s="43" t="inlineStr">
        <is>
          <t>A102099</t>
        </is>
      </c>
      <c r="H120" s="134" t="n">
        <v>1069</v>
      </c>
      <c r="I120" s="43" t="n"/>
      <c r="J120" s="43" t="inlineStr">
        <is>
          <t>LT010</t>
        </is>
      </c>
      <c r="K120" s="44" t="n">
        <v>16</v>
      </c>
      <c r="L120" t="n">
        <v>65</v>
      </c>
    </row>
    <row r="121">
      <c r="A121" s="38" t="n"/>
      <c r="B121" s="68" t="inlineStr">
        <is>
          <t>Price_LCS_WetEnd_117</t>
        </is>
      </c>
      <c r="C121" s="23" t="inlineStr">
        <is>
          <t>30707-2P-25HP LCSE</t>
        </is>
      </c>
      <c r="D121" s="2" t="n"/>
      <c r="E121" s="23" t="inlineStr">
        <is>
          <t>30707-2P-25HP-LCSE</t>
        </is>
      </c>
      <c r="F121" s="2" t="inlineStr">
        <is>
          <t>X4</t>
        </is>
      </c>
      <c r="G121" s="43" t="inlineStr">
        <is>
          <t>A102100</t>
        </is>
      </c>
      <c r="H121" s="134" t="n">
        <v>1069</v>
      </c>
      <c r="I121" s="43" t="n"/>
      <c r="J121" s="43" t="inlineStr">
        <is>
          <t>LT010</t>
        </is>
      </c>
      <c r="K121" s="44" t="n">
        <v>16</v>
      </c>
      <c r="L121" t="n">
        <v>65</v>
      </c>
    </row>
    <row r="122">
      <c r="A122" s="38" t="n"/>
      <c r="B122" s="68" t="inlineStr">
        <is>
          <t>Price_LCS_WetEnd_118</t>
        </is>
      </c>
      <c r="C122" s="23" t="inlineStr">
        <is>
          <t>30707-2P-30HP LCSE</t>
        </is>
      </c>
      <c r="D122" s="2" t="n"/>
      <c r="E122" s="23" t="inlineStr">
        <is>
          <t>30707-2P-30HP-LCSE</t>
        </is>
      </c>
      <c r="F122" s="2" t="inlineStr">
        <is>
          <t>X4</t>
        </is>
      </c>
      <c r="G122" s="43" t="inlineStr">
        <is>
          <t>A102102</t>
        </is>
      </c>
      <c r="H122" s="134" t="n">
        <v>1069</v>
      </c>
      <c r="I122" s="43" t="n"/>
      <c r="J122" s="43" t="inlineStr">
        <is>
          <t>LT010</t>
        </is>
      </c>
      <c r="K122" s="44" t="n">
        <v>16</v>
      </c>
      <c r="L122" t="n">
        <v>65</v>
      </c>
    </row>
    <row r="123">
      <c r="A123" s="38" t="n"/>
      <c r="B123" s="68" t="inlineStr">
        <is>
          <t>Price_LCS_WetEnd_119</t>
        </is>
      </c>
      <c r="C123" s="23" t="inlineStr">
        <is>
          <t>30707-4P-3HP LCSE</t>
        </is>
      </c>
      <c r="D123" s="2" t="n"/>
      <c r="E123" s="23" t="inlineStr">
        <is>
          <t>30707-4P-3HP-LCSE</t>
        </is>
      </c>
      <c r="F123" s="2" t="inlineStr">
        <is>
          <t>X3</t>
        </is>
      </c>
      <c r="G123" s="43" t="inlineStr">
        <is>
          <t>A102104</t>
        </is>
      </c>
      <c r="H123" s="134" t="n">
        <v>1009</v>
      </c>
      <c r="I123" s="43" t="n"/>
      <c r="J123" s="43" t="inlineStr">
        <is>
          <t>LT010</t>
        </is>
      </c>
      <c r="K123" s="44" t="n">
        <v>16</v>
      </c>
      <c r="L123" t="n">
        <v>65</v>
      </c>
    </row>
    <row r="124">
      <c r="A124" s="38" t="n"/>
      <c r="B124" s="68" t="inlineStr">
        <is>
          <t>Price_LCS_WetEnd_120</t>
        </is>
      </c>
      <c r="C124" s="23" t="inlineStr">
        <is>
          <t>30707-4P-5HP LCSE</t>
        </is>
      </c>
      <c r="D124" s="2" t="n"/>
      <c r="E124" s="23" t="inlineStr">
        <is>
          <t>30707-4P-5HP-LCSE</t>
        </is>
      </c>
      <c r="F124" s="2" t="inlineStr">
        <is>
          <t>X3</t>
        </is>
      </c>
      <c r="G124" s="43" t="inlineStr">
        <is>
          <t>A102105</t>
        </is>
      </c>
      <c r="H124" s="134" t="n">
        <v>1009</v>
      </c>
      <c r="I124" s="43" t="n"/>
      <c r="J124" s="43" t="inlineStr">
        <is>
          <t>LT010</t>
        </is>
      </c>
      <c r="K124" s="44" t="n">
        <v>16</v>
      </c>
      <c r="L124" t="n">
        <v>65</v>
      </c>
    </row>
    <row r="125">
      <c r="A125" s="38" t="n"/>
      <c r="B125" s="68" t="inlineStr">
        <is>
          <t>Price_LCS_WetEnd_121</t>
        </is>
      </c>
      <c r="C125" s="23" t="inlineStr">
        <is>
          <t>30707-4P-7.5HP LCSE</t>
        </is>
      </c>
      <c r="D125" s="2" t="n"/>
      <c r="E125" s="23" t="inlineStr">
        <is>
          <t>30707-4P-7.5HP-LCSE</t>
        </is>
      </c>
      <c r="F125" s="2" t="inlineStr">
        <is>
          <t>X3</t>
        </is>
      </c>
      <c r="G125" s="43" t="inlineStr">
        <is>
          <t>A102106</t>
        </is>
      </c>
      <c r="H125" s="134" t="n">
        <v>1009</v>
      </c>
      <c r="I125" s="43" t="n"/>
      <c r="J125" s="43" t="inlineStr">
        <is>
          <t>LT010</t>
        </is>
      </c>
      <c r="K125" s="44" t="n">
        <v>16</v>
      </c>
      <c r="L125" t="n">
        <v>65</v>
      </c>
    </row>
    <row r="126">
      <c r="A126" s="38" t="n"/>
      <c r="B126" s="68" t="inlineStr">
        <is>
          <t>Price_LCS_WetEnd_122</t>
        </is>
      </c>
      <c r="C126" s="23" t="inlineStr">
        <is>
          <t>30957-4P-10HP LCSE</t>
        </is>
      </c>
      <c r="D126" s="2" t="n"/>
      <c r="E126" s="23" t="inlineStr">
        <is>
          <t>30957-4P-10HP-LCSE</t>
        </is>
      </c>
      <c r="F126" s="2" t="inlineStr">
        <is>
          <t>X3</t>
        </is>
      </c>
      <c r="G126" s="43" t="inlineStr">
        <is>
          <t>A102108</t>
        </is>
      </c>
      <c r="H126" s="134" t="n">
        <v>1355</v>
      </c>
      <c r="I126" s="43" t="n"/>
      <c r="J126" s="43" t="inlineStr">
        <is>
          <t>LT010</t>
        </is>
      </c>
      <c r="K126" s="44" t="n">
        <v>16</v>
      </c>
      <c r="L126" t="n">
        <v>110</v>
      </c>
    </row>
    <row r="127">
      <c r="A127" s="38" t="n"/>
      <c r="B127" s="68" t="inlineStr">
        <is>
          <t>Price_LCS_WetEnd_123</t>
        </is>
      </c>
      <c r="C127" s="23" t="inlineStr">
        <is>
          <t>30957-4P-15HP LCSE</t>
        </is>
      </c>
      <c r="D127" s="2" t="n"/>
      <c r="E127" s="23" t="inlineStr">
        <is>
          <t>30957-4P-15HP-LCSE</t>
        </is>
      </c>
      <c r="F127" s="2" t="inlineStr">
        <is>
          <t>XA</t>
        </is>
      </c>
      <c r="G127" s="43" t="inlineStr">
        <is>
          <t>A102114</t>
        </is>
      </c>
      <c r="H127" s="134" t="n">
        <v>1622</v>
      </c>
      <c r="I127" s="43" t="n"/>
      <c r="J127" s="43" t="inlineStr">
        <is>
          <t>LT010</t>
        </is>
      </c>
      <c r="K127" s="44" t="n">
        <v>16</v>
      </c>
      <c r="L127" t="n">
        <v>110</v>
      </c>
    </row>
    <row r="128">
      <c r="A128" s="38" t="n"/>
      <c r="B128" s="68" t="inlineStr">
        <is>
          <t>Price_LCS_WetEnd_124</t>
        </is>
      </c>
      <c r="C128" s="23" t="inlineStr">
        <is>
          <t>30957-4P-5HP LCSE</t>
        </is>
      </c>
      <c r="D128" s="2" t="n"/>
      <c r="E128" s="23" t="inlineStr">
        <is>
          <t>30957-4P-5HP-LCSE</t>
        </is>
      </c>
      <c r="F128" s="2" t="inlineStr">
        <is>
          <t>X3</t>
        </is>
      </c>
      <c r="G128" s="43" t="inlineStr">
        <is>
          <t>A102116</t>
        </is>
      </c>
      <c r="H128" s="134" t="n">
        <v>1355</v>
      </c>
      <c r="I128" s="43" t="n"/>
      <c r="J128" s="43" t="inlineStr">
        <is>
          <t>LT010</t>
        </is>
      </c>
      <c r="K128" s="44" t="n">
        <v>16</v>
      </c>
      <c r="L128" t="n">
        <v>110</v>
      </c>
    </row>
    <row r="129">
      <c r="A129" s="38" t="n"/>
      <c r="B129" s="68" t="inlineStr">
        <is>
          <t>Price_LCS_WetEnd_125</t>
        </is>
      </c>
      <c r="C129" s="23" t="inlineStr">
        <is>
          <t>30957-4P-7.5HP LCSE</t>
        </is>
      </c>
      <c r="D129" s="2" t="n"/>
      <c r="E129" s="23" t="inlineStr">
        <is>
          <t>30957-4P-7.5HP-LCSE</t>
        </is>
      </c>
      <c r="F129" s="2" t="inlineStr">
        <is>
          <t>X3</t>
        </is>
      </c>
      <c r="G129" s="43" t="inlineStr">
        <is>
          <t>A102117</t>
        </is>
      </c>
      <c r="H129" s="134" t="n">
        <v>1355</v>
      </c>
      <c r="I129" s="43" t="n"/>
      <c r="J129" s="43" t="inlineStr">
        <is>
          <t>LT010</t>
        </is>
      </c>
      <c r="K129" s="44" t="n">
        <v>16</v>
      </c>
      <c r="L129" t="n">
        <v>110</v>
      </c>
    </row>
    <row r="130">
      <c r="A130" s="38" t="n"/>
      <c r="B130" s="68" t="inlineStr">
        <is>
          <t>Price_LCS_WetEnd_126</t>
        </is>
      </c>
      <c r="C130" s="23" t="inlineStr">
        <is>
          <t>30121-4P-15HP LCSE</t>
        </is>
      </c>
      <c r="D130" s="2" t="n"/>
      <c r="E130" s="23" t="inlineStr">
        <is>
          <t>30121-4P-15HP-LCSE</t>
        </is>
      </c>
      <c r="F130" s="2" t="inlineStr">
        <is>
          <t>XA</t>
        </is>
      </c>
      <c r="G130" s="43" t="inlineStr">
        <is>
          <t>A102121</t>
        </is>
      </c>
      <c r="H130" s="134" t="n">
        <v>1796</v>
      </c>
      <c r="I130" s="43" t="n"/>
      <c r="J130" s="43" t="inlineStr">
        <is>
          <t>LT010</t>
        </is>
      </c>
      <c r="K130" s="44" t="n">
        <v>16</v>
      </c>
      <c r="L130" t="n">
        <v>145</v>
      </c>
    </row>
    <row r="131">
      <c r="A131" s="38" t="n"/>
      <c r="B131" s="68" t="inlineStr">
        <is>
          <t>Price_LCS_WetEnd_127</t>
        </is>
      </c>
      <c r="C131" s="23" t="inlineStr">
        <is>
          <t>30121-4P-20HP LCSE</t>
        </is>
      </c>
      <c r="D131" s="2" t="n"/>
      <c r="E131" s="23" t="inlineStr">
        <is>
          <t>30121-4P-20HP-LCSE</t>
        </is>
      </c>
      <c r="F131" s="2" t="inlineStr">
        <is>
          <t>XA</t>
        </is>
      </c>
      <c r="G131" s="43" t="inlineStr">
        <is>
          <t>A102134</t>
        </is>
      </c>
      <c r="H131" s="134" t="n">
        <v>1796</v>
      </c>
      <c r="I131" s="43" t="n"/>
      <c r="J131" s="43" t="inlineStr">
        <is>
          <t>LT010</t>
        </is>
      </c>
      <c r="K131" s="44" t="n">
        <v>16</v>
      </c>
      <c r="L131" t="n">
        <v>145</v>
      </c>
    </row>
    <row r="132">
      <c r="A132" s="38" t="n"/>
      <c r="B132" s="68" t="inlineStr">
        <is>
          <t>Price_LCS_WetEnd_128</t>
        </is>
      </c>
      <c r="C132" s="23" t="inlineStr">
        <is>
          <t>30121-4P-25HP LCSE</t>
        </is>
      </c>
      <c r="D132" s="2" t="n"/>
      <c r="E132" s="23" t="inlineStr">
        <is>
          <t>30121-4P-25HP-LCSE</t>
        </is>
      </c>
      <c r="F132" s="2" t="inlineStr">
        <is>
          <t>XA</t>
        </is>
      </c>
      <c r="G132" s="43" t="inlineStr">
        <is>
          <t>A102135</t>
        </is>
      </c>
      <c r="H132" s="134" t="n">
        <v>1796</v>
      </c>
      <c r="I132" s="43" t="n"/>
      <c r="J132" s="43" t="inlineStr">
        <is>
          <t>LT010</t>
        </is>
      </c>
      <c r="K132" s="44" t="n">
        <v>16</v>
      </c>
      <c r="L132" t="n">
        <v>145</v>
      </c>
    </row>
    <row r="133">
      <c r="A133" s="38" t="n"/>
      <c r="B133" s="68" t="inlineStr">
        <is>
          <t>Price_LCS_WetEnd_129</t>
        </is>
      </c>
      <c r="C133" s="23" t="inlineStr">
        <is>
          <t>30127-4P-15HP LCSE</t>
        </is>
      </c>
      <c r="D133" s="2" t="n"/>
      <c r="E133" s="23" t="inlineStr">
        <is>
          <t>30127-4P-15HP-LCSE</t>
        </is>
      </c>
      <c r="F133" s="2" t="inlineStr">
        <is>
          <t>XA</t>
        </is>
      </c>
      <c r="G133" s="43" t="inlineStr">
        <is>
          <t>A102136</t>
        </is>
      </c>
      <c r="H133" s="134" t="n">
        <v>1937</v>
      </c>
      <c r="I133" s="43" t="n"/>
      <c r="J133" s="43" t="inlineStr">
        <is>
          <t>LT010</t>
        </is>
      </c>
      <c r="K133" s="44" t="n">
        <v>16</v>
      </c>
      <c r="L133" t="n">
        <v>145</v>
      </c>
    </row>
    <row r="134">
      <c r="A134" s="38" t="n"/>
      <c r="B134" s="68" t="inlineStr">
        <is>
          <t>Price_LCS_WetEnd_130</t>
        </is>
      </c>
      <c r="C134" s="23" t="inlineStr">
        <is>
          <t>30127-4P-20HP LCSE</t>
        </is>
      </c>
      <c r="D134" s="2" t="n"/>
      <c r="E134" s="23" t="inlineStr">
        <is>
          <t>30127-4P-20HP-LCSE</t>
        </is>
      </c>
      <c r="F134" s="2" t="inlineStr">
        <is>
          <t>XA</t>
        </is>
      </c>
      <c r="G134" s="43" t="inlineStr">
        <is>
          <t>A102195</t>
        </is>
      </c>
      <c r="H134" s="134" t="n">
        <v>1937</v>
      </c>
      <c r="I134" s="43" t="n"/>
      <c r="J134" s="43" t="inlineStr">
        <is>
          <t>LT010</t>
        </is>
      </c>
      <c r="K134" s="44" t="n">
        <v>16</v>
      </c>
      <c r="L134" t="n">
        <v>145</v>
      </c>
    </row>
    <row r="135">
      <c r="A135" s="38" t="n"/>
      <c r="B135" s="68" t="inlineStr">
        <is>
          <t>Price_LCS_WetEnd_131</t>
        </is>
      </c>
      <c r="C135" s="23" t="inlineStr">
        <is>
          <t>30127-4P-25HP LCSE</t>
        </is>
      </c>
      <c r="D135" s="2" t="n"/>
      <c r="E135" s="23" t="inlineStr">
        <is>
          <t>30127-4P-25HP-LCSE</t>
        </is>
      </c>
      <c r="F135" s="2" t="inlineStr">
        <is>
          <t>XA</t>
        </is>
      </c>
      <c r="G135" s="43" t="inlineStr">
        <is>
          <t>A102208</t>
        </is>
      </c>
      <c r="H135" s="134" t="n">
        <v>1937</v>
      </c>
      <c r="I135" s="43" t="n"/>
      <c r="J135" s="43" t="inlineStr">
        <is>
          <t>LT010</t>
        </is>
      </c>
      <c r="K135" s="44" t="n">
        <v>16</v>
      </c>
      <c r="L135" t="n">
        <v>145</v>
      </c>
    </row>
    <row r="136">
      <c r="A136" s="38" t="n"/>
      <c r="B136" s="68" t="inlineStr">
        <is>
          <t>Price_LCS_WetEnd_132</t>
        </is>
      </c>
      <c r="C136" s="23" t="inlineStr">
        <is>
          <t>40707-2P-25HP LCSE</t>
        </is>
      </c>
      <c r="D136" s="2" t="n"/>
      <c r="E136" s="23" t="inlineStr">
        <is>
          <t>40707-2P-25HP-LCSE</t>
        </is>
      </c>
      <c r="F136" s="2" t="inlineStr">
        <is>
          <t>X4</t>
        </is>
      </c>
      <c r="G136" s="43" t="inlineStr">
        <is>
          <t>A102209</t>
        </is>
      </c>
      <c r="H136" s="134" t="n">
        <v>2021</v>
      </c>
      <c r="I136" s="43" t="n"/>
      <c r="J136" s="43" t="inlineStr">
        <is>
          <t>LT010</t>
        </is>
      </c>
      <c r="K136" s="44" t="n">
        <v>16</v>
      </c>
      <c r="L136" t="n">
        <v>88</v>
      </c>
    </row>
    <row r="137">
      <c r="A137" s="38" t="n"/>
      <c r="B137" s="68" t="inlineStr">
        <is>
          <t>Price_LCS_WetEnd_133</t>
        </is>
      </c>
      <c r="C137" s="23" t="inlineStr">
        <is>
          <t>40707-2P-30HP LCSE</t>
        </is>
      </c>
      <c r="D137" s="2" t="n"/>
      <c r="E137" s="23" t="inlineStr">
        <is>
          <t>40707-2P-30HP-LCSE</t>
        </is>
      </c>
      <c r="F137" s="2" t="inlineStr">
        <is>
          <t>X4</t>
        </is>
      </c>
      <c r="G137" s="43" t="inlineStr">
        <is>
          <t>A300172</t>
        </is>
      </c>
      <c r="H137" s="134" t="n">
        <v>1123</v>
      </c>
      <c r="I137" s="43" t="n"/>
      <c r="J137" s="43" t="inlineStr">
        <is>
          <t>LT010</t>
        </is>
      </c>
      <c r="K137" s="44" t="n">
        <v>16</v>
      </c>
      <c r="L137" t="n">
        <v>88</v>
      </c>
    </row>
    <row r="138">
      <c r="A138" s="38" t="n"/>
      <c r="B138" s="68" t="inlineStr">
        <is>
          <t>Price_LCS_WetEnd_134</t>
        </is>
      </c>
      <c r="C138" s="23" t="inlineStr">
        <is>
          <t>40707-4P-3HP LCSE</t>
        </is>
      </c>
      <c r="D138" s="2" t="n"/>
      <c r="E138" s="23" t="inlineStr">
        <is>
          <t>40707-4P-3HP-LCSE</t>
        </is>
      </c>
      <c r="F138" s="2" t="inlineStr">
        <is>
          <t>X3</t>
        </is>
      </c>
      <c r="G138" s="43" t="inlineStr">
        <is>
          <t>A900037</t>
        </is>
      </c>
      <c r="H138" s="134" t="n">
        <v>1375</v>
      </c>
      <c r="I138" s="43" t="n"/>
      <c r="J138" s="43" t="inlineStr">
        <is>
          <t>LT010</t>
        </is>
      </c>
      <c r="K138" s="44" t="n">
        <v>16</v>
      </c>
      <c r="L138" t="n">
        <v>88</v>
      </c>
    </row>
    <row r="139">
      <c r="A139" s="38" t="n"/>
      <c r="B139" s="68" t="inlineStr">
        <is>
          <t>Price_LCS_WetEnd_135</t>
        </is>
      </c>
      <c r="C139" s="23" t="inlineStr">
        <is>
          <t>40707-4P-5HP LCSE</t>
        </is>
      </c>
      <c r="D139" s="2" t="n"/>
      <c r="E139" s="23" t="inlineStr">
        <is>
          <t>40707-4P-5HP-LCSE</t>
        </is>
      </c>
      <c r="F139" s="2" t="inlineStr">
        <is>
          <t>X3</t>
        </is>
      </c>
      <c r="G139" s="43" t="inlineStr">
        <is>
          <t>A900038</t>
        </is>
      </c>
      <c r="H139" s="134" t="n">
        <v>1375</v>
      </c>
      <c r="I139" s="43" t="n"/>
      <c r="J139" s="43" t="inlineStr">
        <is>
          <t>LT010</t>
        </is>
      </c>
      <c r="K139" s="44" t="n">
        <v>16</v>
      </c>
      <c r="L139" t="n">
        <v>88</v>
      </c>
    </row>
    <row r="140">
      <c r="A140" s="38" t="n"/>
      <c r="B140" s="68" t="inlineStr">
        <is>
          <t>Price_LCS_WetEnd_136</t>
        </is>
      </c>
      <c r="C140" s="23" t="inlineStr">
        <is>
          <t>40707-4P-7.5HP LCSE</t>
        </is>
      </c>
      <c r="D140" s="2" t="n"/>
      <c r="E140" s="23" t="inlineStr">
        <is>
          <t>40707-4P-7.5HP-LCSE</t>
        </is>
      </c>
      <c r="F140" s="2" t="inlineStr">
        <is>
          <t>X3</t>
        </is>
      </c>
      <c r="G140" s="43" t="inlineStr">
        <is>
          <t>A102273</t>
        </is>
      </c>
      <c r="H140" s="134" t="n">
        <v>1375</v>
      </c>
      <c r="I140" s="43" t="n"/>
      <c r="J140" s="43" t="inlineStr">
        <is>
          <t>LT010</t>
        </is>
      </c>
      <c r="K140" s="44" t="n">
        <v>16</v>
      </c>
      <c r="L140" t="n">
        <v>88</v>
      </c>
    </row>
    <row r="141">
      <c r="A141" s="38" t="n"/>
      <c r="B141" s="68" t="inlineStr">
        <is>
          <t>Price_LCS_WetEnd_137</t>
        </is>
      </c>
      <c r="C141" s="23" t="inlineStr">
        <is>
          <t>40957-4P-10HP LCSE</t>
        </is>
      </c>
      <c r="D141" s="2" t="n"/>
      <c r="E141" s="23" t="inlineStr">
        <is>
          <t>40957-4P-10HP-LCSE</t>
        </is>
      </c>
      <c r="F141" s="2" t="inlineStr">
        <is>
          <t>X3</t>
        </is>
      </c>
      <c r="G141" s="43" t="inlineStr">
        <is>
          <t>A102274</t>
        </is>
      </c>
      <c r="H141" s="134" t="n">
        <v>1796</v>
      </c>
      <c r="I141" s="43" t="n"/>
      <c r="J141" s="43" t="inlineStr">
        <is>
          <t>LT010</t>
        </is>
      </c>
      <c r="K141" s="44" t="n">
        <v>16</v>
      </c>
      <c r="L141" t="n">
        <v>138</v>
      </c>
    </row>
    <row r="142">
      <c r="A142" s="38" t="n"/>
      <c r="B142" s="68" t="inlineStr">
        <is>
          <t>Price_LCS_WetEnd_138</t>
        </is>
      </c>
      <c r="C142" s="23" t="inlineStr">
        <is>
          <t>40957-4P-15HP LCSE</t>
        </is>
      </c>
      <c r="D142" s="2" t="n"/>
      <c r="E142" s="23" t="inlineStr">
        <is>
          <t>40957-4P-15HP-LCSE</t>
        </is>
      </c>
      <c r="F142" s="2" t="inlineStr">
        <is>
          <t>X4</t>
        </is>
      </c>
      <c r="G142" s="43" t="inlineStr">
        <is>
          <t>A102275</t>
        </is>
      </c>
      <c r="H142" s="134" t="n">
        <v>1861</v>
      </c>
      <c r="I142" s="43" t="n"/>
      <c r="J142" s="43" t="inlineStr">
        <is>
          <t>LT010</t>
        </is>
      </c>
      <c r="K142" s="44" t="n">
        <v>16</v>
      </c>
      <c r="L142" t="n">
        <v>138</v>
      </c>
    </row>
    <row r="143">
      <c r="A143" s="38" t="n"/>
      <c r="B143" s="68" t="inlineStr">
        <is>
          <t>Price_LCS_WetEnd_139</t>
        </is>
      </c>
      <c r="C143" s="23" t="inlineStr">
        <is>
          <t>40957-4P-20HP LCSE</t>
        </is>
      </c>
      <c r="D143" s="2" t="n"/>
      <c r="E143" s="23" t="inlineStr">
        <is>
          <t>40957-4P-20HP-LCSE</t>
        </is>
      </c>
      <c r="F143" s="2" t="inlineStr">
        <is>
          <t>X4</t>
        </is>
      </c>
      <c r="G143" s="43" t="inlineStr">
        <is>
          <t>A102276</t>
        </is>
      </c>
      <c r="H143" s="134" t="n">
        <v>1861</v>
      </c>
      <c r="I143" s="43" t="n"/>
      <c r="J143" s="43" t="inlineStr">
        <is>
          <t>LT010</t>
        </is>
      </c>
      <c r="K143" s="44" t="n">
        <v>16</v>
      </c>
      <c r="L143" t="n">
        <v>138</v>
      </c>
    </row>
    <row r="144">
      <c r="A144" s="38" t="n"/>
      <c r="B144" s="68" t="inlineStr">
        <is>
          <t>Price_LCS_WetEnd_140</t>
        </is>
      </c>
      <c r="C144" s="23" t="inlineStr">
        <is>
          <t>40129-4P-15HP LCSE</t>
        </is>
      </c>
      <c r="D144" s="2" t="n"/>
      <c r="E144" s="23" t="inlineStr">
        <is>
          <t>40129-4P-15HP-LCSE</t>
        </is>
      </c>
      <c r="F144" s="2" t="inlineStr">
        <is>
          <t>XA</t>
        </is>
      </c>
      <c r="G144" s="43" t="inlineStr">
        <is>
          <t>A102277</t>
        </is>
      </c>
      <c r="H144" s="134" t="n">
        <v>2317</v>
      </c>
      <c r="I144" s="43" t="n"/>
      <c r="J144" s="43" t="inlineStr">
        <is>
          <t>LT010</t>
        </is>
      </c>
      <c r="K144" s="44" t="n">
        <v>16</v>
      </c>
      <c r="L144" t="n">
        <v>248</v>
      </c>
    </row>
    <row r="145">
      <c r="A145" s="38" t="n"/>
      <c r="B145" s="68" t="inlineStr">
        <is>
          <t>Price_LCS_WetEnd_141</t>
        </is>
      </c>
      <c r="C145" s="23" t="inlineStr">
        <is>
          <t>40129-4P-20HP LCSE</t>
        </is>
      </c>
      <c r="D145" s="2" t="n"/>
      <c r="E145" s="23" t="inlineStr">
        <is>
          <t>40129-4P-20HP-LCSE</t>
        </is>
      </c>
      <c r="F145" s="2" t="inlineStr">
        <is>
          <t>XA</t>
        </is>
      </c>
      <c r="G145" s="43" t="inlineStr">
        <is>
          <t>A102278</t>
        </is>
      </c>
      <c r="H145" s="134" t="n">
        <v>2317</v>
      </c>
      <c r="I145" s="43" t="n"/>
      <c r="J145" s="43" t="inlineStr">
        <is>
          <t>LT010</t>
        </is>
      </c>
      <c r="K145" s="44" t="n">
        <v>16</v>
      </c>
      <c r="L145" t="n">
        <v>248</v>
      </c>
    </row>
    <row r="146">
      <c r="A146" s="38" t="n"/>
      <c r="B146" s="68" t="inlineStr">
        <is>
          <t>Price_LCS_WetEnd_142</t>
        </is>
      </c>
      <c r="C146" s="23" t="inlineStr">
        <is>
          <t>40129-4P-25HP LCSE</t>
        </is>
      </c>
      <c r="D146" s="2" t="n"/>
      <c r="E146" s="23" t="inlineStr">
        <is>
          <t>40129-4P-25HP-LCSE</t>
        </is>
      </c>
      <c r="F146" s="2" t="inlineStr">
        <is>
          <t>XA</t>
        </is>
      </c>
      <c r="G146" s="43" t="inlineStr">
        <is>
          <t>A102279</t>
        </is>
      </c>
      <c r="H146" s="134" t="n">
        <v>2317</v>
      </c>
      <c r="I146" s="43" t="n"/>
      <c r="J146" s="43" t="inlineStr">
        <is>
          <t>LT010</t>
        </is>
      </c>
      <c r="K146" s="44" t="n">
        <v>16</v>
      </c>
      <c r="L146" t="n">
        <v>248</v>
      </c>
    </row>
    <row r="147">
      <c r="A147" s="38" t="n"/>
      <c r="B147" s="68" t="inlineStr">
        <is>
          <t>Price_LCS_WetEnd_143</t>
        </is>
      </c>
      <c r="C147" s="23" t="inlineStr">
        <is>
          <t>4012A-4P-15HP LCSE</t>
        </is>
      </c>
      <c r="D147" s="2" t="n"/>
      <c r="E147" s="23" t="inlineStr">
        <is>
          <t>4012A-4P-15HP-LCSE</t>
        </is>
      </c>
      <c r="F147" s="2" t="inlineStr">
        <is>
          <t>XA</t>
        </is>
      </c>
      <c r="G147" s="43" t="inlineStr">
        <is>
          <t>A102280</t>
        </is>
      </c>
      <c r="H147" s="134" t="n">
        <v>2495</v>
      </c>
      <c r="I147" s="43" t="n"/>
      <c r="J147" s="43" t="inlineStr">
        <is>
          <t>LT010</t>
        </is>
      </c>
      <c r="K147" s="44" t="n">
        <v>16</v>
      </c>
      <c r="L147" t="n">
        <v>248</v>
      </c>
    </row>
    <row r="148">
      <c r="A148" s="38" t="n"/>
      <c r="B148" s="68" t="inlineStr">
        <is>
          <t>Price_LCS_WetEnd_144</t>
        </is>
      </c>
      <c r="C148" s="23" t="inlineStr">
        <is>
          <t>4012A-4P-20HP LCSE</t>
        </is>
      </c>
      <c r="D148" s="2" t="n"/>
      <c r="E148" s="23" t="inlineStr">
        <is>
          <t>4012A-4P-20HP-LCSE</t>
        </is>
      </c>
      <c r="F148" s="2" t="inlineStr">
        <is>
          <t>XA</t>
        </is>
      </c>
      <c r="G148" s="43" t="inlineStr">
        <is>
          <t>A102281</t>
        </is>
      </c>
      <c r="H148" s="134" t="n">
        <v>2495</v>
      </c>
      <c r="I148" s="43" t="n"/>
      <c r="J148" s="43" t="inlineStr">
        <is>
          <t>LT010</t>
        </is>
      </c>
      <c r="K148" s="44" t="n">
        <v>16</v>
      </c>
      <c r="L148" t="n">
        <v>248</v>
      </c>
    </row>
    <row r="149">
      <c r="A149" s="38" t="n"/>
      <c r="B149" s="68" t="inlineStr">
        <is>
          <t>Price_LCS_WetEnd_145</t>
        </is>
      </c>
      <c r="C149" s="23" t="inlineStr">
        <is>
          <t>4012A-4P-25HP LCSE</t>
        </is>
      </c>
      <c r="D149" s="2" t="n"/>
      <c r="E149" s="23" t="inlineStr">
        <is>
          <t>4012A-4P-25HP-LCSE</t>
        </is>
      </c>
      <c r="F149" s="2" t="inlineStr">
        <is>
          <t>XA</t>
        </is>
      </c>
      <c r="G149" s="43" t="inlineStr">
        <is>
          <t>A102282</t>
        </is>
      </c>
      <c r="H149" s="134" t="n">
        <v>2495</v>
      </c>
      <c r="I149" s="43" t="n"/>
      <c r="J149" s="43" t="inlineStr">
        <is>
          <t>LT010</t>
        </is>
      </c>
      <c r="K149" s="44" t="n">
        <v>16</v>
      </c>
      <c r="L149" t="n">
        <v>248</v>
      </c>
    </row>
    <row r="150">
      <c r="A150" s="38" t="n"/>
      <c r="B150" s="68" t="inlineStr">
        <is>
          <t>Price_LCS_WetEnd_146</t>
        </is>
      </c>
      <c r="C150" s="23" t="inlineStr">
        <is>
          <t>50957-4P-15HP LCSE</t>
        </is>
      </c>
      <c r="D150" s="2" t="n"/>
      <c r="E150" s="23" t="inlineStr">
        <is>
          <t>50957-4P-15HP-LCSE</t>
        </is>
      </c>
      <c r="F150" s="2" t="inlineStr">
        <is>
          <t>X4</t>
        </is>
      </c>
      <c r="G150" s="43" t="inlineStr">
        <is>
          <t>A102283</t>
        </is>
      </c>
      <c r="H150" s="134" t="n">
        <v>2273</v>
      </c>
      <c r="I150" s="43" t="n"/>
      <c r="J150" s="43" t="inlineStr">
        <is>
          <t>LT010</t>
        </is>
      </c>
      <c r="K150" s="44" t="n">
        <v>16</v>
      </c>
      <c r="L150" t="n">
        <v>230</v>
      </c>
    </row>
    <row r="151">
      <c r="A151" s="38" t="n"/>
      <c r="B151" s="68" t="inlineStr">
        <is>
          <t>Price_LCS_WetEnd_147</t>
        </is>
      </c>
      <c r="C151" s="23" t="inlineStr">
        <is>
          <t>50957-4P-20HP LCSE</t>
        </is>
      </c>
      <c r="D151" s="2" t="n"/>
      <c r="E151" s="23" t="inlineStr">
        <is>
          <t>50957-4P-20HP-LCSE</t>
        </is>
      </c>
      <c r="F151" s="2" t="inlineStr">
        <is>
          <t>X4</t>
        </is>
      </c>
      <c r="G151" s="43" t="inlineStr">
        <is>
          <t>A102284</t>
        </is>
      </c>
      <c r="H151" s="134" t="n">
        <v>2273</v>
      </c>
      <c r="I151" s="43" t="n"/>
      <c r="J151" s="43" t="inlineStr">
        <is>
          <t>LT010</t>
        </is>
      </c>
      <c r="K151" s="44" t="n">
        <v>16</v>
      </c>
      <c r="L151" t="n">
        <v>230</v>
      </c>
    </row>
    <row r="152">
      <c r="A152" s="38" t="n"/>
      <c r="B152" s="68" t="inlineStr">
        <is>
          <t>Price_LCS_WetEnd_148</t>
        </is>
      </c>
      <c r="C152" s="23" t="inlineStr">
        <is>
          <t>50957-4P-25HP LCSE</t>
        </is>
      </c>
      <c r="D152" s="2" t="n"/>
      <c r="E152" s="23" t="inlineStr">
        <is>
          <t>50957-4P-25HP-LCSE</t>
        </is>
      </c>
      <c r="F152" s="2" t="inlineStr">
        <is>
          <t>X4</t>
        </is>
      </c>
      <c r="G152" s="43" t="inlineStr">
        <is>
          <t>A102285</t>
        </is>
      </c>
      <c r="H152" s="134" t="n">
        <v>2273</v>
      </c>
      <c r="I152" s="43" t="n"/>
      <c r="J152" s="43" t="inlineStr">
        <is>
          <t>LT010</t>
        </is>
      </c>
      <c r="K152" s="44" t="n">
        <v>16</v>
      </c>
      <c r="L152" t="n">
        <v>230</v>
      </c>
    </row>
    <row r="153">
      <c r="A153" s="38" t="n"/>
      <c r="B153" s="68" t="inlineStr">
        <is>
          <t>Price_LCS_WetEnd_149</t>
        </is>
      </c>
      <c r="C153" s="23" t="inlineStr">
        <is>
          <t>50123-4P-25HP LCSE</t>
        </is>
      </c>
      <c r="D153" s="2" t="n"/>
      <c r="E153" s="23" t="inlineStr">
        <is>
          <t>50123-4P-25HP-LCSE</t>
        </is>
      </c>
      <c r="F153" s="2" t="inlineStr">
        <is>
          <t>XA</t>
        </is>
      </c>
      <c r="G153" s="43" t="inlineStr">
        <is>
          <t>A102286</t>
        </is>
      </c>
      <c r="H153" s="134" t="n">
        <v>2651</v>
      </c>
      <c r="I153" s="43" t="n"/>
      <c r="J153" s="43" t="inlineStr">
        <is>
          <t>LT010</t>
        </is>
      </c>
      <c r="K153" s="44" t="n">
        <v>16</v>
      </c>
      <c r="L153" t="n">
        <v>258</v>
      </c>
    </row>
    <row r="154">
      <c r="A154" s="38" t="n"/>
      <c r="B154" s="68" t="inlineStr">
        <is>
          <t>Price_LCS_WetEnd_150</t>
        </is>
      </c>
      <c r="C154" s="23" t="inlineStr">
        <is>
          <t>60951-4P-20HP LCSE</t>
        </is>
      </c>
      <c r="D154" s="2" t="n"/>
      <c r="E154" s="23" t="inlineStr">
        <is>
          <t>60951-4P-20HP-LCSE</t>
        </is>
      </c>
      <c r="F154" s="2" t="inlineStr">
        <is>
          <t>XA</t>
        </is>
      </c>
      <c r="G154" s="43" t="inlineStr">
        <is>
          <t>A102287</t>
        </is>
      </c>
      <c r="H154" s="134" t="n">
        <v>2736</v>
      </c>
      <c r="I154" s="43" t="n"/>
      <c r="J154" s="43" t="inlineStr">
        <is>
          <t>LT010</t>
        </is>
      </c>
      <c r="K154" s="44" t="n">
        <v>16</v>
      </c>
      <c r="L154" t="n">
        <v>338</v>
      </c>
    </row>
    <row r="155">
      <c r="A155" s="38" t="n"/>
      <c r="B155" s="68" t="inlineStr">
        <is>
          <t>Price_LCS_WetEnd_151</t>
        </is>
      </c>
      <c r="C155" s="23" t="inlineStr">
        <is>
          <t>60951-4P-25HP LCSE</t>
        </is>
      </c>
      <c r="D155" s="2" t="n"/>
      <c r="E155" s="23" t="inlineStr">
        <is>
          <t>60951-4P-25HP-LCSE</t>
        </is>
      </c>
      <c r="F155" s="2" t="inlineStr">
        <is>
          <t>XA</t>
        </is>
      </c>
      <c r="G155" s="43" t="inlineStr">
        <is>
          <t>A102288</t>
        </is>
      </c>
      <c r="H155" s="134" t="n">
        <v>2736</v>
      </c>
      <c r="I155" s="43" t="n"/>
      <c r="J155" s="43" t="inlineStr">
        <is>
          <t>LT010</t>
        </is>
      </c>
      <c r="K155" s="44" t="n">
        <v>16</v>
      </c>
      <c r="L155" t="n">
        <v>338</v>
      </c>
    </row>
    <row r="156">
      <c r="A156" s="54" t="inlineStr">
        <is>
          <t>[END]</t>
        </is>
      </c>
      <c r="B156" s="68" t="n"/>
      <c r="F156" s="2" t="n"/>
      <c r="G156" s="43" t="n"/>
      <c r="H156" s="134" t="n"/>
      <c r="I156" s="43" t="n"/>
      <c r="J156" s="2" t="n"/>
    </row>
    <row r="157">
      <c r="A157" s="38" t="n"/>
      <c r="B157" s="68" t="n"/>
      <c r="F157" s="2" t="n"/>
      <c r="G157" s="43" t="n"/>
      <c r="H157" s="134" t="n"/>
      <c r="I157" s="43" t="n"/>
      <c r="J157" s="2" t="n"/>
    </row>
    <row r="158">
      <c r="A158" s="38" t="n"/>
      <c r="B158" s="68" t="n"/>
      <c r="F158" s="2" t="n"/>
      <c r="G158" s="43" t="n"/>
      <c r="H158" s="134" t="n"/>
      <c r="I158" s="43" t="n"/>
      <c r="J158" s="2" t="n"/>
    </row>
    <row r="159">
      <c r="A159" s="38" t="n"/>
      <c r="B159" s="68" t="n"/>
      <c r="F159" s="2" t="n"/>
      <c r="G159" s="43" t="n"/>
      <c r="H159" s="134" t="n"/>
      <c r="I159" s="43" t="n"/>
      <c r="J159" s="2" t="n"/>
    </row>
    <row r="160">
      <c r="A160" s="38" t="n"/>
      <c r="B160" s="68" t="n"/>
      <c r="F160" s="2" t="n"/>
      <c r="G160" s="43" t="n"/>
      <c r="H160" s="134" t="n"/>
      <c r="I160" s="43" t="n"/>
      <c r="J160" s="2" t="n"/>
    </row>
    <row r="161">
      <c r="A161" s="38" t="n"/>
      <c r="B161" s="68" t="n"/>
      <c r="F161" s="2" t="n"/>
      <c r="G161" s="43" t="n"/>
      <c r="H161" s="134" t="n"/>
      <c r="I161" s="43" t="n"/>
      <c r="J161" s="2" t="n"/>
    </row>
    <row r="162">
      <c r="A162" s="38" t="n"/>
      <c r="B162" s="68" t="n"/>
      <c r="F162" s="2" t="n"/>
      <c r="G162" s="43" t="n"/>
      <c r="H162" s="134" t="n"/>
      <c r="I162" s="43" t="n"/>
      <c r="J162" s="2" t="n"/>
    </row>
    <row r="163">
      <c r="A163" s="38" t="n"/>
      <c r="B163" s="68" t="n"/>
      <c r="F163" s="2" t="n"/>
      <c r="G163" s="43" t="n"/>
      <c r="H163" s="134" t="n"/>
      <c r="I163" s="43" t="n"/>
      <c r="J163" s="2" t="n"/>
    </row>
    <row r="164">
      <c r="A164" s="38" t="n"/>
      <c r="B164" s="68" t="n"/>
      <c r="F164" s="2" t="n"/>
      <c r="G164" s="43" t="n"/>
      <c r="H164" s="134" t="n"/>
      <c r="I164" s="43" t="n"/>
      <c r="J164" s="2" t="n"/>
    </row>
    <row r="165">
      <c r="A165" s="38" t="n"/>
      <c r="B165" s="68" t="n"/>
      <c r="F165" s="2" t="n"/>
      <c r="G165" s="43" t="n"/>
      <c r="H165" s="134" t="n"/>
      <c r="I165" s="43" t="n"/>
      <c r="J165" s="2" t="n"/>
    </row>
    <row r="166">
      <c r="A166" s="38" t="n"/>
      <c r="B166" s="68" t="n"/>
      <c r="F166" s="2" t="n"/>
      <c r="G166" s="43" t="n"/>
      <c r="H166" s="134" t="n"/>
      <c r="I166" s="43" t="n"/>
      <c r="J166" s="2" t="n"/>
    </row>
    <row r="167">
      <c r="A167" s="38" t="n"/>
      <c r="B167" s="68" t="n"/>
      <c r="F167" s="2" t="n"/>
      <c r="G167" s="43" t="n"/>
      <c r="H167" s="134" t="n"/>
      <c r="I167" s="43" t="n"/>
      <c r="J167" s="2" t="n"/>
    </row>
    <row r="168">
      <c r="B168" s="68" t="n"/>
      <c r="F168" s="2" t="n"/>
      <c r="G168" s="43" t="n"/>
      <c r="H168" s="134" t="n"/>
      <c r="I168" s="43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3.1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5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C:\PSDexports\LCS_Cases.xml</t>
        </is>
      </c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115" t="n"/>
      <c r="P1" s="136" t="n"/>
      <c r="Q1" s="32" t="n"/>
      <c r="R1" s="22" t="n"/>
      <c r="S1" s="32" t="n"/>
      <c r="X1" s="18" t="inlineStr">
        <is>
          <t>PSD-v1.1</t>
        </is>
      </c>
    </row>
    <row r="2" outlineLevel="1" ht="13.9" customHeight="1" thickTop="1">
      <c r="A2" s="48" t="inlineStr">
        <is>
          <t>Price_BOM_LCS_Case</t>
        </is>
      </c>
      <c r="B2" s="49" t="n"/>
      <c r="C2" s="49">
        <f>IF($A$6="Full Data","ID","")</f>
        <v/>
      </c>
      <c r="D2" s="49" t="n"/>
      <c r="E2" s="49">
        <f>IF($A$6="Full Data","Model","")</f>
        <v/>
      </c>
      <c r="F2" s="49">
        <f>IF($A$6="Full Data","CaseMaterial","")</f>
        <v/>
      </c>
      <c r="G2" s="49" t="n"/>
      <c r="H2" s="49">
        <f>IF($A$6="Full Data","PacoMatlCode","")</f>
        <v/>
      </c>
      <c r="I2" s="49">
        <f>IF($A$6="Full Data","FlangeConfiguration","")</f>
        <v/>
      </c>
      <c r="J2" s="49">
        <f>IF($A$6="Full Data","CodeX","")</f>
        <v/>
      </c>
      <c r="K2" s="49">
        <f>IF($A$6="Full Data","Coating","")</f>
        <v/>
      </c>
      <c r="L2" s="49" t="n"/>
      <c r="M2" s="49">
        <f>IF($A$6="Full Data","BOM","")</f>
        <v/>
      </c>
      <c r="N2" s="49" t="n"/>
      <c r="O2" s="49" t="inlineStr">
        <is>
          <t>PriceID</t>
        </is>
      </c>
      <c r="P2" s="137" t="n"/>
      <c r="Q2" s="49" t="n"/>
      <c r="R2" s="49">
        <f>IF($A$6="Full Data","LeadtimeID","")</f>
        <v/>
      </c>
      <c r="S2" s="49" t="n"/>
    </row>
    <row r="3" outlineLevel="1">
      <c r="A3" s="30" t="inlineStr">
        <is>
          <t>PumpOptions</t>
        </is>
      </c>
      <c r="B3" s="49" t="n"/>
      <c r="C3" s="49">
        <f>IF($A$6="Full Data","PriceList","")</f>
        <v/>
      </c>
      <c r="D3" s="49" t="n"/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137" t="n"/>
      <c r="Q3" s="49" t="n"/>
      <c r="R3" s="49" t="n"/>
      <c r="S3" s="49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IF($A$6="Quick-Price","pointer-merge","")</f>
        <v/>
      </c>
      <c r="E4" s="51">
        <f>IF($A$6="Full Data","text","")</f>
        <v/>
      </c>
      <c r="F4" s="51">
        <f>IF($A$6="Full Data","text","")</f>
        <v/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>
        <f>IF($A$6="Full Data","text","")</f>
        <v/>
      </c>
      <c r="L4" s="51" t="n"/>
      <c r="M4" s="51">
        <f>IF($A$6="Full Data","text","")</f>
        <v/>
      </c>
      <c r="N4" s="51" t="n"/>
      <c r="O4" s="51" t="inlineStr">
        <is>
          <t>pointer-merge</t>
        </is>
      </c>
      <c r="P4" s="138" t="n"/>
      <c r="Q4" s="51" t="n"/>
      <c r="R4" s="51" t="inlineStr">
        <is>
          <t>pointer</t>
        </is>
      </c>
      <c r="S4" s="51" t="n"/>
      <c r="T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116" t="n"/>
      <c r="P5" s="139" t="n"/>
      <c r="Q5" s="53" t="n"/>
      <c r="R5" s="53" t="n"/>
      <c r="S5" s="53" t="n"/>
    </row>
    <row r="6" ht="13.9" customHeight="1" thickTop="1">
      <c r="A6" s="4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7" t="inlineStr">
        <is>
          <t>Description</t>
        </is>
      </c>
      <c r="O6" s="13" t="inlineStr">
        <is>
          <t>Price-ID</t>
        </is>
      </c>
      <c r="P6" s="140" t="inlineStr">
        <is>
          <t>Price</t>
        </is>
      </c>
      <c r="Q6" s="55" t="inlineStr">
        <is>
          <t>PriceType</t>
        </is>
      </c>
      <c r="R6" s="13" t="inlineStr">
        <is>
          <t>LeadtimeID</t>
        </is>
      </c>
      <c r="S6" s="55" t="inlineStr">
        <is>
          <t>Days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43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40" t="n">
        <v>1360</v>
      </c>
      <c r="Q7" s="43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43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43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40" t="n"/>
      <c r="Q9" s="43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43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43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40" t="n"/>
      <c r="Q11" s="43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43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40" t="n">
        <v>1400</v>
      </c>
      <c r="Q13" s="43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40" t="n"/>
      <c r="Q15" s="43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40" t="n"/>
      <c r="Q17" s="43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40" t="n">
        <v>1510</v>
      </c>
      <c r="Q19" s="43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40" t="n"/>
      <c r="Q20" s="43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40" t="n"/>
      <c r="Q21" s="43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44" t="n">
        <v>0</v>
      </c>
      <c r="Q22" s="43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44" t="n"/>
      <c r="Q23" s="43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44" t="n"/>
      <c r="Q24" s="43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44" t="n">
        <v>0</v>
      </c>
      <c r="Q25" s="43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40" t="n">
        <v>1790</v>
      </c>
      <c r="Q26" s="43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44" t="n"/>
      <c r="Q27" s="43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40" t="n"/>
      <c r="Q28" s="43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44" t="n"/>
      <c r="Q29" s="43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40" t="n"/>
      <c r="Q30" s="43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44" t="n">
        <v>0</v>
      </c>
      <c r="Q31" s="43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40" t="n">
        <v>1790</v>
      </c>
      <c r="Q32" s="43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44" t="n"/>
      <c r="Q33" s="43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40" t="n"/>
      <c r="Q34" s="43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44" t="n"/>
      <c r="Q35" s="43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40" t="n"/>
      <c r="Q36" s="43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44" t="n">
        <v>0</v>
      </c>
      <c r="Q37" s="43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40" t="n">
        <v>1790</v>
      </c>
      <c r="Q38" s="43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44" t="n"/>
      <c r="Q39" s="43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40" t="n"/>
      <c r="Q40" s="43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44" t="n"/>
      <c r="Q41" s="43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40" t="n"/>
      <c r="Q42" s="43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44" t="n">
        <v>0</v>
      </c>
      <c r="Q43" s="43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43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40" t="n">
        <v>2170</v>
      </c>
      <c r="Q44" s="43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40" t="n"/>
      <c r="Q46" s="43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40" t="n"/>
      <c r="Q48" s="43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44" t="n">
        <v>0</v>
      </c>
      <c r="Q50" s="43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40" t="n">
        <v>2240</v>
      </c>
      <c r="Q51" s="43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44" t="n"/>
      <c r="Q52" s="43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40" t="n"/>
      <c r="Q53" s="43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44" t="n"/>
      <c r="Q54" s="43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40" t="n"/>
      <c r="Q55" s="43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44" t="n">
        <v>0</v>
      </c>
      <c r="Q56" s="43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40" t="n">
        <v>2270</v>
      </c>
      <c r="Q57" s="43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44" t="n"/>
      <c r="Q58" s="43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40" t="n"/>
      <c r="Q59" s="43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44" t="n"/>
      <c r="Q60" s="43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40" t="n"/>
      <c r="Q61" s="43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7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44" t="n">
        <v>0</v>
      </c>
      <c r="Q62" s="43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7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44" t="n"/>
      <c r="Q63" s="43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7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44" t="n"/>
      <c r="Q65" s="43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7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44" t="n">
        <v>0</v>
      </c>
      <c r="Q67" s="43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43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7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44" t="n"/>
      <c r="Q69" s="43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43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7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44" t="n"/>
      <c r="Q71" s="43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43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7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44" t="n">
        <v>0</v>
      </c>
      <c r="Q73" s="43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7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44" t="n"/>
      <c r="Q75" s="43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7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44" t="n"/>
      <c r="Q77" s="43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7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44" t="n">
        <v>0</v>
      </c>
      <c r="Q79" s="43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7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44" t="n">
        <v>0</v>
      </c>
      <c r="Q80" s="43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7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44" t="n"/>
      <c r="Q81" s="43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7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44" t="n"/>
      <c r="Q82" s="43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7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44" t="n"/>
      <c r="Q83" s="43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7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44" t="n"/>
      <c r="Q84" s="43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7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44" t="n">
        <v>0</v>
      </c>
      <c r="Q85" s="43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7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44" t="n"/>
      <c r="Q86" s="43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7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44" t="n"/>
      <c r="Q87" s="43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7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44" t="n">
        <v>0</v>
      </c>
      <c r="Q88" s="43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7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44" t="n"/>
      <c r="Q89" s="43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7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44" t="n"/>
      <c r="Q90" s="43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7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44" t="n">
        <v>0</v>
      </c>
      <c r="Q91" s="43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7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44" t="n"/>
      <c r="Q92" s="43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7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44" t="n"/>
      <c r="Q93" s="43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7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44" t="n">
        <v>0</v>
      </c>
      <c r="Q94" s="43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7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44" t="n"/>
      <c r="Q95" s="43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7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44" t="n"/>
      <c r="Q96" s="43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7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44" t="n">
        <v>0</v>
      </c>
      <c r="Q97" s="43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7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44" t="n"/>
      <c r="Q98" s="43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7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44" t="n"/>
      <c r="Q99" s="43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7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44" t="n">
        <v>0</v>
      </c>
      <c r="Q100" s="43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7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44" t="n"/>
      <c r="Q101" s="43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7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44" t="n"/>
      <c r="Q102" s="43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7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44" t="n">
        <v>0</v>
      </c>
      <c r="Q103" s="43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7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44" t="n"/>
      <c r="Q104" s="43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7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44" t="n"/>
      <c r="Q105" s="43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7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44" t="n">
        <v>0</v>
      </c>
      <c r="Q106" s="43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7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44" t="n"/>
      <c r="Q107" s="43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7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44" t="n"/>
      <c r="Q108" s="43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7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44" t="n">
        <v>0</v>
      </c>
      <c r="Q109" s="43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7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44" t="n"/>
      <c r="Q110" s="43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7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44" t="n"/>
      <c r="Q111" s="43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7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44" t="n">
        <v>0</v>
      </c>
      <c r="Q112" s="43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7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44" t="n"/>
      <c r="Q113" s="43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7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44" t="n"/>
      <c r="Q114" s="43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43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7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44" t="n">
        <v>0</v>
      </c>
      <c r="Q115" s="43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43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7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44" t="n">
        <v>0</v>
      </c>
      <c r="Q116" s="43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43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7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44" t="n"/>
      <c r="Q117" s="43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43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7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44" t="n"/>
      <c r="Q118" s="43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43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7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44" t="n"/>
      <c r="Q119" s="43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43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7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44" t="n"/>
      <c r="Q120" s="43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7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44" t="n">
        <v>0</v>
      </c>
      <c r="Q121" s="43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7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44" t="n"/>
      <c r="Q122" s="43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7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44" t="n"/>
      <c r="Q123" s="43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7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44" t="n">
        <v>0</v>
      </c>
      <c r="Q124" s="43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7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44" t="n"/>
      <c r="Q125" s="43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7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44" t="n"/>
      <c r="Q126" s="43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7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44" t="n">
        <v>0</v>
      </c>
      <c r="Q127" s="43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7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44" t="n">
        <v>0</v>
      </c>
      <c r="Q128" s="43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7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44" t="n"/>
      <c r="Q129" s="43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7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44" t="n"/>
      <c r="Q130" s="43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7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44" t="n"/>
      <c r="Q131" s="43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7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44" t="n"/>
      <c r="Q132" s="43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7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44" t="n">
        <v>0</v>
      </c>
      <c r="Q133" s="43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7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44" t="n"/>
      <c r="Q134" s="43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7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44" t="n"/>
      <c r="Q135" s="43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7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44" t="n">
        <v>0</v>
      </c>
      <c r="Q136" s="43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7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44" t="n"/>
      <c r="Q137" s="43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7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44" t="n"/>
      <c r="Q138" s="43" t="n"/>
      <c r="R138" s="2" t="inlineStr">
        <is>
          <t>LT250</t>
        </is>
      </c>
    </row>
    <row r="139">
      <c r="A139" s="54" t="n"/>
      <c r="C139" s="93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44" t="n">
        <v>0</v>
      </c>
      <c r="Q139" s="43" t="inlineStr">
        <is>
          <t>Display-Blank</t>
        </is>
      </c>
      <c r="R139" s="2" t="inlineStr">
        <is>
          <t>LT027</t>
        </is>
      </c>
    </row>
    <row r="140">
      <c r="C140" s="93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44" t="n"/>
      <c r="Q140" s="43" t="n"/>
      <c r="R140" s="2" t="inlineStr">
        <is>
          <t>LT250</t>
        </is>
      </c>
    </row>
    <row r="141">
      <c r="C141" s="93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44" t="n"/>
      <c r="Q141" s="43" t="n"/>
      <c r="R141" s="2" t="inlineStr">
        <is>
          <t>LT250</t>
        </is>
      </c>
    </row>
    <row r="142">
      <c r="C142" s="93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44" t="n">
        <v>0</v>
      </c>
      <c r="Q142" s="43" t="inlineStr">
        <is>
          <t>Display-Blank</t>
        </is>
      </c>
      <c r="R142" s="2" t="inlineStr">
        <is>
          <t>LT027</t>
        </is>
      </c>
    </row>
    <row r="143">
      <c r="C143" s="93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44" t="n"/>
      <c r="Q143" s="43" t="n"/>
      <c r="R143" s="2" t="inlineStr">
        <is>
          <t>LT250</t>
        </is>
      </c>
    </row>
    <row r="144">
      <c r="C144" s="93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44" t="n"/>
      <c r="Q144" s="43" t="n"/>
      <c r="R144" s="2" t="inlineStr">
        <is>
          <t>LT250</t>
        </is>
      </c>
    </row>
    <row r="145">
      <c r="C145" s="93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44" t="n">
        <v>0</v>
      </c>
      <c r="Q145" s="43" t="inlineStr">
        <is>
          <t>Display-Blank</t>
        </is>
      </c>
      <c r="R145" s="2" t="inlineStr">
        <is>
          <t>LT027</t>
        </is>
      </c>
    </row>
    <row r="146">
      <c r="C146" s="93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44" t="n"/>
      <c r="Q146" s="43" t="n"/>
      <c r="R146" s="2" t="inlineStr">
        <is>
          <t>LT250</t>
        </is>
      </c>
    </row>
    <row r="147">
      <c r="C147" s="93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44" t="n"/>
      <c r="Q147" s="43" t="n"/>
      <c r="R147" s="2" t="inlineStr">
        <is>
          <t>LT250</t>
        </is>
      </c>
      <c r="S147" t="n">
        <v>0</v>
      </c>
    </row>
    <row r="148">
      <c r="C148" s="93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44" t="n">
        <v>0</v>
      </c>
      <c r="Q148" s="43" t="inlineStr">
        <is>
          <t>Display-Blank</t>
        </is>
      </c>
      <c r="R148" s="2" t="inlineStr">
        <is>
          <t>LT027</t>
        </is>
      </c>
    </row>
    <row r="149">
      <c r="C149" s="93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44" t="n"/>
      <c r="Q149" s="43" t="n"/>
      <c r="R149" s="2" t="inlineStr">
        <is>
          <t>LT250</t>
        </is>
      </c>
      <c r="S149" t="n">
        <v>0</v>
      </c>
    </row>
    <row r="150">
      <c r="C150" s="93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44" t="n"/>
      <c r="Q150" s="43" t="n"/>
      <c r="R150" s="2" t="inlineStr">
        <is>
          <t>LT250</t>
        </is>
      </c>
    </row>
    <row r="151">
      <c r="C151" s="93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44" t="n">
        <v>0</v>
      </c>
      <c r="Q151" s="43" t="inlineStr">
        <is>
          <t>Display-Blank</t>
        </is>
      </c>
      <c r="R151" s="2" t="inlineStr">
        <is>
          <t>LT027</t>
        </is>
      </c>
    </row>
    <row r="152">
      <c r="C152" s="93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44" t="n"/>
      <c r="Q152" s="43" t="n"/>
      <c r="R152" s="2" t="inlineStr">
        <is>
          <t>LT250</t>
        </is>
      </c>
    </row>
    <row r="153">
      <c r="C153" s="93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44" t="n"/>
      <c r="Q153" s="43" t="n"/>
      <c r="R153" s="2" t="inlineStr">
        <is>
          <t>LT250</t>
        </is>
      </c>
    </row>
    <row r="154">
      <c r="C154" s="93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44" t="n">
        <v>0</v>
      </c>
      <c r="Q154" s="43" t="inlineStr">
        <is>
          <t>Display-Blank</t>
        </is>
      </c>
      <c r="R154" s="2" t="inlineStr">
        <is>
          <t>LT027</t>
        </is>
      </c>
    </row>
    <row r="155">
      <c r="C155" s="93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44" t="n"/>
      <c r="Q155" s="43" t="n"/>
      <c r="R155" s="2" t="inlineStr">
        <is>
          <t>LT250</t>
        </is>
      </c>
    </row>
    <row r="156">
      <c r="C156" s="93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44" t="n"/>
      <c r="Q156" s="43" t="n"/>
      <c r="R156" s="2" t="inlineStr">
        <is>
          <t>LT250</t>
        </is>
      </c>
    </row>
    <row r="157">
      <c r="C157" s="93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7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13" t="inlineStr">
        <is>
          <t>RTF</t>
        </is>
      </c>
      <c r="O157" t="inlineStr">
        <is>
          <t>A100057</t>
        </is>
      </c>
      <c r="P157" s="44" t="n">
        <v>0</v>
      </c>
      <c r="Q157" s="43" t="inlineStr">
        <is>
          <t>Display-Blank</t>
        </is>
      </c>
      <c r="R157" s="2" t="inlineStr">
        <is>
          <t>LT027</t>
        </is>
      </c>
    </row>
    <row r="158">
      <c r="C158" s="93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44" t="n">
        <v>0</v>
      </c>
      <c r="Q158" s="43" t="inlineStr">
        <is>
          <t>Display-Blank</t>
        </is>
      </c>
      <c r="R158" s="2" t="inlineStr">
        <is>
          <t>LT027</t>
        </is>
      </c>
    </row>
    <row r="159">
      <c r="C159" s="93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7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44" t="n"/>
      <c r="Q159" s="43" t="n"/>
      <c r="R159" s="2" t="inlineStr">
        <is>
          <t>LT250</t>
        </is>
      </c>
    </row>
    <row r="160">
      <c r="C160" s="93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93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7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44" t="n"/>
      <c r="Q161" s="43" t="n"/>
      <c r="R161" s="2" t="inlineStr">
        <is>
          <t>LT250</t>
        </is>
      </c>
    </row>
    <row r="162">
      <c r="C162" s="93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93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7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44" t="n">
        <v>0</v>
      </c>
      <c r="Q163" s="43" t="inlineStr">
        <is>
          <t>Display-Blank</t>
        </is>
      </c>
      <c r="R163" s="2" t="inlineStr">
        <is>
          <t>LT027</t>
        </is>
      </c>
    </row>
    <row r="164">
      <c r="C164" s="93" t="inlineStr">
        <is>
          <t>Price_BOM_LCS_Case_158</t>
        </is>
      </c>
      <c r="D164" t="n">
        <v>275</v>
      </c>
      <c r="E164" s="43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93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7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44" t="n"/>
      <c r="Q165" s="43" t="n"/>
      <c r="R165" s="2" t="inlineStr">
        <is>
          <t>LT250</t>
        </is>
      </c>
    </row>
    <row r="166">
      <c r="C166" s="93" t="inlineStr">
        <is>
          <t>Price_BOM_LCS_Case_160</t>
        </is>
      </c>
      <c r="D166" t="n">
        <v>275</v>
      </c>
      <c r="E166" s="43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93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7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44" t="n"/>
      <c r="Q167" s="43" t="n"/>
      <c r="R167" s="2" t="inlineStr">
        <is>
          <t>LT250</t>
        </is>
      </c>
    </row>
    <row r="168">
      <c r="C168" s="93" t="inlineStr">
        <is>
          <t>Price_BOM_LCS_Case_162</t>
        </is>
      </c>
      <c r="D168" t="n">
        <v>275</v>
      </c>
      <c r="E168" s="43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93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7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44" t="n">
        <v>0</v>
      </c>
      <c r="Q169" s="43" t="inlineStr">
        <is>
          <t>Display-Blank</t>
        </is>
      </c>
      <c r="R169" s="2" t="inlineStr">
        <is>
          <t>LT027</t>
        </is>
      </c>
    </row>
    <row r="170">
      <c r="C170" s="93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93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7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44" t="n"/>
      <c r="Q171" s="43" t="n"/>
      <c r="R171" s="2" t="inlineStr">
        <is>
          <t>LT250</t>
        </is>
      </c>
    </row>
    <row r="172">
      <c r="C172" s="93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93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7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44" t="n"/>
      <c r="Q173" s="43" t="n"/>
      <c r="R173" s="2" t="inlineStr">
        <is>
          <t>LT250</t>
        </is>
      </c>
    </row>
    <row r="174">
      <c r="C174" s="93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93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7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44" t="n">
        <v>0</v>
      </c>
      <c r="Q175" s="43" t="inlineStr">
        <is>
          <t>Display-Blank</t>
        </is>
      </c>
      <c r="R175" s="2" t="inlineStr">
        <is>
          <t>LT027</t>
        </is>
      </c>
    </row>
    <row r="176">
      <c r="C176" s="93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7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44" t="n">
        <v>0</v>
      </c>
      <c r="Q176" s="43" t="inlineStr">
        <is>
          <t>Display-Blank</t>
        </is>
      </c>
      <c r="R176" s="2" t="inlineStr">
        <is>
          <t>LT027</t>
        </is>
      </c>
    </row>
    <row r="177">
      <c r="C177" s="93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7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44" t="n"/>
      <c r="Q177" s="43" t="n"/>
      <c r="R177" s="2" t="inlineStr">
        <is>
          <t>LT250</t>
        </is>
      </c>
    </row>
    <row r="178">
      <c r="C178" s="93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7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44" t="n"/>
      <c r="Q178" s="43" t="n"/>
      <c r="R178" s="2" t="inlineStr">
        <is>
          <t>LT250</t>
        </is>
      </c>
    </row>
    <row r="179">
      <c r="C179" s="93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7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44" t="n"/>
      <c r="Q179" s="43" t="n"/>
      <c r="R179" s="2" t="inlineStr">
        <is>
          <t>LT250</t>
        </is>
      </c>
    </row>
    <row r="180">
      <c r="C180" s="93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7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44" t="n"/>
      <c r="Q180" s="43" t="n"/>
      <c r="R180" s="2" t="inlineStr">
        <is>
          <t>LT250</t>
        </is>
      </c>
      <c r="S180" t="n">
        <v>0</v>
      </c>
    </row>
    <row r="181">
      <c r="C181" s="93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7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44" t="n">
        <v>0</v>
      </c>
      <c r="Q181" s="43" t="inlineStr">
        <is>
          <t>Display-Blank</t>
        </is>
      </c>
      <c r="R181" s="2" t="inlineStr">
        <is>
          <t>LT027</t>
        </is>
      </c>
    </row>
    <row r="182">
      <c r="C182" s="93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7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44" t="n"/>
      <c r="Q182" s="43" t="n"/>
      <c r="R182" s="2" t="inlineStr">
        <is>
          <t>LT250</t>
        </is>
      </c>
    </row>
    <row r="183">
      <c r="C183" s="93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7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44" t="n"/>
      <c r="Q183" s="43" t="n"/>
      <c r="R183" s="2" t="inlineStr">
        <is>
          <t>LT250</t>
        </is>
      </c>
      <c r="S183" t="n">
        <v>0</v>
      </c>
    </row>
    <row r="184">
      <c r="C184" s="93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7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44" t="n">
        <v>0</v>
      </c>
      <c r="Q184" s="43" t="inlineStr">
        <is>
          <t>Display-Blank</t>
        </is>
      </c>
      <c r="R184" s="2" t="inlineStr">
        <is>
          <t>LT027</t>
        </is>
      </c>
    </row>
    <row r="185">
      <c r="C185" s="93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7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44" t="n"/>
      <c r="Q185" s="43" t="n"/>
      <c r="R185" s="2" t="inlineStr">
        <is>
          <t>LT250</t>
        </is>
      </c>
    </row>
    <row r="186">
      <c r="C186" s="93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7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44" t="n"/>
      <c r="Q186" s="43" t="n"/>
      <c r="R186" s="2" t="inlineStr">
        <is>
          <t>LT250</t>
        </is>
      </c>
    </row>
    <row r="187">
      <c r="C187" s="93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7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44" t="n">
        <v>0</v>
      </c>
      <c r="Q187" s="43" t="inlineStr">
        <is>
          <t>Display-Blank</t>
        </is>
      </c>
      <c r="R187" s="2" t="inlineStr">
        <is>
          <t>LT027</t>
        </is>
      </c>
    </row>
    <row r="188">
      <c r="C188" s="93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7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44" t="n"/>
      <c r="Q188" s="43" t="n"/>
      <c r="R188" s="2" t="inlineStr">
        <is>
          <t>LT250</t>
        </is>
      </c>
      <c r="S188" t="n">
        <v>0</v>
      </c>
    </row>
    <row r="189">
      <c r="C189" s="93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7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44" t="n"/>
      <c r="Q189" s="43" t="n"/>
      <c r="R189" s="2" t="inlineStr">
        <is>
          <t>LT250</t>
        </is>
      </c>
    </row>
    <row r="190">
      <c r="C190" s="93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7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44" t="n">
        <v>0</v>
      </c>
      <c r="Q190" s="43" t="inlineStr">
        <is>
          <t>Display-Blank</t>
        </is>
      </c>
      <c r="R190" s="2" t="inlineStr">
        <is>
          <t>LT027</t>
        </is>
      </c>
    </row>
    <row r="191">
      <c r="C191" s="93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7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44" t="n"/>
      <c r="Q191" s="43" t="n"/>
      <c r="R191" s="2" t="inlineStr">
        <is>
          <t>LT250</t>
        </is>
      </c>
      <c r="S191" t="n">
        <v>126</v>
      </c>
    </row>
    <row r="192">
      <c r="C192" s="93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7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44" t="n"/>
      <c r="Q192" s="43" t="n"/>
      <c r="R192" s="2" t="inlineStr">
        <is>
          <t>LT250</t>
        </is>
      </c>
    </row>
    <row r="193">
      <c r="C193" s="93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7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44" t="n">
        <v>0</v>
      </c>
      <c r="Q193" s="43" t="inlineStr">
        <is>
          <t>Display-Blank</t>
        </is>
      </c>
      <c r="R193" s="2" t="inlineStr">
        <is>
          <t>LT027</t>
        </is>
      </c>
    </row>
    <row r="194">
      <c r="C194" s="93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7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44" t="n"/>
      <c r="Q194" s="43" t="n"/>
      <c r="R194" s="2" t="inlineStr">
        <is>
          <t>LT250</t>
        </is>
      </c>
    </row>
    <row r="195">
      <c r="C195" s="93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7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44" t="n"/>
      <c r="Q195" s="43" t="n"/>
      <c r="R195" s="2" t="inlineStr">
        <is>
          <t>LT250</t>
        </is>
      </c>
    </row>
    <row r="196">
      <c r="C196" s="93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7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44" t="n">
        <v>0</v>
      </c>
      <c r="Q196" s="43" t="inlineStr">
        <is>
          <t>Display-Blank</t>
        </is>
      </c>
      <c r="R196" s="2" t="inlineStr">
        <is>
          <t>LT027</t>
        </is>
      </c>
    </row>
    <row r="197">
      <c r="C197" s="93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7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44" t="n"/>
      <c r="Q197" s="43" t="n"/>
      <c r="R197" s="2" t="inlineStr">
        <is>
          <t>LT250</t>
        </is>
      </c>
    </row>
    <row r="198">
      <c r="C198" s="93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7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44" t="n"/>
      <c r="Q198" s="43" t="n"/>
      <c r="R198" s="2" t="inlineStr">
        <is>
          <t>LT250</t>
        </is>
      </c>
    </row>
    <row r="199">
      <c r="C199" s="93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7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44" t="n">
        <v>0</v>
      </c>
      <c r="Q199" s="43" t="inlineStr">
        <is>
          <t>Display-Blank</t>
        </is>
      </c>
      <c r="R199" s="2" t="inlineStr">
        <is>
          <t>LT027</t>
        </is>
      </c>
    </row>
    <row r="200">
      <c r="C200" s="93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7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44" t="n"/>
      <c r="Q200" s="43" t="n"/>
      <c r="R200" s="2" t="inlineStr">
        <is>
          <t>LT250</t>
        </is>
      </c>
    </row>
    <row r="201">
      <c r="C201" s="93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7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44" t="n"/>
      <c r="Q201" s="43" t="n"/>
      <c r="R201" s="2" t="inlineStr">
        <is>
          <t>LT250</t>
        </is>
      </c>
    </row>
    <row r="202">
      <c r="C202" s="93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7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44" t="n">
        <v>0</v>
      </c>
      <c r="Q202" s="43" t="inlineStr">
        <is>
          <t>Display-Blank</t>
        </is>
      </c>
      <c r="R202" s="2" t="inlineStr">
        <is>
          <t>LT027</t>
        </is>
      </c>
    </row>
    <row r="203">
      <c r="C203" s="93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7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44" t="n"/>
      <c r="Q203" s="43" t="n"/>
      <c r="R203" s="2" t="inlineStr">
        <is>
          <t>LT250</t>
        </is>
      </c>
    </row>
    <row r="204">
      <c r="C204" s="93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7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44" t="n"/>
      <c r="Q204" s="43" t="n"/>
      <c r="R204" s="2" t="inlineStr">
        <is>
          <t>LT250</t>
        </is>
      </c>
      <c r="S204" t="n">
        <v>0</v>
      </c>
    </row>
    <row r="205">
      <c r="C205" s="93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7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44" t="n">
        <v>0</v>
      </c>
      <c r="Q205" s="43" t="inlineStr">
        <is>
          <t>Display-Blank</t>
        </is>
      </c>
      <c r="R205" s="2" t="inlineStr">
        <is>
          <t>LT027</t>
        </is>
      </c>
    </row>
    <row r="206">
      <c r="C206" s="93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7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44" t="n"/>
      <c r="Q206" s="43" t="n"/>
      <c r="R206" s="2" t="inlineStr">
        <is>
          <t>LT250</t>
        </is>
      </c>
    </row>
    <row r="207">
      <c r="C207" s="93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7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44" t="n"/>
      <c r="Q207" s="43" t="n"/>
      <c r="R207" s="2" t="inlineStr">
        <is>
          <t>LT250</t>
        </is>
      </c>
    </row>
    <row r="208">
      <c r="C208" s="93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7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44" t="n">
        <v>0</v>
      </c>
      <c r="Q208" s="43" t="inlineStr">
        <is>
          <t>Display-Blank</t>
        </is>
      </c>
      <c r="R208" s="2" t="inlineStr">
        <is>
          <t>LT027</t>
        </is>
      </c>
    </row>
    <row r="209">
      <c r="C209" s="93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7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44" t="n"/>
      <c r="Q209" s="43" t="n"/>
      <c r="R209" s="2" t="inlineStr">
        <is>
          <t>LT250</t>
        </is>
      </c>
    </row>
    <row r="210">
      <c r="C210" s="93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7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44" t="n"/>
      <c r="Q210" s="43" t="n"/>
      <c r="R210" s="2" t="inlineStr">
        <is>
          <t>LT250</t>
        </is>
      </c>
    </row>
    <row r="211">
      <c r="C211" s="93" t="inlineStr">
        <is>
          <t>Price_BOM_LCS_Case_205</t>
        </is>
      </c>
      <c r="D211" t="n">
        <v>275</v>
      </c>
      <c r="E211" s="43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7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44" t="n">
        <v>0</v>
      </c>
      <c r="Q211" s="43" t="inlineStr">
        <is>
          <t>Display-Blank</t>
        </is>
      </c>
      <c r="R211" s="2" t="inlineStr">
        <is>
          <t>LT027</t>
        </is>
      </c>
    </row>
    <row r="212">
      <c r="C212" s="93" t="inlineStr">
        <is>
          <t>Price_BOM_LCS_Case_206</t>
        </is>
      </c>
      <c r="D212" t="n">
        <v>275</v>
      </c>
      <c r="E212" s="43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7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44" t="n">
        <v>0</v>
      </c>
      <c r="Q212" s="43" t="inlineStr">
        <is>
          <t>Display-Blank</t>
        </is>
      </c>
      <c r="R212" s="2" t="inlineStr">
        <is>
          <t>LT027</t>
        </is>
      </c>
    </row>
    <row r="213">
      <c r="C213" s="93" t="inlineStr">
        <is>
          <t>Price_BOM_LCS_Case_207</t>
        </is>
      </c>
      <c r="D213" t="n">
        <v>275</v>
      </c>
      <c r="E213" s="43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7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44" t="n"/>
      <c r="Q213" s="43" t="n"/>
      <c r="R213" s="2" t="inlineStr">
        <is>
          <t>LT250</t>
        </is>
      </c>
    </row>
    <row r="214">
      <c r="C214" s="93" t="inlineStr">
        <is>
          <t>Price_BOM_LCS_Case_208</t>
        </is>
      </c>
      <c r="D214" t="n">
        <v>275</v>
      </c>
      <c r="E214" s="43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7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44" t="n"/>
      <c r="Q214" s="43" t="n"/>
      <c r="R214" s="2" t="inlineStr">
        <is>
          <t>LT250</t>
        </is>
      </c>
    </row>
    <row r="215">
      <c r="C215" s="93" t="inlineStr">
        <is>
          <t>Price_BOM_LCS_Case_209</t>
        </is>
      </c>
      <c r="D215" t="n">
        <v>275</v>
      </c>
      <c r="E215" s="43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7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44" t="n"/>
      <c r="Q215" s="43" t="n"/>
      <c r="R215" s="2" t="inlineStr">
        <is>
          <t>LT250</t>
        </is>
      </c>
    </row>
    <row r="216">
      <c r="C216" s="93" t="inlineStr">
        <is>
          <t>Price_BOM_LCS_Case_210</t>
        </is>
      </c>
      <c r="D216" t="n">
        <v>275</v>
      </c>
      <c r="E216" s="43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7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44" t="n"/>
      <c r="Q216" s="43" t="n"/>
      <c r="R216" s="2" t="inlineStr">
        <is>
          <t>LT250</t>
        </is>
      </c>
    </row>
    <row r="217">
      <c r="C217" s="93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7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44" t="n">
        <v>0</v>
      </c>
      <c r="Q217" s="43" t="inlineStr">
        <is>
          <t>Display-Blank</t>
        </is>
      </c>
      <c r="R217" s="2" t="inlineStr">
        <is>
          <t>LT027</t>
        </is>
      </c>
    </row>
    <row r="218">
      <c r="C218" s="93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7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44" t="n"/>
      <c r="Q218" s="43" t="n"/>
      <c r="R218" s="2" t="inlineStr">
        <is>
          <t>LT250</t>
        </is>
      </c>
    </row>
    <row r="219">
      <c r="C219" s="93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7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44" t="n"/>
      <c r="Q219" s="43" t="n"/>
      <c r="R219" s="2" t="inlineStr">
        <is>
          <t>LT250</t>
        </is>
      </c>
    </row>
    <row r="220">
      <c r="C220" s="93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7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44" t="n">
        <v>0</v>
      </c>
      <c r="Q220" s="43" t="inlineStr">
        <is>
          <t>Display-Blank</t>
        </is>
      </c>
      <c r="R220" s="2" t="inlineStr">
        <is>
          <t>LT027</t>
        </is>
      </c>
    </row>
    <row r="221">
      <c r="C221" s="93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7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44" t="n"/>
      <c r="Q221" s="43" t="n"/>
      <c r="R221" s="2" t="inlineStr">
        <is>
          <t>LT250</t>
        </is>
      </c>
    </row>
    <row r="222">
      <c r="C222" s="93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7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44" t="n"/>
      <c r="Q222" s="43" t="n"/>
      <c r="R222" s="2" t="inlineStr">
        <is>
          <t>LT250</t>
        </is>
      </c>
    </row>
    <row r="223">
      <c r="C223" s="93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7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44" t="n">
        <v>0</v>
      </c>
      <c r="Q223" s="43" t="inlineStr">
        <is>
          <t>Display-Blank</t>
        </is>
      </c>
      <c r="R223" s="2" t="inlineStr">
        <is>
          <t>LT027</t>
        </is>
      </c>
    </row>
    <row r="224">
      <c r="C224" s="93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7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44" t="n">
        <v>0</v>
      </c>
      <c r="Q224" s="43" t="inlineStr">
        <is>
          <t>Display-Blank</t>
        </is>
      </c>
      <c r="R224" s="2" t="inlineStr">
        <is>
          <t>LT027</t>
        </is>
      </c>
    </row>
    <row r="225">
      <c r="C225" s="93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7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44" t="n"/>
      <c r="Q225" s="43" t="n"/>
      <c r="R225" s="2" t="inlineStr">
        <is>
          <t>LT250</t>
        </is>
      </c>
    </row>
    <row r="226">
      <c r="C226" s="93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7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44" t="n"/>
      <c r="Q226" s="43" t="n"/>
      <c r="R226" s="2" t="inlineStr">
        <is>
          <t>LT250</t>
        </is>
      </c>
    </row>
    <row r="227">
      <c r="C227" s="93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7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44" t="n"/>
      <c r="Q227" s="43" t="n"/>
      <c r="R227" s="2" t="inlineStr">
        <is>
          <t>LT250</t>
        </is>
      </c>
      <c r="S227" t="n">
        <v>0</v>
      </c>
    </row>
    <row r="228">
      <c r="C228" s="93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7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44" t="n"/>
      <c r="Q228" s="43" t="n"/>
      <c r="R228" s="2" t="inlineStr">
        <is>
          <t>LT250</t>
        </is>
      </c>
    </row>
    <row r="229">
      <c r="C229" s="93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7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44" t="n">
        <v>0</v>
      </c>
      <c r="Q229" s="43" t="inlineStr">
        <is>
          <t>Display-Blank</t>
        </is>
      </c>
      <c r="R229" s="2" t="inlineStr">
        <is>
          <t>LT027</t>
        </is>
      </c>
    </row>
    <row r="230">
      <c r="C230" s="93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7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44" t="n"/>
      <c r="Q230" s="43" t="n"/>
      <c r="R230" s="2" t="inlineStr">
        <is>
          <t>LT250</t>
        </is>
      </c>
      <c r="S230" t="n">
        <v>0</v>
      </c>
    </row>
    <row r="231">
      <c r="C231" s="93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7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44" t="n"/>
      <c r="Q231" s="43" t="n"/>
      <c r="R231" s="2" t="inlineStr">
        <is>
          <t>LT250</t>
        </is>
      </c>
    </row>
    <row r="232">
      <c r="C232" s="93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7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44" t="n">
        <v>0</v>
      </c>
      <c r="Q232" s="43" t="inlineStr">
        <is>
          <t>Display-Blank</t>
        </is>
      </c>
      <c r="R232" s="2" t="inlineStr">
        <is>
          <t>LT027</t>
        </is>
      </c>
    </row>
    <row r="233">
      <c r="C233" s="93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7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44" t="n"/>
      <c r="Q233" s="43" t="n"/>
      <c r="R233" s="2" t="inlineStr">
        <is>
          <t>LT250</t>
        </is>
      </c>
    </row>
    <row r="234">
      <c r="C234" s="93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7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44" t="n"/>
      <c r="Q234" s="43" t="n"/>
      <c r="R234" s="2" t="inlineStr">
        <is>
          <t>LT250</t>
        </is>
      </c>
    </row>
    <row r="235">
      <c r="C235" s="93" t="inlineStr">
        <is>
          <t>Price_BOM_LCS_Case_229</t>
        </is>
      </c>
      <c r="D235" t="n">
        <v>275</v>
      </c>
      <c r="E235" s="43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93" t="inlineStr">
        <is>
          <t>Price_BOM_LCS_Case_230</t>
        </is>
      </c>
      <c r="D236" t="n">
        <v>275</v>
      </c>
      <c r="E236" s="43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93" t="inlineStr">
        <is>
          <t>Price_BOM_LCS_Case_231</t>
        </is>
      </c>
      <c r="D237" t="n">
        <v>275</v>
      </c>
      <c r="E237" s="43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93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93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93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93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93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93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93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40" t="n">
        <v>2270</v>
      </c>
      <c r="Q244" s="43" t="inlineStr">
        <is>
          <t>Priced</t>
        </is>
      </c>
      <c r="R244" s="2" t="inlineStr">
        <is>
          <t>LT034</t>
        </is>
      </c>
    </row>
    <row r="245">
      <c r="C245" s="93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40" t="n"/>
      <c r="Q245" s="43" t="n"/>
      <c r="R245" s="2" t="inlineStr">
        <is>
          <t>LT034</t>
        </is>
      </c>
    </row>
    <row r="246">
      <c r="C246" s="93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40" t="n"/>
      <c r="Q246" s="43" t="n"/>
      <c r="R246" s="2" t="inlineStr">
        <is>
          <t>LT034</t>
        </is>
      </c>
    </row>
    <row r="247">
      <c r="C247" s="93" t="inlineStr">
        <is>
          <t>Price_BOM_LCS_Case_241</t>
        </is>
      </c>
      <c r="D247" t="n">
        <v>275</v>
      </c>
      <c r="E247" s="43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13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40" t="n">
        <v>1360</v>
      </c>
      <c r="Q247" s="43" t="inlineStr">
        <is>
          <t>Priced</t>
        </is>
      </c>
      <c r="R247" s="2" t="inlineStr">
        <is>
          <t>LT034</t>
        </is>
      </c>
    </row>
    <row r="248">
      <c r="C248" s="93" t="inlineStr">
        <is>
          <t>Price_BOM_LCS_Case_242</t>
        </is>
      </c>
      <c r="D248" t="n">
        <v>275</v>
      </c>
      <c r="E248" s="43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40" t="n"/>
      <c r="Q248" s="43" t="n"/>
      <c r="R248" s="2" t="inlineStr">
        <is>
          <t>LT034</t>
        </is>
      </c>
    </row>
    <row r="249">
      <c r="C249" s="93" t="inlineStr">
        <is>
          <t>Price_BOM_LCS_Case_243</t>
        </is>
      </c>
      <c r="D249" t="n">
        <v>275</v>
      </c>
      <c r="E249" s="43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40" t="n"/>
      <c r="Q249" s="43" t="n"/>
      <c r="R249" s="2" t="inlineStr">
        <is>
          <t>LT034</t>
        </is>
      </c>
    </row>
    <row r="250">
      <c r="C250" s="93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13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40" t="n">
        <v>1400</v>
      </c>
      <c r="Q250" s="43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93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40" t="n"/>
      <c r="Q251" s="43" t="n"/>
      <c r="R251" s="2" t="inlineStr">
        <is>
          <t>LT034</t>
        </is>
      </c>
    </row>
    <row r="252">
      <c r="C252" s="93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40" t="n"/>
      <c r="Q252" s="43" t="n"/>
      <c r="R252" s="2" t="inlineStr">
        <is>
          <t>LT034</t>
        </is>
      </c>
    </row>
    <row r="253">
      <c r="C253" s="93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13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40" t="n">
        <v>1510</v>
      </c>
      <c r="Q253" s="43" t="inlineStr">
        <is>
          <t>Priced</t>
        </is>
      </c>
      <c r="R253" s="2" t="inlineStr">
        <is>
          <t>LT034</t>
        </is>
      </c>
    </row>
    <row r="254">
      <c r="C254" s="93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40" t="n"/>
      <c r="Q254" s="43" t="n"/>
      <c r="R254" s="2" t="inlineStr">
        <is>
          <t>LT034</t>
        </is>
      </c>
    </row>
    <row r="255">
      <c r="C255" s="93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40" t="n"/>
      <c r="Q255" s="43" t="n"/>
      <c r="R255" s="2" t="inlineStr">
        <is>
          <t>LT034</t>
        </is>
      </c>
    </row>
    <row r="256">
      <c r="C256" s="93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40" t="n">
        <v>1790</v>
      </c>
      <c r="Q256" s="43" t="inlineStr">
        <is>
          <t>Priced</t>
        </is>
      </c>
      <c r="R256" s="2" t="inlineStr">
        <is>
          <t>LT034</t>
        </is>
      </c>
    </row>
    <row r="257">
      <c r="C257" s="93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40" t="n"/>
      <c r="Q257" s="43" t="n"/>
      <c r="R257" s="2" t="inlineStr">
        <is>
          <t>LT034</t>
        </is>
      </c>
    </row>
    <row r="258">
      <c r="C258" s="93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40" t="n"/>
      <c r="Q258" s="43" t="n"/>
      <c r="R258" s="2" t="inlineStr">
        <is>
          <t>LT034</t>
        </is>
      </c>
    </row>
    <row r="259">
      <c r="C259" s="93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40" t="n">
        <v>1790</v>
      </c>
      <c r="Q259" s="43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93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40" t="n"/>
      <c r="Q260" s="43" t="n"/>
      <c r="R260" s="2" t="inlineStr">
        <is>
          <t>LT034</t>
        </is>
      </c>
    </row>
    <row r="261">
      <c r="C261" s="93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40" t="n"/>
      <c r="Q261" s="43" t="n"/>
      <c r="R261" s="2" t="inlineStr">
        <is>
          <t>LT034</t>
        </is>
      </c>
    </row>
    <row r="262">
      <c r="C262" s="93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40" t="n">
        <v>1790</v>
      </c>
      <c r="Q262" s="43" t="inlineStr">
        <is>
          <t>Priced</t>
        </is>
      </c>
      <c r="R262" s="2" t="inlineStr">
        <is>
          <t>LT034</t>
        </is>
      </c>
    </row>
    <row r="263">
      <c r="C263" s="93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40" t="n"/>
      <c r="Q263" s="43" t="n"/>
      <c r="R263" s="2" t="inlineStr">
        <is>
          <t>LT034</t>
        </is>
      </c>
      <c r="S263" t="n">
        <v>126</v>
      </c>
    </row>
    <row r="264">
      <c r="C264" s="93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40" t="n"/>
      <c r="Q264" s="43" t="n"/>
      <c r="R264" s="2" t="inlineStr">
        <is>
          <t>LT034</t>
        </is>
      </c>
    </row>
    <row r="265">
      <c r="C265" s="93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13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40" t="n">
        <v>2170</v>
      </c>
      <c r="Q265" s="43" t="inlineStr">
        <is>
          <t>Priced</t>
        </is>
      </c>
      <c r="R265" s="2" t="inlineStr">
        <is>
          <t>LT034</t>
        </is>
      </c>
    </row>
    <row r="266">
      <c r="C266" s="93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40" t="n"/>
      <c r="Q266" s="43" t="n"/>
      <c r="R266" s="2" t="inlineStr">
        <is>
          <t>LT034</t>
        </is>
      </c>
    </row>
    <row r="267">
      <c r="C267" s="93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40" t="n"/>
      <c r="Q267" s="43" t="n"/>
      <c r="R267" s="2" t="inlineStr">
        <is>
          <t>LT034</t>
        </is>
      </c>
    </row>
    <row r="268">
      <c r="C268" s="93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40" t="n">
        <v>2240</v>
      </c>
      <c r="Q268" s="43" t="inlineStr">
        <is>
          <t>Priced</t>
        </is>
      </c>
      <c r="R268" s="2" t="inlineStr">
        <is>
          <t>LT034</t>
        </is>
      </c>
    </row>
    <row r="269">
      <c r="C269" s="93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40" t="n"/>
      <c r="Q269" s="43" t="n"/>
      <c r="R269" s="2" t="inlineStr">
        <is>
          <t>LT034</t>
        </is>
      </c>
    </row>
    <row r="270">
      <c r="C270" s="93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40" t="n"/>
      <c r="Q270" s="43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7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44" t="n">
        <v>0</v>
      </c>
      <c r="Q271" s="43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7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44" t="n"/>
      <c r="Q272" s="43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7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44" t="n"/>
      <c r="Q273" s="43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7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44" t="n">
        <v>0</v>
      </c>
      <c r="Q274" s="43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7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44" t="n"/>
      <c r="Q275" s="43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7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44" t="n"/>
      <c r="Q276" s="43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7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44" t="n">
        <v>0</v>
      </c>
      <c r="Q277" s="43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7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44" t="n"/>
      <c r="Q278" s="43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7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44" t="n"/>
      <c r="Q279" s="43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7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44" t="n">
        <v>0</v>
      </c>
      <c r="Q280" s="43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7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44" t="n"/>
      <c r="Q281" s="43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7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44" t="n"/>
      <c r="Q282" s="43" t="n"/>
      <c r="R282" s="2" t="inlineStr">
        <is>
          <t>LT034</t>
        </is>
      </c>
    </row>
    <row r="283">
      <c r="A283" s="54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44" t="n"/>
      <c r="Q283" s="43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44" t="n"/>
      <c r="Q284" s="43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40" t="n"/>
      <c r="Q285" s="43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44" t="n"/>
      <c r="Q286" s="43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40" t="n"/>
      <c r="Q287" s="43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44" t="n"/>
      <c r="Q288" s="43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40" t="n"/>
      <c r="Q289" s="43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44" t="n"/>
      <c r="Q290" s="43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40" t="n"/>
      <c r="Q291" s="43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44" t="n"/>
      <c r="Q295" s="43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44" t="n"/>
      <c r="Q296" s="43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44" t="n"/>
      <c r="Q299" s="43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44" t="n"/>
      <c r="Q300" s="43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40" t="n"/>
      <c r="Q301" s="43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44" t="n"/>
      <c r="Q302" s="43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44" t="n"/>
      <c r="Q303" s="43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40" t="n"/>
      <c r="Q304" s="43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44" t="n"/>
      <c r="Q305" s="43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44" t="n"/>
      <c r="Q306" s="43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44" t="n"/>
      <c r="Q307" s="43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40" t="n"/>
      <c r="Q308" s="43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44" t="n"/>
      <c r="Q309" s="43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40" t="n"/>
      <c r="Q310" s="43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44" t="n"/>
      <c r="Q311" s="43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44" t="n"/>
      <c r="Q312" s="43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40" t="n"/>
      <c r="Q313" s="43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44" t="n"/>
      <c r="Q314" s="43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44" t="n"/>
      <c r="Q315" s="43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40" t="n"/>
      <c r="Q316" s="43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44" t="n"/>
      <c r="Q317" s="43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44" t="n"/>
      <c r="Q318" s="43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40" t="n"/>
      <c r="Q319" s="43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44" t="n"/>
      <c r="Q320" s="43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40" t="n"/>
      <c r="Q321" s="43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44" t="n"/>
      <c r="Q322" s="43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44" t="n"/>
      <c r="Q323" s="43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40" t="n"/>
      <c r="Q324" s="43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44" t="n"/>
      <c r="Q325" s="43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44" t="n"/>
      <c r="Q326" s="43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40" t="n"/>
      <c r="Q327" s="43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44" t="n"/>
      <c r="Q328" s="43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40" t="n"/>
      <c r="Q329" s="43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44" t="n"/>
      <c r="Q330" s="43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44" t="n"/>
      <c r="Q331" s="43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40" t="n"/>
      <c r="Q332" s="43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44" t="n"/>
      <c r="Q333" s="43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44" t="n"/>
      <c r="Q334" s="43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40" t="n"/>
      <c r="Q335" s="43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44" t="n"/>
      <c r="Q336" s="43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40" t="n"/>
      <c r="Q337" s="43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44" t="n"/>
      <c r="Q338" s="43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40" t="n"/>
      <c r="Q339" s="43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44" t="n"/>
      <c r="Q340" s="43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44" t="n"/>
      <c r="Q341" s="43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40" t="n"/>
      <c r="Q342" s="43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44" t="n"/>
      <c r="Q343" s="43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44" t="n"/>
      <c r="Q344" s="43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40" t="n"/>
      <c r="Q345" s="43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44" t="n"/>
      <c r="Q346" s="43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40" t="n"/>
      <c r="Q347" s="43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44" t="n"/>
      <c r="Q348" s="43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40" t="n"/>
      <c r="Q349" s="43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44" t="n"/>
      <c r="Q350" s="43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44" t="n"/>
      <c r="Q351" s="43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40" t="n"/>
      <c r="Q352" s="43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44" t="n"/>
      <c r="Q353" s="43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44" t="n"/>
      <c r="Q354" s="43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40" t="n"/>
      <c r="Q355" s="43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44" t="n"/>
      <c r="Q356" s="43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40" t="n"/>
      <c r="Q357" s="43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44" t="n"/>
      <c r="Q358" s="43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41" t="n"/>
      <c r="Q359" s="43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44" t="n"/>
      <c r="Q360" s="43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44" t="n"/>
      <c r="Q361" s="43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40" t="n"/>
      <c r="Q362" s="43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44" t="n"/>
      <c r="Q363" s="43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44" t="n"/>
      <c r="Q364" s="43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40" t="n"/>
      <c r="Q365" s="43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44" t="n"/>
      <c r="Q366" s="43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40" t="n"/>
      <c r="Q367" s="43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44" t="n"/>
      <c r="Q368" s="43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44" t="n"/>
      <c r="Q369" s="43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40" t="n"/>
      <c r="Q370" s="43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44" t="n"/>
      <c r="Q371" s="43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44" t="n"/>
      <c r="Q372" s="43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40" t="n"/>
      <c r="Q373" s="43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44" t="n"/>
      <c r="Q374" s="43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40" t="n"/>
      <c r="Q375" s="43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44" t="n"/>
      <c r="Q376" s="43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44" t="n"/>
      <c r="Q377" s="43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40" t="n"/>
      <c r="Q378" s="43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44" t="n"/>
      <c r="Q379" s="43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40" t="n"/>
      <c r="Q380" s="43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44" t="n"/>
      <c r="Q381" s="43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40" t="n"/>
      <c r="Q382" s="43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44" t="n"/>
      <c r="Q383" s="43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40" t="n"/>
      <c r="Q384" s="43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44" t="n"/>
      <c r="Q388" s="43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44" t="n"/>
      <c r="Q389" s="43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44" t="n"/>
      <c r="Q392" s="43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44" t="n"/>
      <c r="Q393" s="43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40" t="n"/>
      <c r="Q394" s="43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44" t="n"/>
      <c r="Q395" s="43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44" t="n"/>
      <c r="Q396" s="43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40" t="n"/>
      <c r="Q397" s="43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44" t="n"/>
      <c r="Q398" s="43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44" t="n"/>
      <c r="Q399" s="43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44" t="n"/>
      <c r="Q400" s="43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40" t="n"/>
      <c r="Q401" s="43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44" t="n"/>
      <c r="Q402" s="43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40" t="n"/>
      <c r="Q403" s="43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44" t="n"/>
      <c r="Q404" s="43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44" t="n"/>
      <c r="Q405" s="43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40" t="n"/>
      <c r="Q406" s="43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44" t="n"/>
      <c r="Q407" s="43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44" t="n"/>
      <c r="Q408" s="43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40" t="n"/>
      <c r="Q409" s="43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44" t="n"/>
      <c r="Q410" s="43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44" t="n"/>
      <c r="Q411" s="43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40" t="n"/>
      <c r="Q412" s="43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44" t="n"/>
      <c r="Q413" s="43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40" t="n"/>
      <c r="Q414" s="43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44" t="n"/>
      <c r="Q415" s="43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44" t="n"/>
      <c r="Q416" s="43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40" t="n"/>
      <c r="Q417" s="43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44" t="n"/>
      <c r="Q418" s="43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44" t="n"/>
      <c r="Q419" s="43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40" t="n"/>
      <c r="Q420" s="43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44" t="n"/>
      <c r="Q421" s="43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40" t="n"/>
      <c r="Q422" s="43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44" t="n"/>
      <c r="Q423" s="43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44" t="n"/>
      <c r="Q424" s="43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40" t="n"/>
      <c r="Q425" s="43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44" t="n"/>
      <c r="Q426" s="43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44" t="n"/>
      <c r="Q427" s="43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40" t="n"/>
      <c r="Q428" s="43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44" t="n"/>
      <c r="Q429" s="43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40" t="n"/>
      <c r="Q430" s="43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44" t="n"/>
      <c r="Q431" s="43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40" t="n"/>
      <c r="Q432" s="43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44" t="n"/>
      <c r="Q433" s="43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44" t="n"/>
      <c r="Q434" s="43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40" t="n"/>
      <c r="Q435" s="43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44" t="n"/>
      <c r="Q436" s="43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44" t="n"/>
      <c r="Q437" s="43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40" t="n"/>
      <c r="Q438" s="43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44" t="n"/>
      <c r="Q439" s="43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40" t="n"/>
      <c r="Q440" s="43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44" t="n"/>
      <c r="Q441" s="43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40" t="n"/>
      <c r="Q442" s="43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44" t="n"/>
      <c r="Q443" s="43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44" t="n"/>
      <c r="Q444" s="43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40" t="n"/>
      <c r="Q445" s="43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44" t="n"/>
      <c r="Q446" s="43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44" t="n"/>
      <c r="Q447" s="43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40" t="n"/>
      <c r="Q448" s="43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44" t="n"/>
      <c r="Q449" s="43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40" t="n"/>
      <c r="Q450" s="43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44" t="n"/>
      <c r="Q451" s="43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41" t="n"/>
      <c r="Q452" s="43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44" t="n"/>
      <c r="Q453" s="43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44" t="n"/>
      <c r="Q454" s="43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40" t="n"/>
      <c r="Q455" s="43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44" t="n"/>
      <c r="Q456" s="43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44" t="n"/>
      <c r="Q457" s="43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40" t="n"/>
      <c r="Q458" s="43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44" t="n"/>
      <c r="Q459" s="43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40" t="n"/>
      <c r="Q460" s="43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44" t="n"/>
      <c r="Q461" s="43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44" t="n"/>
      <c r="Q462" s="43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40" t="n"/>
      <c r="Q463" s="43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44" t="n"/>
      <c r="Q464" s="43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44" t="n"/>
      <c r="Q465" s="43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40" t="n"/>
      <c r="Q466" s="43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44" t="n"/>
      <c r="Q467" s="43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40" t="n"/>
      <c r="Q468" s="43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44" t="n"/>
      <c r="Q469" s="43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44" t="n"/>
      <c r="Q470" s="43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40" t="n"/>
      <c r="Q471" s="43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44" t="n"/>
      <c r="Q472" s="43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40" t="n"/>
      <c r="Q473" s="43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44" t="n"/>
      <c r="Q474" s="43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40" t="n"/>
      <c r="Q475" s="43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44" t="n"/>
      <c r="Q476" s="43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40" t="n"/>
      <c r="Q477" s="43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44" t="n"/>
      <c r="Q481" s="43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44" t="n"/>
      <c r="Q482" s="43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44" t="n"/>
      <c r="Q485" s="43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44" t="n"/>
      <c r="Q486" s="43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40" t="n"/>
      <c r="Q487" s="43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44" t="n"/>
      <c r="Q488" s="43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44" t="n"/>
      <c r="Q489" s="43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40" t="n"/>
      <c r="Q490" s="43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44" t="n"/>
      <c r="Q491" s="43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44" t="n"/>
      <c r="Q492" s="43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44" t="n"/>
      <c r="Q493" s="43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40" t="n"/>
      <c r="Q494" s="43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44" t="n"/>
      <c r="Q495" s="43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40" t="n"/>
      <c r="Q496" s="43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44" t="n"/>
      <c r="Q497" s="43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44" t="n"/>
      <c r="Q498" s="43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40" t="n"/>
      <c r="Q499" s="43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44" t="n"/>
      <c r="Q500" s="43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44" t="n"/>
      <c r="Q501" s="43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40" t="n"/>
      <c r="Q502" s="43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44" t="n"/>
      <c r="Q503" s="43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44" t="n"/>
      <c r="Q504" s="43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40" t="n"/>
      <c r="Q505" s="43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44" t="n"/>
      <c r="Q506" s="43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40" t="n"/>
      <c r="Q507" s="43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44" t="n"/>
      <c r="Q508" s="43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44" t="n"/>
      <c r="Q509" s="43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40" t="n"/>
      <c r="Q510" s="43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44" t="n"/>
      <c r="Q511" s="43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44" t="n"/>
      <c r="Q512" s="43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40" t="n"/>
      <c r="Q513" s="43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44" t="n"/>
      <c r="Q514" s="43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40" t="n"/>
      <c r="Q515" s="43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44" t="n"/>
      <c r="Q516" s="43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44" t="n"/>
      <c r="Q517" s="43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40" t="n"/>
      <c r="Q518" s="43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44" t="n"/>
      <c r="Q519" s="43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44" t="n"/>
      <c r="Q520" s="43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40" t="n"/>
      <c r="Q521" s="43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44" t="n"/>
      <c r="Q522" s="43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40" t="n"/>
      <c r="Q523" s="43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44" t="n"/>
      <c r="Q524" s="43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40" t="n"/>
      <c r="Q525" s="43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44" t="n"/>
      <c r="Q526" s="43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44" t="n"/>
      <c r="Q527" s="43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40" t="n"/>
      <c r="Q528" s="43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44" t="n"/>
      <c r="Q529" s="43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44" t="n"/>
      <c r="Q530" s="43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40" t="n"/>
      <c r="Q531" s="43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44" t="n"/>
      <c r="Q532" s="43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40" t="n"/>
      <c r="Q533" s="43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44" t="n"/>
      <c r="Q534" s="43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40" t="n"/>
      <c r="Q535" s="43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44" t="n"/>
      <c r="Q536" s="43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44" t="n"/>
      <c r="Q537" s="43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40" t="n"/>
      <c r="Q538" s="43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44" t="n"/>
      <c r="Q539" s="43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44" t="n"/>
      <c r="Q540" s="43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40" t="n"/>
      <c r="Q541" s="43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44" t="n"/>
      <c r="Q542" s="43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40" t="n"/>
      <c r="Q543" s="43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44" t="n"/>
      <c r="Q544" s="43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41" t="n"/>
      <c r="Q545" s="43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44" t="n"/>
      <c r="Q546" s="43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44" t="n"/>
      <c r="Q547" s="43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40" t="n"/>
      <c r="Q548" s="43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44" t="n"/>
      <c r="Q549" s="43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44" t="n"/>
      <c r="Q550" s="43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40" t="n"/>
      <c r="Q551" s="43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44" t="n"/>
      <c r="Q552" s="43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40" t="n"/>
      <c r="Q553" s="43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44" t="n"/>
      <c r="Q554" s="43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44" t="n"/>
      <c r="Q555" s="43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40" t="n"/>
      <c r="Q556" s="43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44" t="n"/>
      <c r="Q557" s="43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44" t="n"/>
      <c r="Q558" s="43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40" t="n"/>
      <c r="Q559" s="43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44" t="n"/>
      <c r="Q560" s="43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40" t="n"/>
      <c r="Q561" s="43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44" t="n"/>
      <c r="Q562" s="43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44" t="n"/>
      <c r="Q563" s="43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40" t="n"/>
      <c r="Q564" s="43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44" t="n"/>
      <c r="Q565" s="43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40" t="n"/>
      <c r="Q566" s="43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44" t="n"/>
      <c r="Q567" s="43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40" t="n"/>
      <c r="Q568" s="43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44" t="n"/>
      <c r="Q569" s="43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40" t="n"/>
      <c r="Q570" s="43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44" t="n"/>
      <c r="Q574" s="43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44" t="n"/>
      <c r="Q575" s="43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44" t="n"/>
      <c r="Q578" s="43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44" t="n"/>
      <c r="Q579" s="43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40" t="n"/>
      <c r="Q580" s="43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44" t="n"/>
      <c r="Q581" s="43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44" t="n"/>
      <c r="Q582" s="43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40" t="n"/>
      <c r="Q583" s="43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44" t="n"/>
      <c r="Q584" s="43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44" t="n"/>
      <c r="Q585" s="43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44" t="n"/>
      <c r="Q586" s="43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40" t="n"/>
      <c r="Q587" s="43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44" t="n"/>
      <c r="Q588" s="43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40" t="n"/>
      <c r="Q589" s="43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44" t="n"/>
      <c r="Q590" s="43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44" t="n"/>
      <c r="Q591" s="43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40" t="n"/>
      <c r="Q592" s="43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44" t="n"/>
      <c r="Q593" s="43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44" t="n"/>
      <c r="Q594" s="43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40" t="n"/>
      <c r="Q595" s="43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44" t="n"/>
      <c r="Q596" s="43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44" t="n"/>
      <c r="Q597" s="43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40" t="n"/>
      <c r="Q598" s="43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44" t="n"/>
      <c r="Q599" s="43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40" t="n"/>
      <c r="Q600" s="43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44" t="n"/>
      <c r="Q601" s="43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44" t="n"/>
      <c r="Q602" s="43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40" t="n"/>
      <c r="Q603" s="43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44" t="n"/>
      <c r="Q604" s="43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44" t="n"/>
      <c r="Q605" s="43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40" t="n"/>
      <c r="Q606" s="43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44" t="n"/>
      <c r="Q607" s="43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40" t="n"/>
      <c r="Q608" s="43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44" t="n"/>
      <c r="Q609" s="43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44" t="n"/>
      <c r="Q610" s="43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40" t="n"/>
      <c r="Q611" s="43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44" t="n"/>
      <c r="Q612" s="43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44" t="n"/>
      <c r="Q613" s="43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40" t="n"/>
      <c r="Q614" s="43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44" t="n"/>
      <c r="Q615" s="43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40" t="n"/>
      <c r="Q616" s="43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44" t="n"/>
      <c r="Q617" s="43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40" t="n"/>
      <c r="Q618" s="43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44" t="n"/>
      <c r="Q619" s="43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44" t="n"/>
      <c r="Q620" s="43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40" t="n"/>
      <c r="Q621" s="43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44" t="n"/>
      <c r="Q622" s="43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44" t="n"/>
      <c r="Q623" s="43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40" t="n"/>
      <c r="Q624" s="43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44" t="n"/>
      <c r="Q625" s="43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40" t="n"/>
      <c r="Q626" s="43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44" t="n"/>
      <c r="Q627" s="43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40" t="n"/>
      <c r="Q628" s="43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44" t="n"/>
      <c r="Q629" s="43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44" t="n"/>
      <c r="Q630" s="43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40" t="n"/>
      <c r="Q631" s="43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44" t="n"/>
      <c r="Q632" s="43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44" t="n"/>
      <c r="Q633" s="43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40" t="n"/>
      <c r="Q634" s="43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44" t="n"/>
      <c r="Q635" s="43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40" t="n"/>
      <c r="Q636" s="43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44" t="n"/>
      <c r="Q637" s="43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41" t="n"/>
      <c r="Q638" s="43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44" t="n"/>
      <c r="Q639" s="43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44" t="n"/>
      <c r="Q640" s="43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40" t="n"/>
      <c r="Q641" s="43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44" t="n"/>
      <c r="Q642" s="43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44" t="n"/>
      <c r="Q643" s="43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40" t="n"/>
      <c r="Q644" s="43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44" t="n"/>
      <c r="Q645" s="43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40" t="n"/>
      <c r="Q646" s="43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44" t="n"/>
      <c r="Q647" s="43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44" t="n"/>
      <c r="Q648" s="43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40" t="n"/>
      <c r="Q649" s="43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44" t="n"/>
      <c r="Q650" s="43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44" t="n"/>
      <c r="Q651" s="43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40" t="n"/>
      <c r="Q652" s="43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44" t="n"/>
      <c r="Q653" s="43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40" t="n"/>
      <c r="Q654" s="43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44" t="n"/>
      <c r="Q655" s="43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44" t="n"/>
      <c r="Q656" s="43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40" t="n"/>
      <c r="Q657" s="43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44" t="n"/>
      <c r="Q658" s="43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40" t="n"/>
      <c r="Q659" s="43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44" t="n"/>
      <c r="Q660" s="43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40" t="n"/>
      <c r="Q661" s="43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44" t="n"/>
      <c r="Q662" s="43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40" t="n"/>
      <c r="Q663" s="43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44" t="n"/>
      <c r="Q667" s="43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44" t="n"/>
      <c r="Q668" s="43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44" t="n"/>
      <c r="Q671" s="43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44" t="n"/>
      <c r="Q672" s="43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40" t="n"/>
      <c r="Q673" s="43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44" t="n"/>
      <c r="Q674" s="43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44" t="n"/>
      <c r="Q675" s="43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40" t="n"/>
      <c r="Q676" s="43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44" t="n"/>
      <c r="Q677" s="43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44" t="n"/>
      <c r="Q678" s="43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44" t="n"/>
      <c r="Q679" s="43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40" t="n"/>
      <c r="Q680" s="43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44" t="n"/>
      <c r="Q681" s="43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40" t="n"/>
      <c r="Q682" s="43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44" t="n"/>
      <c r="Q683" s="43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44" t="n"/>
      <c r="Q684" s="43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40" t="n"/>
      <c r="Q685" s="43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44" t="n"/>
      <c r="Q686" s="43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44" t="n"/>
      <c r="Q687" s="43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40" t="n"/>
      <c r="Q688" s="43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44" t="n"/>
      <c r="Q689" s="43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44" t="n"/>
      <c r="Q690" s="43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40" t="n"/>
      <c r="Q691" s="43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44" t="n"/>
      <c r="Q692" s="43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40" t="n"/>
      <c r="Q693" s="43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44" t="n"/>
      <c r="Q694" s="43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44" t="n"/>
      <c r="Q695" s="43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40" t="n"/>
      <c r="Q696" s="43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44" t="n"/>
      <c r="Q697" s="43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44" t="n"/>
      <c r="Q698" s="43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40" t="n"/>
      <c r="Q699" s="43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44" t="n"/>
      <c r="Q700" s="43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40" t="n"/>
      <c r="Q701" s="43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44" t="n"/>
      <c r="Q702" s="43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44" t="n"/>
      <c r="Q703" s="43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40" t="n"/>
      <c r="Q704" s="43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44" t="n"/>
      <c r="Q705" s="43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44" t="n"/>
      <c r="Q706" s="43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40" t="n"/>
      <c r="Q707" s="43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44" t="n"/>
      <c r="Q708" s="43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40" t="n"/>
      <c r="Q709" s="43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44" t="n"/>
      <c r="Q710" s="43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40" t="n"/>
      <c r="Q711" s="43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44" t="n"/>
      <c r="Q712" s="43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44" t="n"/>
      <c r="Q713" s="43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40" t="n"/>
      <c r="Q714" s="43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44" t="n"/>
      <c r="Q715" s="43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44" t="n"/>
      <c r="Q716" s="43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40" t="n"/>
      <c r="Q717" s="43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44" t="n"/>
      <c r="Q718" s="43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40" t="n"/>
      <c r="Q719" s="43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44" t="n"/>
      <c r="Q720" s="43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40" t="n"/>
      <c r="Q721" s="43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44" t="n"/>
      <c r="Q722" s="43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44" t="n"/>
      <c r="Q723" s="43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40" t="n"/>
      <c r="Q724" s="43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44" t="n"/>
      <c r="Q725" s="43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44" t="n"/>
      <c r="Q726" s="43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40" t="n"/>
      <c r="Q727" s="43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44" t="n"/>
      <c r="Q728" s="43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40" t="n"/>
      <c r="Q729" s="43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44" t="n"/>
      <c r="Q730" s="43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41" t="n"/>
      <c r="Q731" s="43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44" t="n"/>
      <c r="Q732" s="43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44" t="n"/>
      <c r="Q733" s="43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40" t="n"/>
      <c r="Q734" s="43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44" t="n"/>
      <c r="Q735" s="43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44" t="n"/>
      <c r="Q736" s="43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40" t="n"/>
      <c r="Q737" s="43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44" t="n"/>
      <c r="Q738" s="43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40" t="n"/>
      <c r="Q739" s="43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44" t="n"/>
      <c r="Q740" s="43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44" t="n"/>
      <c r="Q741" s="43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40" t="n"/>
      <c r="Q742" s="43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44" t="n"/>
      <c r="Q743" s="43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44" t="n"/>
      <c r="Q744" s="43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40" t="n"/>
      <c r="Q745" s="43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44" t="n"/>
      <c r="Q746" s="43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40" t="n"/>
      <c r="Q747" s="43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44" t="n"/>
      <c r="Q748" s="43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44" t="n"/>
      <c r="Q749" s="43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40" t="n"/>
      <c r="Q750" s="43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44" t="n"/>
      <c r="Q751" s="43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40" t="n"/>
      <c r="Q752" s="43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44" t="n"/>
      <c r="Q753" s="43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40" t="n"/>
      <c r="Q754" s="43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44" t="n"/>
      <c r="Q755" s="43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40" t="n"/>
      <c r="Q756" s="43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44" t="n"/>
      <c r="Q760" s="43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44" t="n"/>
      <c r="Q761" s="43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44" t="n"/>
      <c r="Q764" s="43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44" t="n"/>
      <c r="Q765" s="43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40" t="n"/>
      <c r="Q766" s="43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44" t="n"/>
      <c r="Q767" s="43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44" t="n"/>
      <c r="Q768" s="43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40" t="n"/>
      <c r="Q769" s="43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44" t="n"/>
      <c r="Q770" s="43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2" t="inlineStr">
        <is>
          <t>Full Data</t>
        </is>
      </c>
      <c r="B6" s="6" t="inlineStr">
        <is>
          <t>QP (FORMULA)</t>
        </is>
      </c>
      <c r="C6" s="6" t="inlineStr">
        <is>
          <t>ID</t>
        </is>
      </c>
      <c r="D6" s="6" t="inlineStr">
        <is>
          <t>(FORMULA)</t>
        </is>
      </c>
      <c r="E6" s="6" t="inlineStr">
        <is>
          <t>Model</t>
        </is>
      </c>
      <c r="F6" s="129" t="inlineStr">
        <is>
          <t>CodeX</t>
        </is>
      </c>
      <c r="G6" s="6" t="inlineStr">
        <is>
          <t>OptionID</t>
        </is>
      </c>
      <c r="H6" s="6" t="inlineStr">
        <is>
          <t>Material</t>
        </is>
      </c>
      <c r="I6" s="6" t="inlineStr">
        <is>
          <t>PACOMatlCode</t>
        </is>
      </c>
      <c r="J6" s="6" t="inlineStr">
        <is>
          <t>Impeller Cap Screw and Washer</t>
        </is>
      </c>
      <c r="K6" s="6" t="inlineStr">
        <is>
          <t>Impeller Key</t>
        </is>
      </c>
      <c r="L6" s="6" t="inlineStr">
        <is>
          <t>Coating</t>
        </is>
      </c>
      <c r="M6" s="6" t="inlineStr">
        <is>
          <t>BOM</t>
        </is>
      </c>
      <c r="N6" s="37" t="inlineStr">
        <is>
          <t>Description</t>
        </is>
      </c>
      <c r="O6" s="6" t="inlineStr">
        <is>
          <t>Price ID</t>
        </is>
      </c>
      <c r="P6" s="13" t="inlineStr">
        <is>
          <t>LeadtimeID</t>
        </is>
      </c>
      <c r="Q6" s="37" t="inlineStr">
        <is>
          <t>Days</t>
        </is>
      </c>
    </row>
    <row r="7">
      <c r="A7" s="54" t="inlineStr">
        <is>
          <t>[START]</t>
        </is>
      </c>
      <c r="B7">
        <f>IF(I7="B21", IF(L7="Coating_Standard", "Y", "N"), "N")</f>
        <v/>
      </c>
      <c r="C7" t="inlineStr">
        <is>
          <t>Price_BOM_LCS_Imp_0002</t>
        </is>
      </c>
      <c r="D7">
        <f>IF(B7="Y", C7, "")</f>
        <v/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>
        <f>IF(I8="B21", IF(L8="Coating_Standard", "Y", "N"), "N")</f>
        <v/>
      </c>
      <c r="C8" t="inlineStr">
        <is>
          <t>Price_BOM_LCS_Imp_0003</t>
        </is>
      </c>
      <c r="D8">
        <f>IF(B8="Y", C8, "")</f>
        <v/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ImpMatl_NiAl-Bronze_ASTM-B148_C95400</t>
        </is>
      </c>
      <c r="H8" s="43" t="inlineStr">
        <is>
          <t>Nickel Aluminum Bronze ASTM B148 UNS C95400</t>
        </is>
      </c>
      <c r="I8" s="43" t="inlineStr">
        <is>
          <t>B22</t>
        </is>
      </c>
      <c r="J8" s="43" t="inlineStr">
        <is>
          <t>Stainless Steel, AISI-303</t>
        </is>
      </c>
      <c r="K8" s="43" t="inlineStr">
        <is>
          <t>Steel, Cold Drawn C1018</t>
        </is>
      </c>
      <c r="L8" s="43" t="inlineStr">
        <is>
          <t>Coating_Standard</t>
        </is>
      </c>
      <c r="M8" s="1" t="n">
        <v>97775274</v>
      </c>
      <c r="N8" s="1" t="n"/>
      <c r="O8" t="inlineStr">
        <is>
          <t>A102211</t>
        </is>
      </c>
      <c r="P8" t="inlineStr">
        <is>
          <t>LT250</t>
        </is>
      </c>
    </row>
    <row r="9">
      <c r="B9">
        <f>IF(I9="B21", IF(L9="Coating_Standard", "Y", "N"), "N")</f>
        <v/>
      </c>
      <c r="C9" t="inlineStr">
        <is>
          <t>Price_BOM_LCS_Imp_0005</t>
        </is>
      </c>
      <c r="D9">
        <f>IF(B9="Y", C9, "")</f>
        <v/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ImpMatl_NiAl-Bronze_ASTM-B148_C95400</t>
        </is>
      </c>
      <c r="H9" s="43" t="inlineStr">
        <is>
          <t>Nickel Aluminum Bronze ASTM B148 UNS C95400</t>
        </is>
      </c>
      <c r="I9" s="43" t="inlineStr">
        <is>
          <t>B22</t>
        </is>
      </c>
      <c r="J9" s="43" t="inlineStr">
        <is>
          <t>Stainless Steel, AISI-303</t>
        </is>
      </c>
      <c r="K9" s="43" t="inlineStr">
        <is>
          <t>Steel, Cold Drawn C1018</t>
        </is>
      </c>
      <c r="L9" s="43" t="inlineStr">
        <is>
          <t>Coating_Scotchkote134_interior_exterior_IncludeImpeller</t>
        </is>
      </c>
      <c r="M9" s="1" t="inlineStr">
        <is>
          <t>RTF</t>
        </is>
      </c>
      <c r="N9" s="43" t="n"/>
      <c r="O9" t="inlineStr">
        <is>
          <t>A102211</t>
        </is>
      </c>
      <c r="P9" t="inlineStr">
        <is>
          <t>LT250</t>
        </is>
      </c>
    </row>
    <row r="10">
      <c r="B10">
        <f>IF(I10="B21", IF(L10="Coating_Standard", "Y", "N"), "N")</f>
        <v/>
      </c>
      <c r="C10" t="inlineStr">
        <is>
          <t>Price_BOM_LCS_Imp_0006</t>
        </is>
      </c>
      <c r="D10">
        <f>IF(B10="Y", C10, "")</f>
        <v/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Coating_Scotchkote134_interior_exterior_IncludeImpeller</t>
        </is>
      </c>
      <c r="M10" s="1" t="inlineStr">
        <is>
          <t>RTF</t>
        </is>
      </c>
      <c r="N10" s="43" t="n"/>
      <c r="O10" t="inlineStr">
        <is>
          <t>A101684</t>
        </is>
      </c>
      <c r="P10" t="inlineStr">
        <is>
          <t>LT250</t>
        </is>
      </c>
      <c r="Q10" s="43" t="n"/>
    </row>
    <row r="11">
      <c r="B11">
        <f>IF(I11="B21", IF(L11="Coating_Standard", "Y", "N"), "N")</f>
        <v/>
      </c>
      <c r="C11" t="inlineStr">
        <is>
          <t>Price_BOM_LCS_Imp_0008</t>
        </is>
      </c>
      <c r="D11">
        <f>IF(B11="Y", C11, "")</f>
        <v/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ImpMatl_NiAl-Bronze_ASTM-B148_C95400</t>
        </is>
      </c>
      <c r="H11" s="43" t="inlineStr">
        <is>
          <t>Nickel Aluminum Bronze ASTM B148 UNS C95400</t>
        </is>
      </c>
      <c r="I11" s="43" t="inlineStr">
        <is>
          <t>B22</t>
        </is>
      </c>
      <c r="J11" s="43" t="inlineStr">
        <is>
          <t>Stainless Steel, AISI-303</t>
        </is>
      </c>
      <c r="K11" s="43" t="inlineStr">
        <is>
          <t>Steel, Cold Drawn C1018</t>
        </is>
      </c>
      <c r="L11" s="43" t="inlineStr">
        <is>
          <t>Coating_Scotchkote134_interior_IncludeImpeller</t>
        </is>
      </c>
      <c r="M11" s="1" t="inlineStr">
        <is>
          <t>RTF</t>
        </is>
      </c>
      <c r="N11" s="43" t="n"/>
      <c r="O11" t="inlineStr">
        <is>
          <t>A102211</t>
        </is>
      </c>
      <c r="P11" t="inlineStr">
        <is>
          <t>LT250</t>
        </is>
      </c>
    </row>
    <row r="12">
      <c r="B12">
        <f>IF(I12="B21", IF(L12="Coating_Standard", "Y", "N"), "N")</f>
        <v/>
      </c>
      <c r="C12" t="inlineStr">
        <is>
          <t>Price_BOM_LCS_Imp_0009</t>
        </is>
      </c>
      <c r="D12">
        <f>IF(B12="Y", C12, "")</f>
        <v/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Coating_Scotchkote134_interior_IncludeImpeller</t>
        </is>
      </c>
      <c r="M12" s="1" t="inlineStr">
        <is>
          <t>RTF</t>
        </is>
      </c>
      <c r="N12" s="43" t="n"/>
      <c r="O12" t="inlineStr">
        <is>
          <t>A101684</t>
        </is>
      </c>
      <c r="P12" t="inlineStr">
        <is>
          <t>LT250</t>
        </is>
      </c>
      <c r="Q12" s="43" t="n"/>
    </row>
    <row r="13">
      <c r="B13">
        <f>IF(I13="B21", IF(L13="Coating_Standard", "Y", "N"), "N")</f>
        <v/>
      </c>
      <c r="C13" t="inlineStr">
        <is>
          <t>Price_BOM_LCS_Imp_0011</t>
        </is>
      </c>
      <c r="D13">
        <f>IF(B13="Y", C13, "")</f>
        <v/>
      </c>
      <c r="E13" t="inlineStr">
        <is>
          <t>:10707-LCS:10707-2P-10HP-LCSE:10707-2P-15HP-LCSE:10707-2P-3HP-LCSE:10707-2P-5HP-LCSE:10707-2P-7.5HP-LCSE:</t>
        </is>
      </c>
      <c r="F13" s="126" t="inlineStr">
        <is>
          <t>X3</t>
        </is>
      </c>
      <c r="G13" t="inlineStr">
        <is>
          <t>ImpMatl_NiAl-Bronze_ASTM-B148_C95400</t>
        </is>
      </c>
      <c r="H13" s="43" t="inlineStr">
        <is>
          <t>Nickel Aluminum Bronze ASTM B148 UNS C95400</t>
        </is>
      </c>
      <c r="I13" s="43" t="inlineStr">
        <is>
          <t>B22</t>
        </is>
      </c>
      <c r="J13" s="43" t="inlineStr">
        <is>
          <t>Stainless Steel, AISI-303</t>
        </is>
      </c>
      <c r="K13" s="43" t="inlineStr">
        <is>
          <t>Steel, Cold Drawn C1018</t>
        </is>
      </c>
      <c r="L13" s="43" t="inlineStr">
        <is>
          <t>Coating_Scotchkote134_interior</t>
        </is>
      </c>
      <c r="M13" s="1" t="n">
        <v>97775274</v>
      </c>
      <c r="N13" s="1" t="n"/>
      <c r="O13" t="inlineStr">
        <is>
          <t>A102211</t>
        </is>
      </c>
      <c r="P13" t="inlineStr">
        <is>
          <t>LT250</t>
        </is>
      </c>
    </row>
    <row r="14">
      <c r="B14">
        <f>IF(I14="B21", IF(L14="Coating_Standard", "Y", "N"), "N")</f>
        <v/>
      </c>
      <c r="C14" t="inlineStr">
        <is>
          <t>Price_BOM_LCS_Imp_0012</t>
        </is>
      </c>
      <c r="D14">
        <f>IF(B14="Y", C14, "")</f>
        <v/>
      </c>
      <c r="E14" t="inlineStr">
        <is>
          <t>:10707-LCS:10707-2P-10HP-LCSE:10707-2P-15HP-LCSE:10707-2P-3HP-LCSE:10707-2P-5HP-LCSE:10707-2P-7.5HP-LCSE: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Coating_Scotchkote134_interior</t>
        </is>
      </c>
      <c r="M14" s="1" t="inlineStr">
        <is>
          <t>RTF</t>
        </is>
      </c>
      <c r="N14" s="43" t="n"/>
      <c r="O14" t="inlineStr">
        <is>
          <t>A101684</t>
        </is>
      </c>
      <c r="P14" t="inlineStr">
        <is>
          <t>LT250</t>
        </is>
      </c>
      <c r="Q14" s="43" t="n">
        <v>126</v>
      </c>
    </row>
    <row r="15">
      <c r="B15">
        <f>IF(I15="B21", IF(L15="Coating_Standard", "Y", "N"), "N")</f>
        <v/>
      </c>
      <c r="C15" t="inlineStr">
        <is>
          <t>Price_BOM_LCS_Imp_0014</t>
        </is>
      </c>
      <c r="D15">
        <f>IF(B15="Y", C15, "")</f>
        <v/>
      </c>
      <c r="E15" t="inlineStr">
        <is>
          <t>:10707-LCS:10707-2P-10HP-LCSE:10707-2P-15HP-LCSE:10707-2P-3HP-LCSE:10707-2P-5HP-LCSE:10707-2P-7.5HP-LCSE: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</t>
        </is>
      </c>
      <c r="M15" s="1" t="n">
        <v>97775274</v>
      </c>
      <c r="N15" s="1" t="n"/>
      <c r="O15" t="inlineStr">
        <is>
          <t>A102211</t>
        </is>
      </c>
      <c r="P15" t="inlineStr">
        <is>
          <t>LT250</t>
        </is>
      </c>
    </row>
    <row r="16">
      <c r="B16">
        <f>IF(I16="B21", IF(L16="Coating_Standard", "Y", "N"), "N")</f>
        <v/>
      </c>
      <c r="C16" t="inlineStr">
        <is>
          <t>Price_BOM_LCS_Imp_0015</t>
        </is>
      </c>
      <c r="D16">
        <f>IF(B16="Y", C16, "")</f>
        <v/>
      </c>
      <c r="E16" t="inlineStr">
        <is>
          <t>:10707-LCS:10707-2P-10HP-LCSE:10707-2P-15HP-LCSE:10707-2P-3HP-LCSE:10707-2P-5HP-LCSE:10707-2P-7.5HP-LCSE: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</t>
        </is>
      </c>
      <c r="M16" s="1" t="inlineStr">
        <is>
          <t>RTF</t>
        </is>
      </c>
      <c r="N16" s="43" t="n"/>
      <c r="O16" t="inlineStr">
        <is>
          <t>A101684</t>
        </is>
      </c>
      <c r="P16" t="inlineStr">
        <is>
          <t>LT250</t>
        </is>
      </c>
      <c r="Q16" s="43" t="n">
        <v>126</v>
      </c>
    </row>
    <row r="17">
      <c r="B17">
        <f>IF(I17="B21", IF(L17="Coating_Standard", "Y", "N"), "N")</f>
        <v/>
      </c>
      <c r="C17" t="inlineStr">
        <is>
          <t>Price_BOM_LCS_Imp_0017</t>
        </is>
      </c>
      <c r="D17">
        <f>IF(B17="Y", C17, "")</f>
        <v/>
      </c>
      <c r="E17" t="inlineStr">
        <is>
          <t>:10707-LCS:10707-2P-10HP-LCSE:10707-2P-15HP-LCSE:10707-2P-3HP-LCSE:10707-2P-5HP-LCSE:10707-2P-7.5HP-LCSE: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Coating_Special</t>
        </is>
      </c>
      <c r="M17" s="1" t="n">
        <v>97775274</v>
      </c>
      <c r="N17" s="1" t="n"/>
      <c r="O17" t="inlineStr">
        <is>
          <t>A102211</t>
        </is>
      </c>
      <c r="P17" t="inlineStr">
        <is>
          <t>LT250</t>
        </is>
      </c>
    </row>
    <row r="18">
      <c r="B18">
        <f>IF(I18="B21", IF(L18="Coating_Standard", "Y", "N"), "N")</f>
        <v/>
      </c>
      <c r="C18" t="inlineStr">
        <is>
          <t>Price_BOM_LCS_Imp_0018</t>
        </is>
      </c>
      <c r="D18">
        <f>IF(B18="Y", C18, "")</f>
        <v/>
      </c>
      <c r="E18" t="inlineStr">
        <is>
          <t>:10707-LCS:10707-2P-10HP-LCSE:10707-2P-15HP-LCSE:10707-2P-3HP-LCSE:10707-2P-5HP-LCSE:10707-2P-7.5HP-LCSE: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Coating_Special</t>
        </is>
      </c>
      <c r="M18" s="1" t="inlineStr">
        <is>
          <t>RTF</t>
        </is>
      </c>
      <c r="N18" s="43" t="n"/>
      <c r="O18" t="inlineStr">
        <is>
          <t>A101688</t>
        </is>
      </c>
      <c r="P18" t="inlineStr">
        <is>
          <t>LT250</t>
        </is>
      </c>
      <c r="Q18" s="43" t="n">
        <v>126</v>
      </c>
    </row>
    <row r="19">
      <c r="B19">
        <f>IF(I19="B21", IF(L19="Coating_Standard", "Y", "N"), "N")</f>
        <v/>
      </c>
      <c r="C19" t="inlineStr">
        <is>
          <t>Price_BOM_LCS_Imp_0020</t>
        </is>
      </c>
      <c r="D19">
        <f>IF(B19="Y", C19, "")</f>
        <v/>
      </c>
      <c r="E19" t="inlineStr">
        <is>
          <t>:12709-LCS:12709-2P-10HP-LCSE:12709-2P-15HP-LCSE:12709-2P-5HP-LCSE:12709-2P-7.5HP-LCSE: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Coating_Standard</t>
        </is>
      </c>
      <c r="M19" s="1" t="n">
        <v>97775277</v>
      </c>
      <c r="N19" s="1" t="n"/>
      <c r="O19" t="inlineStr">
        <is>
          <t>A102214</t>
        </is>
      </c>
      <c r="P19" t="inlineStr">
        <is>
          <t>LT250</t>
        </is>
      </c>
    </row>
    <row r="20">
      <c r="B20">
        <f>IF(I20="B21", IF(L20="Coating_Standard", "Y", "N"), "N")</f>
        <v/>
      </c>
      <c r="C20" t="inlineStr">
        <is>
          <t>Price_BOM_LCS_Imp_0022</t>
        </is>
      </c>
      <c r="D20">
        <f>IF(B20="Y", C20, "")</f>
        <v/>
      </c>
      <c r="E20" t="inlineStr">
        <is>
          <t>:12709-LCS:12709-2P-10HP-LCSE:12709-2P-15HP-LCSE:12709-2P-5HP-LCSE:12709-2P-7.5HP-LCSE: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Coating_Scotchkote134_interior_exterior_IncludeImpeller</t>
        </is>
      </c>
      <c r="M20" s="1" t="inlineStr">
        <is>
          <t>RTF</t>
        </is>
      </c>
      <c r="N20" s="43" t="n"/>
      <c r="O20" t="inlineStr">
        <is>
          <t>A102214</t>
        </is>
      </c>
      <c r="P20" t="inlineStr">
        <is>
          <t>LT250</t>
        </is>
      </c>
    </row>
    <row r="21">
      <c r="B21">
        <f>IF(I21="B21", IF(L21="Coating_Standard", "Y", "N"), "N")</f>
        <v/>
      </c>
      <c r="C21" t="inlineStr">
        <is>
          <t>Price_BOM_LCS_Imp_0024</t>
        </is>
      </c>
      <c r="D21">
        <f>IF(B21="Y", C21, "")</f>
        <v/>
      </c>
      <c r="E21" t="inlineStr">
        <is>
          <t>:12709-LCS:12709-2P-10HP-LCSE:12709-2P-15HP-LCSE:12709-2P-5HP-LCSE:12709-2P-7.5HP-LCSE: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Coating_Scotchkote134_interior_IncludeImpeller</t>
        </is>
      </c>
      <c r="M21" s="1" t="inlineStr">
        <is>
          <t>RTF</t>
        </is>
      </c>
      <c r="N21" s="43" t="n"/>
      <c r="O21" t="inlineStr">
        <is>
          <t>A102214</t>
        </is>
      </c>
      <c r="P21" t="inlineStr">
        <is>
          <t>LT250</t>
        </is>
      </c>
    </row>
    <row r="22">
      <c r="B22">
        <f>IF(I22="B21", IF(L22="Coating_Standard", "Y", "N"), "N")</f>
        <v/>
      </c>
      <c r="C22" t="inlineStr">
        <is>
          <t>Price_BOM_LCS_Imp_0026</t>
        </is>
      </c>
      <c r="D22">
        <f>IF(B22="Y", C22, "")</f>
        <v/>
      </c>
      <c r="E22" t="inlineStr">
        <is>
          <t>:12709-LCS:12709-2P-10HP-LCSE:12709-2P-15HP-LCSE:12709-2P-5HP-LCSE:12709-2P-7.5HP-LCSE: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</t>
        </is>
      </c>
      <c r="M22" s="1" t="n">
        <v>97775277</v>
      </c>
      <c r="N22" s="1" t="n"/>
      <c r="O22" t="inlineStr">
        <is>
          <t>A102214</t>
        </is>
      </c>
      <c r="P22" t="inlineStr">
        <is>
          <t>LT250</t>
        </is>
      </c>
    </row>
    <row r="23">
      <c r="B23">
        <f>IF(I23="B21", IF(L23="Coating_Standard", "Y", "N"), "N")</f>
        <v/>
      </c>
      <c r="C23" t="inlineStr">
        <is>
          <t>Price_BOM_LCS_Imp_0028</t>
        </is>
      </c>
      <c r="D23">
        <f>IF(B23="Y", C23, "")</f>
        <v/>
      </c>
      <c r="E23" t="inlineStr">
        <is>
          <t>:12709-LCS:12709-2P-10HP-LCSE:12709-2P-15HP-LCSE:12709-2P-5HP-LCSE:12709-2P-7.5HP-LCSE: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Coating_Scotchkote134_interior_exterior</t>
        </is>
      </c>
      <c r="M23" s="1" t="n">
        <v>97775277</v>
      </c>
      <c r="N23" s="1" t="n"/>
      <c r="O23" t="inlineStr">
        <is>
          <t>A102214</t>
        </is>
      </c>
      <c r="P23" t="inlineStr">
        <is>
          <t>LT250</t>
        </is>
      </c>
    </row>
    <row r="24">
      <c r="B24">
        <f>IF(I24="B21", IF(L24="Coating_Standard", "Y", "N"), "N")</f>
        <v/>
      </c>
      <c r="C24" t="inlineStr">
        <is>
          <t>Price_BOM_LCS_Imp_0030</t>
        </is>
      </c>
      <c r="D24">
        <f>IF(B24="Y", C24, "")</f>
        <v/>
      </c>
      <c r="E24" t="inlineStr">
        <is>
          <t>:12709-LCS:12709-2P-10HP-LCSE:12709-2P-15HP-LCSE:12709-2P-5HP-LCSE:12709-2P-7.5HP-LCSE: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Coating_Special</t>
        </is>
      </c>
      <c r="M24" s="1" t="n">
        <v>97775277</v>
      </c>
      <c r="N24" s="1" t="n"/>
      <c r="O24" t="inlineStr">
        <is>
          <t>A102214</t>
        </is>
      </c>
      <c r="P24" t="inlineStr">
        <is>
          <t>LT250</t>
        </is>
      </c>
    </row>
    <row r="25">
      <c r="B25">
        <f>IF(I25="B21", IF(L25="Coating_Standard", "Y", "N"), "N")</f>
        <v/>
      </c>
      <c r="C25" t="inlineStr">
        <is>
          <t>Price_BOM_LCS_Imp_0032</t>
        </is>
      </c>
      <c r="D25">
        <f>IF(B25="Y", C25, "")</f>
        <v/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98876020</v>
      </c>
      <c r="N25" s="43" t="inlineStr">
        <is>
          <t>IMP,L,15705,X3,H304</t>
        </is>
      </c>
      <c r="O25" s="43" t="inlineStr">
        <is>
          <t>A101715</t>
        </is>
      </c>
      <c r="P25" s="43" t="inlineStr">
        <is>
          <t>LT027</t>
        </is>
      </c>
      <c r="Q25" s="43" t="n">
        <v>0</v>
      </c>
    </row>
    <row r="26">
      <c r="B26">
        <f>IF(I26="B21", IF(L26="Coating_Standard", "Y", "N"), "N")</f>
        <v/>
      </c>
      <c r="C26" t="inlineStr">
        <is>
          <t>Price_BOM_LCS_Imp_0033</t>
        </is>
      </c>
      <c r="D26">
        <f>IF(B26="Y", C26, "")</f>
        <v/>
      </c>
      <c r="E26" t="inlineStr">
        <is>
          <t>:15705-LCS:15705-2P-10HP-LCSE:15705-2P-15HP-LCSE:15705-2P-20HP-LCSE:15705-2P-5HP-LCSE:15705-2P-7.5HP-LCSE: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97775279</v>
      </c>
      <c r="N26" s="1" t="n"/>
      <c r="O26" t="inlineStr">
        <is>
          <t>A102216</t>
        </is>
      </c>
      <c r="P26" t="inlineStr">
        <is>
          <t>LT250</t>
        </is>
      </c>
    </row>
    <row r="27">
      <c r="B27">
        <f>IF(I27="B21", IF(L27="Coating_Standard", "Y", "N"), "N")</f>
        <v/>
      </c>
      <c r="C27" t="inlineStr">
        <is>
          <t>Price_BOM_LCS_Imp_0035</t>
        </is>
      </c>
      <c r="D27">
        <f>IF(B27="Y", C27, "")</f>
        <v/>
      </c>
      <c r="E27" t="inlineStr">
        <is>
          <t>:15705-LCS:15705-2P-10HP-LCSE:15705-2P-15HP-LCSE:15705-2P-20HP-LCSE:15705-2P-5HP-LCSE:15705-2P-7.5HP-LCSE: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n"/>
      <c r="O27" t="inlineStr">
        <is>
          <t>A102216</t>
        </is>
      </c>
      <c r="P27" t="inlineStr">
        <is>
          <t>LT250</t>
        </is>
      </c>
    </row>
    <row r="28">
      <c r="B28">
        <f>IF(I28="B21", IF(L28="Coating_Standard", "Y", "N"), "N")</f>
        <v/>
      </c>
      <c r="C28" t="inlineStr">
        <is>
          <t>Price_BOM_LCS_Imp_0036</t>
        </is>
      </c>
      <c r="D28">
        <f>IF(B28="Y", C28, "")</f>
        <v/>
      </c>
      <c r="E28" t="inlineStr">
        <is>
          <t>:15705-LCS:15705-2P-10HP-LCSE:15705-2P-15HP-LCSE:15705-2P-20HP-LCSE:15705-2P-5HP-LCSE:15705-2P-7.5HP-LCSE: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n"/>
      <c r="O28" s="43" t="inlineStr">
        <is>
          <t>A101715</t>
        </is>
      </c>
      <c r="P28" t="inlineStr">
        <is>
          <t>LT250</t>
        </is>
      </c>
      <c r="Q28" s="43" t="n"/>
    </row>
    <row r="29">
      <c r="B29">
        <f>IF(I29="B21", IF(L29="Coating_Standard", "Y", "N"), "N")</f>
        <v/>
      </c>
      <c r="C29" t="inlineStr">
        <is>
          <t>Price_BOM_LCS_Imp_0038</t>
        </is>
      </c>
      <c r="D29">
        <f>IF(B29="Y", C29, "")</f>
        <v/>
      </c>
      <c r="E29" t="inlineStr">
        <is>
          <t>:15705-LCS:15705-2P-10HP-LCSE:15705-2P-15HP-LCSE:15705-2P-20HP-LCSE:15705-2P-5HP-LCSE:15705-2P-7.5HP-LCSE: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n"/>
      <c r="O29" t="inlineStr">
        <is>
          <t>A102216</t>
        </is>
      </c>
      <c r="P29" t="inlineStr">
        <is>
          <t>LT250</t>
        </is>
      </c>
    </row>
    <row r="30">
      <c r="B30">
        <f>IF(I30="B21", IF(L30="Coating_Standard", "Y", "N"), "N")</f>
        <v/>
      </c>
      <c r="C30" t="inlineStr">
        <is>
          <t>Price_BOM_LCS_Imp_0039</t>
        </is>
      </c>
      <c r="D30">
        <f>IF(B30="Y", C30, "")</f>
        <v/>
      </c>
      <c r="E30" t="inlineStr">
        <is>
          <t>:15705-LCS:15705-2P-10HP-LCSE:15705-2P-15HP-LCSE:15705-2P-20HP-LCSE:15705-2P-5HP-LCSE:15705-2P-7.5HP-LCSE: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n"/>
      <c r="O30" s="43" t="inlineStr">
        <is>
          <t>A101715</t>
        </is>
      </c>
      <c r="P30" t="inlineStr">
        <is>
          <t>LT250</t>
        </is>
      </c>
      <c r="Q30" s="43" t="n"/>
    </row>
    <row r="31">
      <c r="B31">
        <f>IF(I31="B21", IF(L31="Coating_Standard", "Y", "N"), "N")</f>
        <v/>
      </c>
      <c r="C31" t="inlineStr">
        <is>
          <t>Price_BOM_LCS_Imp_0041</t>
        </is>
      </c>
      <c r="D31">
        <f>IF(B31="Y", C31, "")</f>
        <v/>
      </c>
      <c r="E31" t="inlineStr">
        <is>
          <t>:15705-LCS:15705-2P-10HP-LCSE:15705-2P-15HP-LCSE:15705-2P-20HP-LCSE:15705-2P-5HP-LCSE:15705-2P-7.5HP-LCSE: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97775279</v>
      </c>
      <c r="N31" s="1" t="n"/>
      <c r="O31" t="inlineStr">
        <is>
          <t>A102216</t>
        </is>
      </c>
      <c r="P31" t="inlineStr">
        <is>
          <t>LT250</t>
        </is>
      </c>
    </row>
    <row r="32">
      <c r="B32">
        <f>IF(I32="B21", IF(L32="Coating_Standard", "Y", "N"), "N")</f>
        <v/>
      </c>
      <c r="C32" t="inlineStr">
        <is>
          <t>Price_BOM_LCS_Imp_0042</t>
        </is>
      </c>
      <c r="D32">
        <f>IF(B32="Y", C32, "")</f>
        <v/>
      </c>
      <c r="E32" t="inlineStr">
        <is>
          <t>:15705-LCS:15705-2P-10HP-LCSE:15705-2P-15HP-LCSE:15705-2P-20HP-LCSE:15705-2P-5HP-LCSE:15705-2P-7.5HP-LCSE: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n"/>
      <c r="O32" s="43" t="inlineStr">
        <is>
          <t>A101715</t>
        </is>
      </c>
      <c r="P32" t="inlineStr">
        <is>
          <t>LT250</t>
        </is>
      </c>
      <c r="Q32" s="43" t="n">
        <v>126</v>
      </c>
    </row>
    <row r="33">
      <c r="B33">
        <f>IF(I33="B21", IF(L33="Coating_Standard", "Y", "N"), "N")</f>
        <v/>
      </c>
      <c r="C33" t="inlineStr">
        <is>
          <t>Price_BOM_LCS_Imp_0044</t>
        </is>
      </c>
      <c r="D33">
        <f>IF(B33="Y", C33, "")</f>
        <v/>
      </c>
      <c r="E33" t="inlineStr">
        <is>
          <t>:15705-LCS:15705-2P-10HP-LCSE:15705-2P-15HP-LCSE:15705-2P-20HP-LCSE:15705-2P-5HP-LCSE:15705-2P-7.5HP-LCSE: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97775279</v>
      </c>
      <c r="N33" s="1" t="n"/>
      <c r="O33" t="inlineStr">
        <is>
          <t>A102216</t>
        </is>
      </c>
      <c r="P33" t="inlineStr">
        <is>
          <t>LT250</t>
        </is>
      </c>
    </row>
    <row r="34">
      <c r="B34">
        <f>IF(I34="B21", IF(L34="Coating_Standard", "Y", "N"), "N")</f>
        <v/>
      </c>
      <c r="C34" t="inlineStr">
        <is>
          <t>Price_BOM_LCS_Imp_0045</t>
        </is>
      </c>
      <c r="D34">
        <f>IF(B34="Y", C34, "")</f>
        <v/>
      </c>
      <c r="E34" t="inlineStr">
        <is>
          <t>:15705-LCS:15705-2P-10HP-LCSE:15705-2P-15HP-LCSE:15705-2P-20HP-LCSE:15705-2P-5HP-LCSE:15705-2P-7.5HP-LCSE: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n"/>
      <c r="O34" s="43" t="inlineStr">
        <is>
          <t>A101715</t>
        </is>
      </c>
      <c r="P34" t="inlineStr">
        <is>
          <t>LT250</t>
        </is>
      </c>
      <c r="Q34" s="43" t="n">
        <v>126</v>
      </c>
    </row>
    <row r="35">
      <c r="B35">
        <f>IF(I35="B21", IF(L35="Coating_Standard", "Y", "N"), "N")</f>
        <v/>
      </c>
      <c r="C35" t="inlineStr">
        <is>
          <t>Price_BOM_LCS_Imp_0047</t>
        </is>
      </c>
      <c r="D35">
        <f>IF(B35="Y", C35, "")</f>
        <v/>
      </c>
      <c r="E35" t="inlineStr">
        <is>
          <t>:15705-LCS:15705-2P-10HP-LCSE:15705-2P-15HP-LCSE:15705-2P-20HP-LCSE:15705-2P-5HP-LCSE:15705-2P-7.5HP-LCSE: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97775279</v>
      </c>
      <c r="N35" s="1" t="n"/>
      <c r="O35" t="inlineStr">
        <is>
          <t>A102216</t>
        </is>
      </c>
      <c r="P35" t="inlineStr">
        <is>
          <t>LT250</t>
        </is>
      </c>
    </row>
    <row r="36">
      <c r="B36">
        <f>IF(I36="B21", IF(L36="Coating_Standard", "Y", "N"), "N")</f>
        <v/>
      </c>
      <c r="C36" t="inlineStr">
        <is>
          <t>Price_BOM_LCS_Imp_0048</t>
        </is>
      </c>
      <c r="D36">
        <f>IF(B36="Y", C36, "")</f>
        <v/>
      </c>
      <c r="E36" t="inlineStr">
        <is>
          <t>:15705-LCS:15705-2P-10HP-LCSE:15705-2P-15HP-LCSE:15705-2P-20HP-LCSE:15705-2P-5HP-LCSE:15705-2P-7.5HP-LCSE: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n"/>
      <c r="O36" s="43" t="inlineStr">
        <is>
          <t>A101720</t>
        </is>
      </c>
      <c r="P36" t="inlineStr">
        <is>
          <t>LT250</t>
        </is>
      </c>
      <c r="Q36" s="43" t="n">
        <v>126</v>
      </c>
    </row>
    <row r="37">
      <c r="B37">
        <f>IF(I37="B21", IF(L37="Coating_Standard", "Y", "N"), "N")</f>
        <v/>
      </c>
      <c r="C37" t="inlineStr">
        <is>
          <t>Price_BOM_LCS_Imp_0050</t>
        </is>
      </c>
      <c r="D37">
        <f>IF(B37="Y", C37, "")</f>
        <v/>
      </c>
      <c r="E37" t="inlineStr">
        <is>
          <t>:15951-LCS:15951-4P-3HP-LCSE:15951-2P-10HP-LCSE:</t>
        </is>
      </c>
      <c r="F37" s="126" t="inlineStr">
        <is>
          <t>X3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98876022</v>
      </c>
      <c r="N37" s="43" t="inlineStr">
        <is>
          <t>IMP,L,15951,X3,H304</t>
        </is>
      </c>
      <c r="O37" t="inlineStr">
        <is>
          <t>A101722</t>
        </is>
      </c>
      <c r="P37" s="43" t="inlineStr">
        <is>
          <t>LT027</t>
        </is>
      </c>
      <c r="Q37" s="43" t="n">
        <v>0</v>
      </c>
    </row>
    <row r="38">
      <c r="B38">
        <f>IF(I38="B21", IF(L38="Coating_Standard", "Y", "N"), "N")</f>
        <v/>
      </c>
      <c r="C38" t="inlineStr">
        <is>
          <t>Price_BOM_LCS_Imp_0051</t>
        </is>
      </c>
      <c r="D38">
        <f>IF(B38="Y", C38, "")</f>
        <v/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97775280</v>
      </c>
      <c r="N38" s="1" t="n"/>
      <c r="O38" t="inlineStr">
        <is>
          <t>A102217</t>
        </is>
      </c>
      <c r="P38" t="inlineStr">
        <is>
          <t>LT250</t>
        </is>
      </c>
    </row>
    <row r="39">
      <c r="B39">
        <f>IF(I39="B21", IF(L39="Coating_Standard", "Y", "N"), "N")</f>
        <v/>
      </c>
      <c r="C39" t="inlineStr">
        <is>
          <t>Price_BOM_LCS_Imp_0053</t>
        </is>
      </c>
      <c r="D39">
        <f>IF(B39="Y", C39, "")</f>
        <v/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n"/>
      <c r="O39" t="inlineStr">
        <is>
          <t>A102217</t>
        </is>
      </c>
      <c r="P39" t="inlineStr">
        <is>
          <t>LT250</t>
        </is>
      </c>
    </row>
    <row r="40">
      <c r="B40">
        <f>IF(I40="B21", IF(L40="Coating_Standard", "Y", "N"), "N")</f>
        <v/>
      </c>
      <c r="C40" t="inlineStr">
        <is>
          <t>Price_BOM_LCS_Imp_0054</t>
        </is>
      </c>
      <c r="D40">
        <f>IF(B40="Y", C40, "")</f>
        <v/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n"/>
      <c r="O40" t="inlineStr">
        <is>
          <t>A101722</t>
        </is>
      </c>
      <c r="P40" t="inlineStr">
        <is>
          <t>LT250</t>
        </is>
      </c>
      <c r="Q40" s="43" t="n"/>
    </row>
    <row r="41">
      <c r="B41">
        <f>IF(I41="B21", IF(L41="Coating_Standard", "Y", "N"), "N")</f>
        <v/>
      </c>
      <c r="C41" t="inlineStr">
        <is>
          <t>Price_BOM_LCS_Imp_0056</t>
        </is>
      </c>
      <c r="D41">
        <f>IF(B41="Y", C41, "")</f>
        <v/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n"/>
      <c r="O41" t="inlineStr">
        <is>
          <t>A102217</t>
        </is>
      </c>
      <c r="P41" t="inlineStr">
        <is>
          <t>LT250</t>
        </is>
      </c>
    </row>
    <row r="42">
      <c r="B42">
        <f>IF(I42="B21", IF(L42="Coating_Standard", "Y", "N"), "N")</f>
        <v/>
      </c>
      <c r="C42" t="inlineStr">
        <is>
          <t>Price_BOM_LCS_Imp_0057</t>
        </is>
      </c>
      <c r="D42">
        <f>IF(B42="Y", C42, "")</f>
        <v/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n"/>
      <c r="O42" t="inlineStr">
        <is>
          <t>A101722</t>
        </is>
      </c>
      <c r="P42" t="inlineStr">
        <is>
          <t>LT250</t>
        </is>
      </c>
      <c r="Q42" s="43" t="n"/>
    </row>
    <row r="43">
      <c r="B43">
        <f>IF(I43="B21", IF(L43="Coating_Standard", "Y", "N"), "N")</f>
        <v/>
      </c>
      <c r="C43" t="inlineStr">
        <is>
          <t>Price_BOM_LCS_Imp_0059</t>
        </is>
      </c>
      <c r="D43">
        <f>IF(B43="Y", C43, "")</f>
        <v/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97775280</v>
      </c>
      <c r="N43" s="1" t="n"/>
      <c r="O43" t="inlineStr">
        <is>
          <t>A102217</t>
        </is>
      </c>
      <c r="P43" t="inlineStr">
        <is>
          <t>LT250</t>
        </is>
      </c>
    </row>
    <row r="44">
      <c r="B44">
        <f>IF(I44="B21", IF(L44="Coating_Standard", "Y", "N"), "N")</f>
        <v/>
      </c>
      <c r="C44" t="inlineStr">
        <is>
          <t>Price_BOM_LCS_Imp_0060</t>
        </is>
      </c>
      <c r="D44">
        <f>IF(B44="Y", C44, "")</f>
        <v/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n"/>
      <c r="O44" t="inlineStr">
        <is>
          <t>A101722</t>
        </is>
      </c>
      <c r="P44" t="inlineStr">
        <is>
          <t>LT250</t>
        </is>
      </c>
      <c r="Q44" s="43" t="n">
        <v>126</v>
      </c>
    </row>
    <row r="45">
      <c r="B45">
        <f>IF(I45="B21", IF(L45="Coating_Standard", "Y", "N"), "N")</f>
        <v/>
      </c>
      <c r="C45" t="inlineStr">
        <is>
          <t>Price_BOM_LCS_Imp_0062</t>
        </is>
      </c>
      <c r="D45">
        <f>IF(B45="Y", C45, "")</f>
        <v/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97775280</v>
      </c>
      <c r="N45" s="1" t="n"/>
      <c r="O45" t="inlineStr">
        <is>
          <t>A102217</t>
        </is>
      </c>
      <c r="P45" t="inlineStr">
        <is>
          <t>LT250</t>
        </is>
      </c>
    </row>
    <row r="46">
      <c r="B46">
        <f>IF(I46="B21", IF(L46="Coating_Standard", "Y", "N"), "N")</f>
        <v/>
      </c>
      <c r="C46" t="inlineStr">
        <is>
          <t>Price_BOM_LCS_Imp_0063</t>
        </is>
      </c>
      <c r="D46">
        <f>IF(B46="Y", C46, "")</f>
        <v/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n"/>
      <c r="O46" t="inlineStr">
        <is>
          <t>A101722</t>
        </is>
      </c>
      <c r="P46" t="inlineStr">
        <is>
          <t>LT250</t>
        </is>
      </c>
      <c r="Q46" s="43" t="n">
        <v>126</v>
      </c>
    </row>
    <row r="47">
      <c r="B47">
        <f>IF(I47="B21", IF(L47="Coating_Standard", "Y", "N"), "N")</f>
        <v/>
      </c>
      <c r="C47" t="inlineStr">
        <is>
          <t>Price_BOM_LCS_Imp_0065</t>
        </is>
      </c>
      <c r="D47">
        <f>IF(B47="Y", C47, "")</f>
        <v/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97775280</v>
      </c>
      <c r="N47" s="1" t="n"/>
      <c r="O47" t="inlineStr">
        <is>
          <t>A102217</t>
        </is>
      </c>
      <c r="P47" t="inlineStr">
        <is>
          <t>LT250</t>
        </is>
      </c>
    </row>
    <row r="48">
      <c r="B48">
        <f>IF(I48="B21", IF(L48="Coating_Standard", "Y", "N"), "N")</f>
        <v/>
      </c>
      <c r="C48" t="inlineStr">
        <is>
          <t>Price_BOM_LCS_Imp_0066</t>
        </is>
      </c>
      <c r="D48">
        <f>IF(B48="Y", C48, "")</f>
        <v/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n"/>
      <c r="O48" t="inlineStr">
        <is>
          <t>A101726</t>
        </is>
      </c>
      <c r="P48" t="inlineStr">
        <is>
          <t>LT250</t>
        </is>
      </c>
      <c r="Q48" s="43" t="n">
        <v>126</v>
      </c>
    </row>
    <row r="49">
      <c r="B49">
        <f>IF(I49="B21", IF(L49="Coating_Standard", "Y", "N"), "N")</f>
        <v/>
      </c>
      <c r="C49" t="inlineStr">
        <is>
          <t>Price_BOM_LCS_Imp_0068</t>
        </is>
      </c>
      <c r="D49">
        <f>IF(B49="Y", C49, "")</f>
        <v/>
      </c>
      <c r="E49" t="inlineStr">
        <is>
          <t>:15951-LCS:15951-2P-15HP-LCSE:15951-2P-20HP-LCSE:15951-2P-25HP-LCSE:</t>
        </is>
      </c>
      <c r="F49" s="126" t="inlineStr">
        <is>
          <t>X4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98876024</v>
      </c>
      <c r="N49" s="43" t="n"/>
      <c r="O49" t="inlineStr">
        <is>
          <t>A101728</t>
        </is>
      </c>
      <c r="P49" s="43" t="inlineStr">
        <is>
          <t>LT027</t>
        </is>
      </c>
      <c r="Q49" s="43" t="n">
        <v>0</v>
      </c>
    </row>
    <row r="50">
      <c r="B50">
        <f>IF(I50="B21", IF(L50="Coating_Standard", "Y", "N"), "N")</f>
        <v/>
      </c>
      <c r="C50" t="inlineStr">
        <is>
          <t>Price_BOM_LCS_Imp_0069</t>
        </is>
      </c>
      <c r="D50">
        <f>IF(B50="Y", C50, "")</f>
        <v/>
      </c>
      <c r="E50" t="inlineStr">
        <is>
          <t>:15951-LCS:15951-2P-15HP-LCSE:15951-2P-20HP-LCSE:15951-2P-25HP-LCSE:</t>
        </is>
      </c>
      <c r="F50" s="126" t="inlineStr">
        <is>
          <t>X4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97775291</v>
      </c>
      <c r="N50" s="1" t="n"/>
      <c r="O50" t="inlineStr">
        <is>
          <t>A102218</t>
        </is>
      </c>
      <c r="P50" t="inlineStr">
        <is>
          <t>LT250</t>
        </is>
      </c>
    </row>
    <row r="51">
      <c r="B51">
        <f>IF(I51="B21", IF(L51="Coating_Standard", "Y", "N"), "N")</f>
        <v/>
      </c>
      <c r="C51" t="inlineStr">
        <is>
          <t>Price_BOM_LCS_Imp_0071</t>
        </is>
      </c>
      <c r="D51">
        <f>IF(B51="Y", C51, "")</f>
        <v/>
      </c>
      <c r="E51" t="inlineStr">
        <is>
          <t>:15951-LCS:15951-2P-15HP-LCSE:15951-2P-20HP-LCSE:15951-2P-25HP-LCSE:</t>
        </is>
      </c>
      <c r="F51" s="126" t="inlineStr">
        <is>
          <t>X4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n"/>
      <c r="O51" t="inlineStr">
        <is>
          <t>A102218</t>
        </is>
      </c>
      <c r="P51" t="inlineStr">
        <is>
          <t>LT250</t>
        </is>
      </c>
    </row>
    <row r="52">
      <c r="B52">
        <f>IF(I52="B21", IF(L52="Coating_Standard", "Y", "N"), "N")</f>
        <v/>
      </c>
      <c r="C52" t="inlineStr">
        <is>
          <t>Price_BOM_LCS_Imp_0072</t>
        </is>
      </c>
      <c r="D52">
        <f>IF(B52="Y", C52, "")</f>
        <v/>
      </c>
      <c r="E52" t="inlineStr">
        <is>
          <t>:15951-LCS:15951-2P-15HP-LCSE:15951-2P-20HP-LCSE:15951-2P-25HP-LCSE: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n"/>
      <c r="O52" t="inlineStr">
        <is>
          <t>A101728</t>
        </is>
      </c>
      <c r="P52" t="inlineStr">
        <is>
          <t>LT250</t>
        </is>
      </c>
      <c r="Q52" s="43" t="n"/>
    </row>
    <row r="53">
      <c r="B53">
        <f>IF(I53="B21", IF(L53="Coating_Standard", "Y", "N"), "N")</f>
        <v/>
      </c>
      <c r="C53" t="inlineStr">
        <is>
          <t>Price_BOM_LCS_Imp_0074</t>
        </is>
      </c>
      <c r="D53">
        <f>IF(B53="Y", C53, "")</f>
        <v/>
      </c>
      <c r="E53" t="inlineStr">
        <is>
          <t>:15951-LCS:15951-2P-15HP-LCSE:15951-2P-20HP-LCSE:15951-2P-25HP-LCSE:</t>
        </is>
      </c>
      <c r="F53" s="126" t="inlineStr">
        <is>
          <t>X4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n"/>
      <c r="O53" t="inlineStr">
        <is>
          <t>A102218</t>
        </is>
      </c>
      <c r="P53" t="inlineStr">
        <is>
          <t>LT250</t>
        </is>
      </c>
    </row>
    <row r="54">
      <c r="B54">
        <f>IF(I54="B21", IF(L54="Coating_Standard", "Y", "N"), "N")</f>
        <v/>
      </c>
      <c r="C54" t="inlineStr">
        <is>
          <t>Price_BOM_LCS_Imp_0075</t>
        </is>
      </c>
      <c r="D54">
        <f>IF(B54="Y", C54, "")</f>
        <v/>
      </c>
      <c r="E54" t="inlineStr">
        <is>
          <t>:15951-LCS:15951-2P-15HP-LCSE:15951-2P-20HP-LCSE:15951-2P-25HP-LCSE: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n"/>
      <c r="O54" t="inlineStr">
        <is>
          <t>A101728</t>
        </is>
      </c>
      <c r="P54" t="inlineStr">
        <is>
          <t>LT250</t>
        </is>
      </c>
      <c r="Q54" s="43" t="n"/>
    </row>
    <row r="55">
      <c r="B55">
        <f>IF(I55="B21", IF(L55="Coating_Standard", "Y", "N"), "N")</f>
        <v/>
      </c>
      <c r="C55" t="inlineStr">
        <is>
          <t>Price_BOM_LCS_Imp_0077</t>
        </is>
      </c>
      <c r="D55">
        <f>IF(B55="Y", C55, "")</f>
        <v/>
      </c>
      <c r="E55" t="inlineStr">
        <is>
          <t>:15951-LCS:15951-2P-15HP-LCSE:15951-2P-20HP-LCSE:15951-2P-25HP-LCSE:</t>
        </is>
      </c>
      <c r="F55" s="126" t="inlineStr">
        <is>
          <t>X4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97775291</v>
      </c>
      <c r="N55" s="1" t="n"/>
      <c r="O55" t="inlineStr">
        <is>
          <t>A102218</t>
        </is>
      </c>
      <c r="P55" t="inlineStr">
        <is>
          <t>LT250</t>
        </is>
      </c>
    </row>
    <row r="56">
      <c r="B56">
        <f>IF(I56="B21", IF(L56="Coating_Standard", "Y", "N"), "N")</f>
        <v/>
      </c>
      <c r="C56" t="inlineStr">
        <is>
          <t>Price_BOM_LCS_Imp_0078</t>
        </is>
      </c>
      <c r="D56">
        <f>IF(B56="Y", C56, "")</f>
        <v/>
      </c>
      <c r="E56" t="inlineStr">
        <is>
          <t>:15951-LCS:15951-2P-15HP-LCSE:15951-2P-20HP-LCSE:15951-2P-25HP-LCSE:</t>
        </is>
      </c>
      <c r="F56" s="126" t="inlineStr">
        <is>
          <t>X4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n"/>
      <c r="O56" t="inlineStr">
        <is>
          <t>A101728</t>
        </is>
      </c>
      <c r="P56" t="inlineStr">
        <is>
          <t>LT250</t>
        </is>
      </c>
      <c r="Q56" s="43" t="n">
        <v>126</v>
      </c>
    </row>
    <row r="57">
      <c r="B57">
        <f>IF(I57="B21", IF(L57="Coating_Standard", "Y", "N"), "N")</f>
        <v/>
      </c>
      <c r="C57" t="inlineStr">
        <is>
          <t>Price_BOM_LCS_Imp_0080</t>
        </is>
      </c>
      <c r="D57">
        <f>IF(B57="Y", C57, "")</f>
        <v/>
      </c>
      <c r="E57" t="inlineStr">
        <is>
          <t>:15951-LCS:15951-2P-15HP-LCSE:15951-2P-20HP-LCSE:15951-2P-25HP-LCSE: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97775291</v>
      </c>
      <c r="N57" s="1" t="n"/>
      <c r="O57" t="inlineStr">
        <is>
          <t>A102218</t>
        </is>
      </c>
      <c r="P57" t="inlineStr">
        <is>
          <t>LT250</t>
        </is>
      </c>
    </row>
    <row r="58">
      <c r="B58">
        <f>IF(I58="B21", IF(L58="Coating_Standard", "Y", "N"), "N")</f>
        <v/>
      </c>
      <c r="C58" t="inlineStr">
        <is>
          <t>Price_BOM_LCS_Imp_0081</t>
        </is>
      </c>
      <c r="D58">
        <f>IF(B58="Y", C58, "")</f>
        <v/>
      </c>
      <c r="E58" t="inlineStr">
        <is>
          <t>:15951-LCS:15951-2P-15HP-LCSE:15951-2P-20HP-LCSE:15951-2P-25HP-LCSE:</t>
        </is>
      </c>
      <c r="F58" s="126" t="inlineStr">
        <is>
          <t>X4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n"/>
      <c r="O58" t="inlineStr">
        <is>
          <t>A101728</t>
        </is>
      </c>
      <c r="P58" t="inlineStr">
        <is>
          <t>LT250</t>
        </is>
      </c>
      <c r="Q58" s="43" t="n">
        <v>126</v>
      </c>
    </row>
    <row r="59">
      <c r="B59">
        <f>IF(I59="B21", IF(L59="Coating_Standard", "Y", "N"), "N")</f>
        <v/>
      </c>
      <c r="C59" t="inlineStr">
        <is>
          <t>Price_BOM_LCS_Imp_0083</t>
        </is>
      </c>
      <c r="D59">
        <f>IF(B59="Y", C59, "")</f>
        <v/>
      </c>
      <c r="E59" t="inlineStr">
        <is>
          <t>:15951-LCS:15951-2P-15HP-LCSE:15951-2P-20HP-LCSE:15951-2P-25HP-LCSE: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97775291</v>
      </c>
      <c r="N59" s="1" t="n"/>
      <c r="O59" t="inlineStr">
        <is>
          <t>A102218</t>
        </is>
      </c>
      <c r="P59" t="inlineStr">
        <is>
          <t>LT250</t>
        </is>
      </c>
    </row>
    <row r="60">
      <c r="B60">
        <f>IF(I60="B21", IF(L60="Coating_Standard", "Y", "N"), "N")</f>
        <v/>
      </c>
      <c r="C60" t="inlineStr">
        <is>
          <t>Price_BOM_LCS_Imp_0084</t>
        </is>
      </c>
      <c r="D60">
        <f>IF(B60="Y", C60, "")</f>
        <v/>
      </c>
      <c r="E60" t="inlineStr">
        <is>
          <t>:15951-LCS:15951-2P-15HP-LCSE:15951-2P-20HP-LCSE:15951-2P-25HP-LCSE:</t>
        </is>
      </c>
      <c r="F60" s="126" t="inlineStr">
        <is>
          <t>X4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n"/>
      <c r="O60" t="inlineStr">
        <is>
          <t>A101732</t>
        </is>
      </c>
      <c r="P60" t="inlineStr">
        <is>
          <t>LT250</t>
        </is>
      </c>
      <c r="Q60" s="43" t="n">
        <v>126</v>
      </c>
    </row>
    <row r="61">
      <c r="B61">
        <f>IF(I61="B21", IF(L61="Coating_Standard", "Y", "N"), "N")</f>
        <v/>
      </c>
      <c r="C61" t="inlineStr">
        <is>
          <t>Price_BOM_LCS_Imp_0086</t>
        </is>
      </c>
      <c r="D61">
        <f>IF(B61="Y", C61, "")</f>
        <v/>
      </c>
      <c r="E61" t="inlineStr">
        <is>
          <t>:15955-LCS:15955-4P-3HP-LCSE:15955-4P-5HP-LCSE:</t>
        </is>
      </c>
      <c r="F61" s="126" t="inlineStr">
        <is>
          <t>X3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98876025</v>
      </c>
      <c r="N61" s="43" t="inlineStr">
        <is>
          <t>IMP,L,15955,X3,H304</t>
        </is>
      </c>
      <c r="O61" t="inlineStr">
        <is>
          <t>A101734</t>
        </is>
      </c>
      <c r="P61" s="43" t="inlineStr">
        <is>
          <t>LT027</t>
        </is>
      </c>
      <c r="Q61" s="43" t="n">
        <v>0</v>
      </c>
    </row>
    <row r="62">
      <c r="B62">
        <f>IF(I62="B21", IF(L62="Coating_Standard", "Y", "N"), "N")</f>
        <v/>
      </c>
      <c r="C62" t="inlineStr">
        <is>
          <t>Price_BOM_LCS_Imp_0087</t>
        </is>
      </c>
      <c r="D62">
        <f>IF(B62="Y", C62, "")</f>
        <v/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97775292</v>
      </c>
      <c r="N62" s="1" t="n"/>
      <c r="O62" t="inlineStr">
        <is>
          <t>A102219</t>
        </is>
      </c>
      <c r="P62" t="inlineStr">
        <is>
          <t>LT250</t>
        </is>
      </c>
    </row>
    <row r="63">
      <c r="B63">
        <f>IF(I63="B21", IF(L63="Coating_Standard", "Y", "N"), "N")</f>
        <v/>
      </c>
      <c r="C63" t="inlineStr">
        <is>
          <t>Price_BOM_LCS_Imp_0089</t>
        </is>
      </c>
      <c r="D63">
        <f>IF(B63="Y", C63, "")</f>
        <v/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n"/>
      <c r="O63" t="inlineStr">
        <is>
          <t>A102219</t>
        </is>
      </c>
      <c r="P63" t="inlineStr">
        <is>
          <t>LT250</t>
        </is>
      </c>
    </row>
    <row r="64">
      <c r="B64">
        <f>IF(I64="B21", IF(L64="Coating_Standard", "Y", "N"), "N")</f>
        <v/>
      </c>
      <c r="C64" t="inlineStr">
        <is>
          <t>Price_BOM_LCS_Imp_0090</t>
        </is>
      </c>
      <c r="D64">
        <f>IF(B64="Y", C64, "")</f>
        <v/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n"/>
      <c r="O64" t="inlineStr">
        <is>
          <t>A101734</t>
        </is>
      </c>
      <c r="P64" t="inlineStr">
        <is>
          <t>LT250</t>
        </is>
      </c>
      <c r="Q64" s="43" t="n"/>
    </row>
    <row r="65">
      <c r="B65">
        <f>IF(I65="B21", IF(L65="Coating_Standard", "Y", "N"), "N")</f>
        <v/>
      </c>
      <c r="C65" t="inlineStr">
        <is>
          <t>Price_BOM_LCS_Imp_0092</t>
        </is>
      </c>
      <c r="D65">
        <f>IF(B65="Y", C65, "")</f>
        <v/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n"/>
      <c r="O65" t="inlineStr">
        <is>
          <t>A102219</t>
        </is>
      </c>
      <c r="P65" t="inlineStr">
        <is>
          <t>LT250</t>
        </is>
      </c>
    </row>
    <row r="66">
      <c r="B66">
        <f>IF(I66="B21", IF(L66="Coating_Standard", "Y", "N"), "N")</f>
        <v/>
      </c>
      <c r="C66" t="inlineStr">
        <is>
          <t>Price_BOM_LCS_Imp_0093</t>
        </is>
      </c>
      <c r="D66">
        <f>IF(B66="Y", C66, "")</f>
        <v/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n"/>
      <c r="O66" t="inlineStr">
        <is>
          <t>A101734</t>
        </is>
      </c>
      <c r="P66" t="inlineStr">
        <is>
          <t>LT250</t>
        </is>
      </c>
      <c r="Q66" s="43" t="n"/>
    </row>
    <row r="67">
      <c r="B67">
        <f>IF(I67="B21", IF(L67="Coating_Standard", "Y", "N"), "N")</f>
        <v/>
      </c>
      <c r="C67" t="inlineStr">
        <is>
          <t>Price_BOM_LCS_Imp_0095</t>
        </is>
      </c>
      <c r="D67">
        <f>IF(B67="Y", C67, "")</f>
        <v/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97775292</v>
      </c>
      <c r="N67" s="1" t="n"/>
      <c r="O67" t="inlineStr">
        <is>
          <t>A102219</t>
        </is>
      </c>
      <c r="P67" t="inlineStr">
        <is>
          <t>LT250</t>
        </is>
      </c>
    </row>
    <row r="68">
      <c r="B68">
        <f>IF(I68="B21", IF(L68="Coating_Standard", "Y", "N"), "N")</f>
        <v/>
      </c>
      <c r="C68" t="inlineStr">
        <is>
          <t>Price_BOM_LCS_Imp_0096</t>
        </is>
      </c>
      <c r="D68">
        <f>IF(B68="Y", C68, "")</f>
        <v/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n"/>
      <c r="O68" t="inlineStr">
        <is>
          <t>A101734</t>
        </is>
      </c>
      <c r="P68" t="inlineStr">
        <is>
          <t>LT250</t>
        </is>
      </c>
      <c r="Q68" s="43" t="n">
        <v>126</v>
      </c>
    </row>
    <row r="69">
      <c r="B69">
        <f>IF(I69="B21", IF(L69="Coating_Standard", "Y", "N"), "N")</f>
        <v/>
      </c>
      <c r="C69" t="inlineStr">
        <is>
          <t>Price_BOM_LCS_Imp_0098</t>
        </is>
      </c>
      <c r="D69">
        <f>IF(B69="Y", C69, "")</f>
        <v/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97775292</v>
      </c>
      <c r="N69" s="1" t="n"/>
      <c r="O69" t="inlineStr">
        <is>
          <t>A102219</t>
        </is>
      </c>
      <c r="P69" t="inlineStr">
        <is>
          <t>LT250</t>
        </is>
      </c>
    </row>
    <row r="70">
      <c r="B70">
        <f>IF(I70="B21", IF(L70="Coating_Standard", "Y", "N"), "N")</f>
        <v/>
      </c>
      <c r="C70" t="inlineStr">
        <is>
          <t>Price_BOM_LCS_Imp_0099</t>
        </is>
      </c>
      <c r="D70">
        <f>IF(B70="Y", C70, "")</f>
        <v/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n"/>
      <c r="O70" t="inlineStr">
        <is>
          <t>A101734</t>
        </is>
      </c>
      <c r="P70" t="inlineStr">
        <is>
          <t>LT250</t>
        </is>
      </c>
      <c r="Q70" s="43" t="n">
        <v>126</v>
      </c>
    </row>
    <row r="71">
      <c r="B71">
        <f>IF(I71="B21", IF(L71="Coating_Standard", "Y", "N"), "N")</f>
        <v/>
      </c>
      <c r="C71" t="inlineStr">
        <is>
          <t>Price_BOM_LCS_Imp_0101</t>
        </is>
      </c>
      <c r="D71">
        <f>IF(B71="Y", C71, "")</f>
        <v/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97775292</v>
      </c>
      <c r="N71" s="1" t="n"/>
      <c r="O71" t="inlineStr">
        <is>
          <t>A102219</t>
        </is>
      </c>
      <c r="P71" t="inlineStr">
        <is>
          <t>LT250</t>
        </is>
      </c>
    </row>
    <row r="72">
      <c r="B72">
        <f>IF(I72="B21", IF(L72="Coating_Standard", "Y", "N"), "N")</f>
        <v/>
      </c>
      <c r="C72" t="inlineStr">
        <is>
          <t>Price_BOM_LCS_Imp_0102</t>
        </is>
      </c>
      <c r="D72">
        <f>IF(B72="Y", C72, "")</f>
        <v/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n"/>
      <c r="O72" t="inlineStr">
        <is>
          <t>A101738</t>
        </is>
      </c>
      <c r="P72" t="inlineStr">
        <is>
          <t>LT250</t>
        </is>
      </c>
      <c r="Q72" s="43" t="n">
        <v>126</v>
      </c>
    </row>
    <row r="73">
      <c r="B73">
        <f>IF(I73="B21", IF(L73="Coating_Standard", "Y", "N"), "N")</f>
        <v/>
      </c>
      <c r="C73" t="inlineStr">
        <is>
          <t>Price_BOM_LCS_Imp_0104</t>
        </is>
      </c>
      <c r="D73">
        <f>IF(B73="Y", C73, "")</f>
        <v/>
      </c>
      <c r="E73" t="inlineStr">
        <is>
          <t>:15955-LCS:15955-2P-15HP-LCSE:15955-2P-20HP-LCSE:15955-2P-25HP-LCSE:15955-2P-30HP-LCSE:</t>
        </is>
      </c>
      <c r="F73" s="126" t="inlineStr">
        <is>
          <t>X4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98876026</v>
      </c>
      <c r="N73" s="43" t="inlineStr">
        <is>
          <t>IMP,L,15955,X4,H304</t>
        </is>
      </c>
      <c r="O73" t="inlineStr">
        <is>
          <t>A101740</t>
        </is>
      </c>
      <c r="P73" s="43" t="inlineStr">
        <is>
          <t>LT027</t>
        </is>
      </c>
      <c r="Q73" s="43" t="n">
        <v>0</v>
      </c>
    </row>
    <row r="74">
      <c r="B74">
        <f>IF(I74="B21", IF(L74="Coating_Standard", "Y", "N"), "N")</f>
        <v/>
      </c>
      <c r="C74" t="inlineStr">
        <is>
          <t>Price_BOM_LCS_Imp_0105</t>
        </is>
      </c>
      <c r="D74">
        <f>IF(B74="Y", C74, "")</f>
        <v/>
      </c>
      <c r="E74" t="inlineStr">
        <is>
          <t>:15955-LCS:15955-2P-15HP-LCSE:15955-2P-20HP-LCSE:15955-2P-25HP-LCSE:15955-2P-30HP-LCSE:</t>
        </is>
      </c>
      <c r="F74" s="126" t="inlineStr">
        <is>
          <t>X4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97775293</v>
      </c>
      <c r="N74" s="1" t="n"/>
      <c r="O74" t="inlineStr">
        <is>
          <t>A102220</t>
        </is>
      </c>
      <c r="P74" t="inlineStr">
        <is>
          <t>LT250</t>
        </is>
      </c>
    </row>
    <row r="75">
      <c r="B75">
        <f>IF(I75="B21", IF(L75="Coating_Standard", "Y", "N"), "N")</f>
        <v/>
      </c>
      <c r="C75" t="inlineStr">
        <is>
          <t>Price_BOM_LCS_Imp_0107</t>
        </is>
      </c>
      <c r="D75">
        <f>IF(B75="Y", C75, "")</f>
        <v/>
      </c>
      <c r="E75" t="inlineStr">
        <is>
          <t>:15955-LCS:15955-2P-15HP-LCSE:15955-2P-20HP-LCSE:15955-2P-25HP-LCSE:15955-2P-30HP-LCSE:</t>
        </is>
      </c>
      <c r="F75" s="126" t="inlineStr">
        <is>
          <t>X4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n"/>
      <c r="O75" t="inlineStr">
        <is>
          <t>A102220</t>
        </is>
      </c>
      <c r="P75" t="inlineStr">
        <is>
          <t>LT250</t>
        </is>
      </c>
    </row>
    <row r="76">
      <c r="B76">
        <f>IF(I76="B21", IF(L76="Coating_Standard", "Y", "N"), "N")</f>
        <v/>
      </c>
      <c r="C76" t="inlineStr">
        <is>
          <t>Price_BOM_LCS_Imp_0108</t>
        </is>
      </c>
      <c r="D76">
        <f>IF(B76="Y", C76, "")</f>
        <v/>
      </c>
      <c r="E76" t="inlineStr">
        <is>
          <t>:15955-LCS:15955-2P-15HP-LCSE:15955-2P-20HP-LCSE:15955-2P-25HP-LCSE:15955-2P-30HP-LCSE: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n"/>
      <c r="O76" t="inlineStr">
        <is>
          <t>A101740</t>
        </is>
      </c>
      <c r="P76" t="inlineStr">
        <is>
          <t>LT250</t>
        </is>
      </c>
      <c r="Q76" s="43" t="n"/>
    </row>
    <row r="77">
      <c r="B77">
        <f>IF(I77="B21", IF(L77="Coating_Standard", "Y", "N"), "N")</f>
        <v/>
      </c>
      <c r="C77" t="inlineStr">
        <is>
          <t>Price_BOM_LCS_Imp_0110</t>
        </is>
      </c>
      <c r="D77">
        <f>IF(B77="Y", C77, "")</f>
        <v/>
      </c>
      <c r="E77" t="inlineStr">
        <is>
          <t>:15955-LCS:15955-2P-15HP-LCSE:15955-2P-20HP-LCSE:15955-2P-25HP-LCSE:15955-2P-30HP-LCSE:</t>
        </is>
      </c>
      <c r="F77" s="126" t="inlineStr">
        <is>
          <t>X4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n"/>
      <c r="O77" t="inlineStr">
        <is>
          <t>A102220</t>
        </is>
      </c>
      <c r="P77" t="inlineStr">
        <is>
          <t>LT250</t>
        </is>
      </c>
    </row>
    <row r="78">
      <c r="B78">
        <f>IF(I78="B21", IF(L78="Coating_Standard", "Y", "N"), "N")</f>
        <v/>
      </c>
      <c r="C78" t="inlineStr">
        <is>
          <t>Price_BOM_LCS_Imp_0111</t>
        </is>
      </c>
      <c r="D78">
        <f>IF(B78="Y", C78, "")</f>
        <v/>
      </c>
      <c r="E78" t="inlineStr">
        <is>
          <t>:15955-LCS:15955-2P-15HP-LCSE:15955-2P-20HP-LCSE:15955-2P-25HP-LCSE:15955-2P-30HP-LCSE: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n"/>
      <c r="O78" t="inlineStr">
        <is>
          <t>A101740</t>
        </is>
      </c>
      <c r="P78" t="inlineStr">
        <is>
          <t>LT250</t>
        </is>
      </c>
      <c r="Q78" s="43" t="n"/>
    </row>
    <row r="79">
      <c r="B79">
        <f>IF(I79="B21", IF(L79="Coating_Standard", "Y", "N"), "N")</f>
        <v/>
      </c>
      <c r="C79" t="inlineStr">
        <is>
          <t>Price_BOM_LCS_Imp_0113</t>
        </is>
      </c>
      <c r="D79">
        <f>IF(B79="Y", C79, "")</f>
        <v/>
      </c>
      <c r="E79" t="inlineStr">
        <is>
          <t>:15955-LCS:15955-2P-15HP-LCSE:15955-2P-20HP-LCSE:15955-2P-25HP-LCSE:15955-2P-30HP-LCSE:</t>
        </is>
      </c>
      <c r="F79" s="126" t="inlineStr">
        <is>
          <t>X4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97775293</v>
      </c>
      <c r="N79" s="1" t="n"/>
      <c r="O79" t="inlineStr">
        <is>
          <t>A102220</t>
        </is>
      </c>
      <c r="P79" t="inlineStr">
        <is>
          <t>LT250</t>
        </is>
      </c>
    </row>
    <row r="80">
      <c r="B80">
        <f>IF(I80="B21", IF(L80="Coating_Standard", "Y", "N"), "N")</f>
        <v/>
      </c>
      <c r="C80" t="inlineStr">
        <is>
          <t>Price_BOM_LCS_Imp_0114</t>
        </is>
      </c>
      <c r="D80">
        <f>IF(B80="Y", C80, "")</f>
        <v/>
      </c>
      <c r="E80" t="inlineStr">
        <is>
          <t>:15955-LCS:15955-2P-15HP-LCSE:15955-2P-20HP-LCSE:15955-2P-25HP-LCSE:15955-2P-30HP-LCSE:</t>
        </is>
      </c>
      <c r="F80" s="126" t="inlineStr">
        <is>
          <t>X4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n"/>
      <c r="O80" t="inlineStr">
        <is>
          <t>A101740</t>
        </is>
      </c>
      <c r="P80" t="inlineStr">
        <is>
          <t>LT250</t>
        </is>
      </c>
      <c r="Q80" s="43" t="n">
        <v>126</v>
      </c>
    </row>
    <row r="81">
      <c r="B81">
        <f>IF(I81="B21", IF(L81="Coating_Standard", "Y", "N"), "N")</f>
        <v/>
      </c>
      <c r="C81" t="inlineStr">
        <is>
          <t>Price_BOM_LCS_Imp_0116</t>
        </is>
      </c>
      <c r="D81">
        <f>IF(B81="Y", C81, "")</f>
        <v/>
      </c>
      <c r="E81" t="inlineStr">
        <is>
          <t>:15955-LCS:15955-2P-15HP-LCSE:15955-2P-20HP-LCSE:15955-2P-25HP-LCSE:15955-2P-30HP-LCSE: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97775293</v>
      </c>
      <c r="N81" s="1" t="n"/>
      <c r="O81" t="inlineStr">
        <is>
          <t>A102220</t>
        </is>
      </c>
      <c r="P81" t="inlineStr">
        <is>
          <t>LT250</t>
        </is>
      </c>
    </row>
    <row r="82">
      <c r="B82">
        <f>IF(I82="B21", IF(L82="Coating_Standard", "Y", "N"), "N")</f>
        <v/>
      </c>
      <c r="C82" t="inlineStr">
        <is>
          <t>Price_BOM_LCS_Imp_0117</t>
        </is>
      </c>
      <c r="D82">
        <f>IF(B82="Y", C82, "")</f>
        <v/>
      </c>
      <c r="E82" t="inlineStr">
        <is>
          <t>:15955-LCS:15955-2P-15HP-LCSE:15955-2P-20HP-LCSE:15955-2P-25HP-LCSE:15955-2P-30HP-LCSE:</t>
        </is>
      </c>
      <c r="F82" s="126" t="inlineStr">
        <is>
          <t>X4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n"/>
      <c r="O82" t="inlineStr">
        <is>
          <t>A101740</t>
        </is>
      </c>
      <c r="P82" t="inlineStr">
        <is>
          <t>LT250</t>
        </is>
      </c>
      <c r="Q82" s="43" t="n">
        <v>126</v>
      </c>
    </row>
    <row r="83">
      <c r="B83">
        <f>IF(I83="B21", IF(L83="Coating_Standard", "Y", "N"), "N")</f>
        <v/>
      </c>
      <c r="C83" t="inlineStr">
        <is>
          <t>Price_BOM_LCS_Imp_0119</t>
        </is>
      </c>
      <c r="D83">
        <f>IF(B83="Y", C83, "")</f>
        <v/>
      </c>
      <c r="E83" t="inlineStr">
        <is>
          <t>:15955-LCS:15955-2P-15HP-LCSE:15955-2P-20HP-LCSE:15955-2P-25HP-LCSE:15955-2P-30HP-LCSE: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97775293</v>
      </c>
      <c r="N83" s="1" t="n"/>
      <c r="O83" t="inlineStr">
        <is>
          <t>A102220</t>
        </is>
      </c>
      <c r="P83" t="inlineStr">
        <is>
          <t>LT250</t>
        </is>
      </c>
    </row>
    <row r="84">
      <c r="B84">
        <f>IF(I84="B21", IF(L84="Coating_Standard", "Y", "N"), "N")</f>
        <v/>
      </c>
      <c r="C84" t="inlineStr">
        <is>
          <t>Price_BOM_LCS_Imp_0120</t>
        </is>
      </c>
      <c r="D84">
        <f>IF(B84="Y", C84, "")</f>
        <v/>
      </c>
      <c r="E84" t="inlineStr">
        <is>
          <t>:15955-LCS:15955-2P-15HP-LCSE:15955-2P-20HP-LCSE:15955-2P-25HP-LCSE:15955-2P-30HP-LCSE:</t>
        </is>
      </c>
      <c r="F84" s="126" t="inlineStr">
        <is>
          <t>X4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n"/>
      <c r="O84" t="inlineStr">
        <is>
          <t>A101744</t>
        </is>
      </c>
      <c r="P84" t="inlineStr">
        <is>
          <t>LT250</t>
        </is>
      </c>
      <c r="Q84" s="43" t="n">
        <v>126</v>
      </c>
    </row>
    <row r="85">
      <c r="B85">
        <f>IF(I85="B21", IF(L85="Coating_Standard", "Y", "N"), "N")</f>
        <v/>
      </c>
      <c r="C85" t="inlineStr">
        <is>
          <t>Price_BOM_LCS_Imp_0122</t>
        </is>
      </c>
      <c r="D85">
        <f>IF(B85="Y", C85, "")</f>
        <v/>
      </c>
      <c r="E85" t="inlineStr">
        <is>
          <t>:15959-LCS:15959-4P-3HP-LCSE:15959-4P-5HP-LCSE:15959-4P-7.5HP-LCSE:</t>
        </is>
      </c>
      <c r="F85" s="126" t="inlineStr">
        <is>
          <t>X3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98876028</v>
      </c>
      <c r="N85" s="43" t="inlineStr">
        <is>
          <t>IMP,L,15959,X3,H304</t>
        </is>
      </c>
      <c r="O85" s="43" t="inlineStr">
        <is>
          <t>A101746</t>
        </is>
      </c>
      <c r="P85" s="43" t="inlineStr">
        <is>
          <t>LT027</t>
        </is>
      </c>
      <c r="Q85" s="43" t="n">
        <v>0</v>
      </c>
    </row>
    <row r="86">
      <c r="B86">
        <f>IF(I86="B21", IF(L86="Coating_Standard", "Y", "N"), "N")</f>
        <v/>
      </c>
      <c r="C86" t="inlineStr">
        <is>
          <t>Price_BOM_LCS_Imp_0123</t>
        </is>
      </c>
      <c r="D86">
        <f>IF(B86="Y", C86, "")</f>
        <v/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97777979</v>
      </c>
      <c r="N86" s="1" t="n"/>
      <c r="O86" t="inlineStr">
        <is>
          <t>A102221</t>
        </is>
      </c>
      <c r="P86" t="inlineStr">
        <is>
          <t>LT250</t>
        </is>
      </c>
    </row>
    <row r="87">
      <c r="B87">
        <f>IF(I87="B21", IF(L87="Coating_Standard", "Y", "N"), "N")</f>
        <v/>
      </c>
      <c r="C87" t="inlineStr">
        <is>
          <t>Price_BOM_LCS_Imp_0125</t>
        </is>
      </c>
      <c r="D87">
        <f>IF(B87="Y", C87, "")</f>
        <v/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n"/>
      <c r="O87" t="inlineStr">
        <is>
          <t>A102221</t>
        </is>
      </c>
      <c r="P87" t="inlineStr">
        <is>
          <t>LT250</t>
        </is>
      </c>
    </row>
    <row r="88">
      <c r="B88">
        <f>IF(I88="B21", IF(L88="Coating_Standard", "Y", "N"), "N")</f>
        <v/>
      </c>
      <c r="C88" t="inlineStr">
        <is>
          <t>Price_BOM_LCS_Imp_0126</t>
        </is>
      </c>
      <c r="D88">
        <f>IF(B88="Y", C88, "")</f>
        <v/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n"/>
      <c r="O88" s="43" t="inlineStr">
        <is>
          <t>A101746</t>
        </is>
      </c>
      <c r="P88" t="inlineStr">
        <is>
          <t>LT250</t>
        </is>
      </c>
      <c r="Q88" s="43" t="n"/>
    </row>
    <row r="89">
      <c r="B89">
        <f>IF(I89="B21", IF(L89="Coating_Standard", "Y", "N"), "N")</f>
        <v/>
      </c>
      <c r="C89" t="inlineStr">
        <is>
          <t>Price_BOM_LCS_Imp_0128</t>
        </is>
      </c>
      <c r="D89">
        <f>IF(B89="Y", C89, "")</f>
        <v/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n"/>
      <c r="O89" t="inlineStr">
        <is>
          <t>A102221</t>
        </is>
      </c>
      <c r="P89" t="inlineStr">
        <is>
          <t>LT250</t>
        </is>
      </c>
    </row>
    <row r="90">
      <c r="B90">
        <f>IF(I90="B21", IF(L90="Coating_Standard", "Y", "N"), "N")</f>
        <v/>
      </c>
      <c r="C90" t="inlineStr">
        <is>
          <t>Price_BOM_LCS_Imp_0129</t>
        </is>
      </c>
      <c r="D90">
        <f>IF(B90="Y", C90, "")</f>
        <v/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n"/>
      <c r="O90" s="43" t="inlineStr">
        <is>
          <t>A101746</t>
        </is>
      </c>
      <c r="P90" t="inlineStr">
        <is>
          <t>LT250</t>
        </is>
      </c>
      <c r="Q90" s="43" t="n"/>
    </row>
    <row r="91">
      <c r="B91">
        <f>IF(I91="B21", IF(L91="Coating_Standard", "Y", "N"), "N")</f>
        <v/>
      </c>
      <c r="C91" t="inlineStr">
        <is>
          <t>Price_BOM_LCS_Imp_0131</t>
        </is>
      </c>
      <c r="D91">
        <f>IF(B91="Y", C91, "")</f>
        <v/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97777979</v>
      </c>
      <c r="N91" s="1" t="n"/>
      <c r="O91" t="inlineStr">
        <is>
          <t>A102221</t>
        </is>
      </c>
      <c r="P91" t="inlineStr">
        <is>
          <t>LT250</t>
        </is>
      </c>
    </row>
    <row r="92">
      <c r="B92">
        <f>IF(I92="B21", IF(L92="Coating_Standard", "Y", "N"), "N")</f>
        <v/>
      </c>
      <c r="C92" t="inlineStr">
        <is>
          <t>Price_BOM_LCS_Imp_0132</t>
        </is>
      </c>
      <c r="D92">
        <f>IF(B92="Y", C92, "")</f>
        <v/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n"/>
      <c r="O92" s="43" t="inlineStr">
        <is>
          <t>A101746</t>
        </is>
      </c>
      <c r="P92" t="inlineStr">
        <is>
          <t>LT250</t>
        </is>
      </c>
      <c r="Q92" s="43" t="n">
        <v>126</v>
      </c>
    </row>
    <row r="93">
      <c r="B93">
        <f>IF(I93="B21", IF(L93="Coating_Standard", "Y", "N"), "N")</f>
        <v/>
      </c>
      <c r="C93" t="inlineStr">
        <is>
          <t>Price_BOM_LCS_Imp_0134</t>
        </is>
      </c>
      <c r="D93">
        <f>IF(B93="Y", C93, "")</f>
        <v/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97777979</v>
      </c>
      <c r="N93" s="1" t="n"/>
      <c r="O93" t="inlineStr">
        <is>
          <t>A102221</t>
        </is>
      </c>
      <c r="P93" t="inlineStr">
        <is>
          <t>LT250</t>
        </is>
      </c>
    </row>
    <row r="94">
      <c r="B94">
        <f>IF(I94="B21", IF(L94="Coating_Standard", "Y", "N"), "N")</f>
        <v/>
      </c>
      <c r="C94" t="inlineStr">
        <is>
          <t>Price_BOM_LCS_Imp_0135</t>
        </is>
      </c>
      <c r="D94">
        <f>IF(B94="Y", C94, "")</f>
        <v/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n"/>
      <c r="O94" s="43" t="inlineStr">
        <is>
          <t>A101746</t>
        </is>
      </c>
      <c r="P94" t="inlineStr">
        <is>
          <t>LT250</t>
        </is>
      </c>
      <c r="Q94" s="43" t="n">
        <v>126</v>
      </c>
    </row>
    <row r="95">
      <c r="B95">
        <f>IF(I95="B21", IF(L95="Coating_Standard", "Y", "N"), "N")</f>
        <v/>
      </c>
      <c r="C95" t="inlineStr">
        <is>
          <t>Price_BOM_LCS_Imp_0137</t>
        </is>
      </c>
      <c r="D95">
        <f>IF(B95="Y", C95, "")</f>
        <v/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97777979</v>
      </c>
      <c r="N95" s="1" t="n"/>
      <c r="O95" t="inlineStr">
        <is>
          <t>A102221</t>
        </is>
      </c>
      <c r="P95" t="inlineStr">
        <is>
          <t>LT250</t>
        </is>
      </c>
    </row>
    <row r="96">
      <c r="B96">
        <f>IF(I96="B21", IF(L96="Coating_Standard", "Y", "N"), "N")</f>
        <v/>
      </c>
      <c r="C96" t="inlineStr">
        <is>
          <t>Price_BOM_LCS_Imp_0138</t>
        </is>
      </c>
      <c r="D96">
        <f>IF(B96="Y", C96, "")</f>
        <v/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n"/>
      <c r="O96" s="43" t="inlineStr">
        <is>
          <t>A101750</t>
        </is>
      </c>
      <c r="P96" t="inlineStr">
        <is>
          <t>LT250</t>
        </is>
      </c>
      <c r="Q96" s="43" t="n">
        <v>126</v>
      </c>
    </row>
    <row r="97">
      <c r="B97">
        <f>IF(I97="B21", IF(L97="Coating_Standard", "Y", "N"), "N")</f>
        <v/>
      </c>
      <c r="C97" t="inlineStr">
        <is>
          <t>Price_BOM_LCS_Imp_0140</t>
        </is>
      </c>
      <c r="D97">
        <f>IF(B97="Y", C97, "")</f>
        <v/>
      </c>
      <c r="E97" t="inlineStr">
        <is>
          <t>:15959-LCS:15959-2P-20HP-LCSE:15959-2P-25HP-LCSE:15959-2P-30HP-LCSE:</t>
        </is>
      </c>
      <c r="F97" s="126" t="inlineStr">
        <is>
          <t>X4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98876061</v>
      </c>
      <c r="N97" s="43" t="inlineStr">
        <is>
          <t>IMP,L,15959,X4,H304</t>
        </is>
      </c>
      <c r="O97" s="43" t="inlineStr">
        <is>
          <t>A101752</t>
        </is>
      </c>
      <c r="P97" s="43" t="inlineStr">
        <is>
          <t>LT027</t>
        </is>
      </c>
      <c r="Q97" s="43" t="n">
        <v>0</v>
      </c>
    </row>
    <row r="98">
      <c r="B98">
        <f>IF(I98="B21", IF(L98="Coating_Standard", "Y", "N"), "N")</f>
        <v/>
      </c>
      <c r="C98" t="inlineStr">
        <is>
          <t>Price_BOM_LCS_Imp_0141</t>
        </is>
      </c>
      <c r="D98">
        <f>IF(B98="Y", C98, "")</f>
        <v/>
      </c>
      <c r="E98" t="inlineStr">
        <is>
          <t>:15959-LCS:15959-2P-20HP-LCSE:15959-2P-25HP-LCSE:15959-2P-30HP-LCSE:</t>
        </is>
      </c>
      <c r="F98" s="126" t="inlineStr">
        <is>
          <t>X4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97777980</v>
      </c>
      <c r="N98" s="1" t="n"/>
      <c r="O98" t="inlineStr">
        <is>
          <t>A102222</t>
        </is>
      </c>
      <c r="P98" t="inlineStr">
        <is>
          <t>LT250</t>
        </is>
      </c>
    </row>
    <row r="99">
      <c r="B99">
        <f>IF(I99="B21", IF(L99="Coating_Standard", "Y", "N"), "N")</f>
        <v/>
      </c>
      <c r="C99" t="inlineStr">
        <is>
          <t>Price_BOM_LCS_Imp_0143</t>
        </is>
      </c>
      <c r="D99">
        <f>IF(B99="Y", C99, "")</f>
        <v/>
      </c>
      <c r="E99" t="inlineStr">
        <is>
          <t>:15959-LCS:15959-2P-20HP-LCSE:15959-2P-25HP-LCSE:15959-2P-30HP-LCSE:</t>
        </is>
      </c>
      <c r="F99" s="126" t="inlineStr">
        <is>
          <t>X4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n"/>
      <c r="O99" t="inlineStr">
        <is>
          <t>A102222</t>
        </is>
      </c>
      <c r="P99" t="inlineStr">
        <is>
          <t>LT250</t>
        </is>
      </c>
    </row>
    <row r="100">
      <c r="B100">
        <f>IF(I100="B21", IF(L100="Coating_Standard", "Y", "N"), "N")</f>
        <v/>
      </c>
      <c r="C100" t="inlineStr">
        <is>
          <t>Price_BOM_LCS_Imp_0144</t>
        </is>
      </c>
      <c r="D100">
        <f>IF(B100="Y", C100, "")</f>
        <v/>
      </c>
      <c r="E100" t="inlineStr">
        <is>
          <t>:15959-LCS:15959-2P-20HP-LCSE:15959-2P-25HP-LCSE:15959-2P-30HP-LCSE:</t>
        </is>
      </c>
      <c r="F100" s="126" t="inlineStr">
        <is>
          <t>X4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n"/>
      <c r="O100" s="43" t="inlineStr">
        <is>
          <t>A101752</t>
        </is>
      </c>
      <c r="P100" t="inlineStr">
        <is>
          <t>LT250</t>
        </is>
      </c>
      <c r="Q100" s="43" t="n"/>
    </row>
    <row r="101">
      <c r="B101">
        <f>IF(I101="B21", IF(L101="Coating_Standard", "Y", "N"), "N")</f>
        <v/>
      </c>
      <c r="C101" t="inlineStr">
        <is>
          <t>Price_BOM_LCS_Imp_0146</t>
        </is>
      </c>
      <c r="D101">
        <f>IF(B101="Y", C101, "")</f>
        <v/>
      </c>
      <c r="E101" t="inlineStr">
        <is>
          <t>:15959-LCS:15959-2P-20HP-LCSE:15959-2P-25HP-LCSE:15959-2P-30HP-LCSE:</t>
        </is>
      </c>
      <c r="F101" s="126" t="inlineStr">
        <is>
          <t>X4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n"/>
      <c r="O101" t="inlineStr">
        <is>
          <t>A102222</t>
        </is>
      </c>
      <c r="P101" t="inlineStr">
        <is>
          <t>LT250</t>
        </is>
      </c>
    </row>
    <row r="102">
      <c r="B102">
        <f>IF(I102="B21", IF(L102="Coating_Standard", "Y", "N"), "N")</f>
        <v/>
      </c>
      <c r="C102" t="inlineStr">
        <is>
          <t>Price_BOM_LCS_Imp_0147</t>
        </is>
      </c>
      <c r="D102">
        <f>IF(B102="Y", C102, "")</f>
        <v/>
      </c>
      <c r="E102" t="inlineStr">
        <is>
          <t>:15959-LCS:15959-2P-20HP-LCSE:15959-2P-25HP-LCSE:15959-2P-30HP-LCSE:</t>
        </is>
      </c>
      <c r="F102" s="126" t="inlineStr">
        <is>
          <t>X4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n"/>
      <c r="O102" s="43" t="inlineStr">
        <is>
          <t>A101752</t>
        </is>
      </c>
      <c r="P102" t="inlineStr">
        <is>
          <t>LT250</t>
        </is>
      </c>
      <c r="Q102" s="43" t="n"/>
    </row>
    <row r="103">
      <c r="B103">
        <f>IF(I103="B21", IF(L103="Coating_Standard", "Y", "N"), "N")</f>
        <v/>
      </c>
      <c r="C103" t="inlineStr">
        <is>
          <t>Price_BOM_LCS_Imp_0149</t>
        </is>
      </c>
      <c r="D103">
        <f>IF(B103="Y", C103, "")</f>
        <v/>
      </c>
      <c r="E103" t="inlineStr">
        <is>
          <t>:15959-LCS:15959-2P-20HP-LCSE:15959-2P-25HP-LCSE:15959-2P-30HP-LCSE:</t>
        </is>
      </c>
      <c r="F103" s="126" t="inlineStr">
        <is>
          <t>X4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97777980</v>
      </c>
      <c r="N103" s="1" t="n"/>
      <c r="O103" t="inlineStr">
        <is>
          <t>A102222</t>
        </is>
      </c>
      <c r="P103" t="inlineStr">
        <is>
          <t>LT250</t>
        </is>
      </c>
    </row>
    <row r="104">
      <c r="B104">
        <f>IF(I104="B21", IF(L104="Coating_Standard", "Y", "N"), "N")</f>
        <v/>
      </c>
      <c r="C104" t="inlineStr">
        <is>
          <t>Price_BOM_LCS_Imp_0150</t>
        </is>
      </c>
      <c r="D104">
        <f>IF(B104="Y", C104, "")</f>
        <v/>
      </c>
      <c r="E104" t="inlineStr">
        <is>
          <t>:15959-LCS:15959-2P-20HP-LCSE:15959-2P-25HP-LCSE:15959-2P-30HP-LCSE:</t>
        </is>
      </c>
      <c r="F104" s="126" t="inlineStr">
        <is>
          <t>X4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n"/>
      <c r="O104" s="43" t="inlineStr">
        <is>
          <t>A101752</t>
        </is>
      </c>
      <c r="P104" t="inlineStr">
        <is>
          <t>LT250</t>
        </is>
      </c>
      <c r="Q104" s="43" t="n">
        <v>126</v>
      </c>
    </row>
    <row r="105">
      <c r="B105">
        <f>IF(I105="B21", IF(L105="Coating_Standard", "Y", "N"), "N")</f>
        <v/>
      </c>
      <c r="C105" t="inlineStr">
        <is>
          <t>Price_BOM_LCS_Imp_0152</t>
        </is>
      </c>
      <c r="D105">
        <f>IF(B105="Y", C105, "")</f>
        <v/>
      </c>
      <c r="E105" t="inlineStr">
        <is>
          <t>:15959-LCS:15959-2P-20HP-LCSE:15959-2P-25HP-LCSE:15959-2P-30HP-LCSE:</t>
        </is>
      </c>
      <c r="F105" s="126" t="inlineStr">
        <is>
          <t>X4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97777980</v>
      </c>
      <c r="N105" s="1" t="n"/>
      <c r="O105" t="inlineStr">
        <is>
          <t>A102222</t>
        </is>
      </c>
      <c r="P105" t="inlineStr">
        <is>
          <t>LT250</t>
        </is>
      </c>
    </row>
    <row r="106">
      <c r="B106">
        <f>IF(I106="B21", IF(L106="Coating_Standard", "Y", "N"), "N")</f>
        <v/>
      </c>
      <c r="C106" t="inlineStr">
        <is>
          <t>Price_BOM_LCS_Imp_0153</t>
        </is>
      </c>
      <c r="D106">
        <f>IF(B106="Y", C106, "")</f>
        <v/>
      </c>
      <c r="E106" t="inlineStr">
        <is>
          <t>:15959-LCS:15959-2P-20HP-LCSE:15959-2P-25HP-LCSE:15959-2P-30HP-LCSE:</t>
        </is>
      </c>
      <c r="F106" s="126" t="inlineStr">
        <is>
          <t>X4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n"/>
      <c r="O106" s="43" t="inlineStr">
        <is>
          <t>A101752</t>
        </is>
      </c>
      <c r="P106" t="inlineStr">
        <is>
          <t>LT250</t>
        </is>
      </c>
      <c r="Q106" s="43" t="n">
        <v>126</v>
      </c>
    </row>
    <row r="107">
      <c r="B107">
        <f>IF(I107="B21", IF(L107="Coating_Standard", "Y", "N"), "N")</f>
        <v/>
      </c>
      <c r="C107" t="inlineStr">
        <is>
          <t>Price_BOM_LCS_Imp_0155</t>
        </is>
      </c>
      <c r="D107">
        <f>IF(B107="Y", C107, "")</f>
        <v/>
      </c>
      <c r="E107" t="inlineStr">
        <is>
          <t>:15959-LCS:15959-2P-20HP-LCSE:15959-2P-25HP-LCSE:15959-2P-30HP-LCSE:</t>
        </is>
      </c>
      <c r="F107" s="126" t="inlineStr">
        <is>
          <t>X4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97777980</v>
      </c>
      <c r="N107" s="1" t="n"/>
      <c r="O107" t="inlineStr">
        <is>
          <t>A102222</t>
        </is>
      </c>
      <c r="P107" t="inlineStr">
        <is>
          <t>LT250</t>
        </is>
      </c>
    </row>
    <row r="108">
      <c r="B108">
        <f>IF(I108="B21", IF(L108="Coating_Standard", "Y", "N"), "N")</f>
        <v/>
      </c>
      <c r="C108" t="inlineStr">
        <is>
          <t>Price_BOM_LCS_Imp_0156</t>
        </is>
      </c>
      <c r="D108">
        <f>IF(B108="Y", C108, "")</f>
        <v/>
      </c>
      <c r="E108" t="inlineStr">
        <is>
          <t>:15959-LCS:15959-2P-20HP-LCSE:15959-2P-25HP-LCSE:15959-2P-30HP-LCSE:</t>
        </is>
      </c>
      <c r="F108" s="126" t="inlineStr">
        <is>
          <t>X4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n"/>
      <c r="O108" s="43" t="inlineStr">
        <is>
          <t>A101756</t>
        </is>
      </c>
      <c r="P108" t="inlineStr">
        <is>
          <t>LT250</t>
        </is>
      </c>
      <c r="Q108" s="43" t="n">
        <v>126</v>
      </c>
    </row>
    <row r="109">
      <c r="B109">
        <f>IF(I109="B21", IF(L109="Coating_Standard", "Y", "N"), "N")</f>
        <v/>
      </c>
      <c r="C109" t="inlineStr">
        <is>
          <t>Price_BOM_LCS_Imp_0158</t>
        </is>
      </c>
      <c r="D109">
        <f>IF(B109="Y", C109, "")</f>
        <v/>
      </c>
      <c r="E109" t="inlineStr">
        <is>
          <t>:20709-LCS:20709-4P-3HP-LCSE:20709-2P-7.5HP-LCSE:20709-2P-10HP-LCSE:</t>
        </is>
      </c>
      <c r="F109" s="126" t="inlineStr">
        <is>
          <t>X3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98876064</v>
      </c>
      <c r="N109" s="43" t="inlineStr">
        <is>
          <t>IMP,L,20709,X3,H304</t>
        </is>
      </c>
      <c r="O109" t="inlineStr">
        <is>
          <t>A101764</t>
        </is>
      </c>
      <c r="P109" s="43" t="inlineStr">
        <is>
          <t>LT027</t>
        </is>
      </c>
      <c r="Q109" s="43" t="n">
        <v>0</v>
      </c>
    </row>
    <row r="110">
      <c r="B110">
        <f>IF(I110="B21", IF(L110="Coating_Standard", "Y", "N"), "N")</f>
        <v/>
      </c>
      <c r="C110" t="inlineStr">
        <is>
          <t>Price_BOM_LCS_Imp_0159</t>
        </is>
      </c>
      <c r="D110">
        <f>IF(B110="Y", C110, "")</f>
        <v/>
      </c>
      <c r="E110" t="inlineStr">
        <is>
          <t>:20709-LCS:20709-4P-3HP-LCSE:20709-2P-7.5HP-LCSE:20709-2P-10HP-LCSE:</t>
        </is>
      </c>
      <c r="F110" s="126" t="inlineStr">
        <is>
          <t>X3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97778013</v>
      </c>
      <c r="N110" s="1" t="n"/>
      <c r="O110" t="inlineStr">
        <is>
          <t>A102224</t>
        </is>
      </c>
      <c r="P110" t="inlineStr">
        <is>
          <t>LT250</t>
        </is>
      </c>
    </row>
    <row r="111">
      <c r="B111">
        <f>IF(I111="B21", IF(L111="Coating_Standard", "Y", "N"), "N")</f>
        <v/>
      </c>
      <c r="C111" t="inlineStr">
        <is>
          <t>Price_BOM_LCS_Imp_0161</t>
        </is>
      </c>
      <c r="D111">
        <f>IF(B111="Y", C111, "")</f>
        <v/>
      </c>
      <c r="E111" t="inlineStr">
        <is>
          <t>:20709-LCS:20709-4P-3HP-LCSE:20709-2P-7.5HP-LCSE:20709-2P-10HP-LCSE: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n"/>
      <c r="O111" t="inlineStr">
        <is>
          <t>A102224</t>
        </is>
      </c>
      <c r="P111" t="inlineStr">
        <is>
          <t>LT250</t>
        </is>
      </c>
    </row>
    <row r="112">
      <c r="B112">
        <f>IF(I112="B21", IF(L112="Coating_Standard", "Y", "N"), "N")</f>
        <v/>
      </c>
      <c r="C112" t="inlineStr">
        <is>
          <t>Price_BOM_LCS_Imp_0162</t>
        </is>
      </c>
      <c r="D112">
        <f>IF(B112="Y", C112, "")</f>
        <v/>
      </c>
      <c r="E112" t="inlineStr">
        <is>
          <t>:20709-LCS:20709-4P-3HP-LCSE:20709-2P-7.5HP-LCSE:20709-2P-10HP-LCSE:</t>
        </is>
      </c>
      <c r="F112" s="126" t="inlineStr">
        <is>
          <t>X3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n"/>
      <c r="O112" t="inlineStr">
        <is>
          <t>A101764</t>
        </is>
      </c>
      <c r="P112" t="inlineStr">
        <is>
          <t>LT250</t>
        </is>
      </c>
      <c r="Q112" s="43" t="n"/>
    </row>
    <row r="113">
      <c r="B113">
        <f>IF(I113="B21", IF(L113="Coating_Standard", "Y", "N"), "N")</f>
        <v/>
      </c>
      <c r="C113" t="inlineStr">
        <is>
          <t>Price_BOM_LCS_Imp_0164</t>
        </is>
      </c>
      <c r="D113">
        <f>IF(B113="Y", C113, "")</f>
        <v/>
      </c>
      <c r="E113" t="inlineStr">
        <is>
          <t>:20709-LCS:20709-4P-3HP-LCSE:20709-2P-7.5HP-LCSE:20709-2P-10HP-LCSE: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n"/>
      <c r="O113" t="inlineStr">
        <is>
          <t>A102224</t>
        </is>
      </c>
      <c r="P113" t="inlineStr">
        <is>
          <t>LT250</t>
        </is>
      </c>
    </row>
    <row r="114">
      <c r="B114">
        <f>IF(I114="B21", IF(L114="Coating_Standard", "Y", "N"), "N")</f>
        <v/>
      </c>
      <c r="C114" t="inlineStr">
        <is>
          <t>Price_BOM_LCS_Imp_0165</t>
        </is>
      </c>
      <c r="D114">
        <f>IF(B114="Y", C114, "")</f>
        <v/>
      </c>
      <c r="E114" t="inlineStr">
        <is>
          <t>:20709-LCS:20709-4P-3HP-LCSE:20709-2P-7.5HP-LCSE:20709-2P-10HP-LCSE:</t>
        </is>
      </c>
      <c r="F114" s="126" t="inlineStr">
        <is>
          <t>X3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n"/>
      <c r="O114" t="inlineStr">
        <is>
          <t>A101764</t>
        </is>
      </c>
      <c r="P114" t="inlineStr">
        <is>
          <t>LT250</t>
        </is>
      </c>
      <c r="Q114" s="43" t="n"/>
    </row>
    <row r="115">
      <c r="B115">
        <f>IF(I115="B21", IF(L115="Coating_Standard", "Y", "N"), "N")</f>
        <v/>
      </c>
      <c r="C115" t="inlineStr">
        <is>
          <t>Price_BOM_LCS_Imp_0167</t>
        </is>
      </c>
      <c r="D115">
        <f>IF(B115="Y", C115, "")</f>
        <v/>
      </c>
      <c r="E115" t="inlineStr">
        <is>
          <t>:20709-LCS:20709-4P-3HP-LCSE:20709-2P-7.5HP-LCSE:20709-2P-10HP-LCSE: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97778013</v>
      </c>
      <c r="N115" s="1" t="n"/>
      <c r="O115" t="inlineStr">
        <is>
          <t>A102224</t>
        </is>
      </c>
      <c r="P115" t="inlineStr">
        <is>
          <t>LT250</t>
        </is>
      </c>
    </row>
    <row r="116">
      <c r="B116">
        <f>IF(I116="B21", IF(L116="Coating_Standard", "Y", "N"), "N")</f>
        <v/>
      </c>
      <c r="C116" t="inlineStr">
        <is>
          <t>Price_BOM_LCS_Imp_0168</t>
        </is>
      </c>
      <c r="D116">
        <f>IF(B116="Y", C116, "")</f>
        <v/>
      </c>
      <c r="E116" t="inlineStr">
        <is>
          <t>:20709-LCS:20709-4P-3HP-LCSE:20709-2P-7.5HP-LCSE:20709-2P-10HP-LCSE:</t>
        </is>
      </c>
      <c r="F116" s="126" t="inlineStr">
        <is>
          <t>X3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n"/>
      <c r="O116" t="inlineStr">
        <is>
          <t>A101764</t>
        </is>
      </c>
      <c r="P116" t="inlineStr">
        <is>
          <t>LT250</t>
        </is>
      </c>
      <c r="Q116" s="43" t="n">
        <v>126</v>
      </c>
    </row>
    <row r="117">
      <c r="B117">
        <f>IF(I117="B21", IF(L117="Coating_Standard", "Y", "N"), "N")</f>
        <v/>
      </c>
      <c r="C117" t="inlineStr">
        <is>
          <t>Price_BOM_LCS_Imp_0170</t>
        </is>
      </c>
      <c r="D117">
        <f>IF(B117="Y", C117, "")</f>
        <v/>
      </c>
      <c r="E117" t="inlineStr">
        <is>
          <t>:20709-LCS:20709-4P-3HP-LCSE:20709-2P-7.5HP-LCSE:20709-2P-10HP-LCSE:</t>
        </is>
      </c>
      <c r="F117" s="126" t="inlineStr">
        <is>
          <t>X3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97778013</v>
      </c>
      <c r="N117" s="1" t="n"/>
      <c r="O117" t="inlineStr">
        <is>
          <t>A102224</t>
        </is>
      </c>
      <c r="P117" t="inlineStr">
        <is>
          <t>LT250</t>
        </is>
      </c>
    </row>
    <row r="118">
      <c r="B118">
        <f>IF(I118="B21", IF(L118="Coating_Standard", "Y", "N"), "N")</f>
        <v/>
      </c>
      <c r="C118" t="inlineStr">
        <is>
          <t>Price_BOM_LCS_Imp_0171</t>
        </is>
      </c>
      <c r="D118">
        <f>IF(B118="Y", C118, "")</f>
        <v/>
      </c>
      <c r="E118" t="inlineStr">
        <is>
          <t>:20709-LCS:20709-4P-3HP-LCSE:20709-2P-7.5HP-LCSE:20709-2P-10HP-LCSE: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n"/>
      <c r="O118" t="inlineStr">
        <is>
          <t>A101764</t>
        </is>
      </c>
      <c r="P118" t="inlineStr">
        <is>
          <t>LT250</t>
        </is>
      </c>
      <c r="Q118" s="43" t="n">
        <v>126</v>
      </c>
    </row>
    <row r="119">
      <c r="B119">
        <f>IF(I119="B21", IF(L119="Coating_Standard", "Y", "N"), "N")</f>
        <v/>
      </c>
      <c r="C119" t="inlineStr">
        <is>
          <t>Price_BOM_LCS_Imp_0173</t>
        </is>
      </c>
      <c r="D119">
        <f>IF(B119="Y", C119, "")</f>
        <v/>
      </c>
      <c r="E119" t="inlineStr">
        <is>
          <t>:20709-LCS:20709-4P-3HP-LCSE:20709-2P-7.5HP-LCSE:20709-2P-10HP-LCSE:</t>
        </is>
      </c>
      <c r="F119" s="126" t="inlineStr">
        <is>
          <t>X3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97778013</v>
      </c>
      <c r="N119" s="1" t="n"/>
      <c r="O119" t="inlineStr">
        <is>
          <t>A102224</t>
        </is>
      </c>
      <c r="P119" t="inlineStr">
        <is>
          <t>LT250</t>
        </is>
      </c>
    </row>
    <row r="120">
      <c r="B120">
        <f>IF(I120="B21", IF(L120="Coating_Standard", "Y", "N"), "N")</f>
        <v/>
      </c>
      <c r="C120" t="inlineStr">
        <is>
          <t>Price_BOM_LCS_Imp_0174</t>
        </is>
      </c>
      <c r="D120">
        <f>IF(B120="Y", C120, "")</f>
        <v/>
      </c>
      <c r="E120" t="inlineStr">
        <is>
          <t>:20709-LCS:20709-4P-3HP-LCSE:20709-2P-7.5HP-LCSE:20709-2P-10HP-LCSE: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n"/>
      <c r="O120" t="inlineStr">
        <is>
          <t>A101768</t>
        </is>
      </c>
      <c r="P120" t="inlineStr">
        <is>
          <t>LT250</t>
        </is>
      </c>
      <c r="Q120" s="43" t="n">
        <v>126</v>
      </c>
    </row>
    <row r="121">
      <c r="B121">
        <f>IF(I121="B21", IF(L121="Coating_Standard", "Y", "N"), "N")</f>
        <v/>
      </c>
      <c r="C121" t="inlineStr">
        <is>
          <t>Price_BOM_LCS_Imp_0176</t>
        </is>
      </c>
      <c r="D121">
        <f>IF(B121="Y", C121, "")</f>
        <v/>
      </c>
      <c r="E121" t="inlineStr">
        <is>
          <t>:20709-LCS:20709-2P-15HP-LCSE:20709-2P-20HP-LCSE:20709-2P-25HP-LCSE:</t>
        </is>
      </c>
      <c r="F121" s="126" t="inlineStr">
        <is>
          <t>X4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98876066</v>
      </c>
      <c r="N121" s="43" t="n"/>
      <c r="O121" t="inlineStr">
        <is>
          <t>A101770</t>
        </is>
      </c>
      <c r="P121" s="43" t="inlineStr">
        <is>
          <t>LT027</t>
        </is>
      </c>
      <c r="Q121" s="43" t="n">
        <v>0</v>
      </c>
    </row>
    <row r="122">
      <c r="B122">
        <f>IF(I122="B21", IF(L122="Coating_Standard", "Y", "N"), "N")</f>
        <v/>
      </c>
      <c r="C122" t="inlineStr">
        <is>
          <t>Price_BOM_LCS_Imp_0177</t>
        </is>
      </c>
      <c r="D122">
        <f>IF(B122="Y", C122, "")</f>
        <v/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97775275</v>
      </c>
      <c r="N122" s="1" t="n"/>
      <c r="O122" t="inlineStr">
        <is>
          <t>A102225</t>
        </is>
      </c>
      <c r="P122" t="inlineStr">
        <is>
          <t>LT250</t>
        </is>
      </c>
    </row>
    <row r="123">
      <c r="B123">
        <f>IF(I123="B21", IF(L123="Coating_Standard", "Y", "N"), "N")</f>
        <v/>
      </c>
      <c r="C123" t="inlineStr">
        <is>
          <t>Price_BOM_LCS_Imp_0179</t>
        </is>
      </c>
      <c r="D123">
        <f>IF(B123="Y", C123, "")</f>
        <v/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n"/>
      <c r="O123" t="inlineStr">
        <is>
          <t>A102225</t>
        </is>
      </c>
      <c r="P123" t="inlineStr">
        <is>
          <t>LT250</t>
        </is>
      </c>
    </row>
    <row r="124">
      <c r="B124">
        <f>IF(I124="B21", IF(L124="Coating_Standard", "Y", "N"), "N")</f>
        <v/>
      </c>
      <c r="C124" t="inlineStr">
        <is>
          <t>Price_BOM_LCS_Imp_0180</t>
        </is>
      </c>
      <c r="D124">
        <f>IF(B124="Y", C124, "")</f>
        <v/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n"/>
      <c r="O124" t="inlineStr">
        <is>
          <t>A101770</t>
        </is>
      </c>
      <c r="P124" t="inlineStr">
        <is>
          <t>LT250</t>
        </is>
      </c>
      <c r="Q124" s="43" t="n"/>
    </row>
    <row r="125">
      <c r="B125">
        <f>IF(I125="B21", IF(L125="Coating_Standard", "Y", "N"), "N")</f>
        <v/>
      </c>
      <c r="C125" t="inlineStr">
        <is>
          <t>Price_BOM_LCS_Imp_0182</t>
        </is>
      </c>
      <c r="D125">
        <f>IF(B125="Y", C125, "")</f>
        <v/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n"/>
      <c r="O125" t="inlineStr">
        <is>
          <t>A102225</t>
        </is>
      </c>
      <c r="P125" t="inlineStr">
        <is>
          <t>LT250</t>
        </is>
      </c>
    </row>
    <row r="126">
      <c r="B126">
        <f>IF(I126="B21", IF(L126="Coating_Standard", "Y", "N"), "N")</f>
        <v/>
      </c>
      <c r="C126" t="inlineStr">
        <is>
          <t>Price_BOM_LCS_Imp_0183</t>
        </is>
      </c>
      <c r="D126">
        <f>IF(B126="Y", C126, "")</f>
        <v/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n"/>
      <c r="O126" t="inlineStr">
        <is>
          <t>A101770</t>
        </is>
      </c>
      <c r="P126" t="inlineStr">
        <is>
          <t>LT250</t>
        </is>
      </c>
      <c r="Q126" s="43" t="n"/>
    </row>
    <row r="127">
      <c r="B127">
        <f>IF(I127="B21", IF(L127="Coating_Standard", "Y", "N"), "N")</f>
        <v/>
      </c>
      <c r="C127" t="inlineStr">
        <is>
          <t>Price_BOM_LCS_Imp_0185</t>
        </is>
      </c>
      <c r="D127">
        <f>IF(B127="Y", C127, "")</f>
        <v/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97775275</v>
      </c>
      <c r="N127" s="1" t="n"/>
      <c r="O127" t="inlineStr">
        <is>
          <t>A102225</t>
        </is>
      </c>
      <c r="P127" t="inlineStr">
        <is>
          <t>LT250</t>
        </is>
      </c>
    </row>
    <row r="128">
      <c r="B128">
        <f>IF(I128="B21", IF(L128="Coating_Standard", "Y", "N"), "N")</f>
        <v/>
      </c>
      <c r="C128" t="inlineStr">
        <is>
          <t>Price_BOM_LCS_Imp_0186</t>
        </is>
      </c>
      <c r="D128">
        <f>IF(B128="Y", C128, "")</f>
        <v/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n"/>
      <c r="O128" t="inlineStr">
        <is>
          <t>A101770</t>
        </is>
      </c>
      <c r="P128" t="inlineStr">
        <is>
          <t>LT250</t>
        </is>
      </c>
      <c r="Q128" s="43" t="n">
        <v>126</v>
      </c>
    </row>
    <row r="129">
      <c r="B129">
        <f>IF(I129="B21", IF(L129="Coating_Standard", "Y", "N"), "N")</f>
        <v/>
      </c>
      <c r="C129" t="inlineStr">
        <is>
          <t>Price_BOM_LCS_Imp_0188</t>
        </is>
      </c>
      <c r="D129">
        <f>IF(B129="Y", C129, "")</f>
        <v/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97775275</v>
      </c>
      <c r="N129" s="1" t="n"/>
      <c r="O129" t="inlineStr">
        <is>
          <t>A102225</t>
        </is>
      </c>
      <c r="P129" t="inlineStr">
        <is>
          <t>LT250</t>
        </is>
      </c>
    </row>
    <row r="130">
      <c r="B130">
        <f>IF(I130="B21", IF(L130="Coating_Standard", "Y", "N"), "N")</f>
        <v/>
      </c>
      <c r="C130" t="inlineStr">
        <is>
          <t>Price_BOM_LCS_Imp_0189</t>
        </is>
      </c>
      <c r="D130">
        <f>IF(B130="Y", C130, "")</f>
        <v/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n"/>
      <c r="O130" t="inlineStr">
        <is>
          <t>A101770</t>
        </is>
      </c>
      <c r="P130" t="inlineStr">
        <is>
          <t>LT250</t>
        </is>
      </c>
      <c r="Q130" s="43" t="n">
        <v>126</v>
      </c>
    </row>
    <row r="131">
      <c r="B131">
        <f>IF(I131="B21", IF(L131="Coating_Standard", "Y", "N"), "N")</f>
        <v/>
      </c>
      <c r="C131" t="inlineStr">
        <is>
          <t>Price_BOM_LCS_Imp_0191</t>
        </is>
      </c>
      <c r="D131">
        <f>IF(B131="Y", C131, "")</f>
        <v/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97775275</v>
      </c>
      <c r="N131" s="1" t="n"/>
      <c r="O131" t="inlineStr">
        <is>
          <t>A102225</t>
        </is>
      </c>
      <c r="P131" t="inlineStr">
        <is>
          <t>LT250</t>
        </is>
      </c>
    </row>
    <row r="132">
      <c r="B132">
        <f>IF(I132="B21", IF(L132="Coating_Standard", "Y", "N"), "N")</f>
        <v/>
      </c>
      <c r="C132" t="inlineStr">
        <is>
          <t>Price_BOM_LCS_Imp_0192</t>
        </is>
      </c>
      <c r="D132">
        <f>IF(B132="Y", C132, "")</f>
        <v/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n"/>
      <c r="O132" t="inlineStr">
        <is>
          <t>A101775</t>
        </is>
      </c>
      <c r="P132" t="inlineStr">
        <is>
          <t>LT250</t>
        </is>
      </c>
      <c r="Q132" s="43" t="n">
        <v>126</v>
      </c>
    </row>
    <row r="133">
      <c r="B133">
        <f>IF(I133="B21", IF(L133="Coating_Standard", "Y", "N"), "N")</f>
        <v/>
      </c>
      <c r="C133" t="inlineStr">
        <is>
          <t>Price_BOM_LCS_Imp_0194</t>
        </is>
      </c>
      <c r="D133">
        <f>IF(B133="Y", C133, "")</f>
        <v/>
      </c>
      <c r="E133" t="inlineStr">
        <is>
          <t>:20953-LCS:20953-4P-3HP-LCSE:20953-4P-5HP-LCSE:20953-4P-7.5HP-LCSE:</t>
        </is>
      </c>
      <c r="F133" s="126" t="inlineStr">
        <is>
          <t>X3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98876067</v>
      </c>
      <c r="N133" s="43" t="inlineStr">
        <is>
          <t>IMP,L,20953,X3,H304</t>
        </is>
      </c>
      <c r="O133" t="inlineStr">
        <is>
          <t>A101777</t>
        </is>
      </c>
      <c r="P133" s="43" t="inlineStr">
        <is>
          <t>LT027</t>
        </is>
      </c>
      <c r="Q133" s="43" t="n">
        <v>0</v>
      </c>
    </row>
    <row r="134">
      <c r="B134">
        <f>IF(I134="B21", IF(L134="Coating_Standard", "Y", "N"), "N")</f>
        <v/>
      </c>
      <c r="C134" t="inlineStr">
        <is>
          <t>Price_BOM_LCS_Imp_0195</t>
        </is>
      </c>
      <c r="D134">
        <f>IF(B134="Y", C134, "")</f>
        <v/>
      </c>
      <c r="E134" t="inlineStr">
        <is>
          <t>:20953-LCS:20953-4P-3HP-LCSE:20953-4P-5HP-LCSE:20953-4P-7.5HP-LCSE:</t>
        </is>
      </c>
      <c r="F134" s="126" t="inlineStr">
        <is>
          <t>X3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97775276</v>
      </c>
      <c r="N134" s="1" t="n"/>
      <c r="O134" t="inlineStr">
        <is>
          <t>A102226</t>
        </is>
      </c>
      <c r="P134" t="inlineStr">
        <is>
          <t>LT250</t>
        </is>
      </c>
    </row>
    <row r="135">
      <c r="B135">
        <f>IF(I135="B21", IF(L135="Coating_Standard", "Y", "N"), "N")</f>
        <v/>
      </c>
      <c r="C135" t="inlineStr">
        <is>
          <t>Price_BOM_LCS_Imp_0197</t>
        </is>
      </c>
      <c r="D135">
        <f>IF(B135="Y", C135, "")</f>
        <v/>
      </c>
      <c r="E135" t="inlineStr">
        <is>
          <t>:20953-LCS:20953-4P-3HP-LCSE:20953-4P-5HP-LCSE:20953-4P-7.5HP-LCSE:</t>
        </is>
      </c>
      <c r="F135" s="126" t="inlineStr">
        <is>
          <t>X3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n"/>
      <c r="O135" t="inlineStr">
        <is>
          <t>A102226</t>
        </is>
      </c>
      <c r="P135" t="inlineStr">
        <is>
          <t>LT250</t>
        </is>
      </c>
    </row>
    <row r="136">
      <c r="B136">
        <f>IF(I136="B21", IF(L136="Coating_Standard", "Y", "N"), "N")</f>
        <v/>
      </c>
      <c r="C136" t="inlineStr">
        <is>
          <t>Price_BOM_LCS_Imp_0198</t>
        </is>
      </c>
      <c r="D136">
        <f>IF(B136="Y", C136, "")</f>
        <v/>
      </c>
      <c r="E136" t="inlineStr">
        <is>
          <t>:20953-LCS:20953-4P-3HP-LCSE:20953-4P-5HP-LCSE:20953-4P-7.5HP-LCSE: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n"/>
      <c r="O136" t="inlineStr">
        <is>
          <t>A101777</t>
        </is>
      </c>
      <c r="P136" t="inlineStr">
        <is>
          <t>LT250</t>
        </is>
      </c>
      <c r="Q136" s="43" t="n"/>
    </row>
    <row r="137">
      <c r="B137">
        <f>IF(I137="B21", IF(L137="Coating_Standard", "Y", "N"), "N")</f>
        <v/>
      </c>
      <c r="C137" t="inlineStr">
        <is>
          <t>Price_BOM_LCS_Imp_0200</t>
        </is>
      </c>
      <c r="D137">
        <f>IF(B137="Y", C137, "")</f>
        <v/>
      </c>
      <c r="E137" t="inlineStr">
        <is>
          <t>:20953-LCS:20953-4P-3HP-LCSE:20953-4P-5HP-LCSE:20953-4P-7.5HP-LCSE:</t>
        </is>
      </c>
      <c r="F137" s="126" t="inlineStr">
        <is>
          <t>X3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n"/>
      <c r="O137" t="inlineStr">
        <is>
          <t>A102226</t>
        </is>
      </c>
      <c r="P137" t="inlineStr">
        <is>
          <t>LT250</t>
        </is>
      </c>
    </row>
    <row r="138">
      <c r="B138">
        <f>IF(I138="B21", IF(L138="Coating_Standard", "Y", "N"), "N")</f>
        <v/>
      </c>
      <c r="C138" t="inlineStr">
        <is>
          <t>Price_BOM_LCS_Imp_0201</t>
        </is>
      </c>
      <c r="D138">
        <f>IF(B138="Y", C138, "")</f>
        <v/>
      </c>
      <c r="E138" t="inlineStr">
        <is>
          <t>:20953-LCS:20953-4P-3HP-LCSE:20953-4P-5HP-LCSE:20953-4P-7.5HP-LCSE: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n"/>
      <c r="O138" t="inlineStr">
        <is>
          <t>A101777</t>
        </is>
      </c>
      <c r="P138" t="inlineStr">
        <is>
          <t>LT250</t>
        </is>
      </c>
      <c r="Q138" s="43" t="n"/>
    </row>
    <row r="139">
      <c r="B139">
        <f>IF(I139="B21", IF(L139="Coating_Standard", "Y", "N"), "N")</f>
        <v/>
      </c>
      <c r="C139" t="inlineStr">
        <is>
          <t>Price_BOM_LCS_Imp_0203</t>
        </is>
      </c>
      <c r="D139">
        <f>IF(B139="Y", C139, "")</f>
        <v/>
      </c>
      <c r="E139" t="inlineStr">
        <is>
          <t>:20953-LCS:20953-4P-3HP-LCSE:20953-4P-5HP-LCSE:20953-4P-7.5HP-LCSE:</t>
        </is>
      </c>
      <c r="F139" s="126" t="inlineStr">
        <is>
          <t>X3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97775276</v>
      </c>
      <c r="N139" s="1" t="n"/>
      <c r="O139" t="inlineStr">
        <is>
          <t>A102226</t>
        </is>
      </c>
      <c r="P139" t="inlineStr">
        <is>
          <t>LT250</t>
        </is>
      </c>
    </row>
    <row r="140">
      <c r="B140">
        <f>IF(I140="B21", IF(L140="Coating_Standard", "Y", "N"), "N")</f>
        <v/>
      </c>
      <c r="C140" t="inlineStr">
        <is>
          <t>Price_BOM_LCS_Imp_0204</t>
        </is>
      </c>
      <c r="D140">
        <f>IF(B140="Y", C140, "")</f>
        <v/>
      </c>
      <c r="E140" t="inlineStr">
        <is>
          <t>:20953-LCS:20953-4P-3HP-LCSE:20953-4P-5HP-LCSE:20953-4P-7.5HP-LCSE:</t>
        </is>
      </c>
      <c r="F140" s="126" t="inlineStr">
        <is>
          <t>X3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n"/>
      <c r="O140" t="inlineStr">
        <is>
          <t>A101777</t>
        </is>
      </c>
      <c r="P140" t="inlineStr">
        <is>
          <t>LT250</t>
        </is>
      </c>
      <c r="Q140" s="43" t="n">
        <v>126</v>
      </c>
    </row>
    <row r="141">
      <c r="B141">
        <f>IF(I141="B21", IF(L141="Coating_Standard", "Y", "N"), "N")</f>
        <v/>
      </c>
      <c r="C141" t="inlineStr">
        <is>
          <t>Price_BOM_LCS_Imp_0206</t>
        </is>
      </c>
      <c r="D141">
        <f>IF(B141="Y", C141, "")</f>
        <v/>
      </c>
      <c r="E141" t="inlineStr">
        <is>
          <t>:20953-LCS:20953-4P-3HP-LCSE:20953-4P-5HP-LCSE:20953-4P-7.5HP-LCSE: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97775276</v>
      </c>
      <c r="N141" s="1" t="n"/>
      <c r="O141" t="inlineStr">
        <is>
          <t>A102226</t>
        </is>
      </c>
      <c r="P141" t="inlineStr">
        <is>
          <t>LT250</t>
        </is>
      </c>
    </row>
    <row r="142">
      <c r="B142">
        <f>IF(I142="B21", IF(L142="Coating_Standard", "Y", "N"), "N")</f>
        <v/>
      </c>
      <c r="C142" t="inlineStr">
        <is>
          <t>Price_BOM_LCS_Imp_0207</t>
        </is>
      </c>
      <c r="D142">
        <f>IF(B142="Y", C142, "")</f>
        <v/>
      </c>
      <c r="E142" t="inlineStr">
        <is>
          <t>:20953-LCS:20953-4P-3HP-LCSE:20953-4P-5HP-LCSE:20953-4P-7.5HP-LCSE:</t>
        </is>
      </c>
      <c r="F142" s="126" t="inlineStr">
        <is>
          <t>X3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n"/>
      <c r="O142" t="inlineStr">
        <is>
          <t>A101777</t>
        </is>
      </c>
      <c r="P142" t="inlineStr">
        <is>
          <t>LT250</t>
        </is>
      </c>
      <c r="Q142" s="43" t="n">
        <v>126</v>
      </c>
    </row>
    <row r="143">
      <c r="B143">
        <f>IF(I143="B21", IF(L143="Coating_Standard", "Y", "N"), "N")</f>
        <v/>
      </c>
      <c r="C143" t="inlineStr">
        <is>
          <t>Price_BOM_LCS_Imp_0209</t>
        </is>
      </c>
      <c r="D143">
        <f>IF(B143="Y", C143, "")</f>
        <v/>
      </c>
      <c r="E143" t="inlineStr">
        <is>
          <t>:20953-LCS:20953-4P-3HP-LCSE:20953-4P-5HP-LCSE:20953-4P-7.5HP-LCSE: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97775276</v>
      </c>
      <c r="N143" s="1" t="n"/>
      <c r="O143" t="inlineStr">
        <is>
          <t>A102226</t>
        </is>
      </c>
      <c r="P143" t="inlineStr">
        <is>
          <t>LT250</t>
        </is>
      </c>
    </row>
    <row r="144">
      <c r="B144">
        <f>IF(I144="B21", IF(L144="Coating_Standard", "Y", "N"), "N")</f>
        <v/>
      </c>
      <c r="C144" t="inlineStr">
        <is>
          <t>Price_BOM_LCS_Imp_0210</t>
        </is>
      </c>
      <c r="D144">
        <f>IF(B144="Y", C144, "")</f>
        <v/>
      </c>
      <c r="E144" t="inlineStr">
        <is>
          <t>:20953-LCS:20953-4P-3HP-LCSE:20953-4P-5HP-LCSE:20953-4P-7.5HP-LCSE:</t>
        </is>
      </c>
      <c r="F144" s="126" t="inlineStr">
        <is>
          <t>X3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n"/>
      <c r="O144" t="inlineStr">
        <is>
          <t>A101782</t>
        </is>
      </c>
      <c r="P144" t="inlineStr">
        <is>
          <t>LT250</t>
        </is>
      </c>
      <c r="Q144" s="43" t="n">
        <v>126</v>
      </c>
    </row>
    <row r="145">
      <c r="B145">
        <f>IF(I145="B21", IF(L145="Coating_Standard", "Y", "N"), "N")</f>
        <v/>
      </c>
      <c r="C145" t="inlineStr">
        <is>
          <t>Price_BOM_LCS_Imp_0212</t>
        </is>
      </c>
      <c r="D145">
        <f>IF(B145="Y", C145, "")</f>
        <v/>
      </c>
      <c r="E145" t="inlineStr">
        <is>
          <t>:20953-LCS:20953-2P-20HP-LCSE:20953-2P-25HP-LCSE:20953-2P-30HP-LCSE:</t>
        </is>
      </c>
      <c r="F145" s="126" t="inlineStr">
        <is>
          <t>X4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98876069</v>
      </c>
      <c r="N145" s="43" t="inlineStr">
        <is>
          <t>IMP,L,20953,X4,H304</t>
        </is>
      </c>
      <c r="O145" t="inlineStr">
        <is>
          <t>A101784</t>
        </is>
      </c>
      <c r="P145" s="43" t="inlineStr">
        <is>
          <t>LT027</t>
        </is>
      </c>
      <c r="Q145" s="43" t="n">
        <v>0</v>
      </c>
    </row>
    <row r="146">
      <c r="B146">
        <f>IF(I146="B21", IF(L146="Coating_Standard", "Y", "N"), "N")</f>
        <v/>
      </c>
      <c r="C146" t="inlineStr">
        <is>
          <t>Price_BOM_LCS_Imp_0213</t>
        </is>
      </c>
      <c r="D146">
        <f>IF(B146="Y", C146, "")</f>
        <v/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97775278</v>
      </c>
      <c r="N146" s="1" t="n"/>
      <c r="O146" t="inlineStr">
        <is>
          <t>A102227</t>
        </is>
      </c>
      <c r="P146" t="inlineStr">
        <is>
          <t>LT250</t>
        </is>
      </c>
    </row>
    <row r="147">
      <c r="B147">
        <f>IF(I147="B21", IF(L147="Coating_Standard", "Y", "N"), "N")</f>
        <v/>
      </c>
      <c r="C147" t="inlineStr">
        <is>
          <t>Price_BOM_LCS_Imp_0215</t>
        </is>
      </c>
      <c r="D147">
        <f>IF(B147="Y", C147, "")</f>
        <v/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n"/>
      <c r="O147" t="inlineStr">
        <is>
          <t>A102227</t>
        </is>
      </c>
      <c r="P147" t="inlineStr">
        <is>
          <t>LT250</t>
        </is>
      </c>
    </row>
    <row r="148">
      <c r="B148">
        <f>IF(I148="B21", IF(L148="Coating_Standard", "Y", "N"), "N")</f>
        <v/>
      </c>
      <c r="C148" t="inlineStr">
        <is>
          <t>Price_BOM_LCS_Imp_0216</t>
        </is>
      </c>
      <c r="D148">
        <f>IF(B148="Y", C148, "")</f>
        <v/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n"/>
      <c r="O148" t="inlineStr">
        <is>
          <t>A101784</t>
        </is>
      </c>
      <c r="P148" t="inlineStr">
        <is>
          <t>LT250</t>
        </is>
      </c>
      <c r="Q148" s="43" t="n"/>
    </row>
    <row r="149">
      <c r="B149">
        <f>IF(I149="B21", IF(L149="Coating_Standard", "Y", "N"), "N")</f>
        <v/>
      </c>
      <c r="C149" t="inlineStr">
        <is>
          <t>Price_BOM_LCS_Imp_0218</t>
        </is>
      </c>
      <c r="D149">
        <f>IF(B149="Y", C149, "")</f>
        <v/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n"/>
      <c r="O149" t="inlineStr">
        <is>
          <t>A102227</t>
        </is>
      </c>
      <c r="P149" t="inlineStr">
        <is>
          <t>LT250</t>
        </is>
      </c>
    </row>
    <row r="150">
      <c r="B150">
        <f>IF(I150="B21", IF(L150="Coating_Standard", "Y", "N"), "N")</f>
        <v/>
      </c>
      <c r="C150" t="inlineStr">
        <is>
          <t>Price_BOM_LCS_Imp_0219</t>
        </is>
      </c>
      <c r="D150">
        <f>IF(B150="Y", C150, "")</f>
        <v/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n"/>
      <c r="O150" t="inlineStr">
        <is>
          <t>A101784</t>
        </is>
      </c>
      <c r="P150" t="inlineStr">
        <is>
          <t>LT250</t>
        </is>
      </c>
      <c r="Q150" s="43" t="n"/>
    </row>
    <row r="151">
      <c r="B151">
        <f>IF(I151="B21", IF(L151="Coating_Standard", "Y", "N"), "N")</f>
        <v/>
      </c>
      <c r="C151" t="inlineStr">
        <is>
          <t>Price_BOM_LCS_Imp_0221</t>
        </is>
      </c>
      <c r="D151">
        <f>IF(B151="Y", C151, "")</f>
        <v/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97775278</v>
      </c>
      <c r="N151" s="1" t="n"/>
      <c r="O151" t="inlineStr">
        <is>
          <t>A102227</t>
        </is>
      </c>
      <c r="P151" t="inlineStr">
        <is>
          <t>LT250</t>
        </is>
      </c>
    </row>
    <row r="152">
      <c r="B152">
        <f>IF(I152="B21", IF(L152="Coating_Standard", "Y", "N"), "N")</f>
        <v/>
      </c>
      <c r="C152" t="inlineStr">
        <is>
          <t>Price_BOM_LCS_Imp_0222</t>
        </is>
      </c>
      <c r="D152">
        <f>IF(B152="Y", C152, "")</f>
        <v/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n"/>
      <c r="O152" t="inlineStr">
        <is>
          <t>A101784</t>
        </is>
      </c>
      <c r="P152" t="inlineStr">
        <is>
          <t>LT250</t>
        </is>
      </c>
      <c r="Q152" s="43" t="n">
        <v>126</v>
      </c>
    </row>
    <row r="153">
      <c r="B153">
        <f>IF(I153="B21", IF(L153="Coating_Standard", "Y", "N"), "N")</f>
        <v/>
      </c>
      <c r="C153" t="inlineStr">
        <is>
          <t>Price_BOM_LCS_Imp_0224</t>
        </is>
      </c>
      <c r="D153">
        <f>IF(B153="Y", C153, "")</f>
        <v/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97775278</v>
      </c>
      <c r="N153" s="1" t="n"/>
      <c r="O153" t="inlineStr">
        <is>
          <t>A102227</t>
        </is>
      </c>
      <c r="P153" t="inlineStr">
        <is>
          <t>LT250</t>
        </is>
      </c>
    </row>
    <row r="154">
      <c r="B154">
        <f>IF(I154="B21", IF(L154="Coating_Standard", "Y", "N"), "N")</f>
        <v/>
      </c>
      <c r="C154" t="inlineStr">
        <is>
          <t>Price_BOM_LCS_Imp_0225</t>
        </is>
      </c>
      <c r="D154">
        <f>IF(B154="Y", C154, "")</f>
        <v/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n"/>
      <c r="O154" t="inlineStr">
        <is>
          <t>A101784</t>
        </is>
      </c>
      <c r="P154" t="inlineStr">
        <is>
          <t>LT250</t>
        </is>
      </c>
      <c r="Q154" s="43" t="n">
        <v>126</v>
      </c>
    </row>
    <row r="155">
      <c r="B155">
        <f>IF(I155="B21", IF(L155="Coating_Standard", "Y", "N"), "N")</f>
        <v/>
      </c>
      <c r="C155" t="inlineStr">
        <is>
          <t>Price_BOM_LCS_Imp_0227</t>
        </is>
      </c>
      <c r="D155">
        <f>IF(B155="Y", C155, "")</f>
        <v/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97775278</v>
      </c>
      <c r="N155" s="1" t="n"/>
      <c r="O155" t="inlineStr">
        <is>
          <t>A102227</t>
        </is>
      </c>
      <c r="P155" t="inlineStr">
        <is>
          <t>LT250</t>
        </is>
      </c>
    </row>
    <row r="156">
      <c r="B156">
        <f>IF(I156="B21", IF(L156="Coating_Standard", "Y", "N"), "N")</f>
        <v/>
      </c>
      <c r="C156" t="inlineStr">
        <is>
          <t>Price_BOM_LCS_Imp_0228</t>
        </is>
      </c>
      <c r="D156">
        <f>IF(B156="Y", C156, "")</f>
        <v/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n"/>
      <c r="O156" t="inlineStr">
        <is>
          <t>A101789</t>
        </is>
      </c>
      <c r="P156" t="inlineStr">
        <is>
          <t>LT250</t>
        </is>
      </c>
      <c r="Q156" s="43" t="n">
        <v>126</v>
      </c>
    </row>
    <row r="157">
      <c r="B157">
        <f>IF(I157="B21", IF(L157="Coating_Standard", "Y", "N"), "N")</f>
        <v/>
      </c>
      <c r="C157" t="inlineStr">
        <is>
          <t>Price_BOM_LCS_Imp_0230</t>
        </is>
      </c>
      <c r="D157">
        <f>IF(B157="Y", C157, "")</f>
        <v/>
      </c>
      <c r="E157" t="inlineStr">
        <is>
          <t>:20121-LCS:20121-4P-7.5HP-LCSE:20121-4P-10HP-LCSE:</t>
        </is>
      </c>
      <c r="F157" s="126" t="inlineStr">
        <is>
          <t>X3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98876071</v>
      </c>
      <c r="N157" s="43" t="inlineStr">
        <is>
          <t>IMP,L,20121,X3,H304</t>
        </is>
      </c>
      <c r="O157" t="inlineStr">
        <is>
          <t>A102359</t>
        </is>
      </c>
      <c r="P157" s="43" t="inlineStr">
        <is>
          <t>LT027</t>
        </is>
      </c>
      <c r="Q157" s="43" t="n">
        <v>0</v>
      </c>
    </row>
    <row r="158">
      <c r="B158">
        <f>IF(I158="B21", IF(L158="Coating_Standard", "Y", "N"), "N")</f>
        <v/>
      </c>
      <c r="C158" t="inlineStr">
        <is>
          <t>Price_BOM_LCS_Imp_0231</t>
        </is>
      </c>
      <c r="D158">
        <f>IF(B158="Y", C158, "")</f>
        <v/>
      </c>
      <c r="E158" t="inlineStr">
        <is>
          <t>:20121-LCS:20121-4P-7.5HP-LCSE:20121-4P-10HP-LCSE:</t>
        </is>
      </c>
      <c r="F158" s="126" t="inlineStr">
        <is>
          <t>X3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97778012</v>
      </c>
      <c r="N158" s="1" t="n"/>
      <c r="O158" t="inlineStr">
        <is>
          <t>A102228</t>
        </is>
      </c>
      <c r="P158" t="inlineStr">
        <is>
          <t>LT250</t>
        </is>
      </c>
    </row>
    <row r="159">
      <c r="B159">
        <f>IF(I159="B21", IF(L159="Coating_Standard", "Y", "N"), "N")</f>
        <v/>
      </c>
      <c r="C159" t="inlineStr">
        <is>
          <t>Price_BOM_LCS_Imp_0233</t>
        </is>
      </c>
      <c r="D159">
        <f>IF(B159="Y", C159, "")</f>
        <v/>
      </c>
      <c r="E159" t="inlineStr">
        <is>
          <t>:20121-LCS:20121-4P-7.5HP-LCSE:20121-4P-10HP-LCSE:</t>
        </is>
      </c>
      <c r="F159" s="126" t="inlineStr">
        <is>
          <t>X3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n"/>
      <c r="O159" t="inlineStr">
        <is>
          <t>A102228</t>
        </is>
      </c>
      <c r="P159" t="inlineStr">
        <is>
          <t>LT250</t>
        </is>
      </c>
    </row>
    <row r="160">
      <c r="B160">
        <f>IF(I160="B21", IF(L160="Coating_Standard", "Y", "N"), "N")</f>
        <v/>
      </c>
      <c r="C160" t="inlineStr">
        <is>
          <t>Price_BOM_LCS_Imp_0234</t>
        </is>
      </c>
      <c r="D160">
        <f>IF(B160="Y", C160, "")</f>
        <v/>
      </c>
      <c r="E160" t="inlineStr">
        <is>
          <t>:20121-LCS:20121-4P-7.5HP-LCSE:20121-4P-10HP-LCSE: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n"/>
      <c r="O160" t="inlineStr">
        <is>
          <t>A102359</t>
        </is>
      </c>
      <c r="P160" t="inlineStr">
        <is>
          <t>LT250</t>
        </is>
      </c>
      <c r="Q160" s="43" t="n"/>
    </row>
    <row r="161">
      <c r="B161">
        <f>IF(I161="B21", IF(L161="Coating_Standard", "Y", "N"), "N")</f>
        <v/>
      </c>
      <c r="C161" t="inlineStr">
        <is>
          <t>Price_BOM_LCS_Imp_0236</t>
        </is>
      </c>
      <c r="D161">
        <f>IF(B161="Y", C161, "")</f>
        <v/>
      </c>
      <c r="E161" t="inlineStr">
        <is>
          <t>:20121-LCS:20121-4P-7.5HP-LCSE:20121-4P-10HP-LCSE:</t>
        </is>
      </c>
      <c r="F161" s="126" t="inlineStr">
        <is>
          <t>X3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n"/>
      <c r="O161" t="inlineStr">
        <is>
          <t>A102228</t>
        </is>
      </c>
      <c r="P161" t="inlineStr">
        <is>
          <t>LT250</t>
        </is>
      </c>
    </row>
    <row r="162">
      <c r="B162">
        <f>IF(I162="B21", IF(L162="Coating_Standard", "Y", "N"), "N")</f>
        <v/>
      </c>
      <c r="C162" t="inlineStr">
        <is>
          <t>Price_BOM_LCS_Imp_0237</t>
        </is>
      </c>
      <c r="D162">
        <f>IF(B162="Y", C162, "")</f>
        <v/>
      </c>
      <c r="E162" t="inlineStr">
        <is>
          <t>:20121-LCS:20121-4P-7.5HP-LCSE:20121-4P-10HP-LCSE: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n"/>
      <c r="O162" t="inlineStr">
        <is>
          <t>A102359</t>
        </is>
      </c>
      <c r="P162" t="inlineStr">
        <is>
          <t>LT250</t>
        </is>
      </c>
      <c r="Q162" s="43" t="n"/>
    </row>
    <row r="163">
      <c r="B163">
        <f>IF(I163="B21", IF(L163="Coating_Standard", "Y", "N"), "N")</f>
        <v/>
      </c>
      <c r="C163" t="inlineStr">
        <is>
          <t>Price_BOM_LCS_Imp_0239</t>
        </is>
      </c>
      <c r="D163">
        <f>IF(B163="Y", C163, "")</f>
        <v/>
      </c>
      <c r="E163" t="inlineStr">
        <is>
          <t>:20121-LCS:20121-4P-7.5HP-LCSE:20121-4P-10HP-LCSE:</t>
        </is>
      </c>
      <c r="F163" s="126" t="inlineStr">
        <is>
          <t>X3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97778012</v>
      </c>
      <c r="N163" s="1" t="n"/>
      <c r="O163" t="inlineStr">
        <is>
          <t>A102228</t>
        </is>
      </c>
      <c r="P163" t="inlineStr">
        <is>
          <t>LT250</t>
        </is>
      </c>
    </row>
    <row r="164">
      <c r="B164">
        <f>IF(I164="B21", IF(L164="Coating_Standard", "Y", "N"), "N")</f>
        <v/>
      </c>
      <c r="C164" t="inlineStr">
        <is>
          <t>Price_BOM_LCS_Imp_0240</t>
        </is>
      </c>
      <c r="D164">
        <f>IF(B164="Y", C164, "")</f>
        <v/>
      </c>
      <c r="E164" t="inlineStr">
        <is>
          <t>:20121-LCS:20121-4P-7.5HP-LCSE:20121-4P-10HP-LCSE:</t>
        </is>
      </c>
      <c r="F164" s="126" t="inlineStr">
        <is>
          <t>X3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n"/>
      <c r="O164" t="inlineStr">
        <is>
          <t>A102359</t>
        </is>
      </c>
      <c r="P164" t="inlineStr">
        <is>
          <t>LT250</t>
        </is>
      </c>
      <c r="Q164" s="43" t="n">
        <v>126</v>
      </c>
    </row>
    <row r="165">
      <c r="B165">
        <f>IF(I165="B21", IF(L165="Coating_Standard", "Y", "N"), "N")</f>
        <v/>
      </c>
      <c r="C165" t="inlineStr">
        <is>
          <t>Price_BOM_LCS_Imp_0242</t>
        </is>
      </c>
      <c r="D165">
        <f>IF(B165="Y", C165, "")</f>
        <v/>
      </c>
      <c r="E165" t="inlineStr">
        <is>
          <t>:20121-LCS:20121-4P-7.5HP-LCSE:20121-4P-10HP-LCSE: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97778012</v>
      </c>
      <c r="N165" s="1" t="n"/>
      <c r="O165" t="inlineStr">
        <is>
          <t>A102228</t>
        </is>
      </c>
      <c r="P165" t="inlineStr">
        <is>
          <t>LT250</t>
        </is>
      </c>
    </row>
    <row r="166">
      <c r="B166">
        <f>IF(I166="B21", IF(L166="Coating_Standard", "Y", "N"), "N")</f>
        <v/>
      </c>
      <c r="C166" t="inlineStr">
        <is>
          <t>Price_BOM_LCS_Imp_0243</t>
        </is>
      </c>
      <c r="D166">
        <f>IF(B166="Y", C166, "")</f>
        <v/>
      </c>
      <c r="E166" t="inlineStr">
        <is>
          <t>:20121-LCS:20121-4P-7.5HP-LCSE:20121-4P-10HP-LCSE:</t>
        </is>
      </c>
      <c r="F166" s="126" t="inlineStr">
        <is>
          <t>X3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n"/>
      <c r="O166" t="inlineStr">
        <is>
          <t>A102359</t>
        </is>
      </c>
      <c r="P166" t="inlineStr">
        <is>
          <t>LT250</t>
        </is>
      </c>
      <c r="Q166" s="43" t="n">
        <v>126</v>
      </c>
    </row>
    <row r="167">
      <c r="B167">
        <f>IF(I167="B21", IF(L167="Coating_Standard", "Y", "N"), "N")</f>
        <v/>
      </c>
      <c r="C167" t="inlineStr">
        <is>
          <t>Price_BOM_LCS_Imp_0245</t>
        </is>
      </c>
      <c r="D167">
        <f>IF(B167="Y", C167, "")</f>
        <v/>
      </c>
      <c r="E167" t="inlineStr">
        <is>
          <t>:20121-LCS:20121-4P-7.5HP-LCSE:20121-4P-10HP-LCSE: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97778012</v>
      </c>
      <c r="N167" s="1" t="n"/>
      <c r="O167" t="inlineStr">
        <is>
          <t>A102228</t>
        </is>
      </c>
      <c r="P167" t="inlineStr">
        <is>
          <t>LT250</t>
        </is>
      </c>
    </row>
    <row r="168">
      <c r="B168">
        <f>IF(I168="B21", IF(L168="Coating_Standard", "Y", "N"), "N")</f>
        <v/>
      </c>
      <c r="C168" t="inlineStr">
        <is>
          <t>Price_BOM_LCS_Imp_0246</t>
        </is>
      </c>
      <c r="D168">
        <f>IF(B168="Y", C168, "")</f>
        <v/>
      </c>
      <c r="E168" t="inlineStr">
        <is>
          <t>:20121-LCS:20121-4P-7.5HP-LCSE:20121-4P-10HP-LCSE:</t>
        </is>
      </c>
      <c r="F168" s="126" t="inlineStr">
        <is>
          <t>X3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n"/>
      <c r="O168" t="inlineStr">
        <is>
          <t>A101796</t>
        </is>
      </c>
      <c r="P168" t="inlineStr">
        <is>
          <t>LT250</t>
        </is>
      </c>
      <c r="Q168" s="43" t="n">
        <v>126</v>
      </c>
    </row>
    <row r="169">
      <c r="B169">
        <f>IF(I169="B21", IF(L169="Coating_Standard", "Y", "N"), "N")</f>
        <v/>
      </c>
      <c r="C169" t="inlineStr">
        <is>
          <t>Price_BOM_LCS_Imp_0248</t>
        </is>
      </c>
      <c r="D169">
        <f>IF(B169="Y", C169, "")</f>
        <v/>
      </c>
      <c r="E169" t="inlineStr">
        <is>
          <t>:20121-LCS:20121-4P-15HP-LCSE:</t>
        </is>
      </c>
      <c r="F169" s="126" t="inlineStr">
        <is>
          <t>XA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98876135</v>
      </c>
      <c r="N169" s="43" t="n"/>
      <c r="O169" s="43" t="inlineStr">
        <is>
          <t>A102361</t>
        </is>
      </c>
      <c r="P169" s="43" t="inlineStr">
        <is>
          <t>LT027</t>
        </is>
      </c>
      <c r="Q169" s="43" t="n">
        <v>0</v>
      </c>
    </row>
    <row r="170">
      <c r="B170">
        <f>IF(I170="B21", IF(L170="Coating_Standard", "Y", "N"), "N")</f>
        <v/>
      </c>
      <c r="C170" t="inlineStr">
        <is>
          <t>Price_BOM_LCS_Imp_0249</t>
        </is>
      </c>
      <c r="D170">
        <f>IF(B170="Y", C170, "")</f>
        <v/>
      </c>
      <c r="E170" t="inlineStr">
        <is>
          <t>:20121-LCS:20121-4P-15HP-LCSE:</t>
        </is>
      </c>
      <c r="F170" s="126" t="inlineStr">
        <is>
          <t>XA</t>
        </is>
      </c>
      <c r="G170" t="inlineStr">
        <is>
          <t>ImpMatl_NiAl-Bronze_ASTM-B148_C95400</t>
        </is>
      </c>
      <c r="H170" s="43" t="inlineStr">
        <is>
          <t>Nickel Aluminum Bronze ASTM B148 UNS C95400</t>
        </is>
      </c>
      <c r="I170" s="43" t="inlineStr">
        <is>
          <t>B22</t>
        </is>
      </c>
      <c r="J170" s="43" t="inlineStr">
        <is>
          <t>Stainless Steel, AISI-303</t>
        </is>
      </c>
      <c r="K170" s="43" t="inlineStr">
        <is>
          <t>Steel, Cold Drawn C1018</t>
        </is>
      </c>
      <c r="L170" s="43" t="inlineStr">
        <is>
          <t>Coating_Standard</t>
        </is>
      </c>
      <c r="M170" s="75" t="n">
        <v>97778032</v>
      </c>
      <c r="N170" s="75" t="n"/>
      <c r="O170" t="inlineStr">
        <is>
          <t>A102229</t>
        </is>
      </c>
      <c r="P170" t="inlineStr">
        <is>
          <t>LT250</t>
        </is>
      </c>
    </row>
    <row r="171">
      <c r="B171">
        <f>IF(I171="B21", IF(L171="Coating_Standard", "Y", "N"), "N")</f>
        <v/>
      </c>
      <c r="C171" t="inlineStr">
        <is>
          <t>Price_BOM_LCS_Imp_0251</t>
        </is>
      </c>
      <c r="D171">
        <f>IF(B171="Y", C171, "")</f>
        <v/>
      </c>
      <c r="E171" t="inlineStr">
        <is>
          <t>:20121-LCS:20121-4P-15HP-LCSE:</t>
        </is>
      </c>
      <c r="F171" s="126" t="inlineStr">
        <is>
          <t>XA</t>
        </is>
      </c>
      <c r="G171" t="inlineStr">
        <is>
          <t>ImpMatl_NiAl-Bronze_ASTM-B148_C95400</t>
        </is>
      </c>
      <c r="H171" s="43" t="inlineStr">
        <is>
          <t>Nickel Aluminum Bronze ASTM B148 UNS C95400</t>
        </is>
      </c>
      <c r="I171" s="43" t="inlineStr">
        <is>
          <t>B22</t>
        </is>
      </c>
      <c r="J171" s="43" t="inlineStr">
        <is>
          <t>Stainless Steel, AISI-303</t>
        </is>
      </c>
      <c r="K171" s="43" t="inlineStr">
        <is>
          <t>Steel, Cold Drawn C1018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n"/>
      <c r="O171" t="inlineStr">
        <is>
          <t>A102229</t>
        </is>
      </c>
      <c r="P171" t="inlineStr">
        <is>
          <t>LT250</t>
        </is>
      </c>
    </row>
    <row r="172">
      <c r="B172">
        <f>IF(I172="B21", IF(L172="Coating_Standard", "Y", "N"), "N")</f>
        <v/>
      </c>
      <c r="C172" t="inlineStr">
        <is>
          <t>Price_BOM_LCS_Imp_0252</t>
        </is>
      </c>
      <c r="D172">
        <f>IF(B172="Y", C172, "")</f>
        <v/>
      </c>
      <c r="E172" t="inlineStr">
        <is>
          <t>:20121-LCS:20121-4P-15HP-LCSE: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Coating_Scotchkote134_interior_exterior_IncludeImpeller</t>
        </is>
      </c>
      <c r="M172" s="1" t="inlineStr">
        <is>
          <t>RTF</t>
        </is>
      </c>
      <c r="N172" s="43" t="n"/>
      <c r="O172" s="43" t="inlineStr">
        <is>
          <t>A102361</t>
        </is>
      </c>
      <c r="P172" t="inlineStr">
        <is>
          <t>LT250</t>
        </is>
      </c>
      <c r="Q172" s="43" t="n"/>
    </row>
    <row r="173">
      <c r="B173">
        <f>IF(I173="B21", IF(L173="Coating_Standard", "Y", "N"), "N")</f>
        <v/>
      </c>
      <c r="C173" t="inlineStr">
        <is>
          <t>Price_BOM_LCS_Imp_0254</t>
        </is>
      </c>
      <c r="D173">
        <f>IF(B173="Y", C173, "")</f>
        <v/>
      </c>
      <c r="E173" t="inlineStr">
        <is>
          <t>:20121-LCS:20121-4P-15HP-LCSE:</t>
        </is>
      </c>
      <c r="F173" s="126" t="inlineStr">
        <is>
          <t>XA</t>
        </is>
      </c>
      <c r="G173" t="inlineStr">
        <is>
          <t>ImpMatl_NiAl-Bronze_ASTM-B148_C95400</t>
        </is>
      </c>
      <c r="H173" s="43" t="inlineStr">
        <is>
          <t>Nickel Aluminum Bronze ASTM B148 UNS C95400</t>
        </is>
      </c>
      <c r="I173" s="43" t="inlineStr">
        <is>
          <t>B22</t>
        </is>
      </c>
      <c r="J173" s="43" t="inlineStr">
        <is>
          <t>Stainless Steel, AISI-303</t>
        </is>
      </c>
      <c r="K173" s="43" t="inlineStr">
        <is>
          <t>Steel, Cold Drawn C1018</t>
        </is>
      </c>
      <c r="L173" s="43" t="inlineStr">
        <is>
          <t>Coating_Scotchkote134_interior_IncludeImpeller</t>
        </is>
      </c>
      <c r="M173" s="1" t="inlineStr">
        <is>
          <t>RTF</t>
        </is>
      </c>
      <c r="N173" s="43" t="n"/>
      <c r="O173" t="inlineStr">
        <is>
          <t>A102229</t>
        </is>
      </c>
      <c r="P173" t="inlineStr">
        <is>
          <t>LT250</t>
        </is>
      </c>
    </row>
    <row r="174">
      <c r="B174">
        <f>IF(I174="B21", IF(L174="Coating_Standard", "Y", "N"), "N")</f>
        <v/>
      </c>
      <c r="C174" t="inlineStr">
        <is>
          <t>Price_BOM_LCS_Imp_0255</t>
        </is>
      </c>
      <c r="D174">
        <f>IF(B174="Y", C174, "")</f>
        <v/>
      </c>
      <c r="E174" t="inlineStr">
        <is>
          <t>:20121-LCS:20121-4P-15HP-LCSE: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Coating_Scotchkote134_interior_IncludeImpeller</t>
        </is>
      </c>
      <c r="M174" s="1" t="inlineStr">
        <is>
          <t>RTF</t>
        </is>
      </c>
      <c r="N174" s="43" t="n"/>
      <c r="O174" s="43" t="inlineStr">
        <is>
          <t>A102361</t>
        </is>
      </c>
      <c r="P174" t="inlineStr">
        <is>
          <t>LT250</t>
        </is>
      </c>
      <c r="Q174" s="43" t="n"/>
    </row>
    <row r="175">
      <c r="B175">
        <f>IF(I175="B21", IF(L175="Coating_Standard", "Y", "N"), "N")</f>
        <v/>
      </c>
      <c r="C175" t="inlineStr">
        <is>
          <t>Price_BOM_LCS_Imp_0257</t>
        </is>
      </c>
      <c r="D175">
        <f>IF(B175="Y", C175, "")</f>
        <v/>
      </c>
      <c r="E175" t="inlineStr">
        <is>
          <t>:20121-LCS:20121-4P-15HP-LCSE:</t>
        </is>
      </c>
      <c r="F175" s="126" t="inlineStr">
        <is>
          <t>XA</t>
        </is>
      </c>
      <c r="G175" t="inlineStr">
        <is>
          <t>ImpMatl_NiAl-Bronze_ASTM-B148_C95400</t>
        </is>
      </c>
      <c r="H175" s="43" t="inlineStr">
        <is>
          <t>Nickel Aluminum Bronze ASTM B148 UNS C95400</t>
        </is>
      </c>
      <c r="I175" s="43" t="inlineStr">
        <is>
          <t>B22</t>
        </is>
      </c>
      <c r="J175" s="43" t="inlineStr">
        <is>
          <t>Stainless Steel, AISI-303</t>
        </is>
      </c>
      <c r="K175" s="43" t="inlineStr">
        <is>
          <t>Steel, Cold Drawn C1018</t>
        </is>
      </c>
      <c r="L175" s="43" t="inlineStr">
        <is>
          <t>Coating_Scotchkote134_interior</t>
        </is>
      </c>
      <c r="M175" s="75" t="n">
        <v>97778032</v>
      </c>
      <c r="N175" s="75" t="n"/>
      <c r="O175" t="inlineStr">
        <is>
          <t>A102229</t>
        </is>
      </c>
      <c r="P175" t="inlineStr">
        <is>
          <t>LT250</t>
        </is>
      </c>
    </row>
    <row r="176">
      <c r="B176">
        <f>IF(I176="B21", IF(L176="Coating_Standard", "Y", "N"), "N")</f>
        <v/>
      </c>
      <c r="C176" t="inlineStr">
        <is>
          <t>Price_BOM_LCS_Imp_0258</t>
        </is>
      </c>
      <c r="D176">
        <f>IF(B176="Y", C176, "")</f>
        <v/>
      </c>
      <c r="E176" t="inlineStr">
        <is>
          <t>:20121-LCS:20121-4P-15HP-LCSE:</t>
        </is>
      </c>
      <c r="F176" s="126" t="inlineStr">
        <is>
          <t>XA</t>
        </is>
      </c>
      <c r="G176" s="2" t="inlineStr">
        <is>
          <t>ImpMatl_SS_AISI-304</t>
        </is>
      </c>
      <c r="H176" s="43" t="inlineStr">
        <is>
          <t>Stainless Steel, AISI-304</t>
        </is>
      </c>
      <c r="I176" s="43" t="inlineStr">
        <is>
          <t>H304</t>
        </is>
      </c>
      <c r="J176" s="43" t="inlineStr">
        <is>
          <t>Stainless Steel, AISI-303</t>
        </is>
      </c>
      <c r="K176" s="43" t="inlineStr">
        <is>
          <t>Stainless Steel, AISI 316</t>
        </is>
      </c>
      <c r="L176" s="43" t="inlineStr">
        <is>
          <t>Coating_Scotchkote134_interior</t>
        </is>
      </c>
      <c r="M176" s="43" t="inlineStr">
        <is>
          <t>RTF</t>
        </is>
      </c>
      <c r="N176" s="43" t="n"/>
      <c r="O176" s="43" t="inlineStr">
        <is>
          <t>A102361</t>
        </is>
      </c>
      <c r="P176" t="inlineStr">
        <is>
          <t>LT250</t>
        </is>
      </c>
      <c r="Q176" s="43" t="n">
        <v>126</v>
      </c>
    </row>
    <row r="177">
      <c r="B177">
        <f>IF(I177="B21", IF(L177="Coating_Standard", "Y", "N"), "N")</f>
        <v/>
      </c>
      <c r="C177" t="inlineStr">
        <is>
          <t>Price_BOM_LCS_Imp_0260</t>
        </is>
      </c>
      <c r="D177">
        <f>IF(B177="Y", C177, "")</f>
        <v/>
      </c>
      <c r="E177" t="inlineStr">
        <is>
          <t>:20121-LCS:20121-4P-15HP-LCSE: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</t>
        </is>
      </c>
      <c r="M177" s="75" t="n">
        <v>97778032</v>
      </c>
      <c r="N177" s="75" t="n"/>
      <c r="O177" t="inlineStr">
        <is>
          <t>A102229</t>
        </is>
      </c>
      <c r="P177" t="inlineStr">
        <is>
          <t>LT250</t>
        </is>
      </c>
    </row>
    <row r="178">
      <c r="B178">
        <f>IF(I178="B21", IF(L178="Coating_Standard", "Y", "N"), "N")</f>
        <v/>
      </c>
      <c r="C178" t="inlineStr">
        <is>
          <t>Price_BOM_LCS_Imp_0261</t>
        </is>
      </c>
      <c r="D178">
        <f>IF(B178="Y", C178, "")</f>
        <v/>
      </c>
      <c r="E178" t="inlineStr">
        <is>
          <t>:20121-LCS:20121-4P-15HP-LCSE:</t>
        </is>
      </c>
      <c r="F178" s="126" t="inlineStr">
        <is>
          <t>XA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</t>
        </is>
      </c>
      <c r="M178" s="43" t="inlineStr">
        <is>
          <t>RTF</t>
        </is>
      </c>
      <c r="N178" s="43" t="n"/>
      <c r="O178" s="43" t="inlineStr">
        <is>
          <t>A102361</t>
        </is>
      </c>
      <c r="P178" t="inlineStr">
        <is>
          <t>LT250</t>
        </is>
      </c>
      <c r="Q178" s="43" t="n">
        <v>126</v>
      </c>
    </row>
    <row r="179">
      <c r="B179">
        <f>IF(I179="B21", IF(L179="Coating_Standard", "Y", "N"), "N")</f>
        <v/>
      </c>
      <c r="C179" t="inlineStr">
        <is>
          <t>Price_BOM_LCS_Imp_0263</t>
        </is>
      </c>
      <c r="D179">
        <f>IF(B179="Y", C179, "")</f>
        <v/>
      </c>
      <c r="E179" t="inlineStr">
        <is>
          <t>:20121-LCS:20121-4P-15HP-LCSE: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Coating_Special</t>
        </is>
      </c>
      <c r="M179" s="75" t="n">
        <v>97778032</v>
      </c>
      <c r="N179" s="75" t="n"/>
      <c r="O179" t="inlineStr">
        <is>
          <t>A102229</t>
        </is>
      </c>
      <c r="P179" t="inlineStr">
        <is>
          <t>LT250</t>
        </is>
      </c>
    </row>
    <row r="180">
      <c r="B180">
        <f>IF(I180="B21", IF(L180="Coating_Standard", "Y", "N"), "N")</f>
        <v/>
      </c>
      <c r="C180" t="inlineStr">
        <is>
          <t>Price_BOM_LCS_Imp_0264</t>
        </is>
      </c>
      <c r="D180">
        <f>IF(B180="Y", C180, "")</f>
        <v/>
      </c>
      <c r="E180" t="inlineStr">
        <is>
          <t>:20121-LCS:20121-4P-15HP-LCSE:</t>
        </is>
      </c>
      <c r="F180" s="126" t="inlineStr">
        <is>
          <t>XA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Coating_Special</t>
        </is>
      </c>
      <c r="M180" s="43" t="inlineStr">
        <is>
          <t>RTF</t>
        </is>
      </c>
      <c r="N180" s="43" t="n"/>
      <c r="O180" t="inlineStr">
        <is>
          <t>A101803</t>
        </is>
      </c>
      <c r="P180" t="inlineStr">
        <is>
          <t>LT250</t>
        </is>
      </c>
      <c r="Q180" s="43" t="n">
        <v>126</v>
      </c>
    </row>
    <row r="181">
      <c r="B181">
        <f>IF(I181="B21", IF(L181="Coating_Standard", "Y", "N"), "N")</f>
        <v/>
      </c>
      <c r="C181" t="inlineStr">
        <is>
          <t>Price_BOM_LCS_Imp_0266</t>
        </is>
      </c>
      <c r="D181">
        <f>IF(B181="Y", C181, "")</f>
        <v/>
      </c>
      <c r="E181" t="inlineStr">
        <is>
          <t>:25707-LCS:25707-4P-3HP-LCSE:25707-4P-5HP-LCSE:25707-2P-7.5HP-LCSE:25707-2P-10HP-LCSE:</t>
        </is>
      </c>
      <c r="F181" s="126" t="inlineStr">
        <is>
          <t>X3</t>
        </is>
      </c>
      <c r="G181" s="2" t="inlineStr">
        <is>
          <t>ImpMatl_SS_AISI-304</t>
        </is>
      </c>
      <c r="H181" s="43" t="inlineStr">
        <is>
          <t>Stainless Steel, AISI-304</t>
        </is>
      </c>
      <c r="I181" s="43" t="inlineStr">
        <is>
          <t>H304</t>
        </is>
      </c>
      <c r="J181" s="43" t="inlineStr">
        <is>
          <t>Stainless Steel, AISI-303</t>
        </is>
      </c>
      <c r="K181" s="43" t="inlineStr">
        <is>
          <t>Stainless Steel, AISI 316</t>
        </is>
      </c>
      <c r="L181" s="43" t="inlineStr">
        <is>
          <t>Coating_Standard</t>
        </is>
      </c>
      <c r="M181" s="43" t="n">
        <v>98876136</v>
      </c>
      <c r="N181" s="43" t="n"/>
      <c r="O181" t="inlineStr">
        <is>
          <t>A101805</t>
        </is>
      </c>
      <c r="P181" s="43" t="inlineStr">
        <is>
          <t>LT027</t>
        </is>
      </c>
      <c r="Q181" s="43" t="n">
        <v>0</v>
      </c>
    </row>
    <row r="182">
      <c r="B182">
        <f>IF(I182="B21", IF(L182="Coating_Standard", "Y", "N"), "N")</f>
        <v/>
      </c>
      <c r="C182" t="inlineStr">
        <is>
          <t>Price_BOM_LCS_Imp_0267</t>
        </is>
      </c>
      <c r="D182">
        <f>IF(B182="Y", C182, "")</f>
        <v/>
      </c>
      <c r="E182" t="inlineStr">
        <is>
          <t>:25707-LCS:25707-4P-3HP-LCSE:25707-4P-5HP-LCSE:25707-2P-7.5HP-LCSE:25707-2P-10HP-LCSE:</t>
        </is>
      </c>
      <c r="F182" s="126" t="inlineStr">
        <is>
          <t>X3</t>
        </is>
      </c>
      <c r="G182" t="inlineStr">
        <is>
          <t>ImpMatl_NiAl-Bronze_ASTM-B148_C95400</t>
        </is>
      </c>
      <c r="H182" s="43" t="inlineStr">
        <is>
          <t>Nickel Aluminum Bronze ASTM B148 UNS C95400</t>
        </is>
      </c>
      <c r="I182" s="43" t="inlineStr">
        <is>
          <t>B22</t>
        </is>
      </c>
      <c r="J182" s="43" t="inlineStr">
        <is>
          <t>Stainless Steel, AISI-303</t>
        </is>
      </c>
      <c r="K182" s="43" t="inlineStr">
        <is>
          <t>Steel, Cold Drawn C1018</t>
        </is>
      </c>
      <c r="L182" s="43" t="inlineStr">
        <is>
          <t>Coating_Standard</t>
        </is>
      </c>
      <c r="M182" s="75" t="n">
        <v>97778033</v>
      </c>
      <c r="N182" s="75" t="n"/>
      <c r="O182" t="inlineStr">
        <is>
          <t>A102230</t>
        </is>
      </c>
      <c r="P182" t="inlineStr">
        <is>
          <t>LT250</t>
        </is>
      </c>
    </row>
    <row r="183">
      <c r="B183">
        <f>IF(I183="B21", IF(L183="Coating_Standard", "Y", "N"), "N")</f>
        <v/>
      </c>
      <c r="C183" t="inlineStr">
        <is>
          <t>Price_BOM_LCS_Imp_0269</t>
        </is>
      </c>
      <c r="D183">
        <f>IF(B183="Y", C183, "")</f>
        <v/>
      </c>
      <c r="E183" t="inlineStr">
        <is>
          <t>:25707-LCS:25707-4P-3HP-LCSE:25707-4P-5HP-LCSE:25707-2P-7.5HP-LCSE:25707-2P-10HP-LCSE:</t>
        </is>
      </c>
      <c r="F183" s="126" t="inlineStr">
        <is>
          <t>X3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n"/>
      <c r="O183" t="inlineStr">
        <is>
          <t>A102230</t>
        </is>
      </c>
      <c r="P183" t="inlineStr">
        <is>
          <t>LT250</t>
        </is>
      </c>
    </row>
    <row r="184">
      <c r="B184">
        <f>IF(I184="B21", IF(L184="Coating_Standard", "Y", "N"), "N")</f>
        <v/>
      </c>
      <c r="C184" t="inlineStr">
        <is>
          <t>Price_BOM_LCS_Imp_0270</t>
        </is>
      </c>
      <c r="D184">
        <f>IF(B184="Y", C184, "")</f>
        <v/>
      </c>
      <c r="E184" t="inlineStr">
        <is>
          <t>:25707-LCS:25707-4P-3HP-LCSE:25707-4P-5HP-LCSE:25707-2P-7.5HP-LCSE:25707-2P-10HP-LCSE: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Coating_Scotchkote134_interior_exterior_IncludeImpeller</t>
        </is>
      </c>
      <c r="M184" s="1" t="inlineStr">
        <is>
          <t>RTF</t>
        </is>
      </c>
      <c r="N184" s="43" t="n"/>
      <c r="O184" t="inlineStr">
        <is>
          <t>A101805</t>
        </is>
      </c>
      <c r="P184" t="inlineStr">
        <is>
          <t>LT250</t>
        </is>
      </c>
      <c r="Q184" s="43" t="n"/>
    </row>
    <row r="185">
      <c r="B185">
        <f>IF(I185="B21", IF(L185="Coating_Standard", "Y", "N"), "N")</f>
        <v/>
      </c>
      <c r="C185" t="inlineStr">
        <is>
          <t>Price_BOM_LCS_Imp_0272</t>
        </is>
      </c>
      <c r="D185">
        <f>IF(B185="Y", C185, "")</f>
        <v/>
      </c>
      <c r="E185" t="inlineStr">
        <is>
          <t>:25707-LCS:25707-4P-3HP-LCSE:25707-4P-5HP-LCSE:25707-2P-7.5HP-LCSE:25707-2P-10HP-LCSE:</t>
        </is>
      </c>
      <c r="F185" s="126" t="inlineStr">
        <is>
          <t>X3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Coating_Scotchkote134_interior_IncludeImpeller</t>
        </is>
      </c>
      <c r="M185" s="1" t="inlineStr">
        <is>
          <t>RTF</t>
        </is>
      </c>
      <c r="N185" s="43" t="n"/>
      <c r="O185" t="inlineStr">
        <is>
          <t>A102230</t>
        </is>
      </c>
      <c r="P185" t="inlineStr">
        <is>
          <t>LT250</t>
        </is>
      </c>
    </row>
    <row r="186">
      <c r="B186">
        <f>IF(I186="B21", IF(L186="Coating_Standard", "Y", "N"), "N")</f>
        <v/>
      </c>
      <c r="C186" t="inlineStr">
        <is>
          <t>Price_BOM_LCS_Imp_0273</t>
        </is>
      </c>
      <c r="D186">
        <f>IF(B186="Y", C186, "")</f>
        <v/>
      </c>
      <c r="E186" t="inlineStr">
        <is>
          <t>:25707-LCS:25707-4P-3HP-LCSE:25707-4P-5HP-LCSE:25707-2P-7.5HP-LCSE:25707-2P-10HP-LCSE: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Coating_Scotchkote134_interior_IncludeImpeller</t>
        </is>
      </c>
      <c r="M186" s="1" t="inlineStr">
        <is>
          <t>RTF</t>
        </is>
      </c>
      <c r="N186" s="43" t="n"/>
      <c r="O186" t="inlineStr">
        <is>
          <t>A101805</t>
        </is>
      </c>
      <c r="P186" t="inlineStr">
        <is>
          <t>LT250</t>
        </is>
      </c>
      <c r="Q186" s="43" t="n"/>
    </row>
    <row r="187">
      <c r="B187">
        <f>IF(I187="B21", IF(L187="Coating_Standard", "Y", "N"), "N")</f>
        <v/>
      </c>
      <c r="C187" t="inlineStr">
        <is>
          <t>Price_BOM_LCS_Imp_0275</t>
        </is>
      </c>
      <c r="D187">
        <f>IF(B187="Y", C187, "")</f>
        <v/>
      </c>
      <c r="E187" t="inlineStr">
        <is>
          <t>:25707-LCS:25707-4P-3HP-LCSE:25707-4P-5HP-LCSE:25707-2P-7.5HP-LCSE:25707-2P-10HP-LCSE:</t>
        </is>
      </c>
      <c r="F187" s="126" t="inlineStr">
        <is>
          <t>X3</t>
        </is>
      </c>
      <c r="G187" t="inlineStr">
        <is>
          <t>ImpMatl_NiAl-Bronze_ASTM-B148_C95400</t>
        </is>
      </c>
      <c r="H187" s="43" t="inlineStr">
        <is>
          <t>Nickel Aluminum Bronze ASTM B148 UNS C95400</t>
        </is>
      </c>
      <c r="I187" s="43" t="inlineStr">
        <is>
          <t>B22</t>
        </is>
      </c>
      <c r="J187" s="43" t="inlineStr">
        <is>
          <t>Stainless Steel, AISI-303</t>
        </is>
      </c>
      <c r="K187" s="43" t="inlineStr">
        <is>
          <t>Steel, Cold Drawn C1018</t>
        </is>
      </c>
      <c r="L187" s="43" t="inlineStr">
        <is>
          <t>Coating_Scotchkote134_interior</t>
        </is>
      </c>
      <c r="M187" s="75" t="n">
        <v>97778033</v>
      </c>
      <c r="N187" s="75" t="n"/>
      <c r="O187" t="inlineStr">
        <is>
          <t>A102230</t>
        </is>
      </c>
      <c r="P187" t="inlineStr">
        <is>
          <t>LT250</t>
        </is>
      </c>
    </row>
    <row r="188">
      <c r="B188">
        <f>IF(I188="B21", IF(L188="Coating_Standard", "Y", "N"), "N")</f>
        <v/>
      </c>
      <c r="C188" t="inlineStr">
        <is>
          <t>Price_BOM_LCS_Imp_0276</t>
        </is>
      </c>
      <c r="D188">
        <f>IF(B188="Y", C188, "")</f>
        <v/>
      </c>
      <c r="E188" t="inlineStr">
        <is>
          <t>:25707-LCS:25707-4P-3HP-LCSE:25707-4P-5HP-LCSE:25707-2P-7.5HP-LCSE:25707-2P-10HP-LCSE:</t>
        </is>
      </c>
      <c r="F188" s="126" t="inlineStr">
        <is>
          <t>X3</t>
        </is>
      </c>
      <c r="G188" s="2" t="inlineStr">
        <is>
          <t>ImpMatl_SS_AISI-304</t>
        </is>
      </c>
      <c r="H188" s="43" t="inlineStr">
        <is>
          <t>Stainless Steel, AISI-304</t>
        </is>
      </c>
      <c r="I188" s="43" t="inlineStr">
        <is>
          <t>H304</t>
        </is>
      </c>
      <c r="J188" s="43" t="inlineStr">
        <is>
          <t>Stainless Steel, AISI-303</t>
        </is>
      </c>
      <c r="K188" s="43" t="inlineStr">
        <is>
          <t>Stainless Steel, AISI 316</t>
        </is>
      </c>
      <c r="L188" s="43" t="inlineStr">
        <is>
          <t>Coating_Scotchkote134_interior</t>
        </is>
      </c>
      <c r="M188" s="43" t="inlineStr">
        <is>
          <t>RTF</t>
        </is>
      </c>
      <c r="N188" s="43" t="n"/>
      <c r="O188" t="inlineStr">
        <is>
          <t>A101805</t>
        </is>
      </c>
      <c r="P188" t="inlineStr">
        <is>
          <t>LT250</t>
        </is>
      </c>
      <c r="Q188" s="43" t="n">
        <v>126</v>
      </c>
    </row>
    <row r="189">
      <c r="B189">
        <f>IF(I189="B21", IF(L189="Coating_Standard", "Y", "N"), "N")</f>
        <v/>
      </c>
      <c r="C189" t="inlineStr">
        <is>
          <t>Price_BOM_LCS_Imp_0278</t>
        </is>
      </c>
      <c r="D189">
        <f>IF(B189="Y", C189, "")</f>
        <v/>
      </c>
      <c r="E189" t="inlineStr">
        <is>
          <t>:25707-LCS:25707-4P-3HP-LCSE:25707-4P-5HP-LCSE:25707-2P-7.5HP-LCSE:25707-2P-10HP-LCSE: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</t>
        </is>
      </c>
      <c r="M189" s="75" t="n">
        <v>97778033</v>
      </c>
      <c r="N189" s="75" t="n"/>
      <c r="O189" t="inlineStr">
        <is>
          <t>A102230</t>
        </is>
      </c>
      <c r="P189" t="inlineStr">
        <is>
          <t>LT250</t>
        </is>
      </c>
    </row>
    <row r="190">
      <c r="B190">
        <f>IF(I190="B21", IF(L190="Coating_Standard", "Y", "N"), "N")</f>
        <v/>
      </c>
      <c r="C190" t="inlineStr">
        <is>
          <t>Price_BOM_LCS_Imp_0279</t>
        </is>
      </c>
      <c r="D190">
        <f>IF(B190="Y", C190, "")</f>
        <v/>
      </c>
      <c r="E190" t="inlineStr">
        <is>
          <t>:25707-LCS:25707-4P-3HP-LCSE:25707-4P-5HP-LCSE:25707-2P-7.5HP-LCSE:25707-2P-10HP-LCSE: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</t>
        </is>
      </c>
      <c r="M190" s="43" t="inlineStr">
        <is>
          <t>RTF</t>
        </is>
      </c>
      <c r="N190" s="43" t="n"/>
      <c r="O190" t="inlineStr">
        <is>
          <t>A101805</t>
        </is>
      </c>
      <c r="P190" t="inlineStr">
        <is>
          <t>LT250</t>
        </is>
      </c>
      <c r="Q190" s="43" t="n">
        <v>126</v>
      </c>
    </row>
    <row r="191">
      <c r="B191">
        <f>IF(I191="B21", IF(L191="Coating_Standard", "Y", "N"), "N")</f>
        <v/>
      </c>
      <c r="C191" t="inlineStr">
        <is>
          <t>Price_BOM_LCS_Imp_0281</t>
        </is>
      </c>
      <c r="D191">
        <f>IF(B191="Y", C191, "")</f>
        <v/>
      </c>
      <c r="E191" t="inlineStr">
        <is>
          <t>:25707-LCS:25707-4P-3HP-LCSE:25707-4P-5HP-LCSE:25707-2P-7.5HP-LCSE:25707-2P-10HP-LCSE: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Coating_Special</t>
        </is>
      </c>
      <c r="M191" s="75" t="n">
        <v>97778033</v>
      </c>
      <c r="N191" s="75" t="n"/>
      <c r="O191" t="inlineStr">
        <is>
          <t>A102230</t>
        </is>
      </c>
      <c r="P191" t="inlineStr">
        <is>
          <t>LT250</t>
        </is>
      </c>
    </row>
    <row r="192">
      <c r="B192">
        <f>IF(I192="B21", IF(L192="Coating_Standard", "Y", "N"), "N")</f>
        <v/>
      </c>
      <c r="C192" t="inlineStr">
        <is>
          <t>Price_BOM_LCS_Imp_0282</t>
        </is>
      </c>
      <c r="D192">
        <f>IF(B192="Y", C192, "")</f>
        <v/>
      </c>
      <c r="E192" t="inlineStr">
        <is>
          <t>:25707-LCS:25707-4P-3HP-LCSE:25707-4P-5HP-LCSE:25707-2P-7.5HP-LCSE:25707-2P-10HP-LCSE: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Coating_Special</t>
        </is>
      </c>
      <c r="M192" s="43" t="inlineStr">
        <is>
          <t>RTF</t>
        </is>
      </c>
      <c r="N192" s="43" t="n"/>
      <c r="O192" t="inlineStr">
        <is>
          <t>A101810</t>
        </is>
      </c>
      <c r="P192" t="inlineStr">
        <is>
          <t>LT250</t>
        </is>
      </c>
      <c r="Q192" s="43" t="n">
        <v>126</v>
      </c>
    </row>
    <row r="193">
      <c r="B193">
        <f>IF(I193="B21", IF(L193="Coating_Standard", "Y", "N"), "N")</f>
        <v/>
      </c>
      <c r="C193" t="inlineStr">
        <is>
          <t>Price_BOM_LCS_Imp_0284</t>
        </is>
      </c>
      <c r="D193">
        <f>IF(B193="Y", C193, "")</f>
        <v/>
      </c>
      <c r="E193" t="inlineStr">
        <is>
          <t>:25707-LCS:25707-2P-15HP-LCSE:25707-2P-20HP-LCSE:25707-2P-25HP-LCSE:25707-2P-30HP-LCSE:</t>
        </is>
      </c>
      <c r="F193" s="126" t="inlineStr">
        <is>
          <t>X4</t>
        </is>
      </c>
      <c r="G193" s="2" t="inlineStr">
        <is>
          <t>ImpMatl_SS_AISI-304</t>
        </is>
      </c>
      <c r="H193" s="43" t="inlineStr">
        <is>
          <t>Stainless Steel, AISI-304</t>
        </is>
      </c>
      <c r="I193" s="43" t="inlineStr">
        <is>
          <t>H304</t>
        </is>
      </c>
      <c r="J193" s="43" t="inlineStr">
        <is>
          <t>Stainless Steel, AISI-303</t>
        </is>
      </c>
      <c r="K193" s="43" t="inlineStr">
        <is>
          <t>Stainless Steel, AISI 316</t>
        </is>
      </c>
      <c r="L193" s="43" t="inlineStr">
        <is>
          <t>Coating_Standard</t>
        </is>
      </c>
      <c r="M193" s="105" t="n">
        <v>98876137</v>
      </c>
      <c r="N193" s="43" t="inlineStr">
        <is>
          <t>IMP,L,25707,X4,H304</t>
        </is>
      </c>
      <c r="O193" t="inlineStr">
        <is>
          <t>A101812</t>
        </is>
      </c>
      <c r="P193" s="43" t="inlineStr">
        <is>
          <t>LT027</t>
        </is>
      </c>
      <c r="Q193" s="43" t="n">
        <v>0</v>
      </c>
    </row>
    <row r="194">
      <c r="B194">
        <f>IF(I194="B21", IF(L194="Coating_Standard", "Y", "N"), "N")</f>
        <v/>
      </c>
      <c r="C194" t="inlineStr">
        <is>
          <t>Price_BOM_LCS_Imp_0285</t>
        </is>
      </c>
      <c r="D194">
        <f>IF(B194="Y", C194, "")</f>
        <v/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ImpMatl_NiAl-Bronze_ASTM-B148_C95400</t>
        </is>
      </c>
      <c r="H194" s="43" t="inlineStr">
        <is>
          <t>Nickel Aluminum Bronze ASTM B148 UNS C95400</t>
        </is>
      </c>
      <c r="I194" s="43" t="inlineStr">
        <is>
          <t>B22</t>
        </is>
      </c>
      <c r="J194" s="43" t="inlineStr">
        <is>
          <t>Stainless Steel, AISI-303</t>
        </is>
      </c>
      <c r="K194" s="43" t="inlineStr">
        <is>
          <t>Steel, Cold Drawn C1018</t>
        </is>
      </c>
      <c r="L194" s="43" t="inlineStr">
        <is>
          <t>Coating_Standard</t>
        </is>
      </c>
      <c r="M194" s="75" t="n">
        <v>97778034</v>
      </c>
      <c r="N194" s="75" t="n"/>
      <c r="O194" t="inlineStr">
        <is>
          <t>A102231</t>
        </is>
      </c>
      <c r="P194" t="inlineStr">
        <is>
          <t>LT250</t>
        </is>
      </c>
    </row>
    <row r="195">
      <c r="B195">
        <f>IF(I195="B21", IF(L195="Coating_Standard", "Y", "N"), "N")</f>
        <v/>
      </c>
      <c r="C195" t="inlineStr">
        <is>
          <t>Price_BOM_LCS_Imp_0287</t>
        </is>
      </c>
      <c r="D195">
        <f>IF(B195="Y", C195, "")</f>
        <v/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n"/>
      <c r="O195" t="inlineStr">
        <is>
          <t>A102231</t>
        </is>
      </c>
      <c r="P195" t="inlineStr">
        <is>
          <t>LT250</t>
        </is>
      </c>
    </row>
    <row r="196">
      <c r="B196">
        <f>IF(I196="B21", IF(L196="Coating_Standard", "Y", "N"), "N")</f>
        <v/>
      </c>
      <c r="C196" t="inlineStr">
        <is>
          <t>Price_BOM_LCS_Imp_0288</t>
        </is>
      </c>
      <c r="D196">
        <f>IF(B196="Y", C196, "")</f>
        <v/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Coating_Scotchkote134_interior_exterior_IncludeImpeller</t>
        </is>
      </c>
      <c r="M196" s="1" t="inlineStr">
        <is>
          <t>RTF</t>
        </is>
      </c>
      <c r="N196" s="43" t="n"/>
      <c r="O196" t="inlineStr">
        <is>
          <t>A101812</t>
        </is>
      </c>
      <c r="P196" t="inlineStr">
        <is>
          <t>LT250</t>
        </is>
      </c>
      <c r="Q196" s="43" t="n"/>
    </row>
    <row r="197">
      <c r="B197">
        <f>IF(I197="B21", IF(L197="Coating_Standard", "Y", "N"), "N")</f>
        <v/>
      </c>
      <c r="C197" t="inlineStr">
        <is>
          <t>Price_BOM_LCS_Imp_0290</t>
        </is>
      </c>
      <c r="D197">
        <f>IF(B197="Y", C197, "")</f>
        <v/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Coating_Scotchkote134_interior_IncludeImpeller</t>
        </is>
      </c>
      <c r="M197" s="1" t="inlineStr">
        <is>
          <t>RTF</t>
        </is>
      </c>
      <c r="N197" s="43" t="n"/>
      <c r="O197" t="inlineStr">
        <is>
          <t>A102231</t>
        </is>
      </c>
      <c r="P197" t="inlineStr">
        <is>
          <t>LT250</t>
        </is>
      </c>
    </row>
    <row r="198">
      <c r="B198">
        <f>IF(I198="B21", IF(L198="Coating_Standard", "Y", "N"), "N")</f>
        <v/>
      </c>
      <c r="C198" t="inlineStr">
        <is>
          <t>Price_BOM_LCS_Imp_0291</t>
        </is>
      </c>
      <c r="D198">
        <f>IF(B198="Y", C198, "")</f>
        <v/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Coating_Scotchkote134_interior_IncludeImpeller</t>
        </is>
      </c>
      <c r="M198" s="1" t="inlineStr">
        <is>
          <t>RTF</t>
        </is>
      </c>
      <c r="N198" s="43" t="n"/>
      <c r="O198" t="inlineStr">
        <is>
          <t>A101812</t>
        </is>
      </c>
      <c r="P198" t="inlineStr">
        <is>
          <t>LT250</t>
        </is>
      </c>
      <c r="Q198" s="43" t="n"/>
    </row>
    <row r="199">
      <c r="B199">
        <f>IF(I199="B21", IF(L199="Coating_Standard", "Y", "N"), "N")</f>
        <v/>
      </c>
      <c r="C199" t="inlineStr">
        <is>
          <t>Price_BOM_LCS_Imp_0293</t>
        </is>
      </c>
      <c r="D199">
        <f>IF(B199="Y", C199, "")</f>
        <v/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ImpMatl_NiAl-Bronze_ASTM-B148_C95400</t>
        </is>
      </c>
      <c r="H199" s="43" t="inlineStr">
        <is>
          <t>Nickel Aluminum Bronze ASTM B148 UNS C95400</t>
        </is>
      </c>
      <c r="I199" s="43" t="inlineStr">
        <is>
          <t>B22</t>
        </is>
      </c>
      <c r="J199" s="43" t="inlineStr">
        <is>
          <t>Stainless Steel, AISI-303</t>
        </is>
      </c>
      <c r="K199" s="43" t="inlineStr">
        <is>
          <t>Steel, Cold Drawn C1018</t>
        </is>
      </c>
      <c r="L199" s="43" t="inlineStr">
        <is>
          <t>Coating_Scotchkote134_interior</t>
        </is>
      </c>
      <c r="M199" s="75" t="n">
        <v>97778034</v>
      </c>
      <c r="N199" s="75" t="n"/>
      <c r="O199" t="inlineStr">
        <is>
          <t>A102231</t>
        </is>
      </c>
      <c r="P199" t="inlineStr">
        <is>
          <t>LT250</t>
        </is>
      </c>
    </row>
    <row r="200">
      <c r="B200">
        <f>IF(I200="B21", IF(L200="Coating_Standard", "Y", "N"), "N")</f>
        <v/>
      </c>
      <c r="C200" t="inlineStr">
        <is>
          <t>Price_BOM_LCS_Imp_0294</t>
        </is>
      </c>
      <c r="D200">
        <f>IF(B200="Y", C200, "")</f>
        <v/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ImpMatl_SS_AISI-304</t>
        </is>
      </c>
      <c r="H200" s="43" t="inlineStr">
        <is>
          <t>Stainless Steel, AISI-304</t>
        </is>
      </c>
      <c r="I200" s="43" t="inlineStr">
        <is>
          <t>H304</t>
        </is>
      </c>
      <c r="J200" s="43" t="inlineStr">
        <is>
          <t>Stainless Steel, AISI-303</t>
        </is>
      </c>
      <c r="K200" s="43" t="inlineStr">
        <is>
          <t>Stainless Steel, AISI 316</t>
        </is>
      </c>
      <c r="L200" s="43" t="inlineStr">
        <is>
          <t>Coating_Scotchkote134_interior</t>
        </is>
      </c>
      <c r="M200" s="43" t="inlineStr">
        <is>
          <t>RTF</t>
        </is>
      </c>
      <c r="N200" s="43" t="n"/>
      <c r="O200" t="inlineStr">
        <is>
          <t>A101812</t>
        </is>
      </c>
      <c r="P200" t="inlineStr">
        <is>
          <t>LT250</t>
        </is>
      </c>
      <c r="Q200" s="43" t="n">
        <v>126</v>
      </c>
    </row>
    <row r="201">
      <c r="B201">
        <f>IF(I201="B21", IF(L201="Coating_Standard", "Y", "N"), "N")</f>
        <v/>
      </c>
      <c r="C201" t="inlineStr">
        <is>
          <t>Price_BOM_LCS_Imp_0296</t>
        </is>
      </c>
      <c r="D201">
        <f>IF(B201="Y", C201, "")</f>
        <v/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</t>
        </is>
      </c>
      <c r="M201" s="75" t="n">
        <v>97778034</v>
      </c>
      <c r="N201" s="75" t="n"/>
      <c r="O201" t="inlineStr">
        <is>
          <t>A102231</t>
        </is>
      </c>
      <c r="P201" t="inlineStr">
        <is>
          <t>LT250</t>
        </is>
      </c>
    </row>
    <row r="202">
      <c r="B202">
        <f>IF(I202="B21", IF(L202="Coating_Standard", "Y", "N"), "N")</f>
        <v/>
      </c>
      <c r="C202" t="inlineStr">
        <is>
          <t>Price_BOM_LCS_Imp_0297</t>
        </is>
      </c>
      <c r="D202">
        <f>IF(B202="Y", C202, "")</f>
        <v/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</t>
        </is>
      </c>
      <c r="M202" s="43" t="inlineStr">
        <is>
          <t>RTF</t>
        </is>
      </c>
      <c r="N202" s="43" t="n"/>
      <c r="O202" t="inlineStr">
        <is>
          <t>A101812</t>
        </is>
      </c>
      <c r="P202" t="inlineStr">
        <is>
          <t>LT250</t>
        </is>
      </c>
      <c r="Q202" s="43" t="n">
        <v>126</v>
      </c>
    </row>
    <row r="203">
      <c r="B203">
        <f>IF(I203="B21", IF(L203="Coating_Standard", "Y", "N"), "N")</f>
        <v/>
      </c>
      <c r="C203" t="inlineStr">
        <is>
          <t>Price_BOM_LCS_Imp_0299</t>
        </is>
      </c>
      <c r="D203">
        <f>IF(B203="Y", C203, "")</f>
        <v/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Coating_Special</t>
        </is>
      </c>
      <c r="M203" s="75" t="n">
        <v>97778034</v>
      </c>
      <c r="N203" s="75" t="n"/>
      <c r="O203" t="inlineStr">
        <is>
          <t>A102231</t>
        </is>
      </c>
      <c r="P203" t="inlineStr">
        <is>
          <t>LT250</t>
        </is>
      </c>
    </row>
    <row r="204">
      <c r="B204">
        <f>IF(I204="B21", IF(L204="Coating_Standard", "Y", "N"), "N")</f>
        <v/>
      </c>
      <c r="C204" t="inlineStr">
        <is>
          <t>Price_BOM_LCS_Imp_0300</t>
        </is>
      </c>
      <c r="D204">
        <f>IF(B204="Y", C204, "")</f>
        <v/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Coating_Special</t>
        </is>
      </c>
      <c r="M204" s="43" t="inlineStr">
        <is>
          <t>RTF</t>
        </is>
      </c>
      <c r="N204" s="43" t="n"/>
      <c r="O204" t="inlineStr">
        <is>
          <t>A101817</t>
        </is>
      </c>
      <c r="P204" t="inlineStr">
        <is>
          <t>LT250</t>
        </is>
      </c>
      <c r="Q204" s="43" t="n">
        <v>126</v>
      </c>
    </row>
    <row r="205">
      <c r="B205">
        <f>IF(I205="B21", IF(L205="Coating_Standard", "Y", "N"), "N")</f>
        <v/>
      </c>
      <c r="C205" t="inlineStr">
        <is>
          <t>Price_BOM_LCS_Imp_0302</t>
        </is>
      </c>
      <c r="D205">
        <f>IF(B205="Y", C205, "")</f>
        <v/>
      </c>
      <c r="E205" t="inlineStr">
        <is>
          <t>:25957-LCS:25957-4P-3HP-LCSE:25957-4P-5HP-LCSE:25957-4P-7.5HP-LCSE:25957-4P-10HP-LCSE:</t>
        </is>
      </c>
      <c r="F205" s="126" t="inlineStr">
        <is>
          <t>X3</t>
        </is>
      </c>
      <c r="G205" s="2" t="inlineStr">
        <is>
          <t>ImpMatl_SS_AISI-304</t>
        </is>
      </c>
      <c r="H205" s="43" t="inlineStr">
        <is>
          <t>Stainless Steel, AISI-304</t>
        </is>
      </c>
      <c r="I205" s="43" t="inlineStr">
        <is>
          <t>H304</t>
        </is>
      </c>
      <c r="J205" s="43" t="inlineStr">
        <is>
          <t>Stainless Steel, AISI-303</t>
        </is>
      </c>
      <c r="K205" s="43" t="inlineStr">
        <is>
          <t>Stainless Steel, AISI 316</t>
        </is>
      </c>
      <c r="L205" s="43" t="inlineStr">
        <is>
          <t>Coating_Standard</t>
        </is>
      </c>
      <c r="M205" s="105" t="n">
        <v>98876138</v>
      </c>
      <c r="N205" s="43" t="inlineStr">
        <is>
          <t>IMP,L,25957,X3,H304</t>
        </is>
      </c>
      <c r="O205" t="inlineStr">
        <is>
          <t>A101819</t>
        </is>
      </c>
      <c r="P205" s="43" t="inlineStr">
        <is>
          <t>LT027</t>
        </is>
      </c>
      <c r="Q205" s="43" t="n">
        <v>0</v>
      </c>
    </row>
    <row r="206">
      <c r="B206">
        <f>IF(I206="B21", IF(L206="Coating_Standard", "Y", "N"), "N")</f>
        <v/>
      </c>
      <c r="C206" t="inlineStr">
        <is>
          <t>Price_BOM_LCS_Imp_0303</t>
        </is>
      </c>
      <c r="D206">
        <f>IF(B206="Y", C206, "")</f>
        <v/>
      </c>
      <c r="E206" t="inlineStr">
        <is>
          <t>:25957-LCS:25957-4P-3HP-LCSE:25957-4P-5HP-LCSE:25957-4P-7.5HP-LCSE:25957-4P-10HP-LCSE:</t>
        </is>
      </c>
      <c r="F206" s="126" t="inlineStr">
        <is>
          <t>X3</t>
        </is>
      </c>
      <c r="G206" t="inlineStr">
        <is>
          <t>ImpMatl_NiAl-Bronze_ASTM-B148_C95400</t>
        </is>
      </c>
      <c r="H206" s="43" t="inlineStr">
        <is>
          <t>Nickel Aluminum Bronze ASTM B148 UNS C95400</t>
        </is>
      </c>
      <c r="I206" s="43" t="inlineStr">
        <is>
          <t>B22</t>
        </is>
      </c>
      <c r="J206" s="43" t="inlineStr">
        <is>
          <t>Stainless Steel, AISI-303</t>
        </is>
      </c>
      <c r="K206" s="43" t="inlineStr">
        <is>
          <t>Steel, Cold Drawn C1018</t>
        </is>
      </c>
      <c r="L206" s="43" t="inlineStr">
        <is>
          <t>Coating_Standard</t>
        </is>
      </c>
      <c r="M206" s="75" t="n">
        <v>97778035</v>
      </c>
      <c r="N206" s="75" t="n"/>
      <c r="O206" t="inlineStr">
        <is>
          <t>A102232</t>
        </is>
      </c>
      <c r="P206" t="inlineStr">
        <is>
          <t>LT250</t>
        </is>
      </c>
    </row>
    <row r="207">
      <c r="B207">
        <f>IF(I207="B21", IF(L207="Coating_Standard", "Y", "N"), "N")</f>
        <v/>
      </c>
      <c r="C207" t="inlineStr">
        <is>
          <t>Price_BOM_LCS_Imp_0305</t>
        </is>
      </c>
      <c r="D207">
        <f>IF(B207="Y", C207, "")</f>
        <v/>
      </c>
      <c r="E207" t="inlineStr">
        <is>
          <t>:25957-LCS:25957-4P-3HP-LCSE:25957-4P-5HP-LCSE:25957-4P-7.5HP-LCSE:25957-4P-10HP-LCSE:</t>
        </is>
      </c>
      <c r="F207" s="126" t="inlineStr">
        <is>
          <t>X3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n"/>
      <c r="O207" t="inlineStr">
        <is>
          <t>A102232</t>
        </is>
      </c>
      <c r="P207" t="inlineStr">
        <is>
          <t>LT250</t>
        </is>
      </c>
    </row>
    <row r="208">
      <c r="B208">
        <f>IF(I208="B21", IF(L208="Coating_Standard", "Y", "N"), "N")</f>
        <v/>
      </c>
      <c r="C208" t="inlineStr">
        <is>
          <t>Price_BOM_LCS_Imp_0306</t>
        </is>
      </c>
      <c r="D208">
        <f>IF(B208="Y", C208, "")</f>
        <v/>
      </c>
      <c r="E208" t="inlineStr">
        <is>
          <t>:25957-LCS:25957-4P-3HP-LCSE:25957-4P-5HP-LCSE:25957-4P-7.5HP-LCSE:25957-4P-10HP-LCSE: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Coating_Scotchkote134_interior_exterior_IncludeImpeller</t>
        </is>
      </c>
      <c r="M208" s="1" t="inlineStr">
        <is>
          <t>RTF</t>
        </is>
      </c>
      <c r="N208" s="43" t="n"/>
      <c r="O208" t="inlineStr">
        <is>
          <t>A101819</t>
        </is>
      </c>
      <c r="P208" t="inlineStr">
        <is>
          <t>LT250</t>
        </is>
      </c>
      <c r="Q208" s="43" t="n"/>
    </row>
    <row r="209">
      <c r="B209">
        <f>IF(I209="B21", IF(L209="Coating_Standard", "Y", "N"), "N")</f>
        <v/>
      </c>
      <c r="C209" t="inlineStr">
        <is>
          <t>Price_BOM_LCS_Imp_0308</t>
        </is>
      </c>
      <c r="D209">
        <f>IF(B209="Y", C209, "")</f>
        <v/>
      </c>
      <c r="E209" t="inlineStr">
        <is>
          <t>:25957-LCS:25957-4P-3HP-LCSE:25957-4P-5HP-LCSE:25957-4P-7.5HP-LCSE:25957-4P-10HP-LCSE:</t>
        </is>
      </c>
      <c r="F209" s="126" t="inlineStr">
        <is>
          <t>X3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Coating_Scotchkote134_interior_IncludeImpeller</t>
        </is>
      </c>
      <c r="M209" s="1" t="inlineStr">
        <is>
          <t>RTF</t>
        </is>
      </c>
      <c r="N209" s="43" t="n"/>
      <c r="O209" t="inlineStr">
        <is>
          <t>A102232</t>
        </is>
      </c>
      <c r="P209" t="inlineStr">
        <is>
          <t>LT250</t>
        </is>
      </c>
    </row>
    <row r="210">
      <c r="B210">
        <f>IF(I210="B21", IF(L210="Coating_Standard", "Y", "N"), "N")</f>
        <v/>
      </c>
      <c r="C210" t="inlineStr">
        <is>
          <t>Price_BOM_LCS_Imp_0309</t>
        </is>
      </c>
      <c r="D210">
        <f>IF(B210="Y", C210, "")</f>
        <v/>
      </c>
      <c r="E210" t="inlineStr">
        <is>
          <t>:25957-LCS:25957-4P-3HP-LCSE:25957-4P-5HP-LCSE:25957-4P-7.5HP-LCSE:25957-4P-10HP-LCSE: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Coating_Scotchkote134_interior_IncludeImpeller</t>
        </is>
      </c>
      <c r="M210" s="1" t="inlineStr">
        <is>
          <t>RTF</t>
        </is>
      </c>
      <c r="N210" s="43" t="n"/>
      <c r="O210" t="inlineStr">
        <is>
          <t>A101819</t>
        </is>
      </c>
      <c r="P210" t="inlineStr">
        <is>
          <t>LT250</t>
        </is>
      </c>
      <c r="Q210" s="43" t="n"/>
    </row>
    <row r="211">
      <c r="B211">
        <f>IF(I211="B21", IF(L211="Coating_Standard", "Y", "N"), "N")</f>
        <v/>
      </c>
      <c r="C211" t="inlineStr">
        <is>
          <t>Price_BOM_LCS_Imp_0311</t>
        </is>
      </c>
      <c r="D211">
        <f>IF(B211="Y", C211, "")</f>
        <v/>
      </c>
      <c r="E211" t="inlineStr">
        <is>
          <t>:25957-LCS:25957-4P-3HP-LCSE:25957-4P-5HP-LCSE:25957-4P-7.5HP-LCSE:25957-4P-10HP-LCSE:</t>
        </is>
      </c>
      <c r="F211" s="126" t="inlineStr">
        <is>
          <t>X3</t>
        </is>
      </c>
      <c r="G211" t="inlineStr">
        <is>
          <t>ImpMatl_NiAl-Bronze_ASTM-B148_C95400</t>
        </is>
      </c>
      <c r="H211" s="43" t="inlineStr">
        <is>
          <t>Nickel Aluminum Bronze ASTM B148 UNS C95400</t>
        </is>
      </c>
      <c r="I211" s="43" t="inlineStr">
        <is>
          <t>B22</t>
        </is>
      </c>
      <c r="J211" s="43" t="inlineStr">
        <is>
          <t>Stainless Steel, AISI-303</t>
        </is>
      </c>
      <c r="K211" s="43" t="inlineStr">
        <is>
          <t>Steel, Cold Drawn C1018</t>
        </is>
      </c>
      <c r="L211" s="43" t="inlineStr">
        <is>
          <t>Coating_Scotchkote134_interior</t>
        </is>
      </c>
      <c r="M211" s="75" t="n">
        <v>97778035</v>
      </c>
      <c r="N211" s="75" t="n"/>
      <c r="O211" t="inlineStr">
        <is>
          <t>A102232</t>
        </is>
      </c>
      <c r="P211" t="inlineStr">
        <is>
          <t>LT250</t>
        </is>
      </c>
    </row>
    <row r="212">
      <c r="B212">
        <f>IF(I212="B21", IF(L212="Coating_Standard", "Y", "N"), "N")</f>
        <v/>
      </c>
      <c r="C212" t="inlineStr">
        <is>
          <t>Price_BOM_LCS_Imp_0312</t>
        </is>
      </c>
      <c r="D212">
        <f>IF(B212="Y", C212, "")</f>
        <v/>
      </c>
      <c r="E212" t="inlineStr">
        <is>
          <t>:25957-LCS:25957-4P-3HP-LCSE:25957-4P-5HP-LCSE:25957-4P-7.5HP-LCSE:25957-4P-10HP-LCSE:</t>
        </is>
      </c>
      <c r="F212" s="126" t="inlineStr">
        <is>
          <t>X3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Coating_Scotchkote134_interior</t>
        </is>
      </c>
      <c r="M212" s="43" t="inlineStr">
        <is>
          <t>RTF</t>
        </is>
      </c>
      <c r="N212" s="43" t="n"/>
      <c r="O212" t="inlineStr">
        <is>
          <t>A101819</t>
        </is>
      </c>
      <c r="P212" t="inlineStr">
        <is>
          <t>LT250</t>
        </is>
      </c>
      <c r="Q212" s="43" t="n">
        <v>126</v>
      </c>
    </row>
    <row r="213">
      <c r="B213">
        <f>IF(I213="B21", IF(L213="Coating_Standard", "Y", "N"), "N")</f>
        <v/>
      </c>
      <c r="C213" t="inlineStr">
        <is>
          <t>Price_BOM_LCS_Imp_0314</t>
        </is>
      </c>
      <c r="D213">
        <f>IF(B213="Y", C213, "")</f>
        <v/>
      </c>
      <c r="E213" t="inlineStr">
        <is>
          <t>:25957-LCS:25957-4P-3HP-LCSE:25957-4P-5HP-LCSE:25957-4P-7.5HP-LCSE:25957-4P-10HP-LCSE: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</t>
        </is>
      </c>
      <c r="M213" s="75" t="n">
        <v>97778035</v>
      </c>
      <c r="N213" s="75" t="n"/>
      <c r="O213" t="inlineStr">
        <is>
          <t>A102232</t>
        </is>
      </c>
      <c r="P213" t="inlineStr">
        <is>
          <t>LT250</t>
        </is>
      </c>
    </row>
    <row r="214">
      <c r="B214">
        <f>IF(I214="B21", IF(L214="Coating_Standard", "Y", "N"), "N")</f>
        <v/>
      </c>
      <c r="C214" t="inlineStr">
        <is>
          <t>Price_BOM_LCS_Imp_0315</t>
        </is>
      </c>
      <c r="D214">
        <f>IF(B214="Y", C214, "")</f>
        <v/>
      </c>
      <c r="E214" t="inlineStr">
        <is>
          <t>:25957-LCS:25957-4P-3HP-LCSE:25957-4P-5HP-LCSE:25957-4P-7.5HP-LCSE:25957-4P-10HP-LCSE: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</t>
        </is>
      </c>
      <c r="M214" s="43" t="inlineStr">
        <is>
          <t>RTF</t>
        </is>
      </c>
      <c r="N214" s="43" t="n"/>
      <c r="O214" t="inlineStr">
        <is>
          <t>A101819</t>
        </is>
      </c>
      <c r="P214" t="inlineStr">
        <is>
          <t>LT250</t>
        </is>
      </c>
      <c r="Q214" s="43" t="n">
        <v>126</v>
      </c>
    </row>
    <row r="215">
      <c r="B215">
        <f>IF(I215="B21", IF(L215="Coating_Standard", "Y", "N"), "N")</f>
        <v/>
      </c>
      <c r="C215" t="inlineStr">
        <is>
          <t>Price_BOM_LCS_Imp_0317</t>
        </is>
      </c>
      <c r="D215">
        <f>IF(B215="Y", C215, "")</f>
        <v/>
      </c>
      <c r="E215" t="inlineStr">
        <is>
          <t>:25957-LCS:25957-4P-3HP-LCSE:25957-4P-5HP-LCSE:25957-4P-7.5HP-LCSE:25957-4P-10HP-LCSE: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Coating_Special</t>
        </is>
      </c>
      <c r="M215" s="75" t="n">
        <v>97778035</v>
      </c>
      <c r="N215" s="75" t="n"/>
      <c r="O215" t="inlineStr">
        <is>
          <t>A102232</t>
        </is>
      </c>
      <c r="P215" t="inlineStr">
        <is>
          <t>LT250</t>
        </is>
      </c>
    </row>
    <row r="216">
      <c r="B216">
        <f>IF(I216="B21", IF(L216="Coating_Standard", "Y", "N"), "N")</f>
        <v/>
      </c>
      <c r="C216" t="inlineStr">
        <is>
          <t>Price_BOM_LCS_Imp_0318</t>
        </is>
      </c>
      <c r="D216">
        <f>IF(B216="Y", C216, "")</f>
        <v/>
      </c>
      <c r="E216" t="inlineStr">
        <is>
          <t>:25957-LCS:25957-4P-3HP-LCSE:25957-4P-5HP-LCSE:25957-4P-7.5HP-LCSE:25957-4P-10HP-LCSE: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Coating_Special</t>
        </is>
      </c>
      <c r="M216" s="43" t="inlineStr">
        <is>
          <t>RTF</t>
        </is>
      </c>
      <c r="N216" s="43" t="n"/>
      <c r="O216" t="inlineStr">
        <is>
          <t>A101824</t>
        </is>
      </c>
      <c r="P216" t="inlineStr">
        <is>
          <t>LT250</t>
        </is>
      </c>
      <c r="Q216" s="43" t="n">
        <v>126</v>
      </c>
    </row>
    <row r="217">
      <c r="B217">
        <f>IF(I217="B21", IF(L217="Coating_Standard", "Y", "N"), "N")</f>
        <v/>
      </c>
      <c r="C217" t="inlineStr">
        <is>
          <t>Price_BOM_LCS_Imp_0320</t>
        </is>
      </c>
      <c r="D217">
        <f>IF(B217="Y", C217, "")</f>
        <v/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Coating_Standard</t>
        </is>
      </c>
      <c r="M217" s="105" t="n">
        <v>98876139</v>
      </c>
      <c r="N217" s="43" t="inlineStr">
        <is>
          <t>IMP,L,25957,X4,H304</t>
        </is>
      </c>
      <c r="O217" t="inlineStr">
        <is>
          <t>A101826</t>
        </is>
      </c>
      <c r="P217" s="43" t="inlineStr">
        <is>
          <t>LT027</t>
        </is>
      </c>
      <c r="Q217" s="43" t="n">
        <v>0</v>
      </c>
    </row>
    <row r="218">
      <c r="B218">
        <f>IF(I218="B21", IF(L218="Coating_Standard", "Y", "N"), "N")</f>
        <v/>
      </c>
      <c r="C218" t="inlineStr">
        <is>
          <t>Price_BOM_LCS_Imp_0321</t>
        </is>
      </c>
      <c r="D218">
        <f>IF(B218="Y", C218, "")</f>
        <v/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n">
        <v>97778036</v>
      </c>
      <c r="N218" s="75" t="n"/>
      <c r="O218" t="inlineStr">
        <is>
          <t>A102233</t>
        </is>
      </c>
      <c r="P218" t="inlineStr">
        <is>
          <t>LT250</t>
        </is>
      </c>
    </row>
    <row r="219">
      <c r="B219">
        <f>IF(I219="B21", IF(L219="Coating_Standard", "Y", "N"), "N")</f>
        <v/>
      </c>
      <c r="C219" t="inlineStr">
        <is>
          <t>Price_BOM_LCS_Imp_0323</t>
        </is>
      </c>
      <c r="D219">
        <f>IF(B219="Y", C219, "")</f>
        <v/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n"/>
      <c r="O219" t="inlineStr">
        <is>
          <t>A102233</t>
        </is>
      </c>
      <c r="P219" t="inlineStr">
        <is>
          <t>LT250</t>
        </is>
      </c>
    </row>
    <row r="220">
      <c r="B220">
        <f>IF(I220="B21", IF(L220="Coating_Standard", "Y", "N"), "N")</f>
        <v/>
      </c>
      <c r="C220" t="inlineStr">
        <is>
          <t>Price_BOM_LCS_Imp_0324</t>
        </is>
      </c>
      <c r="D220">
        <f>IF(B220="Y", C220, "")</f>
        <v/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Coating_Scotchkote134_interior_exterior_IncludeImpeller</t>
        </is>
      </c>
      <c r="M220" s="1" t="inlineStr">
        <is>
          <t>RTF</t>
        </is>
      </c>
      <c r="N220" s="43" t="n"/>
      <c r="O220" t="inlineStr">
        <is>
          <t>A101826</t>
        </is>
      </c>
      <c r="P220" t="inlineStr">
        <is>
          <t>LT250</t>
        </is>
      </c>
      <c r="Q220" s="43" t="n"/>
    </row>
    <row r="221">
      <c r="B221">
        <f>IF(I221="B21", IF(L221="Coating_Standard", "Y", "N"), "N")</f>
        <v/>
      </c>
      <c r="C221" t="inlineStr">
        <is>
          <t>Price_BOM_LCS_Imp_0326</t>
        </is>
      </c>
      <c r="D221">
        <f>IF(B221="Y", C221, "")</f>
        <v/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Coating_Scotchkote134_interior_IncludeImpeller</t>
        </is>
      </c>
      <c r="M221" s="1" t="inlineStr">
        <is>
          <t>RTF</t>
        </is>
      </c>
      <c r="N221" s="43" t="n"/>
      <c r="O221" t="inlineStr">
        <is>
          <t>A102233</t>
        </is>
      </c>
      <c r="P221" t="inlineStr">
        <is>
          <t>LT250</t>
        </is>
      </c>
    </row>
    <row r="222">
      <c r="B222">
        <f>IF(I222="B21", IF(L222="Coating_Standard", "Y", "N"), "N")</f>
        <v/>
      </c>
      <c r="C222" t="inlineStr">
        <is>
          <t>Price_BOM_LCS_Imp_0327</t>
        </is>
      </c>
      <c r="D222">
        <f>IF(B222="Y", C222, "")</f>
        <v/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Coating_Scotchkote134_interior_IncludeImpeller</t>
        </is>
      </c>
      <c r="M222" s="1" t="inlineStr">
        <is>
          <t>RTF</t>
        </is>
      </c>
      <c r="N222" s="43" t="n"/>
      <c r="O222" t="inlineStr">
        <is>
          <t>A101826</t>
        </is>
      </c>
      <c r="P222" t="inlineStr">
        <is>
          <t>LT250</t>
        </is>
      </c>
      <c r="Q222" s="43" t="n"/>
    </row>
    <row r="223">
      <c r="B223">
        <f>IF(I223="B21", IF(L223="Coating_Standard", "Y", "N"), "N")</f>
        <v/>
      </c>
      <c r="C223" t="inlineStr">
        <is>
          <t>Price_BOM_LCS_Imp_0329</t>
        </is>
      </c>
      <c r="D223">
        <f>IF(B223="Y", C223, "")</f>
        <v/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Coating_Scotchkote134_interior</t>
        </is>
      </c>
      <c r="M223" s="75" t="n">
        <v>97778036</v>
      </c>
      <c r="N223" s="75" t="n"/>
      <c r="O223" t="inlineStr">
        <is>
          <t>A102233</t>
        </is>
      </c>
      <c r="P223" t="inlineStr">
        <is>
          <t>LT250</t>
        </is>
      </c>
    </row>
    <row r="224">
      <c r="B224">
        <f>IF(I224="B21", IF(L224="Coating_Standard", "Y", "N"), "N")</f>
        <v/>
      </c>
      <c r="C224" t="inlineStr">
        <is>
          <t>Price_BOM_LCS_Imp_0330</t>
        </is>
      </c>
      <c r="D224">
        <f>IF(B224="Y", C224, "")</f>
        <v/>
      </c>
      <c r="E224" t="inlineStr">
        <is>
          <t>:25957-LCS:25957-2P-25HP-LCSE:25957-2P-30HP-LCSE:</t>
        </is>
      </c>
      <c r="F224" s="126" t="inlineStr">
        <is>
          <t>X4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Coating_Scotchkote134_interior</t>
        </is>
      </c>
      <c r="M224" s="43" t="inlineStr">
        <is>
          <t>RTF</t>
        </is>
      </c>
      <c r="N224" s="43" t="n"/>
      <c r="O224" t="inlineStr">
        <is>
          <t>A101826</t>
        </is>
      </c>
      <c r="P224" t="inlineStr">
        <is>
          <t>LT250</t>
        </is>
      </c>
      <c r="Q224" s="43" t="n">
        <v>126</v>
      </c>
    </row>
    <row r="225">
      <c r="B225">
        <f>IF(I225="B21", IF(L225="Coating_Standard", "Y", "N"), "N")</f>
        <v/>
      </c>
      <c r="C225" t="inlineStr">
        <is>
          <t>Price_BOM_LCS_Imp_0332</t>
        </is>
      </c>
      <c r="D225">
        <f>IF(B225="Y", C225, "")</f>
        <v/>
      </c>
      <c r="E225" t="inlineStr">
        <is>
          <t>:25957-LCS:25957-2P-25HP-LCSE:25957-2P-30HP-LCSE:</t>
        </is>
      </c>
      <c r="F225" s="126" t="inlineStr">
        <is>
          <t>X4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</t>
        </is>
      </c>
      <c r="M225" s="75" t="n">
        <v>97778036</v>
      </c>
      <c r="N225" s="75" t="n"/>
      <c r="O225" t="inlineStr">
        <is>
          <t>A102233</t>
        </is>
      </c>
      <c r="P225" t="inlineStr">
        <is>
          <t>LT250</t>
        </is>
      </c>
    </row>
    <row r="226">
      <c r="B226">
        <f>IF(I226="B21", IF(L226="Coating_Standard", "Y", "N"), "N")</f>
        <v/>
      </c>
      <c r="C226" t="inlineStr">
        <is>
          <t>Price_BOM_LCS_Imp_0333</t>
        </is>
      </c>
      <c r="D226">
        <f>IF(B226="Y", C226, "")</f>
        <v/>
      </c>
      <c r="E226" t="inlineStr">
        <is>
          <t>:25957-LCS:25957-2P-25HP-LCSE:25957-2P-30HP-LCSE:</t>
        </is>
      </c>
      <c r="F226" s="126" t="inlineStr">
        <is>
          <t>X4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</t>
        </is>
      </c>
      <c r="M226" s="43" t="inlineStr">
        <is>
          <t>RTF</t>
        </is>
      </c>
      <c r="N226" s="43" t="n"/>
      <c r="O226" t="inlineStr">
        <is>
          <t>A101826</t>
        </is>
      </c>
      <c r="P226" t="inlineStr">
        <is>
          <t>LT250</t>
        </is>
      </c>
      <c r="Q226" s="43" t="n">
        <v>126</v>
      </c>
    </row>
    <row r="227">
      <c r="B227">
        <f>IF(I227="B21", IF(L227="Coating_Standard", "Y", "N"), "N")</f>
        <v/>
      </c>
      <c r="C227" t="inlineStr">
        <is>
          <t>Price_BOM_LCS_Imp_0335</t>
        </is>
      </c>
      <c r="D227">
        <f>IF(B227="Y", C227, "")</f>
        <v/>
      </c>
      <c r="E227" t="inlineStr">
        <is>
          <t>:25957-LCS:25957-2P-25HP-LCSE:25957-2P-30HP-LCSE:</t>
        </is>
      </c>
      <c r="F227" s="126" t="inlineStr">
        <is>
          <t>X4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Coating_Special</t>
        </is>
      </c>
      <c r="M227" s="75" t="n">
        <v>97778036</v>
      </c>
      <c r="N227" s="75" t="n"/>
      <c r="O227" t="inlineStr">
        <is>
          <t>A102233</t>
        </is>
      </c>
      <c r="P227" t="inlineStr">
        <is>
          <t>LT250</t>
        </is>
      </c>
    </row>
    <row r="228">
      <c r="B228">
        <f>IF(I228="B21", IF(L228="Coating_Standard", "Y", "N"), "N")</f>
        <v/>
      </c>
      <c r="C228" t="inlineStr">
        <is>
          <t>Price_BOM_LCS_Imp_0336</t>
        </is>
      </c>
      <c r="D228">
        <f>IF(B228="Y", C228, "")</f>
        <v/>
      </c>
      <c r="E228" t="inlineStr">
        <is>
          <t>:25957-LCS:25957-2P-25HP-LCSE:25957-2P-30HP-LCSE:</t>
        </is>
      </c>
      <c r="F228" s="126" t="inlineStr">
        <is>
          <t>X4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Coating_Special</t>
        </is>
      </c>
      <c r="M228" s="43" t="inlineStr">
        <is>
          <t>RTF</t>
        </is>
      </c>
      <c r="N228" s="43" t="n"/>
      <c r="O228" t="inlineStr">
        <is>
          <t>A101831</t>
        </is>
      </c>
      <c r="P228" t="inlineStr">
        <is>
          <t>LT250</t>
        </is>
      </c>
      <c r="Q228" s="43" t="n">
        <v>126</v>
      </c>
    </row>
    <row r="229">
      <c r="B229">
        <f>IF(I229="B21", IF(L229="Coating_Standard", "Y", "N"), "N")</f>
        <v/>
      </c>
      <c r="C229" t="inlineStr">
        <is>
          <t>Price_BOM_LCS_Imp_0338</t>
        </is>
      </c>
      <c r="D229">
        <f>IF(B229="Y", C229, "")</f>
        <v/>
      </c>
      <c r="E229" t="inlineStr">
        <is>
          <t>:25123-LCS:25123-4P-7.5HP-LCSE:25123-4P-10HP-LCSE: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Coating_Standard</t>
        </is>
      </c>
      <c r="M229" s="105" t="n">
        <v>98876151</v>
      </c>
      <c r="N229" s="43" t="inlineStr">
        <is>
          <t>IMP,L,25123,X3,H304</t>
        </is>
      </c>
      <c r="O229" t="inlineStr">
        <is>
          <t>A101833</t>
        </is>
      </c>
      <c r="P229" s="43" t="inlineStr">
        <is>
          <t>LT027</t>
        </is>
      </c>
      <c r="Q229" s="43" t="n">
        <v>0</v>
      </c>
    </row>
    <row r="230">
      <c r="B230">
        <f>IF(I230="B21", IF(L230="Coating_Standard", "Y", "N"), "N")</f>
        <v/>
      </c>
      <c r="C230" t="inlineStr">
        <is>
          <t>Price_BOM_LCS_Imp_0339</t>
        </is>
      </c>
      <c r="D230">
        <f>IF(B230="Y", C230, "")</f>
        <v/>
      </c>
      <c r="E230" t="inlineStr">
        <is>
          <t>:25123-LCS:25123-4P-7.5HP-LCSE:25123-4P-10HP-LCSE: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n">
        <v>97778037</v>
      </c>
      <c r="N230" s="75" t="n"/>
      <c r="O230" t="inlineStr">
        <is>
          <t>A102234</t>
        </is>
      </c>
      <c r="P230" t="inlineStr">
        <is>
          <t>LT250</t>
        </is>
      </c>
    </row>
    <row r="231">
      <c r="B231">
        <f>IF(I231="B21", IF(L231="Coating_Standard", "Y", "N"), "N")</f>
        <v/>
      </c>
      <c r="C231" t="inlineStr">
        <is>
          <t>Price_BOM_LCS_Imp_0341</t>
        </is>
      </c>
      <c r="D231">
        <f>IF(B231="Y", C231, "")</f>
        <v/>
      </c>
      <c r="E231" t="inlineStr">
        <is>
          <t>:25123-LCS:25123-4P-7.5HP-LCSE:25123-4P-10HP-LCSE: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n"/>
      <c r="O231" t="inlineStr">
        <is>
          <t>A102234</t>
        </is>
      </c>
      <c r="P231" t="inlineStr">
        <is>
          <t>LT250</t>
        </is>
      </c>
    </row>
    <row r="232">
      <c r="B232">
        <f>IF(I232="B21", IF(L232="Coating_Standard", "Y", "N"), "N")</f>
        <v/>
      </c>
      <c r="C232" t="inlineStr">
        <is>
          <t>Price_BOM_LCS_Imp_0342</t>
        </is>
      </c>
      <c r="D232">
        <f>IF(B232="Y", C232, "")</f>
        <v/>
      </c>
      <c r="E232" t="inlineStr">
        <is>
          <t>:25123-LCS:25123-4P-7.5HP-LCSE:25123-4P-10HP-LCSE:</t>
        </is>
      </c>
      <c r="F232" s="126" t="inlineStr">
        <is>
          <t>X3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Coating_Scotchkote134_interior_exterior_IncludeImpeller</t>
        </is>
      </c>
      <c r="M232" s="1" t="inlineStr">
        <is>
          <t>RTF</t>
        </is>
      </c>
      <c r="N232" s="43" t="n"/>
      <c r="O232" t="inlineStr">
        <is>
          <t>A101833</t>
        </is>
      </c>
      <c r="P232" t="inlineStr">
        <is>
          <t>LT250</t>
        </is>
      </c>
      <c r="Q232" s="43" t="n"/>
    </row>
    <row r="233">
      <c r="B233">
        <f>IF(I233="B21", IF(L233="Coating_Standard", "Y", "N"), "N")</f>
        <v/>
      </c>
      <c r="C233" t="inlineStr">
        <is>
          <t>Price_BOM_LCS_Imp_0344</t>
        </is>
      </c>
      <c r="D233">
        <f>IF(B233="Y", C233, "")</f>
        <v/>
      </c>
      <c r="E233" t="inlineStr">
        <is>
          <t>:25123-LCS:25123-4P-7.5HP-LCSE:25123-4P-10HP-LCSE: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Coating_Scotchkote134_interior_IncludeImpeller</t>
        </is>
      </c>
      <c r="M233" s="1" t="inlineStr">
        <is>
          <t>RTF</t>
        </is>
      </c>
      <c r="N233" s="43" t="n"/>
      <c r="O233" t="inlineStr">
        <is>
          <t>A102234</t>
        </is>
      </c>
      <c r="P233" t="inlineStr">
        <is>
          <t>LT250</t>
        </is>
      </c>
    </row>
    <row r="234">
      <c r="B234">
        <f>IF(I234="B21", IF(L234="Coating_Standard", "Y", "N"), "N")</f>
        <v/>
      </c>
      <c r="C234" t="inlineStr">
        <is>
          <t>Price_BOM_LCS_Imp_0345</t>
        </is>
      </c>
      <c r="D234">
        <f>IF(B234="Y", C234, "")</f>
        <v/>
      </c>
      <c r="E234" t="inlineStr">
        <is>
          <t>:25123-LCS:25123-4P-7.5HP-LCSE:25123-4P-10HP-LCSE:</t>
        </is>
      </c>
      <c r="F234" s="126" t="inlineStr">
        <is>
          <t>X3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Coating_Scotchkote134_interior_IncludeImpeller</t>
        </is>
      </c>
      <c r="M234" s="1" t="inlineStr">
        <is>
          <t>RTF</t>
        </is>
      </c>
      <c r="N234" s="43" t="n"/>
      <c r="O234" t="inlineStr">
        <is>
          <t>A101833</t>
        </is>
      </c>
      <c r="P234" t="inlineStr">
        <is>
          <t>LT250</t>
        </is>
      </c>
      <c r="Q234" s="43" t="n"/>
    </row>
    <row r="235">
      <c r="B235">
        <f>IF(I235="B21", IF(L235="Coating_Standard", "Y", "N"), "N")</f>
        <v/>
      </c>
      <c r="C235" t="inlineStr">
        <is>
          <t>Price_BOM_LCS_Imp_0347</t>
        </is>
      </c>
      <c r="D235">
        <f>IF(B235="Y", C235, "")</f>
        <v/>
      </c>
      <c r="E235" t="inlineStr">
        <is>
          <t>:25123-LCS:25123-4P-7.5HP-LCSE:25123-4P-10HP-LCSE: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Coating_Scotchkote134_interior</t>
        </is>
      </c>
      <c r="M235" s="75" t="n">
        <v>97778037</v>
      </c>
      <c r="N235" s="75" t="n"/>
      <c r="O235" t="inlineStr">
        <is>
          <t>A102234</t>
        </is>
      </c>
      <c r="P235" t="inlineStr">
        <is>
          <t>LT250</t>
        </is>
      </c>
    </row>
    <row r="236">
      <c r="B236">
        <f>IF(I236="B21", IF(L236="Coating_Standard", "Y", "N"), "N")</f>
        <v/>
      </c>
      <c r="C236" t="inlineStr">
        <is>
          <t>Price_BOM_LCS_Imp_0348</t>
        </is>
      </c>
      <c r="D236">
        <f>IF(B236="Y", C236, "")</f>
        <v/>
      </c>
      <c r="E236" t="inlineStr">
        <is>
          <t>:25123-LCS:25123-4P-7.5HP-LCSE:25123-4P-10HP-LCSE: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</t>
        </is>
      </c>
      <c r="M236" s="43" t="inlineStr">
        <is>
          <t>RTF</t>
        </is>
      </c>
      <c r="N236" s="43" t="n"/>
      <c r="O236" t="inlineStr">
        <is>
          <t>A101833</t>
        </is>
      </c>
      <c r="P236" t="inlineStr">
        <is>
          <t>LT250</t>
        </is>
      </c>
      <c r="Q236" s="43" t="n">
        <v>126</v>
      </c>
    </row>
    <row r="237">
      <c r="B237">
        <f>IF(I237="B21", IF(L237="Coating_Standard", "Y", "N"), "N")</f>
        <v/>
      </c>
      <c r="C237" t="inlineStr">
        <is>
          <t>Price_BOM_LCS_Imp_0350</t>
        </is>
      </c>
      <c r="D237">
        <f>IF(B237="Y", C237, "")</f>
        <v/>
      </c>
      <c r="E237" t="inlineStr">
        <is>
          <t>:25123-LCS:25123-4P-7.5HP-LCSE:25123-4P-10HP-LCSE:</t>
        </is>
      </c>
      <c r="F237" s="126" t="inlineStr">
        <is>
          <t>X3</t>
        </is>
      </c>
      <c r="G237" t="inlineStr">
        <is>
          <t>ImpMatl_NiAl-Bronze_ASTM-B148_C95400</t>
        </is>
      </c>
      <c r="H237" s="43" t="inlineStr">
        <is>
          <t>Nickel Aluminum Bronze ASTM B148 UNS C95400</t>
        </is>
      </c>
      <c r="I237" s="43" t="inlineStr">
        <is>
          <t>B22</t>
        </is>
      </c>
      <c r="J237" s="43" t="inlineStr">
        <is>
          <t>Stainless Steel, AISI-303</t>
        </is>
      </c>
      <c r="K237" s="43" t="inlineStr">
        <is>
          <t>Steel, Cold Drawn C1018</t>
        </is>
      </c>
      <c r="L237" s="43" t="inlineStr">
        <is>
          <t>Coating_Scotchkote134_interior_exterior</t>
        </is>
      </c>
      <c r="M237" s="75" t="n">
        <v>97778037</v>
      </c>
      <c r="N237" s="75" t="n"/>
      <c r="O237" t="inlineStr">
        <is>
          <t>A102234</t>
        </is>
      </c>
      <c r="P237" t="inlineStr">
        <is>
          <t>LT250</t>
        </is>
      </c>
    </row>
    <row r="238">
      <c r="B238">
        <f>IF(I238="B21", IF(L238="Coating_Standard", "Y", "N"), "N")</f>
        <v/>
      </c>
      <c r="C238" t="inlineStr">
        <is>
          <t>Price_BOM_LCS_Imp_0351</t>
        </is>
      </c>
      <c r="D238">
        <f>IF(B238="Y", C238, "")</f>
        <v/>
      </c>
      <c r="E238" t="inlineStr">
        <is>
          <t>:25123-LCS:25123-4P-7.5HP-LCSE:25123-4P-10HP-LCSE: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Coating_Scotchkote134_interior_exterior</t>
        </is>
      </c>
      <c r="M238" s="43" t="inlineStr">
        <is>
          <t>RTF</t>
        </is>
      </c>
      <c r="N238" s="43" t="n"/>
      <c r="O238" t="inlineStr">
        <is>
          <t>A101833</t>
        </is>
      </c>
      <c r="P238" t="inlineStr">
        <is>
          <t>LT250</t>
        </is>
      </c>
      <c r="Q238" s="43" t="n">
        <v>126</v>
      </c>
    </row>
    <row r="239">
      <c r="B239">
        <f>IF(I239="B21", IF(L239="Coating_Standard", "Y", "N"), "N")</f>
        <v/>
      </c>
      <c r="C239" t="inlineStr">
        <is>
          <t>Price_BOM_LCS_Imp_0353</t>
        </is>
      </c>
      <c r="D239">
        <f>IF(B239="Y", C239, "")</f>
        <v/>
      </c>
      <c r="E239" t="inlineStr">
        <is>
          <t>:25123-LCS:25123-4P-7.5HP-LCSE:25123-4P-10HP-LCSE:</t>
        </is>
      </c>
      <c r="F239" s="126" t="inlineStr">
        <is>
          <t>X3</t>
        </is>
      </c>
      <c r="G239" t="inlineStr">
        <is>
          <t>ImpMatl_NiAl-Bronze_ASTM-B148_C95400</t>
        </is>
      </c>
      <c r="H239" s="43" t="inlineStr">
        <is>
          <t>Nickel Aluminum Bronze ASTM B148 UNS C95400</t>
        </is>
      </c>
      <c r="I239" s="43" t="inlineStr">
        <is>
          <t>B22</t>
        </is>
      </c>
      <c r="J239" s="43" t="inlineStr">
        <is>
          <t>Stainless Steel, AISI-303</t>
        </is>
      </c>
      <c r="K239" s="43" t="inlineStr">
        <is>
          <t>Steel, Cold Drawn C1018</t>
        </is>
      </c>
      <c r="L239" s="43" t="inlineStr">
        <is>
          <t>Coating_Special</t>
        </is>
      </c>
      <c r="M239" s="75" t="n">
        <v>97778037</v>
      </c>
      <c r="N239" s="75" t="n"/>
      <c r="O239" t="inlineStr">
        <is>
          <t>A102234</t>
        </is>
      </c>
      <c r="P239" t="inlineStr">
        <is>
          <t>LT250</t>
        </is>
      </c>
    </row>
    <row r="240">
      <c r="B240">
        <f>IF(I240="B21", IF(L240="Coating_Standard", "Y", "N"), "N")</f>
        <v/>
      </c>
      <c r="C240" t="inlineStr">
        <is>
          <t>Price_BOM_LCS_Imp_0354</t>
        </is>
      </c>
      <c r="D240">
        <f>IF(B240="Y", C240, "")</f>
        <v/>
      </c>
      <c r="E240" t="inlineStr">
        <is>
          <t>:25123-LCS:25123-4P-7.5HP-LCSE:25123-4P-10HP-LCSE: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n"/>
      <c r="O240" t="inlineStr">
        <is>
          <t>A101838</t>
        </is>
      </c>
      <c r="P240" t="inlineStr">
        <is>
          <t>LT250</t>
        </is>
      </c>
      <c r="Q240" s="43" t="n">
        <v>126</v>
      </c>
    </row>
    <row r="241">
      <c r="B241">
        <f>IF(I241="B21", IF(L241="Coating_Standard", "Y", "N"), "N")</f>
        <v/>
      </c>
      <c r="C241" t="inlineStr">
        <is>
          <t>Price_BOM_LCS_Imp_0356</t>
        </is>
      </c>
      <c r="D241">
        <f>IF(B241="Y", C241, "")</f>
        <v/>
      </c>
      <c r="E241" t="inlineStr">
        <is>
          <t>:25123-LCS:25123-4P-15HP-LCSE:25123-4P-20HP-LCSE: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98876140</v>
      </c>
      <c r="N241" s="43" t="inlineStr">
        <is>
          <t>IMP,L,25123,XA,H304</t>
        </is>
      </c>
      <c r="O241" t="inlineStr">
        <is>
          <t>A101840</t>
        </is>
      </c>
      <c r="P241" s="43" t="inlineStr">
        <is>
          <t>LT027</t>
        </is>
      </c>
      <c r="Q241" s="43" t="n">
        <v>0</v>
      </c>
    </row>
    <row r="242">
      <c r="B242">
        <f>IF(I242="B21", IF(L242="Coating_Standard", "Y", "N"), "N")</f>
        <v/>
      </c>
      <c r="C242" t="inlineStr">
        <is>
          <t>Price_BOM_LCS_Imp_0357</t>
        </is>
      </c>
      <c r="D242">
        <f>IF(B242="Y", C242, "")</f>
        <v/>
      </c>
      <c r="E242" t="inlineStr">
        <is>
          <t>:25123-LCS:25123-4P-15HP-LCSE:25123-4P-20HP-LCSE: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97778038</v>
      </c>
      <c r="N242" s="75" t="n"/>
      <c r="O242" t="inlineStr">
        <is>
          <t>A102235</t>
        </is>
      </c>
      <c r="P242" t="inlineStr">
        <is>
          <t>LT250</t>
        </is>
      </c>
    </row>
    <row r="243">
      <c r="B243">
        <f>IF(I243="B21", IF(L243="Coating_Standard", "Y", "N"), "N")</f>
        <v/>
      </c>
      <c r="C243" t="inlineStr">
        <is>
          <t>Price_BOM_LCS_Imp_0359</t>
        </is>
      </c>
      <c r="D243">
        <f>IF(B243="Y", C243, "")</f>
        <v/>
      </c>
      <c r="E243" t="inlineStr">
        <is>
          <t>:25123-LCS:25123-4P-15HP-LCSE:25123-4P-20HP-LCSE: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n"/>
      <c r="O243" t="inlineStr">
        <is>
          <t>A102235</t>
        </is>
      </c>
      <c r="P243" t="inlineStr">
        <is>
          <t>LT250</t>
        </is>
      </c>
    </row>
    <row r="244">
      <c r="B244">
        <f>IF(I244="B21", IF(L244="Coating_Standard", "Y", "N"), "N")</f>
        <v/>
      </c>
      <c r="C244" t="inlineStr">
        <is>
          <t>Price_BOM_LCS_Imp_0360</t>
        </is>
      </c>
      <c r="D244">
        <f>IF(B244="Y", C244, "")</f>
        <v/>
      </c>
      <c r="E244" t="inlineStr">
        <is>
          <t>:25123-LCS:25123-4P-15HP-LCSE:25123-4P-20HP-LCSE:</t>
        </is>
      </c>
      <c r="F244" s="126" t="inlineStr">
        <is>
          <t>XA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n"/>
      <c r="O244" t="inlineStr">
        <is>
          <t>A101840</t>
        </is>
      </c>
      <c r="P244" t="inlineStr">
        <is>
          <t>LT250</t>
        </is>
      </c>
      <c r="Q244" s="43" t="n"/>
    </row>
    <row r="245">
      <c r="B245">
        <f>IF(I245="B21", IF(L245="Coating_Standard", "Y", "N"), "N")</f>
        <v/>
      </c>
      <c r="C245" t="inlineStr">
        <is>
          <t>Price_BOM_LCS_Imp_0362</t>
        </is>
      </c>
      <c r="D245">
        <f>IF(B245="Y", C245, "")</f>
        <v/>
      </c>
      <c r="E245" t="inlineStr">
        <is>
          <t>:25123-LCS:25123-4P-15HP-LCSE:25123-4P-20HP-LCSE: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n"/>
      <c r="O245" t="inlineStr">
        <is>
          <t>A102235</t>
        </is>
      </c>
      <c r="P245" t="inlineStr">
        <is>
          <t>LT250</t>
        </is>
      </c>
    </row>
    <row r="246">
      <c r="B246">
        <f>IF(I246="B21", IF(L246="Coating_Standard", "Y", "N"), "N")</f>
        <v/>
      </c>
      <c r="C246" t="inlineStr">
        <is>
          <t>Price_BOM_LCS_Imp_0363</t>
        </is>
      </c>
      <c r="D246">
        <f>IF(B246="Y", C246, "")</f>
        <v/>
      </c>
      <c r="E246" t="inlineStr">
        <is>
          <t>:25123-LCS:25123-4P-15HP-LCSE:25123-4P-20HP-LCSE:</t>
        </is>
      </c>
      <c r="F246" s="126" t="inlineStr">
        <is>
          <t>XA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n"/>
      <c r="O246" t="inlineStr">
        <is>
          <t>A101840</t>
        </is>
      </c>
      <c r="P246" t="inlineStr">
        <is>
          <t>LT250</t>
        </is>
      </c>
      <c r="Q246" s="43" t="n"/>
    </row>
    <row r="247">
      <c r="B247">
        <f>IF(I247="B21", IF(L247="Coating_Standard", "Y", "N"), "N")</f>
        <v/>
      </c>
      <c r="C247" t="inlineStr">
        <is>
          <t>Price_BOM_LCS_Imp_0365</t>
        </is>
      </c>
      <c r="D247">
        <f>IF(B247="Y", C247, "")</f>
        <v/>
      </c>
      <c r="E247" t="inlineStr">
        <is>
          <t>:25123-LCS:25123-4P-15HP-LCSE:25123-4P-20HP-LCSE: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97778038</v>
      </c>
      <c r="N247" s="75" t="n"/>
      <c r="O247" t="inlineStr">
        <is>
          <t>A102235</t>
        </is>
      </c>
      <c r="P247" t="inlineStr">
        <is>
          <t>LT250</t>
        </is>
      </c>
    </row>
    <row r="248">
      <c r="B248">
        <f>IF(I248="B21", IF(L248="Coating_Standard", "Y", "N"), "N")</f>
        <v/>
      </c>
      <c r="C248" t="inlineStr">
        <is>
          <t>Price_BOM_LCS_Imp_0366</t>
        </is>
      </c>
      <c r="D248">
        <f>IF(B248="Y", C248, "")</f>
        <v/>
      </c>
      <c r="E248" t="inlineStr">
        <is>
          <t>:25123-LCS:25123-4P-15HP-LCSE:25123-4P-20HP-LCSE: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n"/>
      <c r="O248" t="inlineStr">
        <is>
          <t>A101840</t>
        </is>
      </c>
      <c r="P248" t="inlineStr">
        <is>
          <t>LT250</t>
        </is>
      </c>
      <c r="Q248" s="43" t="n">
        <v>126</v>
      </c>
    </row>
    <row r="249">
      <c r="B249">
        <f>IF(I249="B21", IF(L249="Coating_Standard", "Y", "N"), "N")</f>
        <v/>
      </c>
      <c r="C249" t="inlineStr">
        <is>
          <t>Price_BOM_LCS_Imp_0368</t>
        </is>
      </c>
      <c r="D249">
        <f>IF(B249="Y", C249, "")</f>
        <v/>
      </c>
      <c r="E249" t="inlineStr">
        <is>
          <t>:25123-LCS:25123-4P-15HP-LCSE:25123-4P-20HP-LCSE:</t>
        </is>
      </c>
      <c r="F249" s="126" t="inlineStr">
        <is>
          <t>XA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97778038</v>
      </c>
      <c r="N249" s="75" t="n"/>
      <c r="O249" t="inlineStr">
        <is>
          <t>A102235</t>
        </is>
      </c>
      <c r="P249" t="inlineStr">
        <is>
          <t>LT250</t>
        </is>
      </c>
    </row>
    <row r="250">
      <c r="B250">
        <f>IF(I250="B21", IF(L250="Coating_Standard", "Y", "N"), "N")</f>
        <v/>
      </c>
      <c r="C250" t="inlineStr">
        <is>
          <t>Price_BOM_LCS_Imp_0369</t>
        </is>
      </c>
      <c r="D250">
        <f>IF(B250="Y", C250, "")</f>
        <v/>
      </c>
      <c r="E250" t="inlineStr">
        <is>
          <t>:25123-LCS:25123-4P-15HP-LCSE:25123-4P-20HP-LCSE: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n"/>
      <c r="O250" t="inlineStr">
        <is>
          <t>A101840</t>
        </is>
      </c>
      <c r="P250" t="inlineStr">
        <is>
          <t>LT250</t>
        </is>
      </c>
      <c r="Q250" s="43" t="n">
        <v>126</v>
      </c>
    </row>
    <row r="251">
      <c r="B251">
        <f>IF(I251="B21", IF(L251="Coating_Standard", "Y", "N"), "N")</f>
        <v/>
      </c>
      <c r="C251" t="inlineStr">
        <is>
          <t>Price_BOM_LCS_Imp_0371</t>
        </is>
      </c>
      <c r="D251">
        <f>IF(B251="Y", C251, "")</f>
        <v/>
      </c>
      <c r="E251" t="inlineStr">
        <is>
          <t>:25123-LCS:25123-4P-15HP-LCSE:25123-4P-20HP-LCSE:</t>
        </is>
      </c>
      <c r="F251" s="126" t="inlineStr">
        <is>
          <t>XA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97778038</v>
      </c>
      <c r="N251" s="75" t="n"/>
      <c r="O251" t="inlineStr">
        <is>
          <t>A102235</t>
        </is>
      </c>
      <c r="P251" t="inlineStr">
        <is>
          <t>LT250</t>
        </is>
      </c>
    </row>
    <row r="252">
      <c r="B252">
        <f>IF(I252="B21", IF(L252="Coating_Standard", "Y", "N"), "N")</f>
        <v/>
      </c>
      <c r="C252" t="inlineStr">
        <is>
          <t>Price_BOM_LCS_Imp_0372</t>
        </is>
      </c>
      <c r="D252">
        <f>IF(B252="Y", C252, "")</f>
        <v/>
      </c>
      <c r="E252" t="inlineStr">
        <is>
          <t>:25123-LCS:25123-4P-15HP-LCSE:25123-4P-20HP-LCSE: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n"/>
      <c r="O252" t="inlineStr">
        <is>
          <t>A101845</t>
        </is>
      </c>
      <c r="P252" t="inlineStr">
        <is>
          <t>LT250</t>
        </is>
      </c>
      <c r="Q252" s="43" t="n">
        <v>126</v>
      </c>
    </row>
    <row r="253">
      <c r="B253">
        <f>IF(I253="B21", IF(L253="Coating_Standard", "Y", "N"), "N")</f>
        <v/>
      </c>
      <c r="C253" t="inlineStr">
        <is>
          <t>Price_BOM_LCS_Imp_0374</t>
        </is>
      </c>
      <c r="D253">
        <f>IF(B253="Y", C253, "")</f>
        <v/>
      </c>
      <c r="E253" t="inlineStr">
        <is>
          <t>:30707-LCS:30707-4P-3HP-LCSE:30707-4P-5HP-LCSE:30707-4P-7.5HP-LCSE:30707-2P-10HP-LCSE: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98876152</v>
      </c>
      <c r="N253" s="43" t="inlineStr">
        <is>
          <t>IMP,L,30707,X3,H304</t>
        </is>
      </c>
      <c r="O253" t="inlineStr">
        <is>
          <t>A101854</t>
        </is>
      </c>
      <c r="P253" s="43" t="inlineStr">
        <is>
          <t>LT027</t>
        </is>
      </c>
      <c r="Q253" s="43" t="n">
        <v>0</v>
      </c>
    </row>
    <row r="254">
      <c r="B254">
        <f>IF(I254="B21", IF(L254="Coating_Standard", "Y", "N"), "N")</f>
        <v/>
      </c>
      <c r="C254" t="inlineStr">
        <is>
          <t>Price_BOM_LCS_Imp_0375</t>
        </is>
      </c>
      <c r="D254">
        <f>IF(B254="Y", C254, "")</f>
        <v/>
      </c>
      <c r="E254" t="inlineStr">
        <is>
          <t>:30707-LCS:30707-4P-3HP-LCSE:30707-4P-5HP-LCSE:30707-4P-7.5HP-LCSE:30707-2P-10HP-LCSE: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97778039</v>
      </c>
      <c r="N254" s="75" t="n"/>
      <c r="O254" t="inlineStr">
        <is>
          <t>A102237</t>
        </is>
      </c>
      <c r="P254" t="inlineStr">
        <is>
          <t>LT250</t>
        </is>
      </c>
    </row>
    <row r="255">
      <c r="B255">
        <f>IF(I255="B21", IF(L255="Coating_Standard", "Y", "N"), "N")</f>
        <v/>
      </c>
      <c r="C255" t="inlineStr">
        <is>
          <t>Price_BOM_LCS_Imp_0377</t>
        </is>
      </c>
      <c r="D255">
        <f>IF(B255="Y", C255, "")</f>
        <v/>
      </c>
      <c r="E255" t="inlineStr">
        <is>
          <t>:30707-LCS:30707-4P-3HP-LCSE:30707-4P-5HP-LCSE:30707-4P-7.5HP-LCSE:30707-2P-10HP-LCSE: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n"/>
      <c r="O255" t="inlineStr">
        <is>
          <t>A102237</t>
        </is>
      </c>
      <c r="P255" t="inlineStr">
        <is>
          <t>LT250</t>
        </is>
      </c>
    </row>
    <row r="256">
      <c r="B256">
        <f>IF(I256="B21", IF(L256="Coating_Standard", "Y", "N"), "N")</f>
        <v/>
      </c>
      <c r="C256" t="inlineStr">
        <is>
          <t>Price_BOM_LCS_Imp_0378</t>
        </is>
      </c>
      <c r="D256">
        <f>IF(B256="Y", C256, "")</f>
        <v/>
      </c>
      <c r="E256" t="inlineStr">
        <is>
          <t>:30707-LCS:30707-4P-3HP-LCSE:30707-4P-5HP-LCSE:30707-4P-7.5HP-LCSE:30707-2P-10HP-LCSE: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n"/>
      <c r="O256" t="inlineStr">
        <is>
          <t>A101854</t>
        </is>
      </c>
      <c r="P256" t="inlineStr">
        <is>
          <t>LT250</t>
        </is>
      </c>
      <c r="Q256" s="43" t="n"/>
    </row>
    <row r="257">
      <c r="B257">
        <f>IF(I257="B21", IF(L257="Coating_Standard", "Y", "N"), "N")</f>
        <v/>
      </c>
      <c r="C257" t="inlineStr">
        <is>
          <t>Price_BOM_LCS_Imp_0380</t>
        </is>
      </c>
      <c r="D257">
        <f>IF(B257="Y", C257, "")</f>
        <v/>
      </c>
      <c r="E257" t="inlineStr">
        <is>
          <t>:30707-LCS:30707-4P-3HP-LCSE:30707-4P-5HP-LCSE:30707-4P-7.5HP-LCSE:30707-2P-10HP-LCSE: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n"/>
      <c r="O257" t="inlineStr">
        <is>
          <t>A102237</t>
        </is>
      </c>
      <c r="P257" t="inlineStr">
        <is>
          <t>LT250</t>
        </is>
      </c>
    </row>
    <row r="258">
      <c r="B258">
        <f>IF(I258="B21", IF(L258="Coating_Standard", "Y", "N"), "N")</f>
        <v/>
      </c>
      <c r="C258" t="inlineStr">
        <is>
          <t>Price_BOM_LCS_Imp_0381</t>
        </is>
      </c>
      <c r="D258">
        <f>IF(B258="Y", C258, "")</f>
        <v/>
      </c>
      <c r="E258" t="inlineStr">
        <is>
          <t>:30707-LCS:30707-4P-3HP-LCSE:30707-4P-5HP-LCSE:30707-4P-7.5HP-LCSE:30707-2P-10HP-LCSE: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n"/>
      <c r="O258" t="inlineStr">
        <is>
          <t>A101854</t>
        </is>
      </c>
      <c r="P258" t="inlineStr">
        <is>
          <t>LT250</t>
        </is>
      </c>
      <c r="Q258" s="43" t="n"/>
    </row>
    <row r="259">
      <c r="B259">
        <f>IF(I259="B21", IF(L259="Coating_Standard", "Y", "N"), "N")</f>
        <v/>
      </c>
      <c r="C259" t="inlineStr">
        <is>
          <t>Price_BOM_LCS_Imp_0383</t>
        </is>
      </c>
      <c r="D259">
        <f>IF(B259="Y", C259, "")</f>
        <v/>
      </c>
      <c r="E259" t="inlineStr">
        <is>
          <t>:30707-LCS:30707-4P-3HP-LCSE:30707-4P-5HP-LCSE:30707-4P-7.5HP-LCSE:30707-2P-10HP-LCSE: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97778039</v>
      </c>
      <c r="N259" s="75" t="n"/>
      <c r="O259" t="inlineStr">
        <is>
          <t>A102237</t>
        </is>
      </c>
      <c r="P259" t="inlineStr">
        <is>
          <t>LT250</t>
        </is>
      </c>
    </row>
    <row r="260">
      <c r="B260">
        <f>IF(I260="B21", IF(L260="Coating_Standard", "Y", "N"), "N")</f>
        <v/>
      </c>
      <c r="C260" t="inlineStr">
        <is>
          <t>Price_BOM_LCS_Imp_0384</t>
        </is>
      </c>
      <c r="D260">
        <f>IF(B260="Y", C260, "")</f>
        <v/>
      </c>
      <c r="E260" t="inlineStr">
        <is>
          <t>:30707-LCS:30707-4P-3HP-LCSE:30707-4P-5HP-LCSE:30707-4P-7.5HP-LCSE:30707-2P-10HP-LCSE: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n"/>
      <c r="O260" t="inlineStr">
        <is>
          <t>A101854</t>
        </is>
      </c>
      <c r="P260" t="inlineStr">
        <is>
          <t>LT250</t>
        </is>
      </c>
      <c r="Q260" s="43" t="n">
        <v>126</v>
      </c>
    </row>
    <row r="261">
      <c r="B261">
        <f>IF(I261="B21", IF(L261="Coating_Standard", "Y", "N"), "N")</f>
        <v/>
      </c>
      <c r="C261" t="inlineStr">
        <is>
          <t>Price_BOM_LCS_Imp_0386</t>
        </is>
      </c>
      <c r="D261">
        <f>IF(B261="Y", C261, "")</f>
        <v/>
      </c>
      <c r="E261" t="inlineStr">
        <is>
          <t>:30707-LCS:30707-4P-3HP-LCSE:30707-4P-5HP-LCSE:30707-4P-7.5HP-LCSE:30707-2P-10HP-LCSE: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97778039</v>
      </c>
      <c r="N261" s="75" t="n"/>
      <c r="O261" t="inlineStr">
        <is>
          <t>A102237</t>
        </is>
      </c>
      <c r="P261" t="inlineStr">
        <is>
          <t>LT250</t>
        </is>
      </c>
    </row>
    <row r="262">
      <c r="B262">
        <f>IF(I262="B21", IF(L262="Coating_Standard", "Y", "N"), "N")</f>
        <v/>
      </c>
      <c r="C262" t="inlineStr">
        <is>
          <t>Price_BOM_LCS_Imp_0387</t>
        </is>
      </c>
      <c r="D262">
        <f>IF(B262="Y", C262, "")</f>
        <v/>
      </c>
      <c r="E262" t="inlineStr">
        <is>
          <t>:30707-LCS:30707-4P-3HP-LCSE:30707-4P-5HP-LCSE:30707-4P-7.5HP-LCSE:30707-2P-10HP-LCSE: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n"/>
      <c r="O262" t="inlineStr">
        <is>
          <t>A101854</t>
        </is>
      </c>
      <c r="P262" t="inlineStr">
        <is>
          <t>LT250</t>
        </is>
      </c>
      <c r="Q262" s="43" t="n">
        <v>126</v>
      </c>
    </row>
    <row r="263">
      <c r="B263">
        <f>IF(I263="B21", IF(L263="Coating_Standard", "Y", "N"), "N")</f>
        <v/>
      </c>
      <c r="C263" t="inlineStr">
        <is>
          <t>Price_BOM_LCS_Imp_0389</t>
        </is>
      </c>
      <c r="D263">
        <f>IF(B263="Y", C263, "")</f>
        <v/>
      </c>
      <c r="E263" t="inlineStr">
        <is>
          <t>:30707-LCS:30707-4P-3HP-LCSE:30707-4P-5HP-LCSE:30707-4P-7.5HP-LCSE:30707-2P-10HP-LCSE: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97778039</v>
      </c>
      <c r="N263" s="75" t="n"/>
      <c r="O263" t="inlineStr">
        <is>
          <t>A102237</t>
        </is>
      </c>
      <c r="P263" t="inlineStr">
        <is>
          <t>LT250</t>
        </is>
      </c>
    </row>
    <row r="264">
      <c r="B264">
        <f>IF(I264="B21", IF(L264="Coating_Standard", "Y", "N"), "N")</f>
        <v/>
      </c>
      <c r="C264" t="inlineStr">
        <is>
          <t>Price_BOM_LCS_Imp_0390</t>
        </is>
      </c>
      <c r="D264">
        <f>IF(B264="Y", C264, "")</f>
        <v/>
      </c>
      <c r="E264" t="inlineStr">
        <is>
          <t>:30707-LCS:30707-4P-3HP-LCSE:30707-4P-5HP-LCSE:30707-4P-7.5HP-LCSE:30707-2P-10HP-LCSE: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n"/>
      <c r="O264" t="inlineStr">
        <is>
          <t>A101859</t>
        </is>
      </c>
      <c r="P264" t="inlineStr">
        <is>
          <t>LT250</t>
        </is>
      </c>
      <c r="Q264" s="43" t="n">
        <v>126</v>
      </c>
    </row>
    <row r="265">
      <c r="B265">
        <f>IF(I265="B21", IF(L265="Coating_Standard", "Y", "N"), "N")</f>
        <v/>
      </c>
      <c r="C265" t="inlineStr">
        <is>
          <t>Price_BOM_LCS_Imp_0392</t>
        </is>
      </c>
      <c r="D265">
        <f>IF(B265="Y", C265, "")</f>
        <v/>
      </c>
      <c r="E265" t="inlineStr">
        <is>
          <t>:30707-LCS:30707-2P-15HP-LCSE:30707-2P-20HP-LCSE:30707-2P-25HP-LCSE:30707-2P-30HP-LCSE:</t>
        </is>
      </c>
      <c r="F265" s="126" t="inlineStr">
        <is>
          <t>X4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98876153</v>
      </c>
      <c r="N265" s="43" t="inlineStr">
        <is>
          <t>IMP,L,30707,X4,H304</t>
        </is>
      </c>
      <c r="O265" t="inlineStr">
        <is>
          <t>A101861</t>
        </is>
      </c>
      <c r="P265" s="43" t="inlineStr">
        <is>
          <t>LT027</t>
        </is>
      </c>
      <c r="Q265" s="43" t="n">
        <v>0</v>
      </c>
    </row>
    <row r="266">
      <c r="B266">
        <f>IF(I266="B21", IF(L266="Coating_Standard", "Y", "N"), "N")</f>
        <v/>
      </c>
      <c r="C266" t="inlineStr">
        <is>
          <t>Price_BOM_LCS_Imp_0393</t>
        </is>
      </c>
      <c r="D266">
        <f>IF(B266="Y", C266, "")</f>
        <v/>
      </c>
      <c r="E266" t="inlineStr">
        <is>
          <t>:30707-LCS:30707-2P-15HP-LCSE:30707-2P-20HP-LCSE:30707-2P-25HP-LCSE:30707-2P-30HP-LCSE:</t>
        </is>
      </c>
      <c r="F266" s="126" t="inlineStr">
        <is>
          <t>X4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97778040</v>
      </c>
      <c r="N266" s="75" t="n"/>
      <c r="O266" t="inlineStr">
        <is>
          <t>A102238</t>
        </is>
      </c>
      <c r="P266" t="inlineStr">
        <is>
          <t>LT250</t>
        </is>
      </c>
    </row>
    <row r="267">
      <c r="B267">
        <f>IF(I267="B21", IF(L267="Coating_Standard", "Y", "N"), "N")</f>
        <v/>
      </c>
      <c r="C267" t="inlineStr">
        <is>
          <t>Price_BOM_LCS_Imp_0395</t>
        </is>
      </c>
      <c r="D267">
        <f>IF(B267="Y", C267, "")</f>
        <v/>
      </c>
      <c r="E267" t="inlineStr">
        <is>
          <t>:30707-LCS:30707-2P-15HP-LCSE:30707-2P-20HP-LCSE:30707-2P-25HP-LCSE:30707-2P-30HP-LCSE:</t>
        </is>
      </c>
      <c r="F267" s="126" t="inlineStr">
        <is>
          <t>X4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n"/>
      <c r="O267" t="inlineStr">
        <is>
          <t>A102238</t>
        </is>
      </c>
      <c r="P267" t="inlineStr">
        <is>
          <t>LT250</t>
        </is>
      </c>
    </row>
    <row r="268">
      <c r="B268">
        <f>IF(I268="B21", IF(L268="Coating_Standard", "Y", "N"), "N")</f>
        <v/>
      </c>
      <c r="C268" t="inlineStr">
        <is>
          <t>Price_BOM_LCS_Imp_0396</t>
        </is>
      </c>
      <c r="D268">
        <f>IF(B268="Y", C268, "")</f>
        <v/>
      </c>
      <c r="E268" t="inlineStr">
        <is>
          <t>:30707-LCS:30707-2P-15HP-LCSE:30707-2P-20HP-LCSE:30707-2P-25HP-LCSE:30707-2P-30HP-LCSE:</t>
        </is>
      </c>
      <c r="F268" s="126" t="inlineStr">
        <is>
          <t>X4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n"/>
      <c r="O268" t="inlineStr">
        <is>
          <t>A101861</t>
        </is>
      </c>
      <c r="P268" t="inlineStr">
        <is>
          <t>LT250</t>
        </is>
      </c>
      <c r="Q268" s="43" t="n"/>
    </row>
    <row r="269">
      <c r="B269">
        <f>IF(I269="B21", IF(L269="Coating_Standard", "Y", "N"), "N")</f>
        <v/>
      </c>
      <c r="C269" t="inlineStr">
        <is>
          <t>Price_BOM_LCS_Imp_0398</t>
        </is>
      </c>
      <c r="D269">
        <f>IF(B269="Y", C269, "")</f>
        <v/>
      </c>
      <c r="E269" t="inlineStr">
        <is>
          <t>:30707-LCS:30707-2P-15HP-LCSE:30707-2P-20HP-LCSE:30707-2P-25HP-LCSE:30707-2P-30HP-LCSE:</t>
        </is>
      </c>
      <c r="F269" s="126" t="inlineStr">
        <is>
          <t>X4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n"/>
      <c r="O269" t="inlineStr">
        <is>
          <t>A102238</t>
        </is>
      </c>
      <c r="P269" t="inlineStr">
        <is>
          <t>LT250</t>
        </is>
      </c>
    </row>
    <row r="270">
      <c r="B270">
        <f>IF(I270="B21", IF(L270="Coating_Standard", "Y", "N"), "N")</f>
        <v/>
      </c>
      <c r="C270" t="inlineStr">
        <is>
          <t>Price_BOM_LCS_Imp_0399</t>
        </is>
      </c>
      <c r="D270">
        <f>IF(B270="Y", C270, "")</f>
        <v/>
      </c>
      <c r="E270" t="inlineStr">
        <is>
          <t>:30707-LCS:30707-2P-15HP-LCSE:30707-2P-20HP-LCSE:30707-2P-25HP-LCSE:30707-2P-30HP-LCSE:</t>
        </is>
      </c>
      <c r="F270" s="126" t="inlineStr">
        <is>
          <t>X4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n"/>
      <c r="O270" t="inlineStr">
        <is>
          <t>A101861</t>
        </is>
      </c>
      <c r="P270" t="inlineStr">
        <is>
          <t>LT250</t>
        </is>
      </c>
      <c r="Q270" s="43" t="n"/>
    </row>
    <row r="271">
      <c r="B271">
        <f>IF(I271="B21", IF(L271="Coating_Standard", "Y", "N"), "N")</f>
        <v/>
      </c>
      <c r="C271" t="inlineStr">
        <is>
          <t>Price_BOM_LCS_Imp_0401</t>
        </is>
      </c>
      <c r="D271">
        <f>IF(B271="Y", C271, "")</f>
        <v/>
      </c>
      <c r="E271" t="inlineStr">
        <is>
          <t>:30707-LCS:30707-2P-15HP-LCSE:30707-2P-20HP-LCSE:30707-2P-25HP-LCSE:30707-2P-30HP-LCSE:</t>
        </is>
      </c>
      <c r="F271" s="126" t="inlineStr">
        <is>
          <t>X4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97778040</v>
      </c>
      <c r="N271" s="75" t="n"/>
      <c r="O271" t="inlineStr">
        <is>
          <t>A102238</t>
        </is>
      </c>
      <c r="P271" t="inlineStr">
        <is>
          <t>LT250</t>
        </is>
      </c>
    </row>
    <row r="272">
      <c r="B272">
        <f>IF(I272="B21", IF(L272="Coating_Standard", "Y", "N"), "N")</f>
        <v/>
      </c>
      <c r="C272" t="inlineStr">
        <is>
          <t>Price_BOM_LCS_Imp_0402</t>
        </is>
      </c>
      <c r="D272">
        <f>IF(B272="Y", C272, "")</f>
        <v/>
      </c>
      <c r="E272" t="inlineStr">
        <is>
          <t>:30707-LCS:30707-2P-15HP-LCSE:30707-2P-20HP-LCSE:30707-2P-25HP-LCSE:30707-2P-30HP-LCSE:</t>
        </is>
      </c>
      <c r="F272" s="126" t="inlineStr">
        <is>
          <t>X4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n"/>
      <c r="O272" t="inlineStr">
        <is>
          <t>A101861</t>
        </is>
      </c>
      <c r="P272" t="inlineStr">
        <is>
          <t>LT250</t>
        </is>
      </c>
      <c r="Q272" s="43" t="n">
        <v>126</v>
      </c>
    </row>
    <row r="273">
      <c r="B273">
        <f>IF(I273="B21", IF(L273="Coating_Standard", "Y", "N"), "N")</f>
        <v/>
      </c>
      <c r="C273" t="inlineStr">
        <is>
          <t>Price_BOM_LCS_Imp_0404</t>
        </is>
      </c>
      <c r="D273">
        <f>IF(B273="Y", C273, "")</f>
        <v/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97778040</v>
      </c>
      <c r="N273" s="75" t="n"/>
      <c r="O273" t="inlineStr">
        <is>
          <t>A102238</t>
        </is>
      </c>
      <c r="P273" t="inlineStr">
        <is>
          <t>LT250</t>
        </is>
      </c>
    </row>
    <row r="274">
      <c r="B274">
        <f>IF(I274="B21", IF(L274="Coating_Standard", "Y", "N"), "N")</f>
        <v/>
      </c>
      <c r="C274" t="inlineStr">
        <is>
          <t>Price_BOM_LCS_Imp_0405</t>
        </is>
      </c>
      <c r="D274">
        <f>IF(B274="Y", C274, "")</f>
        <v/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n"/>
      <c r="O274" t="inlineStr">
        <is>
          <t>A101861</t>
        </is>
      </c>
      <c r="P274" t="inlineStr">
        <is>
          <t>LT250</t>
        </is>
      </c>
      <c r="Q274" s="43" t="n">
        <v>126</v>
      </c>
    </row>
    <row r="275">
      <c r="B275">
        <f>IF(I275="B21", IF(L275="Coating_Standard", "Y", "N"), "N")</f>
        <v/>
      </c>
      <c r="C275" t="inlineStr">
        <is>
          <t>Price_BOM_LCS_Imp_0407</t>
        </is>
      </c>
      <c r="D275">
        <f>IF(B275="Y", C275, "")</f>
        <v/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97778040</v>
      </c>
      <c r="N275" s="75" t="n"/>
      <c r="O275" t="inlineStr">
        <is>
          <t>A102238</t>
        </is>
      </c>
      <c r="P275" t="inlineStr">
        <is>
          <t>LT250</t>
        </is>
      </c>
    </row>
    <row r="276">
      <c r="B276">
        <f>IF(I276="B21", IF(L276="Coating_Standard", "Y", "N"), "N")</f>
        <v/>
      </c>
      <c r="C276" t="inlineStr">
        <is>
          <t>Price_BOM_LCS_Imp_0408</t>
        </is>
      </c>
      <c r="D276">
        <f>IF(B276="Y", C276, "")</f>
        <v/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n"/>
      <c r="O276" t="inlineStr">
        <is>
          <t>A101866</t>
        </is>
      </c>
      <c r="P276" t="inlineStr">
        <is>
          <t>LT250</t>
        </is>
      </c>
      <c r="Q276" s="43" t="n">
        <v>126</v>
      </c>
    </row>
    <row r="277">
      <c r="B277">
        <f>IF(I277="B21", IF(L277="Coating_Standard", "Y", "N"), "N")</f>
        <v/>
      </c>
      <c r="C277" t="inlineStr">
        <is>
          <t>Price_BOM_LCS_Imp_0410</t>
        </is>
      </c>
      <c r="D277">
        <f>IF(B277="Y", C277, "")</f>
        <v/>
      </c>
      <c r="E277" t="inlineStr">
        <is>
          <t>:30957-LCS:30957-4P-5HP-LCSE:30957-4P-7.5HP-LCSE:30957-4P-10HP-LCSE:</t>
        </is>
      </c>
      <c r="F277" s="126" t="inlineStr">
        <is>
          <t>X3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98876155</v>
      </c>
      <c r="N277" s="43" t="inlineStr">
        <is>
          <t>IMP,L,30957,X3,H304</t>
        </is>
      </c>
      <c r="O277" t="inlineStr">
        <is>
          <t>A101868</t>
        </is>
      </c>
      <c r="P277" s="43" t="inlineStr">
        <is>
          <t>LT027</t>
        </is>
      </c>
      <c r="Q277" s="43" t="n">
        <v>0</v>
      </c>
    </row>
    <row r="278">
      <c r="B278">
        <f>IF(I278="B21", IF(L278="Coating_Standard", "Y", "N"), "N")</f>
        <v/>
      </c>
      <c r="C278" t="inlineStr">
        <is>
          <t>Price_BOM_LCS_Imp_0411</t>
        </is>
      </c>
      <c r="D278">
        <f>IF(B278="Y", C278, "")</f>
        <v/>
      </c>
      <c r="E278" t="inlineStr">
        <is>
          <t>:30957-LCS:30957-4P-5HP-LCSE:30957-4P-7.5HP-LCSE:30957-4P-10HP-LCSE:</t>
        </is>
      </c>
      <c r="F278" s="126" t="inlineStr">
        <is>
          <t>X3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97778041</v>
      </c>
      <c r="N278" s="75" t="n"/>
      <c r="O278" t="inlineStr">
        <is>
          <t>A102239</t>
        </is>
      </c>
      <c r="P278" t="inlineStr">
        <is>
          <t>LT250</t>
        </is>
      </c>
    </row>
    <row r="279">
      <c r="B279">
        <f>IF(I279="B21", IF(L279="Coating_Standard", "Y", "N"), "N")</f>
        <v/>
      </c>
      <c r="C279" t="inlineStr">
        <is>
          <t>Price_BOM_LCS_Imp_0413</t>
        </is>
      </c>
      <c r="D279">
        <f>IF(B279="Y", C279, "")</f>
        <v/>
      </c>
      <c r="E279" t="inlineStr">
        <is>
          <t>:30957-LCS:30957-4P-5HP-LCSE:30957-4P-7.5HP-LCSE:30957-4P-10HP-LCSE:</t>
        </is>
      </c>
      <c r="F279" s="126" t="inlineStr">
        <is>
          <t>X3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n"/>
      <c r="O279" t="inlineStr">
        <is>
          <t>A102239</t>
        </is>
      </c>
      <c r="P279" t="inlineStr">
        <is>
          <t>LT250</t>
        </is>
      </c>
    </row>
    <row r="280">
      <c r="B280">
        <f>IF(I280="B21", IF(L280="Coating_Standard", "Y", "N"), "N")</f>
        <v/>
      </c>
      <c r="C280" t="inlineStr">
        <is>
          <t>Price_BOM_LCS_Imp_0414</t>
        </is>
      </c>
      <c r="D280">
        <f>IF(B280="Y", C280, "")</f>
        <v/>
      </c>
      <c r="E280" t="inlineStr">
        <is>
          <t>:30957-LCS:30957-4P-5HP-LCSE:30957-4P-7.5HP-LCSE:30957-4P-10HP-LCSE:</t>
        </is>
      </c>
      <c r="F280" s="126" t="inlineStr">
        <is>
          <t>X3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n"/>
      <c r="O280" t="inlineStr">
        <is>
          <t>A101868</t>
        </is>
      </c>
      <c r="P280" t="inlineStr">
        <is>
          <t>LT250</t>
        </is>
      </c>
      <c r="Q280" s="43" t="n"/>
    </row>
    <row r="281">
      <c r="B281">
        <f>IF(I281="B21", IF(L281="Coating_Standard", "Y", "N"), "N")</f>
        <v/>
      </c>
      <c r="C281" t="inlineStr">
        <is>
          <t>Price_BOM_LCS_Imp_0416</t>
        </is>
      </c>
      <c r="D281">
        <f>IF(B281="Y", C281, "")</f>
        <v/>
      </c>
      <c r="E281" t="inlineStr">
        <is>
          <t>:30957-LCS:30957-4P-5HP-LCSE:30957-4P-7.5HP-LCSE:30957-4P-10HP-LCSE:</t>
        </is>
      </c>
      <c r="F281" s="126" t="inlineStr">
        <is>
          <t>X3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n"/>
      <c r="O281" t="inlineStr">
        <is>
          <t>A102239</t>
        </is>
      </c>
      <c r="P281" t="inlineStr">
        <is>
          <t>LT250</t>
        </is>
      </c>
    </row>
    <row r="282">
      <c r="B282">
        <f>IF(I282="B21", IF(L282="Coating_Standard", "Y", "N"), "N")</f>
        <v/>
      </c>
      <c r="C282" t="inlineStr">
        <is>
          <t>Price_BOM_LCS_Imp_0417</t>
        </is>
      </c>
      <c r="D282">
        <f>IF(B282="Y", C282, "")</f>
        <v/>
      </c>
      <c r="E282" t="inlineStr">
        <is>
          <t>:30957-LCS:30957-4P-5HP-LCSE:30957-4P-7.5HP-LCSE:30957-4P-10HP-LCSE:</t>
        </is>
      </c>
      <c r="F282" s="126" t="inlineStr">
        <is>
          <t>X3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n"/>
      <c r="O282" t="inlineStr">
        <is>
          <t>A101868</t>
        </is>
      </c>
      <c r="P282" t="inlineStr">
        <is>
          <t>LT250</t>
        </is>
      </c>
      <c r="Q282" s="43" t="n"/>
    </row>
    <row r="283">
      <c r="B283">
        <f>IF(I283="B21", IF(L283="Coating_Standard", "Y", "N"), "N")</f>
        <v/>
      </c>
      <c r="C283" t="inlineStr">
        <is>
          <t>Price_BOM_LCS_Imp_0419</t>
        </is>
      </c>
      <c r="D283">
        <f>IF(B283="Y", C283, "")</f>
        <v/>
      </c>
      <c r="E283" t="inlineStr">
        <is>
          <t>:30957-LCS:30957-4P-5HP-LCSE:30957-4P-7.5HP-LCSE:30957-4P-10HP-LCSE:</t>
        </is>
      </c>
      <c r="F283" s="126" t="inlineStr">
        <is>
          <t>X3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97778041</v>
      </c>
      <c r="N283" s="75" t="n"/>
      <c r="O283" t="inlineStr">
        <is>
          <t>A102239</t>
        </is>
      </c>
      <c r="P283" t="inlineStr">
        <is>
          <t>LT250</t>
        </is>
      </c>
    </row>
    <row r="284">
      <c r="B284">
        <f>IF(I284="B21", IF(L284="Coating_Standard", "Y", "N"), "N")</f>
        <v/>
      </c>
      <c r="C284" t="inlineStr">
        <is>
          <t>Price_BOM_LCS_Imp_0420</t>
        </is>
      </c>
      <c r="D284">
        <f>IF(B284="Y", C284, "")</f>
        <v/>
      </c>
      <c r="E284" t="inlineStr">
        <is>
          <t>:30957-LCS:30957-4P-5HP-LCSE:30957-4P-7.5HP-LCSE:30957-4P-10HP-LCSE:</t>
        </is>
      </c>
      <c r="F284" s="126" t="inlineStr">
        <is>
          <t>X3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n"/>
      <c r="O284" t="inlineStr">
        <is>
          <t>A101868</t>
        </is>
      </c>
      <c r="P284" t="inlineStr">
        <is>
          <t>LT250</t>
        </is>
      </c>
      <c r="Q284" s="43" t="n">
        <v>126</v>
      </c>
    </row>
    <row r="285">
      <c r="B285">
        <f>IF(I285="B21", IF(L285="Coating_Standard", "Y", "N"), "N")</f>
        <v/>
      </c>
      <c r="C285" t="inlineStr">
        <is>
          <t>Price_BOM_LCS_Imp_0422</t>
        </is>
      </c>
      <c r="D285">
        <f>IF(B285="Y", C285, "")</f>
        <v/>
      </c>
      <c r="E285" t="inlineStr">
        <is>
          <t>:30957-LCS:30957-4P-5HP-LCSE:30957-4P-7.5HP-LCSE:30957-4P-10HP-LCSE:</t>
        </is>
      </c>
      <c r="F285" s="126" t="inlineStr">
        <is>
          <t>X3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97778041</v>
      </c>
      <c r="N285" s="75" t="n"/>
      <c r="O285" t="inlineStr">
        <is>
          <t>A102239</t>
        </is>
      </c>
      <c r="P285" t="inlineStr">
        <is>
          <t>LT250</t>
        </is>
      </c>
    </row>
    <row r="286">
      <c r="B286">
        <f>IF(I286="B21", IF(L286="Coating_Standard", "Y", "N"), "N")</f>
        <v/>
      </c>
      <c r="C286" t="inlineStr">
        <is>
          <t>Price_BOM_LCS_Imp_0423</t>
        </is>
      </c>
      <c r="D286">
        <f>IF(B286="Y", C286, "")</f>
        <v/>
      </c>
      <c r="E286" t="inlineStr">
        <is>
          <t>:30957-LCS:30957-4P-5HP-LCSE:30957-4P-7.5HP-LCSE:30957-4P-10HP-LCSE: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n"/>
      <c r="O286" t="inlineStr">
        <is>
          <t>A101868</t>
        </is>
      </c>
      <c r="P286" t="inlineStr">
        <is>
          <t>LT250</t>
        </is>
      </c>
      <c r="Q286" s="43" t="n">
        <v>126</v>
      </c>
    </row>
    <row r="287">
      <c r="B287">
        <f>IF(I287="B21", IF(L287="Coating_Standard", "Y", "N"), "N")</f>
        <v/>
      </c>
      <c r="C287" t="inlineStr">
        <is>
          <t>Price_BOM_LCS_Imp_0425</t>
        </is>
      </c>
      <c r="D287">
        <f>IF(B287="Y", C287, "")</f>
        <v/>
      </c>
      <c r="E287" t="inlineStr">
        <is>
          <t>:30957-LCS:30957-4P-5HP-LCSE:30957-4P-7.5HP-LCSE:30957-4P-10HP-LCSE:</t>
        </is>
      </c>
      <c r="F287" s="126" t="inlineStr">
        <is>
          <t>X3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97778041</v>
      </c>
      <c r="N287" s="75" t="n"/>
      <c r="O287" t="inlineStr">
        <is>
          <t>A102239</t>
        </is>
      </c>
      <c r="P287" t="inlineStr">
        <is>
          <t>LT250</t>
        </is>
      </c>
    </row>
    <row r="288">
      <c r="B288">
        <f>IF(I288="B21", IF(L288="Coating_Standard", "Y", "N"), "N")</f>
        <v/>
      </c>
      <c r="C288" t="inlineStr">
        <is>
          <t>Price_BOM_LCS_Imp_0426</t>
        </is>
      </c>
      <c r="D288">
        <f>IF(B288="Y", C288, "")</f>
        <v/>
      </c>
      <c r="E288" t="inlineStr">
        <is>
          <t>:30957-LCS:30957-4P-5HP-LCSE:30957-4P-7.5HP-LCSE:30957-4P-10HP-LCSE: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n"/>
      <c r="O288" t="inlineStr">
        <is>
          <t>A101873</t>
        </is>
      </c>
      <c r="P288" t="inlineStr">
        <is>
          <t>LT250</t>
        </is>
      </c>
      <c r="Q288" s="43" t="n">
        <v>126</v>
      </c>
    </row>
    <row r="289">
      <c r="B289">
        <f>IF(I289="B21", IF(L289="Coating_Standard", "Y", "N"), "N")</f>
        <v/>
      </c>
      <c r="C289" t="inlineStr">
        <is>
          <t>Price_BOM_LCS_Imp_0428</t>
        </is>
      </c>
      <c r="D289">
        <f>IF(B289="Y", C289, "")</f>
        <v/>
      </c>
      <c r="E289" t="inlineStr">
        <is>
          <t>:30957-LCS:30957-4P-15HP-LCSE: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98876154</v>
      </c>
      <c r="N289" s="43" t="n"/>
      <c r="O289" t="inlineStr">
        <is>
          <t>A101875</t>
        </is>
      </c>
      <c r="P289" s="43" t="inlineStr">
        <is>
          <t>LT027</t>
        </is>
      </c>
      <c r="Q289" s="43" t="n">
        <v>0</v>
      </c>
    </row>
    <row r="290">
      <c r="B290">
        <f>IF(I290="B21", IF(L290="Coating_Standard", "Y", "N"), "N")</f>
        <v/>
      </c>
      <c r="C290" t="inlineStr">
        <is>
          <t>Price_BOM_LCS_Imp_0429</t>
        </is>
      </c>
      <c r="D290">
        <f>IF(B290="Y", C290, "")</f>
        <v/>
      </c>
      <c r="E290" t="inlineStr">
        <is>
          <t>:30957-LCS:30957-4P-15HP-LCSE: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97778042</v>
      </c>
      <c r="N290" s="75" t="n"/>
      <c r="O290" t="inlineStr">
        <is>
          <t>A102240</t>
        </is>
      </c>
      <c r="P290" t="inlineStr">
        <is>
          <t>LT250</t>
        </is>
      </c>
    </row>
    <row r="291">
      <c r="B291">
        <f>IF(I291="B21", IF(L291="Coating_Standard", "Y", "N"), "N")</f>
        <v/>
      </c>
      <c r="C291" t="inlineStr">
        <is>
          <t>Price_BOM_LCS_Imp_0431</t>
        </is>
      </c>
      <c r="D291">
        <f>IF(B291="Y", C291, "")</f>
        <v/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n"/>
      <c r="O291" t="inlineStr">
        <is>
          <t>A102240</t>
        </is>
      </c>
      <c r="P291" t="inlineStr">
        <is>
          <t>LT250</t>
        </is>
      </c>
    </row>
    <row r="292">
      <c r="B292">
        <f>IF(I292="B21", IF(L292="Coating_Standard", "Y", "N"), "N")</f>
        <v/>
      </c>
      <c r="C292" t="inlineStr">
        <is>
          <t>Price_BOM_LCS_Imp_0432</t>
        </is>
      </c>
      <c r="D292">
        <f>IF(B292="Y", C292, "")</f>
        <v/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n"/>
      <c r="O292" t="inlineStr">
        <is>
          <t>A101875</t>
        </is>
      </c>
      <c r="P292" t="inlineStr">
        <is>
          <t>LT250</t>
        </is>
      </c>
      <c r="Q292" s="43" t="n"/>
    </row>
    <row r="293">
      <c r="B293">
        <f>IF(I293="B21", IF(L293="Coating_Standard", "Y", "N"), "N")</f>
        <v/>
      </c>
      <c r="C293" t="inlineStr">
        <is>
          <t>Price_BOM_LCS_Imp_0434</t>
        </is>
      </c>
      <c r="D293">
        <f>IF(B293="Y", C293, "")</f>
        <v/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n"/>
      <c r="O293" t="inlineStr">
        <is>
          <t>A102240</t>
        </is>
      </c>
      <c r="P293" t="inlineStr">
        <is>
          <t>LT250</t>
        </is>
      </c>
    </row>
    <row r="294">
      <c r="B294">
        <f>IF(I294="B21", IF(L294="Coating_Standard", "Y", "N"), "N")</f>
        <v/>
      </c>
      <c r="C294" t="inlineStr">
        <is>
          <t>Price_BOM_LCS_Imp_0435</t>
        </is>
      </c>
      <c r="D294">
        <f>IF(B294="Y", C294, "")</f>
        <v/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n"/>
      <c r="O294" t="inlineStr">
        <is>
          <t>A101875</t>
        </is>
      </c>
      <c r="P294" t="inlineStr">
        <is>
          <t>LT250</t>
        </is>
      </c>
      <c r="Q294" s="43" t="n"/>
    </row>
    <row r="295">
      <c r="B295">
        <f>IF(I295="B21", IF(L295="Coating_Standard", "Y", "N"), "N")</f>
        <v/>
      </c>
      <c r="C295" t="inlineStr">
        <is>
          <t>Price_BOM_LCS_Imp_0437</t>
        </is>
      </c>
      <c r="D295">
        <f>IF(B295="Y", C295, "")</f>
        <v/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97778042</v>
      </c>
      <c r="N295" s="75" t="n"/>
      <c r="O295" t="inlineStr">
        <is>
          <t>A102240</t>
        </is>
      </c>
      <c r="P295" t="inlineStr">
        <is>
          <t>LT250</t>
        </is>
      </c>
    </row>
    <row r="296">
      <c r="B296">
        <f>IF(I296="B21", IF(L296="Coating_Standard", "Y", "N"), "N")</f>
        <v/>
      </c>
      <c r="C296" t="inlineStr">
        <is>
          <t>Price_BOM_LCS_Imp_0438</t>
        </is>
      </c>
      <c r="D296">
        <f>IF(B296="Y", C296, "")</f>
        <v/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n"/>
      <c r="O296" t="inlineStr">
        <is>
          <t>A101875</t>
        </is>
      </c>
      <c r="P296" t="inlineStr">
        <is>
          <t>LT250</t>
        </is>
      </c>
      <c r="Q296" s="43" t="n">
        <v>126</v>
      </c>
    </row>
    <row r="297">
      <c r="B297">
        <f>IF(I297="B21", IF(L297="Coating_Standard", "Y", "N"), "N")</f>
        <v/>
      </c>
      <c r="C297" t="inlineStr">
        <is>
          <t>Price_BOM_LCS_Imp_0440</t>
        </is>
      </c>
      <c r="D297">
        <f>IF(B297="Y", C297, "")</f>
        <v/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97778042</v>
      </c>
      <c r="N297" s="75" t="n"/>
      <c r="O297" t="inlineStr">
        <is>
          <t>A102240</t>
        </is>
      </c>
      <c r="P297" t="inlineStr">
        <is>
          <t>LT250</t>
        </is>
      </c>
    </row>
    <row r="298">
      <c r="B298">
        <f>IF(I298="B21", IF(L298="Coating_Standard", "Y", "N"), "N")</f>
        <v/>
      </c>
      <c r="C298" t="inlineStr">
        <is>
          <t>Price_BOM_LCS_Imp_0441</t>
        </is>
      </c>
      <c r="D298">
        <f>IF(B298="Y", C298, "")</f>
        <v/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n"/>
      <c r="O298" t="inlineStr">
        <is>
          <t>A101875</t>
        </is>
      </c>
      <c r="P298" t="inlineStr">
        <is>
          <t>LT250</t>
        </is>
      </c>
      <c r="Q298" s="43" t="n">
        <v>126</v>
      </c>
    </row>
    <row r="299">
      <c r="B299">
        <f>IF(I299="B21", IF(L299="Coating_Standard", "Y", "N"), "N")</f>
        <v/>
      </c>
      <c r="C299" t="inlineStr">
        <is>
          <t>Price_BOM_LCS_Imp_0443</t>
        </is>
      </c>
      <c r="D299">
        <f>IF(B299="Y", C299, "")</f>
        <v/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97778042</v>
      </c>
      <c r="N299" s="75" t="n"/>
      <c r="O299" t="inlineStr">
        <is>
          <t>A102240</t>
        </is>
      </c>
      <c r="P299" t="inlineStr">
        <is>
          <t>LT250</t>
        </is>
      </c>
    </row>
    <row r="300">
      <c r="B300">
        <f>IF(I300="B21", IF(L300="Coating_Standard", "Y", "N"), "N")</f>
        <v/>
      </c>
      <c r="C300" t="inlineStr">
        <is>
          <t>Price_BOM_LCS_Imp_0444</t>
        </is>
      </c>
      <c r="D300">
        <f>IF(B300="Y", C300, "")</f>
        <v/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n"/>
      <c r="O300" t="inlineStr">
        <is>
          <t>A101880</t>
        </is>
      </c>
      <c r="P300" t="inlineStr">
        <is>
          <t>LT250</t>
        </is>
      </c>
      <c r="Q300" s="43" t="n">
        <v>126</v>
      </c>
    </row>
    <row r="301">
      <c r="B301">
        <f>IF(I301="B21", IF(L301="Coating_Standard", "Y", "N"), "N")</f>
        <v/>
      </c>
      <c r="C301" t="inlineStr">
        <is>
          <t>Price_BOM_LCS_Imp_0446</t>
        </is>
      </c>
      <c r="D301">
        <f>IF(B301="Y", C301, "")</f>
        <v/>
      </c>
      <c r="E301" t="inlineStr">
        <is>
          <t>:30121-LCS:30121-4P-15HP-LCSE:30121-4P-20HP-LCSE:30121-4P-25HP-LCSE: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98876156</v>
      </c>
      <c r="N301" s="43" t="inlineStr">
        <is>
          <t>IMP,L,30121,XA,H304</t>
        </is>
      </c>
      <c r="O301" t="inlineStr">
        <is>
          <t>A101882</t>
        </is>
      </c>
      <c r="P301" s="43" t="inlineStr">
        <is>
          <t>LT027</t>
        </is>
      </c>
      <c r="Q301" s="43" t="n">
        <v>0</v>
      </c>
    </row>
    <row r="302">
      <c r="B302">
        <f>IF(I302="B21", IF(L302="Coating_Standard", "Y", "N"), "N")</f>
        <v/>
      </c>
      <c r="C302" t="inlineStr">
        <is>
          <t>Price_BOM_LCS_Imp_0447</t>
        </is>
      </c>
      <c r="D302">
        <f>IF(B302="Y", C302, "")</f>
        <v/>
      </c>
      <c r="E302" t="inlineStr">
        <is>
          <t>:30121-LCS:30121-4P-15HP-LCSE:30121-4P-20HP-LCSE:30121-4P-25HP-LCSE: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97778043</v>
      </c>
      <c r="N302" s="75" t="n"/>
      <c r="O302" t="inlineStr">
        <is>
          <t>A102241</t>
        </is>
      </c>
      <c r="P302" t="inlineStr">
        <is>
          <t>LT250</t>
        </is>
      </c>
    </row>
    <row r="303">
      <c r="B303">
        <f>IF(I303="B21", IF(L303="Coating_Standard", "Y", "N"), "N")</f>
        <v/>
      </c>
      <c r="C303" t="inlineStr">
        <is>
          <t>Price_BOM_LCS_Imp_0449</t>
        </is>
      </c>
      <c r="D303">
        <f>IF(B303="Y", C303, "")</f>
        <v/>
      </c>
      <c r="E303" t="inlineStr">
        <is>
          <t>:30121-LCS:30121-4P-15HP-LCSE:30121-4P-20HP-LCSE:30121-4P-25HP-LCSE: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n"/>
      <c r="O303" t="inlineStr">
        <is>
          <t>A102241</t>
        </is>
      </c>
      <c r="P303" t="inlineStr">
        <is>
          <t>LT250</t>
        </is>
      </c>
    </row>
    <row r="304">
      <c r="B304">
        <f>IF(I304="B21", IF(L304="Coating_Standard", "Y", "N"), "N")</f>
        <v/>
      </c>
      <c r="C304" t="inlineStr">
        <is>
          <t>Price_BOM_LCS_Imp_0450</t>
        </is>
      </c>
      <c r="D304">
        <f>IF(B304="Y", C304, "")</f>
        <v/>
      </c>
      <c r="E304" t="inlineStr">
        <is>
          <t>:30121-LCS:30121-4P-15HP-LCSE:30121-4P-20HP-LCSE:30121-4P-25HP-LCSE: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n"/>
      <c r="O304" t="inlineStr">
        <is>
          <t>A101882</t>
        </is>
      </c>
      <c r="P304" t="inlineStr">
        <is>
          <t>LT250</t>
        </is>
      </c>
      <c r="Q304" s="43" t="n"/>
    </row>
    <row r="305">
      <c r="B305">
        <f>IF(I305="B21", IF(L305="Coating_Standard", "Y", "N"), "N")</f>
        <v/>
      </c>
      <c r="C305" t="inlineStr">
        <is>
          <t>Price_BOM_LCS_Imp_0452</t>
        </is>
      </c>
      <c r="D305">
        <f>IF(B305="Y", C305, "")</f>
        <v/>
      </c>
      <c r="E305" t="inlineStr">
        <is>
          <t>:30121-LCS:30121-4P-15HP-LCSE:30121-4P-20HP-LCSE:30121-4P-25HP-LCSE: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n"/>
      <c r="O305" t="inlineStr">
        <is>
          <t>A102241</t>
        </is>
      </c>
      <c r="P305" t="inlineStr">
        <is>
          <t>LT250</t>
        </is>
      </c>
    </row>
    <row r="306">
      <c r="B306">
        <f>IF(I306="B21", IF(L306="Coating_Standard", "Y", "N"), "N")</f>
        <v/>
      </c>
      <c r="C306" t="inlineStr">
        <is>
          <t>Price_BOM_LCS_Imp_0453</t>
        </is>
      </c>
      <c r="D306">
        <f>IF(B306="Y", C306, "")</f>
        <v/>
      </c>
      <c r="E306" t="inlineStr">
        <is>
          <t>:30121-LCS:30121-4P-15HP-LCSE:30121-4P-20HP-LCSE:30121-4P-25HP-LCSE: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n"/>
      <c r="O306" t="inlineStr">
        <is>
          <t>A101882</t>
        </is>
      </c>
      <c r="P306" t="inlineStr">
        <is>
          <t>LT250</t>
        </is>
      </c>
      <c r="Q306" s="43" t="n"/>
    </row>
    <row r="307">
      <c r="B307">
        <f>IF(I307="B21", IF(L307="Coating_Standard", "Y", "N"), "N")</f>
        <v/>
      </c>
      <c r="C307" t="inlineStr">
        <is>
          <t>Price_BOM_LCS_Imp_0455</t>
        </is>
      </c>
      <c r="D307">
        <f>IF(B307="Y", C307, "")</f>
        <v/>
      </c>
      <c r="E307" t="inlineStr">
        <is>
          <t>:30121-LCS:30121-4P-15HP-LCSE:30121-4P-20HP-LCSE:30121-4P-25HP-LCSE: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97778043</v>
      </c>
      <c r="N307" s="75" t="n"/>
      <c r="O307" t="inlineStr">
        <is>
          <t>A102241</t>
        </is>
      </c>
      <c r="P307" t="inlineStr">
        <is>
          <t>LT250</t>
        </is>
      </c>
    </row>
    <row r="308">
      <c r="B308">
        <f>IF(I308="B21", IF(L308="Coating_Standard", "Y", "N"), "N")</f>
        <v/>
      </c>
      <c r="C308" t="inlineStr">
        <is>
          <t>Price_BOM_LCS_Imp_0456</t>
        </is>
      </c>
      <c r="D308">
        <f>IF(B308="Y", C308, "")</f>
        <v/>
      </c>
      <c r="E308" t="inlineStr">
        <is>
          <t>:30121-LCS:30121-4P-15HP-LCSE:30121-4P-20HP-LCSE:30121-4P-25HP-LCSE: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n"/>
      <c r="O308" t="inlineStr">
        <is>
          <t>A101882</t>
        </is>
      </c>
      <c r="P308" t="inlineStr">
        <is>
          <t>LT250</t>
        </is>
      </c>
      <c r="Q308" s="43" t="n">
        <v>126</v>
      </c>
    </row>
    <row r="309">
      <c r="B309">
        <f>IF(I309="B21", IF(L309="Coating_Standard", "Y", "N"), "N")</f>
        <v/>
      </c>
      <c r="C309" t="inlineStr">
        <is>
          <t>Price_BOM_LCS_Imp_0458</t>
        </is>
      </c>
      <c r="D309">
        <f>IF(B309="Y", C309, "")</f>
        <v/>
      </c>
      <c r="E309" t="inlineStr">
        <is>
          <t>:30121-LCS:30121-4P-15HP-LCSE:30121-4P-20HP-LCSE:30121-4P-25HP-LCSE: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97778043</v>
      </c>
      <c r="N309" s="75" t="n"/>
      <c r="O309" t="inlineStr">
        <is>
          <t>A102241</t>
        </is>
      </c>
      <c r="P309" t="inlineStr">
        <is>
          <t>LT250</t>
        </is>
      </c>
    </row>
    <row r="310">
      <c r="B310">
        <f>IF(I310="B21", IF(L310="Coating_Standard", "Y", "N"), "N")</f>
        <v/>
      </c>
      <c r="C310" t="inlineStr">
        <is>
          <t>Price_BOM_LCS_Imp_0459</t>
        </is>
      </c>
      <c r="D310">
        <f>IF(B310="Y", C310, "")</f>
        <v/>
      </c>
      <c r="E310" t="inlineStr">
        <is>
          <t>:30121-LCS:30121-4P-15HP-LCSE:30121-4P-20HP-LCSE:30121-4P-25HP-LCSE: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n"/>
      <c r="O310" t="inlineStr">
        <is>
          <t>A101882</t>
        </is>
      </c>
      <c r="P310" t="inlineStr">
        <is>
          <t>LT250</t>
        </is>
      </c>
      <c r="Q310" s="43" t="n">
        <v>126</v>
      </c>
    </row>
    <row r="311">
      <c r="B311">
        <f>IF(I311="B21", IF(L311="Coating_Standard", "Y", "N"), "N")</f>
        <v/>
      </c>
      <c r="C311" t="inlineStr">
        <is>
          <t>Price_BOM_LCS_Imp_0461</t>
        </is>
      </c>
      <c r="D311">
        <f>IF(B311="Y", C311, "")</f>
        <v/>
      </c>
      <c r="E311" t="inlineStr">
        <is>
          <t>:30121-LCS:30121-4P-15HP-LCSE:30121-4P-20HP-LCSE:30121-4P-25HP-LCSE: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97778043</v>
      </c>
      <c r="N311" s="75" t="n"/>
      <c r="O311" t="inlineStr">
        <is>
          <t>A102241</t>
        </is>
      </c>
      <c r="P311" t="inlineStr">
        <is>
          <t>LT250</t>
        </is>
      </c>
    </row>
    <row r="312">
      <c r="B312">
        <f>IF(I312="B21", IF(L312="Coating_Standard", "Y", "N"), "N")</f>
        <v/>
      </c>
      <c r="C312" t="inlineStr">
        <is>
          <t>Price_BOM_LCS_Imp_0462</t>
        </is>
      </c>
      <c r="D312">
        <f>IF(B312="Y", C312, "")</f>
        <v/>
      </c>
      <c r="E312" t="inlineStr">
        <is>
          <t>:30121-LCS:30121-4P-15HP-LCSE:30121-4P-20HP-LCSE:30121-4P-25HP-LCSE: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n"/>
      <c r="O312" t="inlineStr">
        <is>
          <t>A101887</t>
        </is>
      </c>
      <c r="P312" t="inlineStr">
        <is>
          <t>LT250</t>
        </is>
      </c>
      <c r="Q312" s="43" t="n">
        <v>126</v>
      </c>
    </row>
    <row r="313">
      <c r="B313">
        <f>IF(I313="B21", IF(L313="Coating_Standard", "Y", "N"), "N")</f>
        <v/>
      </c>
      <c r="C313" t="inlineStr">
        <is>
          <t>Price_BOM_LCS_Imp_0464</t>
        </is>
      </c>
      <c r="D313">
        <f>IF(B313="Y", C313, "")</f>
        <v/>
      </c>
      <c r="E313" t="inlineStr">
        <is>
          <t>:30127-LCS:30127-4P-15HP-LCSE:30127-4P-20HP-LCSE:30127-4P-25HP-LCSE:</t>
        </is>
      </c>
      <c r="F313" s="126" t="inlineStr">
        <is>
          <t>XA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98876157</v>
      </c>
      <c r="N313" s="43" t="inlineStr">
        <is>
          <t>IMP,L,30127,XA,H304</t>
        </is>
      </c>
      <c r="O313" t="inlineStr">
        <is>
          <t>A101889</t>
        </is>
      </c>
      <c r="P313" s="43" t="inlineStr">
        <is>
          <t>LT027</t>
        </is>
      </c>
      <c r="Q313" s="43" t="n">
        <v>0</v>
      </c>
    </row>
    <row r="314">
      <c r="B314">
        <f>IF(I314="B21", IF(L314="Coating_Standard", "Y", "N"), "N")</f>
        <v/>
      </c>
      <c r="C314" t="inlineStr">
        <is>
          <t>Price_BOM_LCS_Imp_0465</t>
        </is>
      </c>
      <c r="D314">
        <f>IF(B314="Y", C314, "")</f>
        <v/>
      </c>
      <c r="E314" t="inlineStr">
        <is>
          <t>:30127-LCS:30127-4P-15HP-LCSE:30127-4P-20HP-LCSE:30127-4P-25HP-LCSE:</t>
        </is>
      </c>
      <c r="F314" s="126" t="inlineStr">
        <is>
          <t>XA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97778044</v>
      </c>
      <c r="N314" s="75" t="n"/>
      <c r="O314" t="inlineStr">
        <is>
          <t>A102242</t>
        </is>
      </c>
      <c r="P314" t="inlineStr">
        <is>
          <t>LT250</t>
        </is>
      </c>
    </row>
    <row r="315">
      <c r="B315">
        <f>IF(I315="B21", IF(L315="Coating_Standard", "Y", "N"), "N")</f>
        <v/>
      </c>
      <c r="C315" t="inlineStr">
        <is>
          <t>Price_BOM_LCS_Imp_0467</t>
        </is>
      </c>
      <c r="D315">
        <f>IF(B315="Y", C315, "")</f>
        <v/>
      </c>
      <c r="E315" t="inlineStr">
        <is>
          <t>:30127-LCS:30127-4P-15HP-LCSE:30127-4P-20HP-LCSE:30127-4P-25HP-LCSE:</t>
        </is>
      </c>
      <c r="F315" s="126" t="inlineStr">
        <is>
          <t>XA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n"/>
      <c r="O315" t="inlineStr">
        <is>
          <t>A102242</t>
        </is>
      </c>
      <c r="P315" t="inlineStr">
        <is>
          <t>LT250</t>
        </is>
      </c>
    </row>
    <row r="316">
      <c r="B316">
        <f>IF(I316="B21", IF(L316="Coating_Standard", "Y", "N"), "N")</f>
        <v/>
      </c>
      <c r="C316" t="inlineStr">
        <is>
          <t>Price_BOM_LCS_Imp_0468</t>
        </is>
      </c>
      <c r="D316">
        <f>IF(B316="Y", C316, "")</f>
        <v/>
      </c>
      <c r="E316" t="inlineStr">
        <is>
          <t>:30127-LCS:30127-4P-15HP-LCSE:30127-4P-20HP-LCSE:30127-4P-25HP-LCSE:</t>
        </is>
      </c>
      <c r="F316" s="126" t="inlineStr">
        <is>
          <t>XA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n"/>
      <c r="O316" t="inlineStr">
        <is>
          <t>A101889</t>
        </is>
      </c>
      <c r="P316" t="inlineStr">
        <is>
          <t>LT250</t>
        </is>
      </c>
      <c r="Q316" s="43" t="n"/>
    </row>
    <row r="317">
      <c r="B317">
        <f>IF(I317="B21", IF(L317="Coating_Standard", "Y", "N"), "N")</f>
        <v/>
      </c>
      <c r="C317" t="inlineStr">
        <is>
          <t>Price_BOM_LCS_Imp_0470</t>
        </is>
      </c>
      <c r="D317">
        <f>IF(B317="Y", C317, "")</f>
        <v/>
      </c>
      <c r="E317" t="inlineStr">
        <is>
          <t>:30127-LCS:30127-4P-15HP-LCSE:30127-4P-20HP-LCSE:30127-4P-25HP-LCSE: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n"/>
      <c r="O317" t="inlineStr">
        <is>
          <t>A102242</t>
        </is>
      </c>
      <c r="P317" t="inlineStr">
        <is>
          <t>LT250</t>
        </is>
      </c>
    </row>
    <row r="318">
      <c r="B318">
        <f>IF(I318="B21", IF(L318="Coating_Standard", "Y", "N"), "N")</f>
        <v/>
      </c>
      <c r="C318" t="inlineStr">
        <is>
          <t>Price_BOM_LCS_Imp_0471</t>
        </is>
      </c>
      <c r="D318">
        <f>IF(B318="Y", C318, "")</f>
        <v/>
      </c>
      <c r="E318" t="inlineStr">
        <is>
          <t>:30127-LCS:30127-4P-15HP-LCSE:30127-4P-20HP-LCSE:30127-4P-25HP-LCSE:</t>
        </is>
      </c>
      <c r="F318" s="126" t="inlineStr">
        <is>
          <t>XA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n"/>
      <c r="O318" t="inlineStr">
        <is>
          <t>A101889</t>
        </is>
      </c>
      <c r="P318" t="inlineStr">
        <is>
          <t>LT250</t>
        </is>
      </c>
      <c r="Q318" s="43" t="n"/>
    </row>
    <row r="319">
      <c r="B319">
        <f>IF(I319="B21", IF(L319="Coating_Standard", "Y", "N"), "N")</f>
        <v/>
      </c>
      <c r="C319" t="inlineStr">
        <is>
          <t>Price_BOM_LCS_Imp_0473</t>
        </is>
      </c>
      <c r="D319">
        <f>IF(B319="Y", C319, "")</f>
        <v/>
      </c>
      <c r="E319" t="inlineStr">
        <is>
          <t>:30127-LCS:30127-4P-15HP-LCSE:30127-4P-20HP-LCSE:30127-4P-25HP-LCSE: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97778044</v>
      </c>
      <c r="N319" s="75" t="n"/>
      <c r="O319" t="inlineStr">
        <is>
          <t>A102242</t>
        </is>
      </c>
      <c r="P319" t="inlineStr">
        <is>
          <t>LT250</t>
        </is>
      </c>
    </row>
    <row r="320">
      <c r="B320">
        <f>IF(I320="B21", IF(L320="Coating_Standard", "Y", "N"), "N")</f>
        <v/>
      </c>
      <c r="C320" t="inlineStr">
        <is>
          <t>Price_BOM_LCS_Imp_0474</t>
        </is>
      </c>
      <c r="D320">
        <f>IF(B320="Y", C320, "")</f>
        <v/>
      </c>
      <c r="E320" t="inlineStr">
        <is>
          <t>:30127-LCS:30127-4P-15HP-LCSE:30127-4P-20HP-LCSE:30127-4P-25HP-LCSE: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n"/>
      <c r="O320" t="inlineStr">
        <is>
          <t>A101889</t>
        </is>
      </c>
      <c r="P320" t="inlineStr">
        <is>
          <t>LT250</t>
        </is>
      </c>
      <c r="Q320" s="43" t="n">
        <v>126</v>
      </c>
    </row>
    <row r="321">
      <c r="B321">
        <f>IF(I321="B21", IF(L321="Coating_Standard", "Y", "N"), "N")</f>
        <v/>
      </c>
      <c r="C321" t="inlineStr">
        <is>
          <t>Price_BOM_LCS_Imp_0476</t>
        </is>
      </c>
      <c r="D321">
        <f>IF(B321="Y", C321, "")</f>
        <v/>
      </c>
      <c r="E321" t="inlineStr">
        <is>
          <t>:30127-LCS:30127-4P-15HP-LCSE:30127-4P-20HP-LCSE:30127-4P-25HP-LCSE: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97778044</v>
      </c>
      <c r="N321" s="75" t="n"/>
      <c r="O321" t="inlineStr">
        <is>
          <t>A102242</t>
        </is>
      </c>
      <c r="P321" t="inlineStr">
        <is>
          <t>LT250</t>
        </is>
      </c>
    </row>
    <row r="322">
      <c r="B322">
        <f>IF(I322="B21", IF(L322="Coating_Standard", "Y", "N"), "N")</f>
        <v/>
      </c>
      <c r="C322" t="inlineStr">
        <is>
          <t>Price_BOM_LCS_Imp_0477</t>
        </is>
      </c>
      <c r="D322">
        <f>IF(B322="Y", C322, "")</f>
        <v/>
      </c>
      <c r="E322" t="inlineStr">
        <is>
          <t>:30127-LCS:30127-4P-15HP-LCSE:30127-4P-20HP-LCSE:30127-4P-25HP-LCSE:</t>
        </is>
      </c>
      <c r="F322" s="126" t="inlineStr">
        <is>
          <t>XA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n"/>
      <c r="O322" t="inlineStr">
        <is>
          <t>A101889</t>
        </is>
      </c>
      <c r="P322" t="inlineStr">
        <is>
          <t>LT250</t>
        </is>
      </c>
      <c r="Q322" s="43" t="n">
        <v>126</v>
      </c>
    </row>
    <row r="323">
      <c r="B323">
        <f>IF(I323="B21", IF(L323="Coating_Standard", "Y", "N"), "N")</f>
        <v/>
      </c>
      <c r="C323" t="inlineStr">
        <is>
          <t>Price_BOM_LCS_Imp_0479</t>
        </is>
      </c>
      <c r="D323">
        <f>IF(B323="Y", C323, "")</f>
        <v/>
      </c>
      <c r="E323" t="inlineStr">
        <is>
          <t>:30127-LCS:30127-4P-15HP-LCSE:30127-4P-20HP-LCSE:30127-4P-25HP-LCSE: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97778044</v>
      </c>
      <c r="N323" s="75" t="n"/>
      <c r="O323" t="inlineStr">
        <is>
          <t>A102242</t>
        </is>
      </c>
      <c r="P323" t="inlineStr">
        <is>
          <t>LT250</t>
        </is>
      </c>
    </row>
    <row r="324">
      <c r="B324">
        <f>IF(I324="B21", IF(L324="Coating_Standard", "Y", "N"), "N")</f>
        <v/>
      </c>
      <c r="C324" t="inlineStr">
        <is>
          <t>Price_BOM_LCS_Imp_0480</t>
        </is>
      </c>
      <c r="D324">
        <f>IF(B324="Y", C324, "")</f>
        <v/>
      </c>
      <c r="E324" t="inlineStr">
        <is>
          <t>:30127-LCS:30127-4P-15HP-LCSE:30127-4P-20HP-LCSE:30127-4P-25HP-LCSE:</t>
        </is>
      </c>
      <c r="F324" s="126" t="inlineStr">
        <is>
          <t>XA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n"/>
      <c r="O324" t="inlineStr">
        <is>
          <t>A101894</t>
        </is>
      </c>
      <c r="P324" t="inlineStr">
        <is>
          <t>LT250</t>
        </is>
      </c>
      <c r="Q324" s="43" t="n">
        <v>126</v>
      </c>
    </row>
    <row r="325">
      <c r="B325">
        <f>IF(I325="B21", IF(L325="Coating_Standard", "Y", "N"), "N")</f>
        <v/>
      </c>
      <c r="C325" t="inlineStr">
        <is>
          <t>Price_BOM_LCS_Imp_0482</t>
        </is>
      </c>
      <c r="D325">
        <f>IF(B325="Y", C325, "")</f>
        <v/>
      </c>
      <c r="E325" t="inlineStr">
        <is>
          <t>:30157-LCS: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98876159</v>
      </c>
      <c r="N325" s="43" t="inlineStr">
        <is>
          <t>IMP,L,30157,XA,H304</t>
        </is>
      </c>
      <c r="O325" t="inlineStr">
        <is>
          <t>A101896</t>
        </is>
      </c>
      <c r="P325" s="43" t="inlineStr">
        <is>
          <t>LT027</t>
        </is>
      </c>
      <c r="Q325" s="43" t="n">
        <v>0</v>
      </c>
    </row>
    <row r="326">
      <c r="B326">
        <f>IF(I326="B21", IF(L326="Coating_Standard", "Y", "N"), "N")</f>
        <v/>
      </c>
      <c r="C326" t="inlineStr">
        <is>
          <t>Price_BOM_LCS_Imp_0483</t>
        </is>
      </c>
      <c r="D326">
        <f>IF(B326="Y", C326, "")</f>
        <v/>
      </c>
      <c r="E326" t="inlineStr">
        <is>
          <t>:30157-LCS:</t>
        </is>
      </c>
      <c r="F326" s="126" t="inlineStr">
        <is>
          <t>XA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97780144</v>
      </c>
      <c r="N326" s="75" t="n"/>
      <c r="O326" t="inlineStr">
        <is>
          <t>A102243</t>
        </is>
      </c>
      <c r="P326" t="inlineStr">
        <is>
          <t>LT250</t>
        </is>
      </c>
    </row>
    <row r="327">
      <c r="B327">
        <f>IF(I327="B21", IF(L327="Coating_Standard", "Y", "N"), "N")</f>
        <v/>
      </c>
      <c r="C327" t="inlineStr">
        <is>
          <t>Price_BOM_LCS_Imp_0485</t>
        </is>
      </c>
      <c r="D327">
        <f>IF(B327="Y", C327, "")</f>
        <v/>
      </c>
      <c r="E327" t="inlineStr">
        <is>
          <t>:30157-LCS:</t>
        </is>
      </c>
      <c r="F327" s="126" t="inlineStr">
        <is>
          <t>XA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n"/>
      <c r="O327" t="inlineStr">
        <is>
          <t>A102243</t>
        </is>
      </c>
      <c r="P327" t="inlineStr">
        <is>
          <t>LT250</t>
        </is>
      </c>
    </row>
    <row r="328">
      <c r="B328">
        <f>IF(I328="B21", IF(L328="Coating_Standard", "Y", "N"), "N")</f>
        <v/>
      </c>
      <c r="C328" t="inlineStr">
        <is>
          <t>Price_BOM_LCS_Imp_0486</t>
        </is>
      </c>
      <c r="D328">
        <f>IF(B328="Y", C328, "")</f>
        <v/>
      </c>
      <c r="E328" t="inlineStr">
        <is>
          <t>:30157-LCS: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n"/>
      <c r="O328" t="inlineStr">
        <is>
          <t>A101896</t>
        </is>
      </c>
      <c r="P328" t="inlineStr">
        <is>
          <t>LT250</t>
        </is>
      </c>
      <c r="Q328" s="43" t="n"/>
    </row>
    <row r="329">
      <c r="B329">
        <f>IF(I329="B21", IF(L329="Coating_Standard", "Y", "N"), "N")</f>
        <v/>
      </c>
      <c r="C329" t="inlineStr">
        <is>
          <t>Price_BOM_LCS_Imp_0488</t>
        </is>
      </c>
      <c r="D329">
        <f>IF(B329="Y", C329, "")</f>
        <v/>
      </c>
      <c r="E329" t="inlineStr">
        <is>
          <t>:30157-LCS:</t>
        </is>
      </c>
      <c r="F329" s="126" t="inlineStr">
        <is>
          <t>XA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n"/>
      <c r="O329" t="inlineStr">
        <is>
          <t>A102243</t>
        </is>
      </c>
      <c r="P329" t="inlineStr">
        <is>
          <t>LT250</t>
        </is>
      </c>
    </row>
    <row r="330">
      <c r="B330">
        <f>IF(I330="B21", IF(L330="Coating_Standard", "Y", "N"), "N")</f>
        <v/>
      </c>
      <c r="C330" t="inlineStr">
        <is>
          <t>Price_BOM_LCS_Imp_0489</t>
        </is>
      </c>
      <c r="D330">
        <f>IF(B330="Y", C330, "")</f>
        <v/>
      </c>
      <c r="E330" t="inlineStr">
        <is>
          <t>:30157-LCS:</t>
        </is>
      </c>
      <c r="F330" s="126" t="inlineStr">
        <is>
          <t>XA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n"/>
      <c r="O330" t="inlineStr">
        <is>
          <t>A101896</t>
        </is>
      </c>
      <c r="P330" t="inlineStr">
        <is>
          <t>LT250</t>
        </is>
      </c>
      <c r="Q330" s="43" t="n"/>
    </row>
    <row r="331">
      <c r="B331">
        <f>IF(I331="B21", IF(L331="Coating_Standard", "Y", "N"), "N")</f>
        <v/>
      </c>
      <c r="C331" t="inlineStr">
        <is>
          <t>Price_BOM_LCS_Imp_0491</t>
        </is>
      </c>
      <c r="D331">
        <f>IF(B331="Y", C331, "")</f>
        <v/>
      </c>
      <c r="E331" t="inlineStr">
        <is>
          <t>:30157-LCS: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97780144</v>
      </c>
      <c r="N331" s="75" t="n"/>
      <c r="O331" t="inlineStr">
        <is>
          <t>A102243</t>
        </is>
      </c>
      <c r="P331" t="inlineStr">
        <is>
          <t>LT250</t>
        </is>
      </c>
    </row>
    <row r="332">
      <c r="B332">
        <f>IF(I332="B21", IF(L332="Coating_Standard", "Y", "N"), "N")</f>
        <v/>
      </c>
      <c r="C332" t="inlineStr">
        <is>
          <t>Price_BOM_LCS_Imp_0492</t>
        </is>
      </c>
      <c r="D332">
        <f>IF(B332="Y", C332, "")</f>
        <v/>
      </c>
      <c r="E332" t="inlineStr">
        <is>
          <t>:30157-LCS: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n"/>
      <c r="O332" t="inlineStr">
        <is>
          <t>A101896</t>
        </is>
      </c>
      <c r="P332" t="inlineStr">
        <is>
          <t>LT250</t>
        </is>
      </c>
      <c r="Q332" s="43" t="n">
        <v>126</v>
      </c>
    </row>
    <row r="333">
      <c r="B333">
        <f>IF(I333="B21", IF(L333="Coating_Standard", "Y", "N"), "N")</f>
        <v/>
      </c>
      <c r="C333" t="inlineStr">
        <is>
          <t>Price_BOM_LCS_Imp_0494</t>
        </is>
      </c>
      <c r="D333">
        <f>IF(B333="Y", C333, "")</f>
        <v/>
      </c>
      <c r="E333" t="inlineStr">
        <is>
          <t>:30157-LCS:</t>
        </is>
      </c>
      <c r="F333" s="126" t="inlineStr">
        <is>
          <t>XA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97780144</v>
      </c>
      <c r="N333" s="75" t="n"/>
      <c r="O333" t="inlineStr">
        <is>
          <t>A102243</t>
        </is>
      </c>
      <c r="P333" t="inlineStr">
        <is>
          <t>LT250</t>
        </is>
      </c>
    </row>
    <row r="334">
      <c r="B334">
        <f>IF(I334="B21", IF(L334="Coating_Standard", "Y", "N"), "N")</f>
        <v/>
      </c>
      <c r="C334" t="inlineStr">
        <is>
          <t>Price_BOM_LCS_Imp_0495</t>
        </is>
      </c>
      <c r="D334">
        <f>IF(B334="Y", C334, "")</f>
        <v/>
      </c>
      <c r="E334" t="inlineStr">
        <is>
          <t>:30157-LCS: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n"/>
      <c r="O334" t="inlineStr">
        <is>
          <t>A101896</t>
        </is>
      </c>
      <c r="P334" t="inlineStr">
        <is>
          <t>LT250</t>
        </is>
      </c>
      <c r="Q334" s="43" t="n">
        <v>126</v>
      </c>
    </row>
    <row r="335">
      <c r="B335">
        <f>IF(I335="B21", IF(L335="Coating_Standard", "Y", "N"), "N")</f>
        <v/>
      </c>
      <c r="C335" t="inlineStr">
        <is>
          <t>Price_BOM_LCS_Imp_0497</t>
        </is>
      </c>
      <c r="D335">
        <f>IF(B335="Y", C335, "")</f>
        <v/>
      </c>
      <c r="E335" t="inlineStr">
        <is>
          <t>:30157-LCS:</t>
        </is>
      </c>
      <c r="F335" s="126" t="inlineStr">
        <is>
          <t>XA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97780144</v>
      </c>
      <c r="N335" s="75" t="n"/>
      <c r="O335" t="inlineStr">
        <is>
          <t>A102243</t>
        </is>
      </c>
      <c r="P335" t="inlineStr">
        <is>
          <t>LT250</t>
        </is>
      </c>
    </row>
    <row r="336">
      <c r="B336">
        <f>IF(I336="B21", IF(L336="Coating_Standard", "Y", "N"), "N")</f>
        <v/>
      </c>
      <c r="C336" t="inlineStr">
        <is>
          <t>Price_BOM_LCS_Imp_0498</t>
        </is>
      </c>
      <c r="D336">
        <f>IF(B336="Y", C336, "")</f>
        <v/>
      </c>
      <c r="E336" t="inlineStr">
        <is>
          <t>:30157-LCS: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n"/>
      <c r="O336" t="inlineStr">
        <is>
          <t>A101901</t>
        </is>
      </c>
      <c r="P336" t="inlineStr">
        <is>
          <t>LT250</t>
        </is>
      </c>
      <c r="Q336" s="43" t="n">
        <v>126</v>
      </c>
    </row>
    <row r="337">
      <c r="B337">
        <f>IF(I337="B21", IF(L337="Coating_Standard", "Y", "N"), "N")</f>
        <v/>
      </c>
      <c r="C337" t="inlineStr">
        <is>
          <t>Price_BOM_LCS_Imp_0500</t>
        </is>
      </c>
      <c r="D337">
        <f>IF(B337="Y", C337, "")</f>
        <v/>
      </c>
      <c r="E337" t="inlineStr">
        <is>
          <t>:40707-LCS:40707-4P-3HP-LCSE:40707-4P-5HP-LCSE:40707-4P-7.5HP-LCSE: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98876161</v>
      </c>
      <c r="N337" s="43" t="inlineStr">
        <is>
          <t>IMP,L,40707,X3,H304</t>
        </is>
      </c>
      <c r="O337" t="inlineStr">
        <is>
          <t>A101903</t>
        </is>
      </c>
      <c r="P337" s="43" t="inlineStr">
        <is>
          <t>LT027</t>
        </is>
      </c>
      <c r="Q337" s="43" t="n">
        <v>0</v>
      </c>
    </row>
    <row r="338">
      <c r="B338">
        <f>IF(I338="B21", IF(L338="Coating_Standard", "Y", "N"), "N")</f>
        <v/>
      </c>
      <c r="C338" t="inlineStr">
        <is>
          <t>Price_BOM_LCS_Imp_0501</t>
        </is>
      </c>
      <c r="D338">
        <f>IF(B338="Y", C338, "")</f>
        <v/>
      </c>
      <c r="E338" t="inlineStr">
        <is>
          <t>:40707-LCS:40707-4P-3HP-LCSE:40707-4P-5HP-LCSE:40707-4P-7.5HP-LCSE: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97780145</v>
      </c>
      <c r="N338" s="75" t="n"/>
      <c r="O338" t="inlineStr">
        <is>
          <t>A102244</t>
        </is>
      </c>
      <c r="P338" t="inlineStr">
        <is>
          <t>LT250</t>
        </is>
      </c>
    </row>
    <row r="339">
      <c r="B339">
        <f>IF(I339="B21", IF(L339="Coating_Standard", "Y", "N"), "N")</f>
        <v/>
      </c>
      <c r="C339" t="inlineStr">
        <is>
          <t>Price_BOM_LCS_Imp_0503</t>
        </is>
      </c>
      <c r="D339">
        <f>IF(B339="Y", C339, "")</f>
        <v/>
      </c>
      <c r="E339" t="inlineStr">
        <is>
          <t>:40707-LCS:40707-4P-3HP-LCSE:40707-4P-5HP-LCSE:40707-4P-7.5HP-LCSE: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n"/>
      <c r="O339" t="inlineStr">
        <is>
          <t>A102244</t>
        </is>
      </c>
      <c r="P339" t="inlineStr">
        <is>
          <t>LT250</t>
        </is>
      </c>
    </row>
    <row r="340">
      <c r="B340">
        <f>IF(I340="B21", IF(L340="Coating_Standard", "Y", "N"), "N")</f>
        <v/>
      </c>
      <c r="C340" t="inlineStr">
        <is>
          <t>Price_BOM_LCS_Imp_0504</t>
        </is>
      </c>
      <c r="D340">
        <f>IF(B340="Y", C340, "")</f>
        <v/>
      </c>
      <c r="E340" t="inlineStr">
        <is>
          <t>:40707-LCS:40707-4P-3HP-LCSE:40707-4P-5HP-LCSE:40707-4P-7.5HP-LCSE: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n"/>
      <c r="O340" t="inlineStr">
        <is>
          <t>A101903</t>
        </is>
      </c>
      <c r="P340" t="inlineStr">
        <is>
          <t>LT250</t>
        </is>
      </c>
      <c r="Q340" s="43" t="n"/>
    </row>
    <row r="341">
      <c r="B341">
        <f>IF(I341="B21", IF(L341="Coating_Standard", "Y", "N"), "N")</f>
        <v/>
      </c>
      <c r="C341" t="inlineStr">
        <is>
          <t>Price_BOM_LCS_Imp_0506</t>
        </is>
      </c>
      <c r="D341">
        <f>IF(B341="Y", C341, "")</f>
        <v/>
      </c>
      <c r="E341" t="inlineStr">
        <is>
          <t>:40707-LCS:40707-4P-3HP-LCSE:40707-4P-5HP-LCSE:40707-4P-7.5HP-LCSE: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n"/>
      <c r="O341" t="inlineStr">
        <is>
          <t>A102244</t>
        </is>
      </c>
      <c r="P341" t="inlineStr">
        <is>
          <t>LT250</t>
        </is>
      </c>
    </row>
    <row r="342">
      <c r="B342">
        <f>IF(I342="B21", IF(L342="Coating_Standard", "Y", "N"), "N")</f>
        <v/>
      </c>
      <c r="C342" t="inlineStr">
        <is>
          <t>Price_BOM_LCS_Imp_0507</t>
        </is>
      </c>
      <c r="D342">
        <f>IF(B342="Y", C342, "")</f>
        <v/>
      </c>
      <c r="E342" t="inlineStr">
        <is>
          <t>:40707-LCS:40707-4P-3HP-LCSE:40707-4P-5HP-LCSE:40707-4P-7.5HP-LCSE: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n"/>
      <c r="O342" t="inlineStr">
        <is>
          <t>A101903</t>
        </is>
      </c>
      <c r="P342" t="inlineStr">
        <is>
          <t>LT250</t>
        </is>
      </c>
      <c r="Q342" s="43" t="n"/>
    </row>
    <row r="343">
      <c r="B343">
        <f>IF(I343="B21", IF(L343="Coating_Standard", "Y", "N"), "N")</f>
        <v/>
      </c>
      <c r="C343" t="inlineStr">
        <is>
          <t>Price_BOM_LCS_Imp_0509</t>
        </is>
      </c>
      <c r="D343">
        <f>IF(B343="Y", C343, "")</f>
        <v/>
      </c>
      <c r="E343" t="inlineStr">
        <is>
          <t>:40707-LCS:40707-4P-3HP-LCSE:40707-4P-5HP-LCSE:40707-4P-7.5HP-LCSE: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97780145</v>
      </c>
      <c r="N343" s="75" t="n"/>
      <c r="O343" t="inlineStr">
        <is>
          <t>A102244</t>
        </is>
      </c>
      <c r="P343" t="inlineStr">
        <is>
          <t>LT250</t>
        </is>
      </c>
    </row>
    <row r="344">
      <c r="B344">
        <f>IF(I344="B21", IF(L344="Coating_Standard", "Y", "N"), "N")</f>
        <v/>
      </c>
      <c r="C344" t="inlineStr">
        <is>
          <t>Price_BOM_LCS_Imp_0510</t>
        </is>
      </c>
      <c r="D344">
        <f>IF(B344="Y", C344, "")</f>
        <v/>
      </c>
      <c r="E344" t="inlineStr">
        <is>
          <t>:40707-LCS:40707-4P-3HP-LCSE:40707-4P-5HP-LCSE:40707-4P-7.5HP-LCSE: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n"/>
      <c r="O344" t="inlineStr">
        <is>
          <t>A101903</t>
        </is>
      </c>
      <c r="P344" t="inlineStr">
        <is>
          <t>LT250</t>
        </is>
      </c>
      <c r="Q344" s="43" t="n">
        <v>126</v>
      </c>
    </row>
    <row r="345">
      <c r="B345">
        <f>IF(I345="B21", IF(L345="Coating_Standard", "Y", "N"), "N")</f>
        <v/>
      </c>
      <c r="C345" t="inlineStr">
        <is>
          <t>Price_BOM_LCS_Imp_0512</t>
        </is>
      </c>
      <c r="D345">
        <f>IF(B345="Y", C345, "")</f>
        <v/>
      </c>
      <c r="E345" t="inlineStr">
        <is>
          <t>:40707-LCS:40707-4P-3HP-LCSE:40707-4P-5HP-LCSE:40707-4P-7.5HP-LCSE: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97780145</v>
      </c>
      <c r="N345" s="75" t="n"/>
      <c r="O345" t="inlineStr">
        <is>
          <t>A102244</t>
        </is>
      </c>
      <c r="P345" t="inlineStr">
        <is>
          <t>LT250</t>
        </is>
      </c>
    </row>
    <row r="346">
      <c r="B346">
        <f>IF(I346="B21", IF(L346="Coating_Standard", "Y", "N"), "N")</f>
        <v/>
      </c>
      <c r="C346" t="inlineStr">
        <is>
          <t>Price_BOM_LCS_Imp_0513</t>
        </is>
      </c>
      <c r="D346">
        <f>IF(B346="Y", C346, "")</f>
        <v/>
      </c>
      <c r="E346" t="inlineStr">
        <is>
          <t>:40707-LCS:40707-4P-3HP-LCSE:40707-4P-5HP-LCSE:40707-4P-7.5HP-LCSE: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n"/>
      <c r="O346" t="inlineStr">
        <is>
          <t>A101903</t>
        </is>
      </c>
      <c r="P346" t="inlineStr">
        <is>
          <t>LT250</t>
        </is>
      </c>
      <c r="Q346" s="43" t="n">
        <v>126</v>
      </c>
    </row>
    <row r="347">
      <c r="B347">
        <f>IF(I347="B21", IF(L347="Coating_Standard", "Y", "N"), "N")</f>
        <v/>
      </c>
      <c r="C347" t="inlineStr">
        <is>
          <t>Price_BOM_LCS_Imp_0515</t>
        </is>
      </c>
      <c r="D347">
        <f>IF(B347="Y", C347, "")</f>
        <v/>
      </c>
      <c r="E347" t="inlineStr">
        <is>
          <t>:40707-LCS:40707-4P-3HP-LCSE:40707-4P-5HP-LCSE:40707-4P-7.5HP-LCSE: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97780145</v>
      </c>
      <c r="N347" s="75" t="n"/>
      <c r="O347" t="inlineStr">
        <is>
          <t>A102244</t>
        </is>
      </c>
      <c r="P347" t="inlineStr">
        <is>
          <t>LT250</t>
        </is>
      </c>
    </row>
    <row r="348">
      <c r="B348">
        <f>IF(I348="B21", IF(L348="Coating_Standard", "Y", "N"), "N")</f>
        <v/>
      </c>
      <c r="C348" t="inlineStr">
        <is>
          <t>Price_BOM_LCS_Imp_0516</t>
        </is>
      </c>
      <c r="D348">
        <f>IF(B348="Y", C348, "")</f>
        <v/>
      </c>
      <c r="E348" t="inlineStr">
        <is>
          <t>:40707-LCS:40707-4P-3HP-LCSE:40707-4P-5HP-LCSE:40707-4P-7.5HP-LCSE: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n"/>
      <c r="O348" t="inlineStr">
        <is>
          <t>A101908</t>
        </is>
      </c>
      <c r="P348" t="inlineStr">
        <is>
          <t>LT250</t>
        </is>
      </c>
      <c r="Q348" s="43" t="n">
        <v>126</v>
      </c>
    </row>
    <row r="349">
      <c r="B349">
        <f>IF(I349="B21", IF(L349="Coating_Standard", "Y", "N"), "N")</f>
        <v/>
      </c>
      <c r="C349" t="inlineStr">
        <is>
          <t>Price_BOM_LCS_Imp_0518</t>
        </is>
      </c>
      <c r="D349">
        <f>IF(B349="Y", C349, "")</f>
        <v/>
      </c>
      <c r="E349" t="inlineStr">
        <is>
          <t>:40707-LCS:40707-2P-25HP-LCSE:40707-2P-30HP-LCSE: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98876162</v>
      </c>
      <c r="N349" s="43" t="inlineStr">
        <is>
          <t>IMP,L,40707,X4,H304</t>
        </is>
      </c>
      <c r="O349" t="inlineStr">
        <is>
          <t>A101910</t>
        </is>
      </c>
      <c r="P349" s="43" t="inlineStr">
        <is>
          <t>LT027</t>
        </is>
      </c>
      <c r="Q349" s="43" t="n">
        <v>0</v>
      </c>
    </row>
    <row r="350">
      <c r="B350">
        <f>IF(I350="B21", IF(L350="Coating_Standard", "Y", "N"), "N")</f>
        <v/>
      </c>
      <c r="C350" t="inlineStr">
        <is>
          <t>Price_BOM_LCS_Imp_0519</t>
        </is>
      </c>
      <c r="D350">
        <f>IF(B350="Y", C350, "")</f>
        <v/>
      </c>
      <c r="E350" t="inlineStr">
        <is>
          <t>:40707-LCS:40707-2P-25HP-LCSE:40707-2P-30HP-LCSE: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97780146</v>
      </c>
      <c r="N350" s="75" t="n"/>
      <c r="O350" t="inlineStr">
        <is>
          <t>A102245</t>
        </is>
      </c>
      <c r="P350" t="inlineStr">
        <is>
          <t>LT250</t>
        </is>
      </c>
    </row>
    <row r="351">
      <c r="B351">
        <f>IF(I351="B21", IF(L351="Coating_Standard", "Y", "N"), "N")</f>
        <v/>
      </c>
      <c r="C351" t="inlineStr">
        <is>
          <t>Price_BOM_LCS_Imp_0521</t>
        </is>
      </c>
      <c r="D351">
        <f>IF(B351="Y", C351, "")</f>
        <v/>
      </c>
      <c r="E351" t="inlineStr">
        <is>
          <t>:40707-LCS:40707-2P-25HP-LCSE:40707-2P-30HP-LCSE: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n"/>
      <c r="O351" t="inlineStr">
        <is>
          <t>A102245</t>
        </is>
      </c>
      <c r="P351" t="inlineStr">
        <is>
          <t>LT250</t>
        </is>
      </c>
    </row>
    <row r="352">
      <c r="B352">
        <f>IF(I352="B21", IF(L352="Coating_Standard", "Y", "N"), "N")</f>
        <v/>
      </c>
      <c r="C352" t="inlineStr">
        <is>
          <t>Price_BOM_LCS_Imp_0522</t>
        </is>
      </c>
      <c r="D352">
        <f>IF(B352="Y", C352, "")</f>
        <v/>
      </c>
      <c r="E352" t="inlineStr">
        <is>
          <t>:40707-LCS:40707-2P-25HP-LCSE:40707-2P-30HP-LCSE: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n"/>
      <c r="O352" t="inlineStr">
        <is>
          <t>A101910</t>
        </is>
      </c>
      <c r="P352" t="inlineStr">
        <is>
          <t>LT250</t>
        </is>
      </c>
      <c r="Q352" s="43" t="n"/>
    </row>
    <row r="353">
      <c r="B353">
        <f>IF(I353="B21", IF(L353="Coating_Standard", "Y", "N"), "N")</f>
        <v/>
      </c>
      <c r="C353" t="inlineStr">
        <is>
          <t>Price_BOM_LCS_Imp_0524</t>
        </is>
      </c>
      <c r="D353">
        <f>IF(B353="Y", C353, "")</f>
        <v/>
      </c>
      <c r="E353" t="inlineStr">
        <is>
          <t>:40707-LCS:40707-2P-25HP-LCSE:40707-2P-30HP-LCSE: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n"/>
      <c r="O353" t="inlineStr">
        <is>
          <t>A102245</t>
        </is>
      </c>
      <c r="P353" t="inlineStr">
        <is>
          <t>LT250</t>
        </is>
      </c>
    </row>
    <row r="354">
      <c r="B354">
        <f>IF(I354="B21", IF(L354="Coating_Standard", "Y", "N"), "N")</f>
        <v/>
      </c>
      <c r="C354" t="inlineStr">
        <is>
          <t>Price_BOM_LCS_Imp_0525</t>
        </is>
      </c>
      <c r="D354">
        <f>IF(B354="Y", C354, "")</f>
        <v/>
      </c>
      <c r="E354" t="inlineStr">
        <is>
          <t>:40707-LCS:40707-2P-25HP-LCSE:40707-2P-30HP-LCSE: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n"/>
      <c r="O354" t="inlineStr">
        <is>
          <t>A101910</t>
        </is>
      </c>
      <c r="P354" t="inlineStr">
        <is>
          <t>LT250</t>
        </is>
      </c>
      <c r="Q354" s="43" t="n"/>
    </row>
    <row r="355">
      <c r="B355">
        <f>IF(I355="B21", IF(L355="Coating_Standard", "Y", "N"), "N")</f>
        <v/>
      </c>
      <c r="C355" t="inlineStr">
        <is>
          <t>Price_BOM_LCS_Imp_0527</t>
        </is>
      </c>
      <c r="D355">
        <f>IF(B355="Y", C355, "")</f>
        <v/>
      </c>
      <c r="E355" t="inlineStr">
        <is>
          <t>:40707-LCS:40707-2P-25HP-LCSE:40707-2P-30HP-LCSE: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97780146</v>
      </c>
      <c r="N355" s="75" t="n"/>
      <c r="O355" t="inlineStr">
        <is>
          <t>A102245</t>
        </is>
      </c>
      <c r="P355" t="inlineStr">
        <is>
          <t>LT250</t>
        </is>
      </c>
    </row>
    <row r="356">
      <c r="B356">
        <f>IF(I356="B21", IF(L356="Coating_Standard", "Y", "N"), "N")</f>
        <v/>
      </c>
      <c r="C356" t="inlineStr">
        <is>
          <t>Price_BOM_LCS_Imp_0528</t>
        </is>
      </c>
      <c r="D356">
        <f>IF(B356="Y", C356, "")</f>
        <v/>
      </c>
      <c r="E356" t="inlineStr">
        <is>
          <t>:40707-LCS:40707-2P-25HP-LCSE:40707-2P-30HP-LCSE: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n"/>
      <c r="O356" t="inlineStr">
        <is>
          <t>A101910</t>
        </is>
      </c>
      <c r="P356" t="inlineStr">
        <is>
          <t>LT250</t>
        </is>
      </c>
      <c r="Q356" s="43" t="n">
        <v>126</v>
      </c>
    </row>
    <row r="357">
      <c r="B357">
        <f>IF(I357="B21", IF(L357="Coating_Standard", "Y", "N"), "N")</f>
        <v/>
      </c>
      <c r="C357" t="inlineStr">
        <is>
          <t>Price_BOM_LCS_Imp_0530</t>
        </is>
      </c>
      <c r="D357">
        <f>IF(B357="Y", C357, "")</f>
        <v/>
      </c>
      <c r="E357" t="inlineStr">
        <is>
          <t>:40707-LCS:40707-2P-25HP-LCSE:40707-2P-30HP-LCSE: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97780146</v>
      </c>
      <c r="N357" s="75" t="n"/>
      <c r="O357" t="inlineStr">
        <is>
          <t>A102245</t>
        </is>
      </c>
      <c r="P357" t="inlineStr">
        <is>
          <t>LT250</t>
        </is>
      </c>
    </row>
    <row r="358">
      <c r="B358">
        <f>IF(I358="B21", IF(L358="Coating_Standard", "Y", "N"), "N")</f>
        <v/>
      </c>
      <c r="C358" t="inlineStr">
        <is>
          <t>Price_BOM_LCS_Imp_0531</t>
        </is>
      </c>
      <c r="D358">
        <f>IF(B358="Y", C358, "")</f>
        <v/>
      </c>
      <c r="E358" t="inlineStr">
        <is>
          <t>:40707-LCS:40707-2P-25HP-LCSE:40707-2P-30HP-LCSE: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n"/>
      <c r="O358" t="inlineStr">
        <is>
          <t>A101910</t>
        </is>
      </c>
      <c r="P358" t="inlineStr">
        <is>
          <t>LT250</t>
        </is>
      </c>
      <c r="Q358" s="43" t="n">
        <v>126</v>
      </c>
    </row>
    <row r="359">
      <c r="B359">
        <f>IF(I359="B21", IF(L359="Coating_Standard", "Y", "N"), "N")</f>
        <v/>
      </c>
      <c r="C359" t="inlineStr">
        <is>
          <t>Price_BOM_LCS_Imp_0533</t>
        </is>
      </c>
      <c r="D359">
        <f>IF(B359="Y", C359, "")</f>
        <v/>
      </c>
      <c r="E359" t="inlineStr">
        <is>
          <t>:40707-LCS:40707-2P-25HP-LCSE:40707-2P-30HP-LCSE: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97780146</v>
      </c>
      <c r="N359" s="75" t="n"/>
      <c r="O359" t="inlineStr">
        <is>
          <t>A102245</t>
        </is>
      </c>
      <c r="P359" t="inlineStr">
        <is>
          <t>LT250</t>
        </is>
      </c>
    </row>
    <row r="360">
      <c r="B360">
        <f>IF(I360="B21", IF(L360="Coating_Standard", "Y", "N"), "N")</f>
        <v/>
      </c>
      <c r="C360" t="inlineStr">
        <is>
          <t>Price_BOM_LCS_Imp_0534</t>
        </is>
      </c>
      <c r="D360">
        <f>IF(B360="Y", C360, "")</f>
        <v/>
      </c>
      <c r="E360" t="inlineStr">
        <is>
          <t>:40707-LCS:40707-2P-25HP-LCSE:40707-2P-30HP-LCSE: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n"/>
      <c r="O360" t="inlineStr">
        <is>
          <t>A101915</t>
        </is>
      </c>
      <c r="P360" t="inlineStr">
        <is>
          <t>LT250</t>
        </is>
      </c>
      <c r="Q360" s="43" t="n">
        <v>126</v>
      </c>
    </row>
    <row r="361">
      <c r="B361">
        <f>IF(I361="B21", IF(L361="Coating_Standard", "Y", "N"), "N")</f>
        <v/>
      </c>
      <c r="C361" t="inlineStr">
        <is>
          <t>Price_BOM_LCS_Imp_0536</t>
        </is>
      </c>
      <c r="D361">
        <f>IF(B361="Y", C361, "")</f>
        <v/>
      </c>
      <c r="E361" t="inlineStr">
        <is>
          <t>:40957-LCS:40957-4P-10HP-LCSE:</t>
        </is>
      </c>
      <c r="F361" s="126" t="inlineStr">
        <is>
          <t>X3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98876163</v>
      </c>
      <c r="N361" s="43" t="inlineStr">
        <is>
          <t>IMP,L,40957,X3,H304</t>
        </is>
      </c>
      <c r="O361" t="inlineStr">
        <is>
          <t>A101917</t>
        </is>
      </c>
      <c r="P361" s="43" t="inlineStr">
        <is>
          <t>LT027</t>
        </is>
      </c>
      <c r="Q361" s="43" t="n">
        <v>0</v>
      </c>
    </row>
    <row r="362">
      <c r="B362">
        <f>IF(I362="B21", IF(L362="Coating_Standard", "Y", "N"), "N")</f>
        <v/>
      </c>
      <c r="C362" t="inlineStr">
        <is>
          <t>Price_BOM_LCS_Imp_0537</t>
        </is>
      </c>
      <c r="D362">
        <f>IF(B362="Y", C362, "")</f>
        <v/>
      </c>
      <c r="E362" t="inlineStr">
        <is>
          <t>:40957-LCS:40957-4P-10HP-LCSE:</t>
        </is>
      </c>
      <c r="F362" s="126" t="inlineStr">
        <is>
          <t>X3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n">
        <v>97780147</v>
      </c>
      <c r="N362" s="75" t="n"/>
      <c r="O362" t="inlineStr">
        <is>
          <t>A102246</t>
        </is>
      </c>
      <c r="P362" t="inlineStr">
        <is>
          <t>LT250</t>
        </is>
      </c>
    </row>
    <row r="363">
      <c r="B363">
        <f>IF(I363="B21", IF(L363="Coating_Standard", "Y", "N"), "N")</f>
        <v/>
      </c>
      <c r="C363" t="inlineStr">
        <is>
          <t>Price_BOM_LCS_Imp_0539</t>
        </is>
      </c>
      <c r="D363">
        <f>IF(B363="Y", C363, "")</f>
        <v/>
      </c>
      <c r="E363" t="inlineStr">
        <is>
          <t>:40957-LCS:40957-4P-10HP-LCSE:</t>
        </is>
      </c>
      <c r="F363" s="126" t="inlineStr">
        <is>
          <t>X3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n"/>
      <c r="O363" t="inlineStr">
        <is>
          <t>A102246</t>
        </is>
      </c>
      <c r="P363" t="inlineStr">
        <is>
          <t>LT250</t>
        </is>
      </c>
    </row>
    <row r="364">
      <c r="B364">
        <f>IF(I364="B21", IF(L364="Coating_Standard", "Y", "N"), "N")</f>
        <v/>
      </c>
      <c r="C364" t="inlineStr">
        <is>
          <t>Price_BOM_LCS_Imp_0540</t>
        </is>
      </c>
      <c r="D364">
        <f>IF(B364="Y", C364, "")</f>
        <v/>
      </c>
      <c r="E364" t="inlineStr">
        <is>
          <t>:40957-LCS:40957-4P-10HP-LCSE:</t>
        </is>
      </c>
      <c r="F364" s="126" t="inlineStr">
        <is>
          <t>X3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n"/>
      <c r="O364" t="inlineStr">
        <is>
          <t>A101917</t>
        </is>
      </c>
      <c r="P364" t="inlineStr">
        <is>
          <t>LT250</t>
        </is>
      </c>
      <c r="Q364" s="43" t="n"/>
    </row>
    <row r="365">
      <c r="B365">
        <f>IF(I365="B21", IF(L365="Coating_Standard", "Y", "N"), "N")</f>
        <v/>
      </c>
      <c r="C365" t="inlineStr">
        <is>
          <t>Price_BOM_LCS_Imp_0542</t>
        </is>
      </c>
      <c r="D365">
        <f>IF(B365="Y", C365, "")</f>
        <v/>
      </c>
      <c r="E365" t="inlineStr">
        <is>
          <t>:40957-LCS:40957-4P-10HP-LCSE:</t>
        </is>
      </c>
      <c r="F365" s="126" t="inlineStr">
        <is>
          <t>X3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n"/>
      <c r="O365" t="inlineStr">
        <is>
          <t>A102246</t>
        </is>
      </c>
      <c r="P365" t="inlineStr">
        <is>
          <t>LT250</t>
        </is>
      </c>
    </row>
    <row r="366">
      <c r="B366">
        <f>IF(I366="B21", IF(L366="Coating_Standard", "Y", "N"), "N")</f>
        <v/>
      </c>
      <c r="C366" t="inlineStr">
        <is>
          <t>Price_BOM_LCS_Imp_0543</t>
        </is>
      </c>
      <c r="D366">
        <f>IF(B366="Y", C366, "")</f>
        <v/>
      </c>
      <c r="E366" t="inlineStr">
        <is>
          <t>:40957-LCS:40957-4P-10HP-LCSE:</t>
        </is>
      </c>
      <c r="F366" s="126" t="inlineStr">
        <is>
          <t>X3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n"/>
      <c r="O366" t="inlineStr">
        <is>
          <t>A101917</t>
        </is>
      </c>
      <c r="P366" t="inlineStr">
        <is>
          <t>LT250</t>
        </is>
      </c>
      <c r="Q366" s="43" t="n"/>
    </row>
    <row r="367">
      <c r="B367">
        <f>IF(I367="B21", IF(L367="Coating_Standard", "Y", "N"), "N")</f>
        <v/>
      </c>
      <c r="C367" t="inlineStr">
        <is>
          <t>Price_BOM_LCS_Imp_0545</t>
        </is>
      </c>
      <c r="D367">
        <f>IF(B367="Y", C367, "")</f>
        <v/>
      </c>
      <c r="E367" t="inlineStr">
        <is>
          <t>:40957-LCS:40957-4P-10HP-LCSE:</t>
        </is>
      </c>
      <c r="F367" s="126" t="inlineStr">
        <is>
          <t>X3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n">
        <v>97780147</v>
      </c>
      <c r="N367" s="75" t="n"/>
      <c r="O367" t="inlineStr">
        <is>
          <t>A102246</t>
        </is>
      </c>
      <c r="P367" t="inlineStr">
        <is>
          <t>LT250</t>
        </is>
      </c>
    </row>
    <row r="368">
      <c r="B368">
        <f>IF(I368="B21", IF(L368="Coating_Standard", "Y", "N"), "N")</f>
        <v/>
      </c>
      <c r="C368" t="inlineStr">
        <is>
          <t>Price_BOM_LCS_Imp_0546</t>
        </is>
      </c>
      <c r="D368">
        <f>IF(B368="Y", C368, "")</f>
        <v/>
      </c>
      <c r="E368" t="inlineStr">
        <is>
          <t>:40957-LCS:40957-4P-10HP-LCSE:</t>
        </is>
      </c>
      <c r="F368" s="126" t="inlineStr">
        <is>
          <t>X3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n"/>
      <c r="O368" t="inlineStr">
        <is>
          <t>A101917</t>
        </is>
      </c>
      <c r="P368" t="inlineStr">
        <is>
          <t>LT250</t>
        </is>
      </c>
      <c r="Q368" s="43" t="n">
        <v>126</v>
      </c>
    </row>
    <row r="369">
      <c r="B369">
        <f>IF(I369="B21", IF(L369="Coating_Standard", "Y", "N"), "N")</f>
        <v/>
      </c>
      <c r="C369" t="inlineStr">
        <is>
          <t>Price_BOM_LCS_Imp_0548</t>
        </is>
      </c>
      <c r="D369">
        <f>IF(B369="Y", C369, "")</f>
        <v/>
      </c>
      <c r="E369" t="inlineStr">
        <is>
          <t>:40957-LCS:40957-4P-10HP-LCSE:</t>
        </is>
      </c>
      <c r="F369" s="126" t="inlineStr">
        <is>
          <t>X3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n">
        <v>97780147</v>
      </c>
      <c r="N369" s="75" t="n"/>
      <c r="O369" t="inlineStr">
        <is>
          <t>A102246</t>
        </is>
      </c>
      <c r="P369" t="inlineStr">
        <is>
          <t>LT250</t>
        </is>
      </c>
    </row>
    <row r="370">
      <c r="B370">
        <f>IF(I370="B21", IF(L370="Coating_Standard", "Y", "N"), "N")</f>
        <v/>
      </c>
      <c r="C370" t="inlineStr">
        <is>
          <t>Price_BOM_LCS_Imp_0549</t>
        </is>
      </c>
      <c r="D370">
        <f>IF(B370="Y", C370, "")</f>
        <v/>
      </c>
      <c r="E370" t="inlineStr">
        <is>
          <t>:40957-LCS:40957-4P-10HP-LCSE:</t>
        </is>
      </c>
      <c r="F370" s="126" t="inlineStr">
        <is>
          <t>X3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n"/>
      <c r="O370" t="inlineStr">
        <is>
          <t>A101917</t>
        </is>
      </c>
      <c r="P370" t="inlineStr">
        <is>
          <t>LT250</t>
        </is>
      </c>
      <c r="Q370" s="43" t="n">
        <v>126</v>
      </c>
    </row>
    <row r="371">
      <c r="B371">
        <f>IF(I371="B21", IF(L371="Coating_Standard", "Y", "N"), "N")</f>
        <v/>
      </c>
      <c r="C371" t="inlineStr">
        <is>
          <t>Price_BOM_LCS_Imp_0551</t>
        </is>
      </c>
      <c r="D371">
        <f>IF(B371="Y", C371, "")</f>
        <v/>
      </c>
      <c r="E371" t="inlineStr">
        <is>
          <t>:40957-LCS:40957-4P-10HP-LCSE:</t>
        </is>
      </c>
      <c r="F371" s="126" t="inlineStr">
        <is>
          <t>X3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n">
        <v>97780147</v>
      </c>
      <c r="N371" s="75" t="n"/>
      <c r="O371" t="inlineStr">
        <is>
          <t>A102246</t>
        </is>
      </c>
      <c r="P371" t="inlineStr">
        <is>
          <t>LT250</t>
        </is>
      </c>
    </row>
    <row r="372">
      <c r="B372">
        <f>IF(I372="B21", IF(L372="Coating_Standard", "Y", "N"), "N")</f>
        <v/>
      </c>
      <c r="C372" t="inlineStr">
        <is>
          <t>Price_BOM_LCS_Imp_0552</t>
        </is>
      </c>
      <c r="D372">
        <f>IF(B372="Y", C372, "")</f>
        <v/>
      </c>
      <c r="E372" t="inlineStr">
        <is>
          <t>:40957-LCS:40957-4P-10HP-LCSE:</t>
        </is>
      </c>
      <c r="F372" s="126" t="inlineStr">
        <is>
          <t>X3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n"/>
      <c r="O372" t="inlineStr">
        <is>
          <t>A101922</t>
        </is>
      </c>
      <c r="P372" t="inlineStr">
        <is>
          <t>LT250</t>
        </is>
      </c>
      <c r="Q372" s="43" t="n">
        <v>126</v>
      </c>
    </row>
    <row r="373">
      <c r="B373">
        <f>IF(I373="B21", IF(L373="Coating_Standard", "Y", "N"), "N")</f>
        <v/>
      </c>
      <c r="C373" t="inlineStr">
        <is>
          <t>Price_BOM_LCS_Imp_0554</t>
        </is>
      </c>
      <c r="D373">
        <f>IF(B373="Y", C373, "")</f>
        <v/>
      </c>
      <c r="E373" t="inlineStr">
        <is>
          <t>:40957-LCS:40957-4P-15HP-LCSE:40957-4P-20HP-LCSE: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98876164</v>
      </c>
      <c r="N373" s="43" t="inlineStr">
        <is>
          <t>IMP,L,40957,X4,H304</t>
        </is>
      </c>
      <c r="O373" t="inlineStr">
        <is>
          <t>A101924</t>
        </is>
      </c>
      <c r="P373" s="43" t="inlineStr">
        <is>
          <t>LT027</t>
        </is>
      </c>
      <c r="Q373" s="43" t="n">
        <v>0</v>
      </c>
    </row>
    <row r="374">
      <c r="B374">
        <f>IF(I374="B21", IF(L374="Coating_Standard", "Y", "N"), "N")</f>
        <v/>
      </c>
      <c r="C374" t="inlineStr">
        <is>
          <t>Price_BOM_LCS_Imp_0555</t>
        </is>
      </c>
      <c r="D374">
        <f>IF(B374="Y", C374, "")</f>
        <v/>
      </c>
      <c r="E374" t="inlineStr">
        <is>
          <t>:40957-LCS:40957-4P-15HP-LCSE:40957-4P-20HP-LCSE: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n">
        <v>97780148</v>
      </c>
      <c r="N374" s="75" t="n"/>
      <c r="O374" t="inlineStr">
        <is>
          <t>A102247</t>
        </is>
      </c>
      <c r="P374" t="inlineStr">
        <is>
          <t>LT250</t>
        </is>
      </c>
    </row>
    <row r="375">
      <c r="B375">
        <f>IF(I375="B21", IF(L375="Coating_Standard", "Y", "N"), "N")</f>
        <v/>
      </c>
      <c r="C375" t="inlineStr">
        <is>
          <t>Price_BOM_LCS_Imp_0557</t>
        </is>
      </c>
      <c r="D375">
        <f>IF(B375="Y", C375, "")</f>
        <v/>
      </c>
      <c r="E375" t="inlineStr">
        <is>
          <t>:40957-LCS:40957-4P-15HP-LCSE:40957-4P-20HP-LCSE: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n"/>
      <c r="O375" t="inlineStr">
        <is>
          <t>A102247</t>
        </is>
      </c>
      <c r="P375" t="inlineStr">
        <is>
          <t>LT250</t>
        </is>
      </c>
    </row>
    <row r="376">
      <c r="B376">
        <f>IF(I376="B21", IF(L376="Coating_Standard", "Y", "N"), "N")</f>
        <v/>
      </c>
      <c r="C376" t="inlineStr">
        <is>
          <t>Price_BOM_LCS_Imp_0558</t>
        </is>
      </c>
      <c r="D376">
        <f>IF(B376="Y", C376, "")</f>
        <v/>
      </c>
      <c r="E376" t="inlineStr">
        <is>
          <t>:40957-LCS:40957-4P-15HP-LCSE:40957-4P-20HP-LCSE:</t>
        </is>
      </c>
      <c r="F376" s="126" t="inlineStr">
        <is>
          <t>X4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n"/>
      <c r="O376" t="inlineStr">
        <is>
          <t>A101924</t>
        </is>
      </c>
      <c r="P376" t="inlineStr">
        <is>
          <t>LT250</t>
        </is>
      </c>
      <c r="Q376" s="43" t="n"/>
    </row>
    <row r="377">
      <c r="B377">
        <f>IF(I377="B21", IF(L377="Coating_Standard", "Y", "N"), "N")</f>
        <v/>
      </c>
      <c r="C377" t="inlineStr">
        <is>
          <t>Price_BOM_LCS_Imp_0560</t>
        </is>
      </c>
      <c r="D377">
        <f>IF(B377="Y", C377, "")</f>
        <v/>
      </c>
      <c r="E377" t="inlineStr">
        <is>
          <t>:40957-LCS:40957-4P-15HP-LCSE:40957-4P-20HP-LCSE: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n"/>
      <c r="O377" t="inlineStr">
        <is>
          <t>A102247</t>
        </is>
      </c>
      <c r="P377" t="inlineStr">
        <is>
          <t>LT250</t>
        </is>
      </c>
    </row>
    <row r="378">
      <c r="B378">
        <f>IF(I378="B21", IF(L378="Coating_Standard", "Y", "N"), "N")</f>
        <v/>
      </c>
      <c r="C378" t="inlineStr">
        <is>
          <t>Price_BOM_LCS_Imp_0561</t>
        </is>
      </c>
      <c r="D378">
        <f>IF(B378="Y", C378, "")</f>
        <v/>
      </c>
      <c r="E378" t="inlineStr">
        <is>
          <t>:40957-LCS:40957-4P-15HP-LCSE:40957-4P-20HP-LCSE:</t>
        </is>
      </c>
      <c r="F378" s="126" t="inlineStr">
        <is>
          <t>X4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n"/>
      <c r="O378" t="inlineStr">
        <is>
          <t>A101924</t>
        </is>
      </c>
      <c r="P378" t="inlineStr">
        <is>
          <t>LT250</t>
        </is>
      </c>
      <c r="Q378" s="43" t="n"/>
    </row>
    <row r="379">
      <c r="B379">
        <f>IF(I379="B21", IF(L379="Coating_Standard", "Y", "N"), "N")</f>
        <v/>
      </c>
      <c r="C379" t="inlineStr">
        <is>
          <t>Price_BOM_LCS_Imp_0563</t>
        </is>
      </c>
      <c r="D379">
        <f>IF(B379="Y", C379, "")</f>
        <v/>
      </c>
      <c r="E379" t="inlineStr">
        <is>
          <t>:40957-LCS:40957-4P-15HP-LCSE:40957-4P-20HP-LCSE: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n">
        <v>97780148</v>
      </c>
      <c r="N379" s="75" t="n"/>
      <c r="O379" t="inlineStr">
        <is>
          <t>A102247</t>
        </is>
      </c>
      <c r="P379" t="inlineStr">
        <is>
          <t>LT250</t>
        </is>
      </c>
    </row>
    <row r="380">
      <c r="B380">
        <f>IF(I380="B21", IF(L380="Coating_Standard", "Y", "N"), "N")</f>
        <v/>
      </c>
      <c r="C380" t="inlineStr">
        <is>
          <t>Price_BOM_LCS_Imp_0564</t>
        </is>
      </c>
      <c r="D380">
        <f>IF(B380="Y", C380, "")</f>
        <v/>
      </c>
      <c r="E380" t="inlineStr">
        <is>
          <t>:40957-LCS:40957-4P-15HP-LCSE:40957-4P-20HP-LCSE:</t>
        </is>
      </c>
      <c r="F380" s="126" t="inlineStr">
        <is>
          <t>X4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n"/>
      <c r="O380" t="inlineStr">
        <is>
          <t>A101924</t>
        </is>
      </c>
      <c r="P380" t="inlineStr">
        <is>
          <t>LT250</t>
        </is>
      </c>
      <c r="Q380" s="43" t="n">
        <v>126</v>
      </c>
    </row>
    <row r="381">
      <c r="B381">
        <f>IF(I381="B21", IF(L381="Coating_Standard", "Y", "N"), "N")</f>
        <v/>
      </c>
      <c r="C381" t="inlineStr">
        <is>
          <t>Price_BOM_LCS_Imp_0566</t>
        </is>
      </c>
      <c r="D381">
        <f>IF(B381="Y", C381, "")</f>
        <v/>
      </c>
      <c r="E381" t="inlineStr">
        <is>
          <t>:40957-LCS:40957-4P-15HP-LCSE:40957-4P-20HP-LCSE:</t>
        </is>
      </c>
      <c r="F381" s="126" t="inlineStr">
        <is>
          <t>X4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n">
        <v>97780148</v>
      </c>
      <c r="N381" s="75" t="n"/>
      <c r="O381" t="inlineStr">
        <is>
          <t>A102247</t>
        </is>
      </c>
      <c r="P381" t="inlineStr">
        <is>
          <t>LT250</t>
        </is>
      </c>
    </row>
    <row r="382">
      <c r="B382">
        <f>IF(I382="B21", IF(L382="Coating_Standard", "Y", "N"), "N")</f>
        <v/>
      </c>
      <c r="C382" t="inlineStr">
        <is>
          <t>Price_BOM_LCS_Imp_0567</t>
        </is>
      </c>
      <c r="D382">
        <f>IF(B382="Y", C382, "")</f>
        <v/>
      </c>
      <c r="E382" t="inlineStr">
        <is>
          <t>:40957-LCS:40957-4P-15HP-LCSE:40957-4P-20HP-LCSE:</t>
        </is>
      </c>
      <c r="F382" s="126" t="inlineStr">
        <is>
          <t>X4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n"/>
      <c r="O382" t="inlineStr">
        <is>
          <t>A101924</t>
        </is>
      </c>
      <c r="P382" t="inlineStr">
        <is>
          <t>LT250</t>
        </is>
      </c>
      <c r="Q382" s="43" t="n">
        <v>126</v>
      </c>
    </row>
    <row r="383">
      <c r="B383">
        <f>IF(I383="B21", IF(L383="Coating_Standard", "Y", "N"), "N")</f>
        <v/>
      </c>
      <c r="C383" t="inlineStr">
        <is>
          <t>Price_BOM_LCS_Imp_0569</t>
        </is>
      </c>
      <c r="D383">
        <f>IF(B383="Y", C383, "")</f>
        <v/>
      </c>
      <c r="E383" t="inlineStr">
        <is>
          <t>:40957-LCS:40957-4P-15HP-LCSE:40957-4P-20HP-LCSE:</t>
        </is>
      </c>
      <c r="F383" s="126" t="inlineStr">
        <is>
          <t>X4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n">
        <v>97780148</v>
      </c>
      <c r="N383" s="75" t="n"/>
      <c r="O383" t="inlineStr">
        <is>
          <t>A102247</t>
        </is>
      </c>
      <c r="P383" t="inlineStr">
        <is>
          <t>LT250</t>
        </is>
      </c>
    </row>
    <row r="384">
      <c r="B384">
        <f>IF(I384="B21", IF(L384="Coating_Standard", "Y", "N"), "N")</f>
        <v/>
      </c>
      <c r="C384" t="inlineStr">
        <is>
          <t>Price_BOM_LCS_Imp_0570</t>
        </is>
      </c>
      <c r="D384">
        <f>IF(B384="Y", C384, "")</f>
        <v/>
      </c>
      <c r="E384" t="inlineStr">
        <is>
          <t>:40957-LCS:40957-4P-15HP-LCSE:40957-4P-20HP-LCSE:</t>
        </is>
      </c>
      <c r="F384" s="126" t="inlineStr">
        <is>
          <t>X4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n"/>
      <c r="O384" t="inlineStr">
        <is>
          <t>A101929</t>
        </is>
      </c>
      <c r="P384" t="inlineStr">
        <is>
          <t>LT250</t>
        </is>
      </c>
      <c r="Q384" s="43" t="n">
        <v>126</v>
      </c>
    </row>
    <row r="385">
      <c r="B385">
        <f>IF(I385="B21", IF(L385="Coating_Standard", "Y", "N"), "N")</f>
        <v/>
      </c>
      <c r="C385" t="inlineStr">
        <is>
          <t>Price_BOM_LCS_Imp_0572</t>
        </is>
      </c>
      <c r="D385">
        <f>IF(B385="Y", C385, "")</f>
        <v/>
      </c>
      <c r="E385" t="inlineStr">
        <is>
          <t>:40959-LCS: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98876165</v>
      </c>
      <c r="N385" s="43" t="inlineStr">
        <is>
          <t>IMP,L,40959,XA,H304</t>
        </is>
      </c>
      <c r="O385" t="inlineStr">
        <is>
          <t>A101931</t>
        </is>
      </c>
      <c r="P385" s="43" t="inlineStr">
        <is>
          <t>LT027</t>
        </is>
      </c>
      <c r="Q385" s="43" t="n">
        <v>0</v>
      </c>
    </row>
    <row r="386">
      <c r="B386">
        <f>IF(I386="B21", IF(L386="Coating_Standard", "Y", "N"), "N")</f>
        <v/>
      </c>
      <c r="C386" t="inlineStr">
        <is>
          <t>Price_BOM_LCS_Imp_0573</t>
        </is>
      </c>
      <c r="D386">
        <f>IF(B386="Y", C386, "")</f>
        <v/>
      </c>
      <c r="E386" t="inlineStr">
        <is>
          <t>:40959-LCS: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96699293</t>
        </is>
      </c>
      <c r="N386" s="1" t="n"/>
      <c r="O386" t="inlineStr">
        <is>
          <t>A102248</t>
        </is>
      </c>
      <c r="P386" t="inlineStr">
        <is>
          <t>LT250</t>
        </is>
      </c>
    </row>
    <row r="387">
      <c r="B387">
        <f>IF(I387="B21", IF(L387="Coating_Standard", "Y", "N"), "N")</f>
        <v/>
      </c>
      <c r="C387" t="inlineStr">
        <is>
          <t>Price_BOM_LCS_Imp_0575</t>
        </is>
      </c>
      <c r="D387">
        <f>IF(B387="Y", C387, "")</f>
        <v/>
      </c>
      <c r="E387" t="inlineStr">
        <is>
          <t>:40959-LCS: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n"/>
      <c r="O387" t="inlineStr">
        <is>
          <t>A102248</t>
        </is>
      </c>
      <c r="P387" t="inlineStr">
        <is>
          <t>LT250</t>
        </is>
      </c>
    </row>
    <row r="388">
      <c r="B388">
        <f>IF(I388="B21", IF(L388="Coating_Standard", "Y", "N"), "N")</f>
        <v/>
      </c>
      <c r="C388" t="inlineStr">
        <is>
          <t>Price_BOM_LCS_Imp_0576</t>
        </is>
      </c>
      <c r="D388">
        <f>IF(B388="Y", C388, "")</f>
        <v/>
      </c>
      <c r="E388" t="inlineStr">
        <is>
          <t>:40959-LCS: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n"/>
      <c r="O388" t="inlineStr">
        <is>
          <t>A101931</t>
        </is>
      </c>
      <c r="P388" t="inlineStr">
        <is>
          <t>LT250</t>
        </is>
      </c>
      <c r="Q388" s="43" t="n"/>
    </row>
    <row r="389">
      <c r="B389">
        <f>IF(I389="B21", IF(L389="Coating_Standard", "Y", "N"), "N")</f>
        <v/>
      </c>
      <c r="C389" t="inlineStr">
        <is>
          <t>Price_BOM_LCS_Imp_0578</t>
        </is>
      </c>
      <c r="D389">
        <f>IF(B389="Y", C389, "")</f>
        <v/>
      </c>
      <c r="E389" t="inlineStr">
        <is>
          <t>:40959-LCS: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n"/>
      <c r="O389" t="inlineStr">
        <is>
          <t>A102248</t>
        </is>
      </c>
      <c r="P389" t="inlineStr">
        <is>
          <t>LT250</t>
        </is>
      </c>
    </row>
    <row r="390">
      <c r="B390">
        <f>IF(I390="B21", IF(L390="Coating_Standard", "Y", "N"), "N")</f>
        <v/>
      </c>
      <c r="C390" t="inlineStr">
        <is>
          <t>Price_BOM_LCS_Imp_0579</t>
        </is>
      </c>
      <c r="D390">
        <f>IF(B390="Y", C390, "")</f>
        <v/>
      </c>
      <c r="E390" t="inlineStr">
        <is>
          <t>:40959-LCS: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n"/>
      <c r="O390" t="inlineStr">
        <is>
          <t>A101931</t>
        </is>
      </c>
      <c r="P390" t="inlineStr">
        <is>
          <t>LT250</t>
        </is>
      </c>
      <c r="Q390" s="43" t="n"/>
    </row>
    <row r="391">
      <c r="B391">
        <f>IF(I391="B21", IF(L391="Coating_Standard", "Y", "N"), "N")</f>
        <v/>
      </c>
      <c r="C391" t="inlineStr">
        <is>
          <t>Price_BOM_LCS_Imp_0581</t>
        </is>
      </c>
      <c r="D391">
        <f>IF(B391="Y", C391, "")</f>
        <v/>
      </c>
      <c r="E391" t="inlineStr">
        <is>
          <t>:40959-LCS: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96699293</t>
        </is>
      </c>
      <c r="N391" s="1" t="n"/>
      <c r="O391" t="inlineStr">
        <is>
          <t>A102248</t>
        </is>
      </c>
      <c r="P391" t="inlineStr">
        <is>
          <t>LT250</t>
        </is>
      </c>
    </row>
    <row r="392">
      <c r="B392">
        <f>IF(I392="B21", IF(L392="Coating_Standard", "Y", "N"), "N")</f>
        <v/>
      </c>
      <c r="C392" t="inlineStr">
        <is>
          <t>Price_BOM_LCS_Imp_0582</t>
        </is>
      </c>
      <c r="D392">
        <f>IF(B392="Y", C392, "")</f>
        <v/>
      </c>
      <c r="E392" t="inlineStr">
        <is>
          <t>:40959-LCS: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n"/>
      <c r="O392" t="inlineStr">
        <is>
          <t>A101931</t>
        </is>
      </c>
      <c r="P392" t="inlineStr">
        <is>
          <t>LT250</t>
        </is>
      </c>
      <c r="Q392" s="43" t="n">
        <v>126</v>
      </c>
    </row>
    <row r="393">
      <c r="B393">
        <f>IF(I393="B21", IF(L393="Coating_Standard", "Y", "N"), "N")</f>
        <v/>
      </c>
      <c r="C393" t="inlineStr">
        <is>
          <t>Price_BOM_LCS_Imp_0584</t>
        </is>
      </c>
      <c r="D393">
        <f>IF(B393="Y", C393, "")</f>
        <v/>
      </c>
      <c r="E393" t="inlineStr">
        <is>
          <t>:40959-LCS: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96699293</t>
        </is>
      </c>
      <c r="N393" s="1" t="n"/>
      <c r="O393" t="inlineStr">
        <is>
          <t>A102248</t>
        </is>
      </c>
      <c r="P393" t="inlineStr">
        <is>
          <t>LT250</t>
        </is>
      </c>
    </row>
    <row r="394">
      <c r="B394">
        <f>IF(I394="B21", IF(L394="Coating_Standard", "Y", "N"), "N")</f>
        <v/>
      </c>
      <c r="C394" t="inlineStr">
        <is>
          <t>Price_BOM_LCS_Imp_0585</t>
        </is>
      </c>
      <c r="D394">
        <f>IF(B394="Y", C394, "")</f>
        <v/>
      </c>
      <c r="E394" t="inlineStr">
        <is>
          <t>:40959-LCS: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n"/>
      <c r="O394" t="inlineStr">
        <is>
          <t>A101931</t>
        </is>
      </c>
      <c r="P394" t="inlineStr">
        <is>
          <t>LT250</t>
        </is>
      </c>
      <c r="Q394" s="43" t="n">
        <v>126</v>
      </c>
    </row>
    <row r="395">
      <c r="B395">
        <f>IF(I395="B21", IF(L395="Coating_Standard", "Y", "N"), "N")</f>
        <v/>
      </c>
      <c r="C395" t="inlineStr">
        <is>
          <t>Price_BOM_LCS_Imp_0587</t>
        </is>
      </c>
      <c r="D395">
        <f>IF(B395="Y", C395, "")</f>
        <v/>
      </c>
      <c r="E395" t="inlineStr">
        <is>
          <t>:40959-LCS: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96699293</t>
        </is>
      </c>
      <c r="N395" s="1" t="n"/>
      <c r="O395" t="inlineStr">
        <is>
          <t>A102248</t>
        </is>
      </c>
      <c r="P395" t="inlineStr">
        <is>
          <t>LT250</t>
        </is>
      </c>
    </row>
    <row r="396">
      <c r="B396">
        <f>IF(I396="B21", IF(L396="Coating_Standard", "Y", "N"), "N")</f>
        <v/>
      </c>
      <c r="C396" t="inlineStr">
        <is>
          <t>Price_BOM_LCS_Imp_0588</t>
        </is>
      </c>
      <c r="D396">
        <f>IF(B396="Y", C396, "")</f>
        <v/>
      </c>
      <c r="E396" t="inlineStr">
        <is>
          <t>:40959-LCS: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n"/>
      <c r="O396" t="inlineStr">
        <is>
          <t>A101936</t>
        </is>
      </c>
      <c r="P396" t="inlineStr">
        <is>
          <t>LT250</t>
        </is>
      </c>
      <c r="Q396" s="43" t="n">
        <v>126</v>
      </c>
    </row>
    <row r="397">
      <c r="B397">
        <f>IF(I397="B21", IF(L397="Coating_Standard", "Y", "N"), "N")</f>
        <v/>
      </c>
      <c r="C397" t="inlineStr">
        <is>
          <t>Price_BOM_LCS_Imp_0590</t>
        </is>
      </c>
      <c r="D397">
        <f>IF(B397="Y", C397, "")</f>
        <v/>
      </c>
      <c r="E397" t="inlineStr">
        <is>
          <t>:40129-4P-15HP-LCSE:40129-4P-20HP-LCSE:40129-4P-25HP-LCSE: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98876166</v>
      </c>
      <c r="N397" s="43" t="inlineStr">
        <is>
          <t>IMP,L,40129,XA,H304</t>
        </is>
      </c>
      <c r="O397" t="inlineStr">
        <is>
          <t>A101938</t>
        </is>
      </c>
      <c r="P397" s="43" t="inlineStr">
        <is>
          <t>LT027</t>
        </is>
      </c>
      <c r="Q397" s="43" t="n">
        <v>0</v>
      </c>
    </row>
    <row r="398">
      <c r="B398">
        <f>IF(I398="B21", IF(L398="Coating_Standard", "Y", "N"), "N")</f>
        <v/>
      </c>
      <c r="C398" t="inlineStr">
        <is>
          <t>Price_BOM_LCS_Imp_0591</t>
        </is>
      </c>
      <c r="D398">
        <f>IF(B398="Y", C398, "")</f>
        <v/>
      </c>
      <c r="E398" t="inlineStr">
        <is>
          <t>:40129-4P-15HP-LCSE:40129-4P-20HP-LCSE:40129-4P-25HP-LCSE: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96699296</t>
        </is>
      </c>
      <c r="N398" s="1" t="n"/>
      <c r="O398" t="inlineStr">
        <is>
          <t>A102249</t>
        </is>
      </c>
      <c r="P398" t="inlineStr">
        <is>
          <t>LT250</t>
        </is>
      </c>
    </row>
    <row r="399">
      <c r="B399">
        <f>IF(I399="B21", IF(L399="Coating_Standard", "Y", "N"), "N")</f>
        <v/>
      </c>
      <c r="C399" t="inlineStr">
        <is>
          <t>Price_BOM_LCS_Imp_0593</t>
        </is>
      </c>
      <c r="D399">
        <f>IF(B399="Y", C399, "")</f>
        <v/>
      </c>
      <c r="E399" t="inlineStr">
        <is>
          <t>:40129-LCS:40129-4P-15HP-LCSE:40129-4P-20HP-LCSE:40129-4P-25HP-LCSE: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n"/>
      <c r="O399" t="inlineStr">
        <is>
          <t>A102249</t>
        </is>
      </c>
      <c r="P399" t="inlineStr">
        <is>
          <t>LT250</t>
        </is>
      </c>
    </row>
    <row r="400">
      <c r="B400">
        <f>IF(I400="B21", IF(L400="Coating_Standard", "Y", "N"), "N")</f>
        <v/>
      </c>
      <c r="C400" t="inlineStr">
        <is>
          <t>Price_BOM_LCS_Imp_0594</t>
        </is>
      </c>
      <c r="D400">
        <f>IF(B400="Y", C400, "")</f>
        <v/>
      </c>
      <c r="E400" t="inlineStr">
        <is>
          <t>:40129-LCS:40129-4P-15HP-LCSE:40129-4P-20HP-LCSE:40129-4P-25HP-LCSE: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n"/>
      <c r="O400" t="inlineStr">
        <is>
          <t>A101938</t>
        </is>
      </c>
      <c r="P400" t="inlineStr">
        <is>
          <t>LT250</t>
        </is>
      </c>
      <c r="Q400" s="43" t="n"/>
    </row>
    <row r="401">
      <c r="B401">
        <f>IF(I401="B21", IF(L401="Coating_Standard", "Y", "N"), "N")</f>
        <v/>
      </c>
      <c r="C401" t="inlineStr">
        <is>
          <t>Price_BOM_LCS_Imp_0596</t>
        </is>
      </c>
      <c r="D401">
        <f>IF(B401="Y", C401, "")</f>
        <v/>
      </c>
      <c r="E401" t="inlineStr">
        <is>
          <t>:40129-LCS:40129-4P-15HP-LCSE:40129-4P-20HP-LCSE:40129-4P-25HP-LCSE: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n"/>
      <c r="O401" t="inlineStr">
        <is>
          <t>A102249</t>
        </is>
      </c>
      <c r="P401" t="inlineStr">
        <is>
          <t>LT250</t>
        </is>
      </c>
    </row>
    <row r="402">
      <c r="B402">
        <f>IF(I402="B21", IF(L402="Coating_Standard", "Y", "N"), "N")</f>
        <v/>
      </c>
      <c r="C402" t="inlineStr">
        <is>
          <t>Price_BOM_LCS_Imp_0597</t>
        </is>
      </c>
      <c r="D402">
        <f>IF(B402="Y", C402, "")</f>
        <v/>
      </c>
      <c r="E402" t="inlineStr">
        <is>
          <t>:40129-LCS:40129-4P-15HP-LCSE:40129-4P-20HP-LCSE:40129-4P-25HP-LCSE: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n"/>
      <c r="O402" t="inlineStr">
        <is>
          <t>A101938</t>
        </is>
      </c>
      <c r="P402" t="inlineStr">
        <is>
          <t>LT250</t>
        </is>
      </c>
      <c r="Q402" s="43" t="n"/>
    </row>
    <row r="403">
      <c r="B403">
        <f>IF(I403="B21", IF(L403="Coating_Standard", "Y", "N"), "N")</f>
        <v/>
      </c>
      <c r="C403" t="inlineStr">
        <is>
          <t>Price_BOM_LCS_Imp_0599</t>
        </is>
      </c>
      <c r="D403">
        <f>IF(B403="Y", C403, "")</f>
        <v/>
      </c>
      <c r="E403" t="inlineStr">
        <is>
          <t>:40129-4P-15HP-LCSE:40129-4P-20HP-LCSE:40129-4P-25HP-LCSE: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96699296</t>
        </is>
      </c>
      <c r="N403" s="1" t="n"/>
      <c r="O403" t="inlineStr">
        <is>
          <t>A102249</t>
        </is>
      </c>
      <c r="P403" t="inlineStr">
        <is>
          <t>LT250</t>
        </is>
      </c>
    </row>
    <row r="404">
      <c r="B404">
        <f>IF(I404="B21", IF(L404="Coating_Standard", "Y", "N"), "N")</f>
        <v/>
      </c>
      <c r="C404" t="inlineStr">
        <is>
          <t>Price_BOM_LCS_Imp_0600</t>
        </is>
      </c>
      <c r="D404">
        <f>IF(B404="Y", C404, "")</f>
        <v/>
      </c>
      <c r="E404" t="inlineStr">
        <is>
          <t>:40129-LCS:40129-4P-15HP-LCSE:40129-4P-20HP-LCSE:40129-4P-25HP-LCSE: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n"/>
      <c r="O404" t="inlineStr">
        <is>
          <t>A101938</t>
        </is>
      </c>
      <c r="P404" t="inlineStr">
        <is>
          <t>LT250</t>
        </is>
      </c>
      <c r="Q404" s="43" t="n">
        <v>126</v>
      </c>
    </row>
    <row r="405">
      <c r="B405">
        <f>IF(I405="B21", IF(L405="Coating_Standard", "Y", "N"), "N")</f>
        <v/>
      </c>
      <c r="C405" t="inlineStr">
        <is>
          <t>Price_BOM_LCS_Imp_0602</t>
        </is>
      </c>
      <c r="D405">
        <f>IF(B405="Y", C405, "")</f>
        <v/>
      </c>
      <c r="E405" t="inlineStr">
        <is>
          <t>:40129-4P-15HP-LCSE:40129-4P-20HP-LCSE:40129-4P-25HP-LCSE: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96699296</t>
        </is>
      </c>
      <c r="N405" s="1" t="n"/>
      <c r="O405" t="inlineStr">
        <is>
          <t>A102249</t>
        </is>
      </c>
      <c r="P405" t="inlineStr">
        <is>
          <t>LT250</t>
        </is>
      </c>
    </row>
    <row r="406">
      <c r="B406">
        <f>IF(I406="B21", IF(L406="Coating_Standard", "Y", "N"), "N")</f>
        <v/>
      </c>
      <c r="C406" t="inlineStr">
        <is>
          <t>Price_BOM_LCS_Imp_0603</t>
        </is>
      </c>
      <c r="D406">
        <f>IF(B406="Y", C406, "")</f>
        <v/>
      </c>
      <c r="E406" t="inlineStr">
        <is>
          <t>:40129-LCS:40129-4P-15HP-LCSE:40129-4P-20HP-LCSE:40129-4P-25HP-LCSE: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n"/>
      <c r="O406" t="inlineStr">
        <is>
          <t>A101938</t>
        </is>
      </c>
      <c r="P406" t="inlineStr">
        <is>
          <t>LT250</t>
        </is>
      </c>
      <c r="Q406" s="43" t="n">
        <v>126</v>
      </c>
    </row>
    <row r="407">
      <c r="B407">
        <f>IF(I407="B21", IF(L407="Coating_Standard", "Y", "N"), "N")</f>
        <v/>
      </c>
      <c r="C407" t="inlineStr">
        <is>
          <t>Price_BOM_LCS_Imp_0605</t>
        </is>
      </c>
      <c r="D407">
        <f>IF(B407="Y", C407, "")</f>
        <v/>
      </c>
      <c r="E407" t="inlineStr">
        <is>
          <t>:40129-4P-15HP-LCSE:40129-4P-20HP-LCSE:40129-4P-25HP-LCSE: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96699296</t>
        </is>
      </c>
      <c r="N407" s="1" t="n"/>
      <c r="O407" t="inlineStr">
        <is>
          <t>A102249</t>
        </is>
      </c>
      <c r="P407" t="inlineStr">
        <is>
          <t>LT250</t>
        </is>
      </c>
    </row>
    <row r="408">
      <c r="B408">
        <f>IF(I408="B21", IF(L408="Coating_Standard", "Y", "N"), "N")</f>
        <v/>
      </c>
      <c r="C408" t="inlineStr">
        <is>
          <t>Price_BOM_LCS_Imp_0606</t>
        </is>
      </c>
      <c r="D408">
        <f>IF(B408="Y", C408, "")</f>
        <v/>
      </c>
      <c r="E408" t="inlineStr">
        <is>
          <t>:40129-LCS:40129-4P-15HP-LCSE:40129-4P-20HP-LCSE:40129-4P-25HP-LCSE: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n"/>
      <c r="O408" t="inlineStr">
        <is>
          <t>A101943</t>
        </is>
      </c>
      <c r="P408" t="inlineStr">
        <is>
          <t>LT250</t>
        </is>
      </c>
      <c r="Q408" s="43" t="n">
        <v>126</v>
      </c>
    </row>
    <row r="409">
      <c r="B409">
        <f>IF(I409="B21", IF(L409="Coating_Standard", "Y", "N"), "N")</f>
        <v/>
      </c>
      <c r="C409" s="43" t="inlineStr">
        <is>
          <t>Price_BOM_LCS_Imp_0608</t>
        </is>
      </c>
      <c r="D409">
        <f>IF(B409="Y", C409, "")</f>
        <v/>
      </c>
      <c r="E409" t="inlineStr">
        <is>
          <t>:4012A-LCS:4012A-4P-15HP-LCSE:4012A-4P-20HP-LCSE:4012A-4P-25HP-LCSE:</t>
        </is>
      </c>
      <c r="F409" s="126" t="inlineStr">
        <is>
          <t>XA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98876168</v>
      </c>
      <c r="N409" s="43" t="inlineStr">
        <is>
          <t>IMP,L,4012A,XA,H304</t>
        </is>
      </c>
      <c r="O409" t="inlineStr">
        <is>
          <t>A101945</t>
        </is>
      </c>
      <c r="P409" s="43" t="inlineStr">
        <is>
          <t>LT027</t>
        </is>
      </c>
      <c r="Q409" s="43" t="n">
        <v>0</v>
      </c>
    </row>
    <row r="410">
      <c r="B410">
        <f>IF(I410="B21", IF(L410="Coating_Standard", "Y", "N"), "N")</f>
        <v/>
      </c>
      <c r="C410" t="inlineStr">
        <is>
          <t>Price_BOM_LCS_Imp_0609</t>
        </is>
      </c>
      <c r="D410">
        <f>IF(B410="Y", C410, "")</f>
        <v/>
      </c>
      <c r="E410" t="inlineStr">
        <is>
          <t>:4012A-LCS:4012A-4P-15HP-LCSE:4012A-4P-20HP-LCSE:4012A-4P-25HP-LCSE:</t>
        </is>
      </c>
      <c r="F410" s="126" t="inlineStr">
        <is>
          <t>XA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96699302</v>
      </c>
      <c r="N410" s="1" t="n"/>
      <c r="O410" t="inlineStr">
        <is>
          <t>A102250</t>
        </is>
      </c>
      <c r="P410" t="inlineStr">
        <is>
          <t>LT250</t>
        </is>
      </c>
    </row>
    <row r="411">
      <c r="B411">
        <f>IF(I411="B21", IF(L411="Coating_Standard", "Y", "N"), "N")</f>
        <v/>
      </c>
      <c r="C411" t="inlineStr">
        <is>
          <t>Price_BOM_LCS_Imp_0611</t>
        </is>
      </c>
      <c r="D411">
        <f>IF(B411="Y", C411, "")</f>
        <v/>
      </c>
      <c r="E411" t="inlineStr">
        <is>
          <t>:4012A-LCS:4012A-4P-15HP-LCSE:4012A-4P-20HP-LCSE:4012A-4P-25HP-LCSE:</t>
        </is>
      </c>
      <c r="F411" s="126" t="inlineStr">
        <is>
          <t>XA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n"/>
      <c r="O411" t="inlineStr">
        <is>
          <t>A102250</t>
        </is>
      </c>
      <c r="P411" t="inlineStr">
        <is>
          <t>LT250</t>
        </is>
      </c>
    </row>
    <row r="412">
      <c r="B412">
        <f>IF(I412="B21", IF(L412="Coating_Standard", "Y", "N"), "N")</f>
        <v/>
      </c>
      <c r="C412" t="inlineStr">
        <is>
          <t>Price_BOM_LCS_Imp_0612</t>
        </is>
      </c>
      <c r="D412">
        <f>IF(B412="Y", C412, "")</f>
        <v/>
      </c>
      <c r="E412" t="inlineStr">
        <is>
          <t>:4012A-LCS:4012A-4P-15HP-LCSE:4012A-4P-20HP-LCSE:4012A-4P-25HP-LCSE:</t>
        </is>
      </c>
      <c r="F412" s="126" t="inlineStr">
        <is>
          <t>XA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Stainless Steel, AISI-303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n"/>
      <c r="O412" t="inlineStr">
        <is>
          <t>A101945</t>
        </is>
      </c>
      <c r="P412" t="inlineStr">
        <is>
          <t>LT250</t>
        </is>
      </c>
      <c r="Q412" s="43" t="n"/>
    </row>
    <row r="413">
      <c r="B413">
        <f>IF(I413="B21", IF(L413="Coating_Standard", "Y", "N"), "N")</f>
        <v/>
      </c>
      <c r="C413" t="inlineStr">
        <is>
          <t>Price_BOM_LCS_Imp_0614</t>
        </is>
      </c>
      <c r="D413">
        <f>IF(B413="Y", C413, "")</f>
        <v/>
      </c>
      <c r="E413" t="inlineStr">
        <is>
          <t>:4012A-LCS:4012A-4P-15HP-LCSE:4012A-4P-20HP-LCSE:4012A-4P-25HP-LCSE:</t>
        </is>
      </c>
      <c r="F413" s="126" t="inlineStr">
        <is>
          <t>XA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n"/>
      <c r="O413" t="inlineStr">
        <is>
          <t>A102250</t>
        </is>
      </c>
      <c r="P413" t="inlineStr">
        <is>
          <t>LT250</t>
        </is>
      </c>
    </row>
    <row r="414">
      <c r="B414">
        <f>IF(I414="B21", IF(L414="Coating_Standard", "Y", "N"), "N")</f>
        <v/>
      </c>
      <c r="C414" t="inlineStr">
        <is>
          <t>Price_BOM_LCS_Imp_0615</t>
        </is>
      </c>
      <c r="D414">
        <f>IF(B414="Y", C414, "")</f>
        <v/>
      </c>
      <c r="E414" t="inlineStr">
        <is>
          <t>:4012A-LCS:4012A-4P-15HP-LCSE:4012A-4P-20HP-LCSE:4012A-4P-25HP-LCSE:</t>
        </is>
      </c>
      <c r="F414" s="126" t="inlineStr">
        <is>
          <t>XA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Stainless Steel, AISI-303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n"/>
      <c r="O414" t="inlineStr">
        <is>
          <t>A101945</t>
        </is>
      </c>
      <c r="P414" t="inlineStr">
        <is>
          <t>LT250</t>
        </is>
      </c>
      <c r="Q414" s="43" t="n"/>
    </row>
    <row r="415">
      <c r="B415">
        <f>IF(I415="B21", IF(L415="Coating_Standard", "Y", "N"), "N")</f>
        <v/>
      </c>
      <c r="C415" t="inlineStr">
        <is>
          <t>Price_BOM_LCS_Imp_0617</t>
        </is>
      </c>
      <c r="D415">
        <f>IF(B415="Y", C415, "")</f>
        <v/>
      </c>
      <c r="E415" t="inlineStr">
        <is>
          <t>:4012A-LCS:4012A-4P-15HP-LCSE:4012A-4P-20HP-LCSE:4012A-4P-25HP-LCSE:</t>
        </is>
      </c>
      <c r="F415" s="126" t="inlineStr">
        <is>
          <t>XA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96699302</v>
      </c>
      <c r="N415" s="1" t="n"/>
      <c r="O415" t="inlineStr">
        <is>
          <t>A102250</t>
        </is>
      </c>
      <c r="P415" t="inlineStr">
        <is>
          <t>LT250</t>
        </is>
      </c>
    </row>
    <row r="416">
      <c r="B416">
        <f>IF(I416="B21", IF(L416="Coating_Standard", "Y", "N"), "N")</f>
        <v/>
      </c>
      <c r="C416" t="inlineStr">
        <is>
          <t>Price_BOM_LCS_Imp_0618</t>
        </is>
      </c>
      <c r="D416">
        <f>IF(B416="Y", C416, "")</f>
        <v/>
      </c>
      <c r="E416" t="inlineStr">
        <is>
          <t>:4012A-LCS:4012A-4P-15HP-LCSE:4012A-4P-20HP-LCSE:4012A-4P-25HP-LCSE: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n"/>
      <c r="O416" t="inlineStr">
        <is>
          <t>A101945</t>
        </is>
      </c>
      <c r="P416" t="inlineStr">
        <is>
          <t>LT250</t>
        </is>
      </c>
      <c r="Q416" s="43" t="n">
        <v>126</v>
      </c>
    </row>
    <row r="417">
      <c r="B417">
        <f>IF(I417="B21", IF(L417="Coating_Standard", "Y", "N"), "N")</f>
        <v/>
      </c>
      <c r="C417" t="inlineStr">
        <is>
          <t>Price_BOM_LCS_Imp_0620</t>
        </is>
      </c>
      <c r="D417">
        <f>IF(B417="Y", C417, "")</f>
        <v/>
      </c>
      <c r="E417" t="inlineStr">
        <is>
          <t>:4012A-LCS:4012A-4P-15HP-LCSE:4012A-4P-20HP-LCSE:4012A-4P-25HP-LCSE:</t>
        </is>
      </c>
      <c r="F417" s="126" t="inlineStr">
        <is>
          <t>XA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Stainless Steel, AISI-303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96699302</v>
      </c>
      <c r="N417" s="1" t="n"/>
      <c r="O417" t="inlineStr">
        <is>
          <t>A102250</t>
        </is>
      </c>
      <c r="P417" t="inlineStr">
        <is>
          <t>LT250</t>
        </is>
      </c>
    </row>
    <row r="418">
      <c r="B418">
        <f>IF(I418="B21", IF(L418="Coating_Standard", "Y", "N"), "N")</f>
        <v/>
      </c>
      <c r="C418" t="inlineStr">
        <is>
          <t>Price_BOM_LCS_Imp_0621</t>
        </is>
      </c>
      <c r="D418">
        <f>IF(B418="Y", C418, "")</f>
        <v/>
      </c>
      <c r="E418" t="inlineStr">
        <is>
          <t>:4012A-LCS:4012A-4P-15HP-LCSE:4012A-4P-20HP-LCSE:4012A-4P-25HP-LCSE: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n"/>
      <c r="O418" t="inlineStr">
        <is>
          <t>A101945</t>
        </is>
      </c>
      <c r="P418" t="inlineStr">
        <is>
          <t>LT250</t>
        </is>
      </c>
      <c r="Q418" s="43" t="n">
        <v>126</v>
      </c>
    </row>
    <row r="419">
      <c r="B419">
        <f>IF(I419="B21", IF(L419="Coating_Standard", "Y", "N"), "N")</f>
        <v/>
      </c>
      <c r="C419" t="inlineStr">
        <is>
          <t>Price_BOM_LCS_Imp_0623</t>
        </is>
      </c>
      <c r="D419">
        <f>IF(B419="Y", C419, "")</f>
        <v/>
      </c>
      <c r="E419" t="inlineStr">
        <is>
          <t>:4012A-LCS:4012A-4P-15HP-LCSE:4012A-4P-20HP-LCSE:4012A-4P-25HP-LCSE:</t>
        </is>
      </c>
      <c r="F419" s="126" t="inlineStr">
        <is>
          <t>XA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Stainless Steel, AISI-303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96699302</v>
      </c>
      <c r="N419" s="1" t="n"/>
      <c r="O419" t="inlineStr">
        <is>
          <t>A102250</t>
        </is>
      </c>
      <c r="P419" t="inlineStr">
        <is>
          <t>LT250</t>
        </is>
      </c>
    </row>
    <row r="420">
      <c r="B420">
        <f>IF(I420="B21", IF(L420="Coating_Standard", "Y", "N"), "N")</f>
        <v/>
      </c>
      <c r="C420" t="inlineStr">
        <is>
          <t>Price_BOM_LCS_Imp_0624</t>
        </is>
      </c>
      <c r="D420">
        <f>IF(B420="Y", C420, "")</f>
        <v/>
      </c>
      <c r="E420" t="inlineStr">
        <is>
          <t>:4012A-LCS:4012A-4P-15HP-LCSE:4012A-4P-20HP-LCSE:4012A-4P-25HP-LCSE: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n"/>
      <c r="O420" t="inlineStr">
        <is>
          <t>A101950</t>
        </is>
      </c>
      <c r="P420" t="inlineStr">
        <is>
          <t>LT250</t>
        </is>
      </c>
      <c r="Q420" s="43" t="n">
        <v>126</v>
      </c>
    </row>
    <row r="421">
      <c r="B421">
        <f>IF(I421="B21", IF(L421="Coating_Standard", "Y", "N"), "N")</f>
        <v/>
      </c>
      <c r="C421" t="inlineStr">
        <is>
          <t>Price_BOM_LCS_Imp_0626</t>
        </is>
      </c>
      <c r="D421">
        <f>IF(B421="Y", C421, "")</f>
        <v/>
      </c>
      <c r="E421" t="inlineStr">
        <is>
          <t>:40157-LCS: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98876169</v>
      </c>
      <c r="N421" s="43" t="inlineStr">
        <is>
          <t>IMP,L,40157,XA,H304</t>
        </is>
      </c>
      <c r="O421" t="inlineStr">
        <is>
          <t>A101952</t>
        </is>
      </c>
      <c r="P421" s="43" t="inlineStr">
        <is>
          <t>LT027</t>
        </is>
      </c>
      <c r="Q421" s="43" t="n">
        <v>0</v>
      </c>
    </row>
    <row r="422">
      <c r="B422">
        <f>IF(I422="B21", IF(L422="Coating_Standard", "Y", "N"), "N")</f>
        <v/>
      </c>
      <c r="C422" t="inlineStr">
        <is>
          <t>Price_BOM_LCS_Imp_0627</t>
        </is>
      </c>
      <c r="D422">
        <f>IF(B422="Y", C422, "")</f>
        <v/>
      </c>
      <c r="E422" t="inlineStr">
        <is>
          <t>:40157-LCS: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96699326</t>
        </is>
      </c>
      <c r="N422" s="1" t="n"/>
      <c r="O422" t="inlineStr">
        <is>
          <t>A102251</t>
        </is>
      </c>
      <c r="P422" t="inlineStr">
        <is>
          <t>LT250</t>
        </is>
      </c>
    </row>
    <row r="423">
      <c r="B423">
        <f>IF(I423="B21", IF(L423="Coating_Standard", "Y", "N"), "N")</f>
        <v/>
      </c>
      <c r="C423" t="inlineStr">
        <is>
          <t>Price_BOM_LCS_Imp_0629</t>
        </is>
      </c>
      <c r="D423">
        <f>IF(B423="Y", C423, "")</f>
        <v/>
      </c>
      <c r="E423" t="inlineStr">
        <is>
          <t>:40157-LCS: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n"/>
      <c r="O423" t="inlineStr">
        <is>
          <t>A102251</t>
        </is>
      </c>
      <c r="P423" t="inlineStr">
        <is>
          <t>LT250</t>
        </is>
      </c>
    </row>
    <row r="424">
      <c r="B424">
        <f>IF(I424="B21", IF(L424="Coating_Standard", "Y", "N"), "N")</f>
        <v/>
      </c>
      <c r="C424" t="inlineStr">
        <is>
          <t>Price_BOM_LCS_Imp_0630</t>
        </is>
      </c>
      <c r="D424">
        <f>IF(B424="Y", C424, "")</f>
        <v/>
      </c>
      <c r="E424" t="inlineStr">
        <is>
          <t>:40157-LCS:</t>
        </is>
      </c>
      <c r="F424" s="126" t="inlineStr">
        <is>
          <t>XA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n"/>
      <c r="O424" t="inlineStr">
        <is>
          <t>A101952</t>
        </is>
      </c>
      <c r="P424" t="inlineStr">
        <is>
          <t>LT250</t>
        </is>
      </c>
      <c r="Q424" s="43" t="n"/>
    </row>
    <row r="425">
      <c r="B425">
        <f>IF(I425="B21", IF(L425="Coating_Standard", "Y", "N"), "N")</f>
        <v/>
      </c>
      <c r="C425" t="inlineStr">
        <is>
          <t>Price_BOM_LCS_Imp_0632</t>
        </is>
      </c>
      <c r="D425">
        <f>IF(B425="Y", C425, "")</f>
        <v/>
      </c>
      <c r="E425" t="inlineStr">
        <is>
          <t>:40157-LCS: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n"/>
      <c r="O425" t="inlineStr">
        <is>
          <t>A102251</t>
        </is>
      </c>
      <c r="P425" t="inlineStr">
        <is>
          <t>LT250</t>
        </is>
      </c>
    </row>
    <row r="426">
      <c r="B426">
        <f>IF(I426="B21", IF(L426="Coating_Standard", "Y", "N"), "N")</f>
        <v/>
      </c>
      <c r="C426" t="inlineStr">
        <is>
          <t>Price_BOM_LCS_Imp_0633</t>
        </is>
      </c>
      <c r="D426">
        <f>IF(B426="Y", C426, "")</f>
        <v/>
      </c>
      <c r="E426" t="inlineStr">
        <is>
          <t>:40157-LCS:</t>
        </is>
      </c>
      <c r="F426" s="126" t="inlineStr">
        <is>
          <t>XA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n"/>
      <c r="O426" t="inlineStr">
        <is>
          <t>A101952</t>
        </is>
      </c>
      <c r="P426" t="inlineStr">
        <is>
          <t>LT250</t>
        </is>
      </c>
      <c r="Q426" s="43" t="n"/>
    </row>
    <row r="427">
      <c r="B427">
        <f>IF(I427="B21", IF(L427="Coating_Standard", "Y", "N"), "N")</f>
        <v/>
      </c>
      <c r="C427" t="inlineStr">
        <is>
          <t>Price_BOM_LCS_Imp_0635</t>
        </is>
      </c>
      <c r="D427">
        <f>IF(B427="Y", C427, "")</f>
        <v/>
      </c>
      <c r="E427" t="inlineStr">
        <is>
          <t>:40157-LCS: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96699326</t>
        </is>
      </c>
      <c r="N427" s="1" t="n"/>
      <c r="O427" t="inlineStr">
        <is>
          <t>A102251</t>
        </is>
      </c>
      <c r="P427" t="inlineStr">
        <is>
          <t>LT250</t>
        </is>
      </c>
    </row>
    <row r="428">
      <c r="B428">
        <f>IF(I428="B21", IF(L428="Coating_Standard", "Y", "N"), "N")</f>
        <v/>
      </c>
      <c r="C428" t="inlineStr">
        <is>
          <t>Price_BOM_LCS_Imp_0636</t>
        </is>
      </c>
      <c r="D428">
        <f>IF(B428="Y", C428, "")</f>
        <v/>
      </c>
      <c r="E428" t="inlineStr">
        <is>
          <t>:40157-LCS:</t>
        </is>
      </c>
      <c r="F428" s="126" t="inlineStr">
        <is>
          <t>XA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n"/>
      <c r="O428" t="inlineStr">
        <is>
          <t>A101952</t>
        </is>
      </c>
      <c r="P428" t="inlineStr">
        <is>
          <t>LT250</t>
        </is>
      </c>
      <c r="Q428" s="43" t="n">
        <v>126</v>
      </c>
    </row>
    <row r="429">
      <c r="B429">
        <f>IF(I429="B21", IF(L429="Coating_Standard", "Y", "N"), "N")</f>
        <v/>
      </c>
      <c r="C429" t="inlineStr">
        <is>
          <t>Price_BOM_LCS_Imp_0638</t>
        </is>
      </c>
      <c r="D429">
        <f>IF(B429="Y", C429, "")</f>
        <v/>
      </c>
      <c r="E429" t="inlineStr">
        <is>
          <t>:40157-LCS:</t>
        </is>
      </c>
      <c r="F429" s="126" t="inlineStr">
        <is>
          <t>XA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96699326</t>
        </is>
      </c>
      <c r="N429" s="1" t="n"/>
      <c r="O429" t="inlineStr">
        <is>
          <t>A102251</t>
        </is>
      </c>
      <c r="P429" t="inlineStr">
        <is>
          <t>LT250</t>
        </is>
      </c>
    </row>
    <row r="430">
      <c r="B430">
        <f>IF(I430="B21", IF(L430="Coating_Standard", "Y", "N"), "N")</f>
        <v/>
      </c>
      <c r="C430" t="inlineStr">
        <is>
          <t>Price_BOM_LCS_Imp_0639</t>
        </is>
      </c>
      <c r="D430">
        <f>IF(B430="Y", C430, "")</f>
        <v/>
      </c>
      <c r="E430" t="inlineStr">
        <is>
          <t>:40157-LCS:</t>
        </is>
      </c>
      <c r="F430" s="126" t="inlineStr">
        <is>
          <t>XA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n"/>
      <c r="O430" t="inlineStr">
        <is>
          <t>A101952</t>
        </is>
      </c>
      <c r="P430" t="inlineStr">
        <is>
          <t>LT250</t>
        </is>
      </c>
      <c r="Q430" s="43" t="n">
        <v>126</v>
      </c>
    </row>
    <row r="431">
      <c r="B431">
        <f>IF(I431="B21", IF(L431="Coating_Standard", "Y", "N"), "N")</f>
        <v/>
      </c>
      <c r="C431" t="inlineStr">
        <is>
          <t>Price_BOM_LCS_Imp_0641</t>
        </is>
      </c>
      <c r="D431">
        <f>IF(B431="Y", C431, "")</f>
        <v/>
      </c>
      <c r="E431" t="inlineStr">
        <is>
          <t>:40157-LCS:</t>
        </is>
      </c>
      <c r="F431" s="126" t="inlineStr">
        <is>
          <t>XA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96699326</t>
        </is>
      </c>
      <c r="N431" s="1" t="n"/>
      <c r="O431" t="inlineStr">
        <is>
          <t>A102251</t>
        </is>
      </c>
      <c r="P431" t="inlineStr">
        <is>
          <t>LT250</t>
        </is>
      </c>
    </row>
    <row r="432">
      <c r="B432">
        <f>IF(I432="B21", IF(L432="Coating_Standard", "Y", "N"), "N")</f>
        <v/>
      </c>
      <c r="C432" t="inlineStr">
        <is>
          <t>Price_BOM_LCS_Imp_0642</t>
        </is>
      </c>
      <c r="D432">
        <f>IF(B432="Y", C432, "")</f>
        <v/>
      </c>
      <c r="E432" t="inlineStr">
        <is>
          <t>:40157-LCS:</t>
        </is>
      </c>
      <c r="F432" s="126" t="inlineStr">
        <is>
          <t>XA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n"/>
      <c r="O432" t="inlineStr">
        <is>
          <t>A101957</t>
        </is>
      </c>
      <c r="P432" t="inlineStr">
        <is>
          <t>LT250</t>
        </is>
      </c>
      <c r="Q432" s="43" t="n">
        <v>126</v>
      </c>
    </row>
    <row r="433">
      <c r="B433">
        <f>IF(I433="B21", IF(L433="Coating_Standard", "Y", "N"), "N")</f>
        <v/>
      </c>
      <c r="C433" t="inlineStr">
        <is>
          <t>Price_BOM_LCS_Imp_0644</t>
        </is>
      </c>
      <c r="D433">
        <f>IF(B433="Y", C433, "")</f>
        <v/>
      </c>
      <c r="E433" t="inlineStr">
        <is>
          <t>:40157-LCS: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98876170</v>
      </c>
      <c r="N433" s="43" t="n"/>
      <c r="O433" t="inlineStr">
        <is>
          <t>A101959</t>
        </is>
      </c>
      <c r="P433" s="43" t="inlineStr">
        <is>
          <t>LT027</t>
        </is>
      </c>
      <c r="Q433" s="43" t="n">
        <v>0</v>
      </c>
    </row>
    <row r="434">
      <c r="B434">
        <f>IF(I434="B21", IF(L434="Coating_Standard", "Y", "N"), "N")</f>
        <v/>
      </c>
      <c r="C434" t="inlineStr">
        <is>
          <t>Price_BOM_LCS_Imp_0645</t>
        </is>
      </c>
      <c r="D434">
        <f>IF(B434="Y", C434, "")</f>
        <v/>
      </c>
      <c r="E434" t="inlineStr">
        <is>
          <t>:40157-LCS: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n">
        <v>96769202</v>
      </c>
      <c r="N434" s="75" t="n"/>
      <c r="O434" t="inlineStr">
        <is>
          <t>A102252</t>
        </is>
      </c>
      <c r="P434" t="inlineStr">
        <is>
          <t>LT250</t>
        </is>
      </c>
    </row>
    <row r="435">
      <c r="B435">
        <f>IF(I435="B21", IF(L435="Coating_Standard", "Y", "N"), "N")</f>
        <v/>
      </c>
      <c r="C435" t="inlineStr">
        <is>
          <t>Price_BOM_LCS_Imp_0647</t>
        </is>
      </c>
      <c r="D435">
        <f>IF(B435="Y", C435, "")</f>
        <v/>
      </c>
      <c r="E435" t="inlineStr">
        <is>
          <t>:40157-LCS: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n"/>
      <c r="O435" t="inlineStr">
        <is>
          <t>A102252</t>
        </is>
      </c>
      <c r="P435" t="inlineStr">
        <is>
          <t>LT250</t>
        </is>
      </c>
    </row>
    <row r="436">
      <c r="B436">
        <f>IF(I436="B21", IF(L436="Coating_Standard", "Y", "N"), "N")</f>
        <v/>
      </c>
      <c r="C436" t="inlineStr">
        <is>
          <t>Price_BOM_LCS_Imp_0648</t>
        </is>
      </c>
      <c r="D436">
        <f>IF(B436="Y", C436, "")</f>
        <v/>
      </c>
      <c r="E436" t="inlineStr">
        <is>
          <t>:40157-LCS:</t>
        </is>
      </c>
      <c r="F436" s="126" t="inlineStr">
        <is>
          <t>X5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Anodized Steel</t>
        </is>
      </c>
      <c r="K436" s="43" t="inlineStr">
        <is>
          <t>Stainless Steel, AISI 316</t>
        </is>
      </c>
      <c r="L436" s="43" t="inlineStr">
        <is>
          <t>Coating_Scotchkote134_interior_exterior_IncludeImpeller</t>
        </is>
      </c>
      <c r="M436" s="1" t="inlineStr">
        <is>
          <t>RTF</t>
        </is>
      </c>
      <c r="N436" s="43" t="n"/>
      <c r="O436" t="inlineStr">
        <is>
          <t>A101959</t>
        </is>
      </c>
      <c r="P436" t="inlineStr">
        <is>
          <t>LT250</t>
        </is>
      </c>
      <c r="Q436" s="43" t="n"/>
    </row>
    <row r="437">
      <c r="B437">
        <f>IF(I437="B21", IF(L437="Coating_Standard", "Y", "N"), "N")</f>
        <v/>
      </c>
      <c r="C437" t="inlineStr">
        <is>
          <t>Price_BOM_LCS_Imp_0650</t>
        </is>
      </c>
      <c r="D437">
        <f>IF(B437="Y", C437, "")</f>
        <v/>
      </c>
      <c r="E437" t="inlineStr">
        <is>
          <t>:40157-LCS: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Coating_Scotchkote134_interior_IncludeImpeller</t>
        </is>
      </c>
      <c r="M437" s="1" t="inlineStr">
        <is>
          <t>RTF</t>
        </is>
      </c>
      <c r="N437" s="43" t="n"/>
      <c r="O437" t="inlineStr">
        <is>
          <t>A102252</t>
        </is>
      </c>
      <c r="P437" t="inlineStr">
        <is>
          <t>LT250</t>
        </is>
      </c>
    </row>
    <row r="438">
      <c r="B438">
        <f>IF(I438="B21", IF(L438="Coating_Standard", "Y", "N"), "N")</f>
        <v/>
      </c>
      <c r="C438" t="inlineStr">
        <is>
          <t>Price_BOM_LCS_Imp_0651</t>
        </is>
      </c>
      <c r="D438">
        <f>IF(B438="Y", C438, "")</f>
        <v/>
      </c>
      <c r="E438" t="inlineStr">
        <is>
          <t>:40157-LCS:</t>
        </is>
      </c>
      <c r="F438" s="126" t="inlineStr">
        <is>
          <t>X5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Anodized Steel</t>
        </is>
      </c>
      <c r="K438" s="43" t="inlineStr">
        <is>
          <t>Stainless Steel, AISI 316</t>
        </is>
      </c>
      <c r="L438" s="43" t="inlineStr">
        <is>
          <t>Coating_Scotchkote134_interior_IncludeImpeller</t>
        </is>
      </c>
      <c r="M438" s="1" t="inlineStr">
        <is>
          <t>RTF</t>
        </is>
      </c>
      <c r="N438" s="43" t="n"/>
      <c r="O438" t="inlineStr">
        <is>
          <t>A101959</t>
        </is>
      </c>
      <c r="P438" t="inlineStr">
        <is>
          <t>LT250</t>
        </is>
      </c>
      <c r="Q438" s="43" t="n"/>
    </row>
    <row r="439">
      <c r="B439">
        <f>IF(I439="B21", IF(L439="Coating_Standard", "Y", "N"), "N")</f>
        <v/>
      </c>
      <c r="C439" t="inlineStr">
        <is>
          <t>Price_BOM_LCS_Imp_0653</t>
        </is>
      </c>
      <c r="D439">
        <f>IF(B439="Y", C439, "")</f>
        <v/>
      </c>
      <c r="E439" t="inlineStr">
        <is>
          <t>:40157-LCS: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Coating_Scotchkote134_interior</t>
        </is>
      </c>
      <c r="M439" s="75" t="n">
        <v>96769202</v>
      </c>
      <c r="N439" s="75" t="n"/>
      <c r="O439" t="inlineStr">
        <is>
          <t>A102252</t>
        </is>
      </c>
      <c r="P439" t="inlineStr">
        <is>
          <t>LT250</t>
        </is>
      </c>
    </row>
    <row r="440">
      <c r="B440">
        <f>IF(I440="B21", IF(L440="Coating_Standard", "Y", "N"), "N")</f>
        <v/>
      </c>
      <c r="C440" t="inlineStr">
        <is>
          <t>Price_BOM_LCS_Imp_0654</t>
        </is>
      </c>
      <c r="D440">
        <f>IF(B440="Y", C440, "")</f>
        <v/>
      </c>
      <c r="E440" t="inlineStr">
        <is>
          <t>:40157-LCS:</t>
        </is>
      </c>
      <c r="F440" s="126" t="inlineStr">
        <is>
          <t>X5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Anodized Steel</t>
        </is>
      </c>
      <c r="K440" s="43" t="inlineStr">
        <is>
          <t>Stainless Steel, AISI 316</t>
        </is>
      </c>
      <c r="L440" s="43" t="inlineStr">
        <is>
          <t>Coating_Scotchkote134_interior</t>
        </is>
      </c>
      <c r="M440" s="43" t="inlineStr">
        <is>
          <t>RTF</t>
        </is>
      </c>
      <c r="N440" s="43" t="n"/>
      <c r="O440" t="inlineStr">
        <is>
          <t>A101959</t>
        </is>
      </c>
      <c r="P440" t="inlineStr">
        <is>
          <t>LT250</t>
        </is>
      </c>
      <c r="Q440" s="43" t="n">
        <v>126</v>
      </c>
    </row>
    <row r="441">
      <c r="B441">
        <f>IF(I441="B21", IF(L441="Coating_Standard", "Y", "N"), "N")</f>
        <v/>
      </c>
      <c r="C441" t="inlineStr">
        <is>
          <t>Price_BOM_LCS_Imp_0656</t>
        </is>
      </c>
      <c r="D441">
        <f>IF(B441="Y", C441, "")</f>
        <v/>
      </c>
      <c r="E441" t="inlineStr">
        <is>
          <t>:40157-LCS: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</t>
        </is>
      </c>
      <c r="M441" s="75" t="n">
        <v>96769202</v>
      </c>
      <c r="N441" s="75" t="n"/>
      <c r="O441" t="inlineStr">
        <is>
          <t>A102252</t>
        </is>
      </c>
      <c r="P441" t="inlineStr">
        <is>
          <t>LT250</t>
        </is>
      </c>
    </row>
    <row r="442">
      <c r="B442">
        <f>IF(I442="B21", IF(L442="Coating_Standard", "Y", "N"), "N")</f>
        <v/>
      </c>
      <c r="C442" t="inlineStr">
        <is>
          <t>Price_BOM_LCS_Imp_0657</t>
        </is>
      </c>
      <c r="D442">
        <f>IF(B442="Y", C442, "")</f>
        <v/>
      </c>
      <c r="E442" t="inlineStr">
        <is>
          <t>:40157-LCS: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</t>
        </is>
      </c>
      <c r="M442" s="43" t="inlineStr">
        <is>
          <t>RTF</t>
        </is>
      </c>
      <c r="N442" s="43" t="n"/>
      <c r="O442" t="inlineStr">
        <is>
          <t>A101959</t>
        </is>
      </c>
      <c r="P442" t="inlineStr">
        <is>
          <t>LT250</t>
        </is>
      </c>
      <c r="Q442" s="43" t="n">
        <v>126</v>
      </c>
    </row>
    <row r="443">
      <c r="B443">
        <f>IF(I443="B21", IF(L443="Coating_Standard", "Y", "N"), "N")</f>
        <v/>
      </c>
      <c r="C443" t="inlineStr">
        <is>
          <t>Price_BOM_LCS_Imp_0659</t>
        </is>
      </c>
      <c r="D443">
        <f>IF(B443="Y", C443, "")</f>
        <v/>
      </c>
      <c r="E443" t="inlineStr">
        <is>
          <t>:40157-LCS: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Coating_Special</t>
        </is>
      </c>
      <c r="M443" s="75" t="n">
        <v>96769202</v>
      </c>
      <c r="N443" s="75" t="n"/>
      <c r="O443" t="inlineStr">
        <is>
          <t>A102252</t>
        </is>
      </c>
      <c r="P443" t="inlineStr">
        <is>
          <t>LT250</t>
        </is>
      </c>
    </row>
    <row r="444">
      <c r="B444">
        <f>IF(I444="B21", IF(L444="Coating_Standard", "Y", "N"), "N")</f>
        <v/>
      </c>
      <c r="C444" t="inlineStr">
        <is>
          <t>Price_BOM_LCS_Imp_0660</t>
        </is>
      </c>
      <c r="D444">
        <f>IF(B444="Y", C444, "")</f>
        <v/>
      </c>
      <c r="E444" t="inlineStr">
        <is>
          <t>:40157-LCS: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Coating_Special</t>
        </is>
      </c>
      <c r="M444" s="43" t="inlineStr">
        <is>
          <t>RTF</t>
        </is>
      </c>
      <c r="N444" s="43" t="n"/>
      <c r="O444" t="inlineStr">
        <is>
          <t>A101964</t>
        </is>
      </c>
      <c r="P444" t="inlineStr">
        <is>
          <t>LT250</t>
        </is>
      </c>
      <c r="Q444" s="43" t="n">
        <v>126</v>
      </c>
    </row>
    <row r="445">
      <c r="B445">
        <f>IF(I445="B21", IF(L445="Coating_Standard", "Y", "N"), "N")</f>
        <v/>
      </c>
      <c r="C445" t="inlineStr">
        <is>
          <t>Price_BOM_LCS_Imp_0662</t>
        </is>
      </c>
      <c r="D445">
        <f>IF(B445="Y", C445, "")</f>
        <v/>
      </c>
      <c r="E445" t="inlineStr">
        <is>
          <t>:50957-LCS:50957-4P-15HP-LCSE:50957-4P-20HP-LCSE:50957-4P-25HP-LCSE:</t>
        </is>
      </c>
      <c r="F445" s="126" t="inlineStr">
        <is>
          <t>X4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Coating_Standard</t>
        </is>
      </c>
      <c r="M445" s="105" t="n">
        <v>98876171</v>
      </c>
      <c r="N445" s="43" t="inlineStr">
        <is>
          <t>IMP,L,50957,X4,H304</t>
        </is>
      </c>
      <c r="O445" t="inlineStr">
        <is>
          <t>A101966</t>
        </is>
      </c>
      <c r="P445" s="43" t="inlineStr">
        <is>
          <t>LT027</t>
        </is>
      </c>
      <c r="Q445" s="43" t="n">
        <v>0</v>
      </c>
    </row>
    <row r="446">
      <c r="B446">
        <f>IF(I446="B21", IF(L446="Coating_Standard", "Y", "N"), "N")</f>
        <v/>
      </c>
      <c r="C446" t="inlineStr">
        <is>
          <t>Price_BOM_LCS_Imp_0663</t>
        </is>
      </c>
      <c r="D446">
        <f>IF(B446="Y", C446, "")</f>
        <v/>
      </c>
      <c r="E446" t="inlineStr">
        <is>
          <t>:50957-LCS:50957-4P-15HP-LCSE:50957-4P-20HP-LCSE:50957-4P-25HP-LCSE:</t>
        </is>
      </c>
      <c r="F446" s="126" t="inlineStr">
        <is>
          <t>X4</t>
        </is>
      </c>
      <c r="G446" t="inlineStr">
        <is>
          <t>ImpMatl_NiAl-Bronze_ASTM-B148_C95400</t>
        </is>
      </c>
      <c r="H446" s="43" t="inlineStr">
        <is>
          <t>Nickel Aluminum Bronze ASTM B148 UNS C95400</t>
        </is>
      </c>
      <c r="I446" s="43" t="inlineStr">
        <is>
          <t>B22</t>
        </is>
      </c>
      <c r="J446" s="43" t="inlineStr">
        <is>
          <t>Stainless Steel, AISI-303</t>
        </is>
      </c>
      <c r="K446" s="43" t="inlineStr">
        <is>
          <t>Steel, Cold Drawn C1018</t>
        </is>
      </c>
      <c r="L446" s="43" t="inlineStr">
        <is>
          <t>Coating_Standard</t>
        </is>
      </c>
      <c r="M446" s="75" t="n">
        <v>96896890</v>
      </c>
      <c r="N446" s="75" t="n"/>
      <c r="O446" t="inlineStr">
        <is>
          <t>A102253</t>
        </is>
      </c>
      <c r="P446" t="inlineStr">
        <is>
          <t>LT250</t>
        </is>
      </c>
    </row>
    <row r="447">
      <c r="B447">
        <f>IF(I447="B21", IF(L447="Coating_Standard", "Y", "N"), "N")</f>
        <v/>
      </c>
      <c r="C447" t="inlineStr">
        <is>
          <t>Price_BOM_LCS_Imp_0665</t>
        </is>
      </c>
      <c r="D447">
        <f>IF(B447="Y", C447, "")</f>
        <v/>
      </c>
      <c r="E447" t="inlineStr">
        <is>
          <t>:50957-LCS:50957-4P-15HP-LCSE:50957-4P-20HP-LCSE:50957-4P-25HP-LCSE:</t>
        </is>
      </c>
      <c r="F447" s="126" t="inlineStr">
        <is>
          <t>X4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Stainless Steel, AISI-303</t>
        </is>
      </c>
      <c r="K447" s="43" t="inlineStr">
        <is>
          <t>Steel, Cold Drawn C1018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n"/>
      <c r="O447" t="inlineStr">
        <is>
          <t>A102253</t>
        </is>
      </c>
      <c r="P447" t="inlineStr">
        <is>
          <t>LT250</t>
        </is>
      </c>
    </row>
    <row r="448">
      <c r="B448">
        <f>IF(I448="B21", IF(L448="Coating_Standard", "Y", "N"), "N")</f>
        <v/>
      </c>
      <c r="C448" t="inlineStr">
        <is>
          <t>Price_BOM_LCS_Imp_0666</t>
        </is>
      </c>
      <c r="D448">
        <f>IF(B448="Y", C448, "")</f>
        <v/>
      </c>
      <c r="E448" t="inlineStr">
        <is>
          <t>:50957-LCS:50957-4P-15HP-LCSE:50957-4P-20HP-LCSE:50957-4P-25HP-LCSE:</t>
        </is>
      </c>
      <c r="F448" s="126" t="inlineStr">
        <is>
          <t>X4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Stainless Steel, AISI-303</t>
        </is>
      </c>
      <c r="K448" s="43" t="inlineStr">
        <is>
          <t>Stainless Steel, AISI 316</t>
        </is>
      </c>
      <c r="L448" s="43" t="inlineStr">
        <is>
          <t>Coating_Scotchkote134_interior_exterior_IncludeImpeller</t>
        </is>
      </c>
      <c r="M448" s="1" t="inlineStr">
        <is>
          <t>RTF</t>
        </is>
      </c>
      <c r="N448" s="43" t="n"/>
      <c r="O448" t="inlineStr">
        <is>
          <t>A101966</t>
        </is>
      </c>
      <c r="P448" t="inlineStr">
        <is>
          <t>LT250</t>
        </is>
      </c>
      <c r="Q448" s="43" t="n"/>
    </row>
    <row r="449">
      <c r="B449">
        <f>IF(I449="B21", IF(L449="Coating_Standard", "Y", "N"), "N")</f>
        <v/>
      </c>
      <c r="C449" t="inlineStr">
        <is>
          <t>Price_BOM_LCS_Imp_0668</t>
        </is>
      </c>
      <c r="D449">
        <f>IF(B449="Y", C449, "")</f>
        <v/>
      </c>
      <c r="E449" t="inlineStr">
        <is>
          <t>:50957-LCS:50957-4P-15HP-LCSE:50957-4P-20HP-LCSE:50957-4P-25HP-LCSE:</t>
        </is>
      </c>
      <c r="F449" s="126" t="inlineStr">
        <is>
          <t>X4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Stainless Steel, AISI-303</t>
        </is>
      </c>
      <c r="K449" s="43" t="inlineStr">
        <is>
          <t>Steel, Cold Drawn C1018</t>
        </is>
      </c>
      <c r="L449" s="43" t="inlineStr">
        <is>
          <t>Coating_Scotchkote134_interior_IncludeImpeller</t>
        </is>
      </c>
      <c r="M449" s="1" t="inlineStr">
        <is>
          <t>RTF</t>
        </is>
      </c>
      <c r="N449" s="43" t="n"/>
      <c r="O449" t="inlineStr">
        <is>
          <t>A102253</t>
        </is>
      </c>
      <c r="P449" t="inlineStr">
        <is>
          <t>LT250</t>
        </is>
      </c>
    </row>
    <row r="450">
      <c r="B450">
        <f>IF(I450="B21", IF(L450="Coating_Standard", "Y", "N"), "N")</f>
        <v/>
      </c>
      <c r="C450" t="inlineStr">
        <is>
          <t>Price_BOM_LCS_Imp_0669</t>
        </is>
      </c>
      <c r="D450">
        <f>IF(B450="Y", C450, "")</f>
        <v/>
      </c>
      <c r="E450" t="inlineStr">
        <is>
          <t>:50957-LCS:50957-4P-15HP-LCSE:50957-4P-20HP-LCSE:50957-4P-25HP-LCSE:</t>
        </is>
      </c>
      <c r="F450" s="126" t="inlineStr">
        <is>
          <t>X4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Stainless Steel, AISI-303</t>
        </is>
      </c>
      <c r="K450" s="43" t="inlineStr">
        <is>
          <t>Stainless Steel, AISI 316</t>
        </is>
      </c>
      <c r="L450" s="43" t="inlineStr">
        <is>
          <t>Coating_Scotchkote134_interior_IncludeImpeller</t>
        </is>
      </c>
      <c r="M450" s="1" t="inlineStr">
        <is>
          <t>RTF</t>
        </is>
      </c>
      <c r="N450" s="43" t="n"/>
      <c r="O450" t="inlineStr">
        <is>
          <t>A101966</t>
        </is>
      </c>
      <c r="P450" t="inlineStr">
        <is>
          <t>LT250</t>
        </is>
      </c>
      <c r="Q450" s="43" t="n"/>
    </row>
    <row r="451">
      <c r="B451">
        <f>IF(I451="B21", IF(L451="Coating_Standard", "Y", "N"), "N")</f>
        <v/>
      </c>
      <c r="C451" t="inlineStr">
        <is>
          <t>Price_BOM_LCS_Imp_0671</t>
        </is>
      </c>
      <c r="D451">
        <f>IF(B451="Y", C451, "")</f>
        <v/>
      </c>
      <c r="E451" t="inlineStr">
        <is>
          <t>:50957-LCS:50957-4P-15HP-LCSE:50957-4P-20HP-LCSE:50957-4P-25HP-LCSE:</t>
        </is>
      </c>
      <c r="F451" s="126" t="inlineStr">
        <is>
          <t>X4</t>
        </is>
      </c>
      <c r="G451" t="inlineStr">
        <is>
          <t>ImpMatl_NiAl-Bronze_ASTM-B148_C95400</t>
        </is>
      </c>
      <c r="H451" s="43" t="inlineStr">
        <is>
          <t>Nickel Aluminum Bronze ASTM B148 UNS C95400</t>
        </is>
      </c>
      <c r="I451" s="43" t="inlineStr">
        <is>
          <t>B22</t>
        </is>
      </c>
      <c r="J451" s="43" t="inlineStr">
        <is>
          <t>Stainless Steel, AISI-303</t>
        </is>
      </c>
      <c r="K451" s="43" t="inlineStr">
        <is>
          <t>Steel, Cold Drawn C1018</t>
        </is>
      </c>
      <c r="L451" s="43" t="inlineStr">
        <is>
          <t>Coating_Scotchkote134_interior</t>
        </is>
      </c>
      <c r="M451" s="75" t="n">
        <v>96896890</v>
      </c>
      <c r="N451" s="75" t="n"/>
      <c r="O451" t="inlineStr">
        <is>
          <t>A102253</t>
        </is>
      </c>
      <c r="P451" t="inlineStr">
        <is>
          <t>LT250</t>
        </is>
      </c>
    </row>
    <row r="452">
      <c r="B452">
        <f>IF(I452="B21", IF(L452="Coating_Standard", "Y", "N"), "N")</f>
        <v/>
      </c>
      <c r="C452" t="inlineStr">
        <is>
          <t>Price_BOM_LCS_Imp_0672</t>
        </is>
      </c>
      <c r="D452">
        <f>IF(B452="Y", C452, "")</f>
        <v/>
      </c>
      <c r="E452" t="inlineStr">
        <is>
          <t>:50957-LCS:50957-4P-15HP-LCSE:50957-4P-20HP-LCSE:50957-4P-25HP-LCSE:</t>
        </is>
      </c>
      <c r="F452" s="126" t="inlineStr">
        <is>
          <t>X4</t>
        </is>
      </c>
      <c r="G452" s="2" t="inlineStr">
        <is>
          <t>ImpMatl_SS_AISI-304</t>
        </is>
      </c>
      <c r="H452" s="43" t="inlineStr">
        <is>
          <t>Stainless Steel, AISI-304</t>
        </is>
      </c>
      <c r="I452" s="43" t="inlineStr">
        <is>
          <t>H304</t>
        </is>
      </c>
      <c r="J452" s="43" t="inlineStr">
        <is>
          <t>Stainless Steel, AISI-303</t>
        </is>
      </c>
      <c r="K452" s="43" t="inlineStr">
        <is>
          <t>Stainless Steel, AISI 316</t>
        </is>
      </c>
      <c r="L452" s="43" t="inlineStr">
        <is>
          <t>Coating_Scotchkote134_interior</t>
        </is>
      </c>
      <c r="M452" s="43" t="inlineStr">
        <is>
          <t>RTF</t>
        </is>
      </c>
      <c r="N452" s="43" t="n"/>
      <c r="O452" t="inlineStr">
        <is>
          <t>A101966</t>
        </is>
      </c>
      <c r="P452" t="inlineStr">
        <is>
          <t>LT250</t>
        </is>
      </c>
      <c r="Q452" s="43" t="n">
        <v>126</v>
      </c>
    </row>
    <row r="453">
      <c r="B453">
        <f>IF(I453="B21", IF(L453="Coating_Standard", "Y", "N"), "N")</f>
        <v/>
      </c>
      <c r="C453" t="inlineStr">
        <is>
          <t>Price_BOM_LCS_Imp_0674</t>
        </is>
      </c>
      <c r="D453">
        <f>IF(B453="Y", C453, "")</f>
        <v/>
      </c>
      <c r="E453" t="inlineStr">
        <is>
          <t>:50957-LCS:50957-4P-15HP-LCSE:50957-4P-20HP-LCSE:50957-4P-25HP-LCSE:</t>
        </is>
      </c>
      <c r="F453" s="126" t="inlineStr">
        <is>
          <t>X4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Stainless Steel, AISI-303</t>
        </is>
      </c>
      <c r="K453" s="43" t="inlineStr">
        <is>
          <t>Steel, Cold Drawn C1018</t>
        </is>
      </c>
      <c r="L453" s="43" t="inlineStr">
        <is>
          <t>Coating_Scotchkote134_interior_exterior</t>
        </is>
      </c>
      <c r="M453" s="75" t="n">
        <v>96896890</v>
      </c>
      <c r="N453" s="75" t="n"/>
      <c r="O453" t="inlineStr">
        <is>
          <t>A102253</t>
        </is>
      </c>
      <c r="P453" t="inlineStr">
        <is>
          <t>LT250</t>
        </is>
      </c>
    </row>
    <row r="454">
      <c r="B454">
        <f>IF(I454="B21", IF(L454="Coating_Standard", "Y", "N"), "N")</f>
        <v/>
      </c>
      <c r="C454" t="inlineStr">
        <is>
          <t>Price_BOM_LCS_Imp_0675</t>
        </is>
      </c>
      <c r="D454">
        <f>IF(B454="Y", C454, "")</f>
        <v/>
      </c>
      <c r="E454" t="inlineStr">
        <is>
          <t>:50957-LCS:50957-4P-15HP-LCSE:50957-4P-20HP-LCSE:50957-4P-25HP-LCSE:</t>
        </is>
      </c>
      <c r="F454" s="126" t="inlineStr">
        <is>
          <t>X4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Stainless Steel, AISI-303</t>
        </is>
      </c>
      <c r="K454" s="43" t="inlineStr">
        <is>
          <t>Stainless Steel, AISI 316</t>
        </is>
      </c>
      <c r="L454" s="43" t="inlineStr">
        <is>
          <t>Coating_Scotchkote134_interior_exterior</t>
        </is>
      </c>
      <c r="M454" s="43" t="inlineStr">
        <is>
          <t>RTF</t>
        </is>
      </c>
      <c r="N454" s="43" t="n"/>
      <c r="O454" t="inlineStr">
        <is>
          <t>A101966</t>
        </is>
      </c>
      <c r="P454" t="inlineStr">
        <is>
          <t>LT250</t>
        </is>
      </c>
      <c r="Q454" s="43" t="n">
        <v>126</v>
      </c>
    </row>
    <row r="455">
      <c r="B455">
        <f>IF(I455="B21", IF(L455="Coating_Standard", "Y", "N"), "N")</f>
        <v/>
      </c>
      <c r="C455" t="inlineStr">
        <is>
          <t>Price_BOM_LCS_Imp_0677</t>
        </is>
      </c>
      <c r="D455">
        <f>IF(B455="Y", C455, "")</f>
        <v/>
      </c>
      <c r="E455" t="inlineStr">
        <is>
          <t>:50957-LCS:50957-4P-15HP-LCSE:50957-4P-20HP-LCSE:50957-4P-25HP-LCSE:</t>
        </is>
      </c>
      <c r="F455" s="126" t="inlineStr">
        <is>
          <t>X4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Stainless Steel, AISI-303</t>
        </is>
      </c>
      <c r="K455" s="43" t="inlineStr">
        <is>
          <t>Steel, Cold Drawn C1018</t>
        </is>
      </c>
      <c r="L455" s="43" t="inlineStr">
        <is>
          <t>Coating_Special</t>
        </is>
      </c>
      <c r="M455" s="75" t="n">
        <v>96896890</v>
      </c>
      <c r="N455" s="75" t="n"/>
      <c r="O455" t="inlineStr">
        <is>
          <t>A102253</t>
        </is>
      </c>
      <c r="P455" t="inlineStr">
        <is>
          <t>LT250</t>
        </is>
      </c>
    </row>
    <row r="456">
      <c r="B456">
        <f>IF(I456="B21", IF(L456="Coating_Standard", "Y", "N"), "N")</f>
        <v/>
      </c>
      <c r="C456" t="inlineStr">
        <is>
          <t>Price_BOM_LCS_Imp_0678</t>
        </is>
      </c>
      <c r="D456">
        <f>IF(B456="Y", C456, "")</f>
        <v/>
      </c>
      <c r="E456" t="inlineStr">
        <is>
          <t>:50957-LCS:50957-4P-15HP-LCSE:50957-4P-20HP-LCSE:50957-4P-25HP-LCSE:</t>
        </is>
      </c>
      <c r="F456" s="126" t="inlineStr">
        <is>
          <t>X4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Stainless Steel, AISI-303</t>
        </is>
      </c>
      <c r="K456" s="43" t="inlineStr">
        <is>
          <t>Stainless Steel, AISI 316</t>
        </is>
      </c>
      <c r="L456" s="43" t="inlineStr">
        <is>
          <t>Coating_Special</t>
        </is>
      </c>
      <c r="M456" s="43" t="inlineStr">
        <is>
          <t>RTF</t>
        </is>
      </c>
      <c r="N456" s="43" t="n"/>
      <c r="O456" t="inlineStr">
        <is>
          <t>A101971</t>
        </is>
      </c>
      <c r="P456" t="inlineStr">
        <is>
          <t>LT250</t>
        </is>
      </c>
      <c r="Q456" s="43" t="n">
        <v>126</v>
      </c>
    </row>
    <row r="457">
      <c r="B457">
        <f>IF(I457="B21", IF(L457="Coating_Standard", "Y", "N"), "N")</f>
        <v/>
      </c>
      <c r="C457" t="inlineStr">
        <is>
          <t>Price_BOM_LCS_Imp_0680</t>
        </is>
      </c>
      <c r="D457">
        <f>IF(B457="Y", C457, "")</f>
        <v/>
      </c>
      <c r="E457" t="inlineStr">
        <is>
          <t>:50123-LCS:50123-4P-25HP-LCSE:</t>
        </is>
      </c>
      <c r="F457" s="126" t="inlineStr">
        <is>
          <t>XA</t>
        </is>
      </c>
      <c r="G457" s="2" t="inlineStr">
        <is>
          <t>ImpMatl_SS_AISI-304</t>
        </is>
      </c>
      <c r="H457" s="43" t="inlineStr">
        <is>
          <t>Stainless Steel, AISI-304</t>
        </is>
      </c>
      <c r="I457" s="43" t="inlineStr">
        <is>
          <t>H304</t>
        </is>
      </c>
      <c r="J457" s="43" t="inlineStr">
        <is>
          <t>Stainless Steel, AISI-303</t>
        </is>
      </c>
      <c r="K457" s="43" t="inlineStr">
        <is>
          <t>Stainless Steel, AISI 316</t>
        </is>
      </c>
      <c r="L457" s="43" t="inlineStr">
        <is>
          <t>Coating_Standard</t>
        </is>
      </c>
      <c r="M457" s="75" t="n">
        <v>98876172</v>
      </c>
      <c r="N457" s="43" t="inlineStr">
        <is>
          <t>IMP,L,50123,XA,H304</t>
        </is>
      </c>
      <c r="O457" t="inlineStr">
        <is>
          <t>A101973</t>
        </is>
      </c>
      <c r="P457" s="43" t="inlineStr">
        <is>
          <t>LT027</t>
        </is>
      </c>
      <c r="Q457" s="43" t="n">
        <v>0</v>
      </c>
    </row>
    <row r="458">
      <c r="B458">
        <f>IF(I458="B21", IF(L458="Coating_Standard", "Y", "N"), "N")</f>
        <v/>
      </c>
      <c r="C458" t="inlineStr">
        <is>
          <t>Price_BOM_LCS_Imp_0681</t>
        </is>
      </c>
      <c r="D458">
        <f>IF(B458="Y", C458, "")</f>
        <v/>
      </c>
      <c r="E458" t="inlineStr">
        <is>
          <t>:50123-LCS:50123-4P-25HP-LCSE:</t>
        </is>
      </c>
      <c r="F458" s="126" t="inlineStr">
        <is>
          <t>XA</t>
        </is>
      </c>
      <c r="G458" t="inlineStr">
        <is>
          <t>ImpMatl_NiAl-Bronze_ASTM-B148_C95400</t>
        </is>
      </c>
      <c r="H458" s="43" t="inlineStr">
        <is>
          <t>Nickel Aluminum Bronze ASTM B148 UNS C95400</t>
        </is>
      </c>
      <c r="I458" s="43" t="inlineStr">
        <is>
          <t>B22</t>
        </is>
      </c>
      <c r="J458" s="43" t="inlineStr">
        <is>
          <t>Stainless Steel, AISI-303</t>
        </is>
      </c>
      <c r="K458" s="43" t="inlineStr">
        <is>
          <t>Steel, Cold Drawn C1018</t>
        </is>
      </c>
      <c r="L458" s="43" t="inlineStr">
        <is>
          <t>Coating_Standard</t>
        </is>
      </c>
      <c r="M458" s="75" t="n">
        <v>96896891</v>
      </c>
      <c r="N458" s="75" t="n"/>
      <c r="O458" t="inlineStr">
        <is>
          <t>A102254</t>
        </is>
      </c>
      <c r="P458" t="inlineStr">
        <is>
          <t>LT250</t>
        </is>
      </c>
    </row>
    <row r="459">
      <c r="B459">
        <f>IF(I459="B21", IF(L459="Coating_Standard", "Y", "N"), "N")</f>
        <v/>
      </c>
      <c r="C459" t="inlineStr">
        <is>
          <t>Price_BOM_LCS_Imp_0683</t>
        </is>
      </c>
      <c r="D459">
        <f>IF(B459="Y", C459, "")</f>
        <v/>
      </c>
      <c r="E459" t="inlineStr">
        <is>
          <t>:50123-LCS:50123-4P-25HP-LCSE:</t>
        </is>
      </c>
      <c r="F459" s="126" t="inlineStr">
        <is>
          <t>XA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Stainless Steel, AISI-303</t>
        </is>
      </c>
      <c r="K459" s="43" t="inlineStr">
        <is>
          <t>Steel, Cold Drawn C1018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n"/>
      <c r="O459" t="inlineStr">
        <is>
          <t>A102254</t>
        </is>
      </c>
      <c r="P459" t="inlineStr">
        <is>
          <t>LT250</t>
        </is>
      </c>
    </row>
    <row r="460">
      <c r="B460">
        <f>IF(I460="B21", IF(L460="Coating_Standard", "Y", "N"), "N")</f>
        <v/>
      </c>
      <c r="C460" t="inlineStr">
        <is>
          <t>Price_BOM_LCS_Imp_0684</t>
        </is>
      </c>
      <c r="D460">
        <f>IF(B460="Y", C460, "")</f>
        <v/>
      </c>
      <c r="E460" t="inlineStr">
        <is>
          <t>:50123-LCS:50123-4P-25HP-LCSE:</t>
        </is>
      </c>
      <c r="F460" s="126" t="inlineStr">
        <is>
          <t>XA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Coating_Scotchkote134_interior_exterior_IncludeImpeller</t>
        </is>
      </c>
      <c r="M460" s="1" t="inlineStr">
        <is>
          <t>RTF</t>
        </is>
      </c>
      <c r="N460" s="43" t="n"/>
      <c r="O460" t="inlineStr">
        <is>
          <t>A101973</t>
        </is>
      </c>
      <c r="P460" t="inlineStr">
        <is>
          <t>LT250</t>
        </is>
      </c>
      <c r="Q460" s="43" t="n"/>
    </row>
    <row r="461">
      <c r="B461">
        <f>IF(I461="B21", IF(L461="Coating_Standard", "Y", "N"), "N")</f>
        <v/>
      </c>
      <c r="C461" t="inlineStr">
        <is>
          <t>Price_BOM_LCS_Imp_0686</t>
        </is>
      </c>
      <c r="D461">
        <f>IF(B461="Y", C461, "")</f>
        <v/>
      </c>
      <c r="E461" t="inlineStr">
        <is>
          <t>:50123-LCS:50123-4P-25HP-LCSE:</t>
        </is>
      </c>
      <c r="F461" s="126" t="inlineStr">
        <is>
          <t>XA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Stainless Steel, AISI-303</t>
        </is>
      </c>
      <c r="K461" s="43" t="inlineStr">
        <is>
          <t>Steel, Cold Drawn C1018</t>
        </is>
      </c>
      <c r="L461" s="43" t="inlineStr">
        <is>
          <t>Coating_Scotchkote134_interior_IncludeImpeller</t>
        </is>
      </c>
      <c r="M461" s="1" t="inlineStr">
        <is>
          <t>RTF</t>
        </is>
      </c>
      <c r="N461" s="43" t="n"/>
      <c r="O461" t="inlineStr">
        <is>
          <t>A102254</t>
        </is>
      </c>
      <c r="P461" t="inlineStr">
        <is>
          <t>LT250</t>
        </is>
      </c>
    </row>
    <row r="462">
      <c r="B462">
        <f>IF(I462="B21", IF(L462="Coating_Standard", "Y", "N"), "N")</f>
        <v/>
      </c>
      <c r="C462" t="inlineStr">
        <is>
          <t>Price_BOM_LCS_Imp_0687</t>
        </is>
      </c>
      <c r="D462">
        <f>IF(B462="Y", C462, "")</f>
        <v/>
      </c>
      <c r="E462" t="inlineStr">
        <is>
          <t>:50123-LCS:50123-4P-25HP-LCSE:</t>
        </is>
      </c>
      <c r="F462" s="126" t="inlineStr">
        <is>
          <t>XA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Coating_Scotchkote134_interior_IncludeImpeller</t>
        </is>
      </c>
      <c r="M462" s="1" t="inlineStr">
        <is>
          <t>RTF</t>
        </is>
      </c>
      <c r="N462" s="43" t="n"/>
      <c r="O462" t="inlineStr">
        <is>
          <t>A101973</t>
        </is>
      </c>
      <c r="P462" t="inlineStr">
        <is>
          <t>LT250</t>
        </is>
      </c>
      <c r="Q462" s="43" t="n"/>
    </row>
    <row r="463">
      <c r="B463">
        <f>IF(I463="B21", IF(L463="Coating_Standard", "Y", "N"), "N")</f>
        <v/>
      </c>
      <c r="C463" t="inlineStr">
        <is>
          <t>Price_BOM_LCS_Imp_0689</t>
        </is>
      </c>
      <c r="D463">
        <f>IF(B463="Y", C463, "")</f>
        <v/>
      </c>
      <c r="E463" t="inlineStr">
        <is>
          <t>:50123-LCS:50123-4P-25HP-LCSE:</t>
        </is>
      </c>
      <c r="F463" s="126" t="inlineStr">
        <is>
          <t>XA</t>
        </is>
      </c>
      <c r="G463" t="inlineStr">
        <is>
          <t>ImpMatl_NiAl-Bronze_ASTM-B148_C95400</t>
        </is>
      </c>
      <c r="H463" s="43" t="inlineStr">
        <is>
          <t>Nickel Aluminum Bronze ASTM B148 UNS C95400</t>
        </is>
      </c>
      <c r="I463" s="43" t="inlineStr">
        <is>
          <t>B22</t>
        </is>
      </c>
      <c r="J463" s="43" t="inlineStr">
        <is>
          <t>Stainless Steel, AISI-303</t>
        </is>
      </c>
      <c r="K463" s="43" t="inlineStr">
        <is>
          <t>Steel, Cold Drawn C1018</t>
        </is>
      </c>
      <c r="L463" s="43" t="inlineStr">
        <is>
          <t>Coating_Scotchkote134_interior</t>
        </is>
      </c>
      <c r="M463" s="75" t="n">
        <v>96896891</v>
      </c>
      <c r="N463" s="75" t="n"/>
      <c r="O463" t="inlineStr">
        <is>
          <t>A102254</t>
        </is>
      </c>
      <c r="P463" t="inlineStr">
        <is>
          <t>LT250</t>
        </is>
      </c>
    </row>
    <row r="464">
      <c r="B464">
        <f>IF(I464="B21", IF(L464="Coating_Standard", "Y", "N"), "N")</f>
        <v/>
      </c>
      <c r="C464" t="inlineStr">
        <is>
          <t>Price_BOM_LCS_Imp_0690</t>
        </is>
      </c>
      <c r="D464">
        <f>IF(B464="Y", C464, "")</f>
        <v/>
      </c>
      <c r="E464" t="inlineStr">
        <is>
          <t>:50123-LCS:50123-4P-25HP-LCSE:</t>
        </is>
      </c>
      <c r="F464" s="126" t="inlineStr">
        <is>
          <t>XA</t>
        </is>
      </c>
      <c r="G464" s="2" t="inlineStr">
        <is>
          <t>ImpMatl_SS_AISI-304</t>
        </is>
      </c>
      <c r="H464" s="43" t="inlineStr">
        <is>
          <t>Stainless Steel, AISI-304</t>
        </is>
      </c>
      <c r="I464" s="43" t="inlineStr">
        <is>
          <t>H304</t>
        </is>
      </c>
      <c r="J464" s="43" t="inlineStr">
        <is>
          <t>Stainless Steel, AISI-303</t>
        </is>
      </c>
      <c r="K464" s="43" t="inlineStr">
        <is>
          <t>Stainless Steel, AISI 316</t>
        </is>
      </c>
      <c r="L464" s="43" t="inlineStr">
        <is>
          <t>Coating_Scotchkote134_interior</t>
        </is>
      </c>
      <c r="M464" s="43" t="inlineStr">
        <is>
          <t>RTF</t>
        </is>
      </c>
      <c r="N464" s="43" t="n"/>
      <c r="O464" t="inlineStr">
        <is>
          <t>A101973</t>
        </is>
      </c>
      <c r="P464" t="inlineStr">
        <is>
          <t>LT250</t>
        </is>
      </c>
      <c r="Q464" s="43" t="n">
        <v>126</v>
      </c>
    </row>
    <row r="465">
      <c r="B465">
        <f>IF(I465="B21", IF(L465="Coating_Standard", "Y", "N"), "N")</f>
        <v/>
      </c>
      <c r="C465" t="inlineStr">
        <is>
          <t>Price_BOM_LCS_Imp_0692</t>
        </is>
      </c>
      <c r="D465">
        <f>IF(B465="Y", C465, "")</f>
        <v/>
      </c>
      <c r="E465" t="inlineStr">
        <is>
          <t>:50123-LCS:50123-4P-25HP-LCSE: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</t>
        </is>
      </c>
      <c r="M465" s="75" t="n">
        <v>96896891</v>
      </c>
      <c r="N465" s="75" t="n"/>
      <c r="O465" t="inlineStr">
        <is>
          <t>A102254</t>
        </is>
      </c>
      <c r="P465" t="inlineStr">
        <is>
          <t>LT250</t>
        </is>
      </c>
    </row>
    <row r="466">
      <c r="B466">
        <f>IF(I466="B21", IF(L466="Coating_Standard", "Y", "N"), "N")</f>
        <v/>
      </c>
      <c r="C466" t="inlineStr">
        <is>
          <t>Price_BOM_LCS_Imp_0693</t>
        </is>
      </c>
      <c r="D466">
        <f>IF(B466="Y", C466, "")</f>
        <v/>
      </c>
      <c r="E466" t="inlineStr">
        <is>
          <t>:50123-LCS:50123-4P-25HP-LCSE: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</t>
        </is>
      </c>
      <c r="M466" s="43" t="inlineStr">
        <is>
          <t>RTF</t>
        </is>
      </c>
      <c r="N466" s="43" t="n"/>
      <c r="O466" t="inlineStr">
        <is>
          <t>A101973</t>
        </is>
      </c>
      <c r="P466" t="inlineStr">
        <is>
          <t>LT250</t>
        </is>
      </c>
      <c r="Q466" s="43" t="n">
        <v>126</v>
      </c>
    </row>
    <row r="467">
      <c r="B467">
        <f>IF(I467="B21", IF(L467="Coating_Standard", "Y", "N"), "N")</f>
        <v/>
      </c>
      <c r="C467" t="inlineStr">
        <is>
          <t>Price_BOM_LCS_Imp_0695</t>
        </is>
      </c>
      <c r="D467">
        <f>IF(B467="Y", C467, "")</f>
        <v/>
      </c>
      <c r="E467" t="inlineStr">
        <is>
          <t>:50123-LCS:50123-4P-25HP-LCSE: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Coating_Special</t>
        </is>
      </c>
      <c r="M467" s="75" t="n">
        <v>96896891</v>
      </c>
      <c r="N467" s="75" t="n"/>
      <c r="O467" t="inlineStr">
        <is>
          <t>A102254</t>
        </is>
      </c>
      <c r="P467" t="inlineStr">
        <is>
          <t>LT250</t>
        </is>
      </c>
    </row>
    <row r="468">
      <c r="B468">
        <f>IF(I468="B21", IF(L468="Coating_Standard", "Y", "N"), "N")</f>
        <v/>
      </c>
      <c r="C468" t="inlineStr">
        <is>
          <t>Price_BOM_LCS_Imp_0696</t>
        </is>
      </c>
      <c r="D468">
        <f>IF(B468="Y", C468, "")</f>
        <v/>
      </c>
      <c r="E468" t="inlineStr">
        <is>
          <t>:50123-LCS:50123-4P-25HP-LCSE: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Coating_Special</t>
        </is>
      </c>
      <c r="M468" s="43" t="inlineStr">
        <is>
          <t>RTF</t>
        </is>
      </c>
      <c r="N468" s="43" t="n"/>
      <c r="O468" t="inlineStr">
        <is>
          <t>A101978</t>
        </is>
      </c>
      <c r="P468" t="inlineStr">
        <is>
          <t>LT250</t>
        </is>
      </c>
      <c r="Q468" s="43" t="n">
        <v>126</v>
      </c>
    </row>
    <row r="469">
      <c r="B469">
        <f>IF(I469="B21", IF(L469="Coating_Standard", "Y", "N"), "N")</f>
        <v/>
      </c>
      <c r="C469" t="inlineStr">
        <is>
          <t>Price_BOM_LCS_Imp_0698</t>
        </is>
      </c>
      <c r="D469">
        <f>IF(B469="Y", C469, "")</f>
        <v/>
      </c>
      <c r="E469" t="inlineStr">
        <is>
          <t>:50123-LCS:</t>
        </is>
      </c>
      <c r="F469" s="126" t="inlineStr">
        <is>
          <t>X5</t>
        </is>
      </c>
      <c r="G469" s="2" t="inlineStr">
        <is>
          <t>ImpMatl_SS_AISI-304</t>
        </is>
      </c>
      <c r="H469" s="43" t="inlineStr">
        <is>
          <t>Stainless Steel, AISI-304</t>
        </is>
      </c>
      <c r="I469" s="43" t="inlineStr">
        <is>
          <t>H304</t>
        </is>
      </c>
      <c r="J469" s="43" t="inlineStr">
        <is>
          <t>Anodized Steel</t>
        </is>
      </c>
      <c r="K469" s="43" t="inlineStr">
        <is>
          <t>Stainless Steel, AISI 316</t>
        </is>
      </c>
      <c r="L469" s="43" t="inlineStr">
        <is>
          <t>Coating_Standard</t>
        </is>
      </c>
      <c r="M469" s="104" t="n">
        <v>98876173</v>
      </c>
      <c r="N469" s="43" t="n"/>
      <c r="O469" t="inlineStr">
        <is>
          <t>A101980</t>
        </is>
      </c>
      <c r="P469" s="43" t="inlineStr">
        <is>
          <t>LT027</t>
        </is>
      </c>
      <c r="Q469" s="43" t="n">
        <v>0</v>
      </c>
    </row>
    <row r="470">
      <c r="B470">
        <f>IF(I470="B21", IF(L470="Coating_Standard", "Y", "N"), "N")</f>
        <v/>
      </c>
      <c r="C470" t="inlineStr">
        <is>
          <t>Price_BOM_LCS_Imp_0699</t>
        </is>
      </c>
      <c r="D470">
        <f>IF(B470="Y", C470, "")</f>
        <v/>
      </c>
      <c r="E470" t="inlineStr">
        <is>
          <t>:50123-LCS:</t>
        </is>
      </c>
      <c r="F470" s="126" t="inlineStr">
        <is>
          <t>X5</t>
        </is>
      </c>
      <c r="G470" t="inlineStr">
        <is>
          <t>ImpMatl_NiAl-Bronze_ASTM-B148_C95400</t>
        </is>
      </c>
      <c r="H470" s="43" t="inlineStr">
        <is>
          <t>Nickel Aluminum Bronze ASTM B148 UNS C95400</t>
        </is>
      </c>
      <c r="I470" s="43" t="inlineStr">
        <is>
          <t>B22</t>
        </is>
      </c>
      <c r="J470" s="43" t="inlineStr">
        <is>
          <t>Anodized Steel</t>
        </is>
      </c>
      <c r="K470" s="43" t="inlineStr">
        <is>
          <t>Steel, Cold Drawn C1018</t>
        </is>
      </c>
      <c r="L470" s="43" t="inlineStr">
        <is>
          <t>Coating_Standard</t>
        </is>
      </c>
      <c r="M470" s="75" t="n">
        <v>96896892</v>
      </c>
      <c r="N470" s="75" t="n"/>
      <c r="O470" t="inlineStr">
        <is>
          <t>A102255</t>
        </is>
      </c>
      <c r="P470" t="inlineStr">
        <is>
          <t>LT250</t>
        </is>
      </c>
    </row>
    <row r="471">
      <c r="B471">
        <f>IF(I471="B21", IF(L471="Coating_Standard", "Y", "N"), "N")</f>
        <v/>
      </c>
      <c r="C471" t="inlineStr">
        <is>
          <t>Price_BOM_LCS_Imp_0701</t>
        </is>
      </c>
      <c r="D471">
        <f>IF(B471="Y", C471, "")</f>
        <v/>
      </c>
      <c r="E471" t="inlineStr">
        <is>
          <t>:50123-LCS:</t>
        </is>
      </c>
      <c r="F471" s="126" t="inlineStr">
        <is>
          <t>X5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Anodized Steel</t>
        </is>
      </c>
      <c r="K471" s="43" t="inlineStr">
        <is>
          <t>Steel, Cold Drawn C1018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n"/>
      <c r="O471" t="inlineStr">
        <is>
          <t>A102255</t>
        </is>
      </c>
      <c r="P471" t="inlineStr">
        <is>
          <t>LT250</t>
        </is>
      </c>
    </row>
    <row r="472">
      <c r="B472">
        <f>IF(I472="B21", IF(L472="Coating_Standard", "Y", "N"), "N")</f>
        <v/>
      </c>
      <c r="C472" t="inlineStr">
        <is>
          <t>Price_BOM_LCS_Imp_0702</t>
        </is>
      </c>
      <c r="D472">
        <f>IF(B472="Y", C472, "")</f>
        <v/>
      </c>
      <c r="E472" t="inlineStr">
        <is>
          <t>:50123-LCS:</t>
        </is>
      </c>
      <c r="F472" s="126" t="inlineStr">
        <is>
          <t>X5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Anodized Steel</t>
        </is>
      </c>
      <c r="K472" s="43" t="inlineStr">
        <is>
          <t>Stainless Steel, AISI 316</t>
        </is>
      </c>
      <c r="L472" s="43" t="inlineStr">
        <is>
          <t>Coating_Scotchkote134_interior_exterior_IncludeImpeller</t>
        </is>
      </c>
      <c r="M472" s="1" t="inlineStr">
        <is>
          <t>RTF</t>
        </is>
      </c>
      <c r="N472" s="43" t="n"/>
      <c r="O472" t="inlineStr">
        <is>
          <t>A101980</t>
        </is>
      </c>
      <c r="P472" t="inlineStr">
        <is>
          <t>LT250</t>
        </is>
      </c>
      <c r="Q472" s="43" t="n"/>
    </row>
    <row r="473">
      <c r="B473">
        <f>IF(I473="B21", IF(L473="Coating_Standard", "Y", "N"), "N")</f>
        <v/>
      </c>
      <c r="C473" t="inlineStr">
        <is>
          <t>Price_BOM_LCS_Imp_0704</t>
        </is>
      </c>
      <c r="D473">
        <f>IF(B473="Y", C473, "")</f>
        <v/>
      </c>
      <c r="E473" t="inlineStr">
        <is>
          <t>:50123-LCS:</t>
        </is>
      </c>
      <c r="F473" s="126" t="inlineStr">
        <is>
          <t>X5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Anodized Steel</t>
        </is>
      </c>
      <c r="K473" s="43" t="inlineStr">
        <is>
          <t>Steel, Cold Drawn C1018</t>
        </is>
      </c>
      <c r="L473" s="43" t="inlineStr">
        <is>
          <t>Coating_Scotchkote134_interior_IncludeImpeller</t>
        </is>
      </c>
      <c r="M473" s="1" t="inlineStr">
        <is>
          <t>RTF</t>
        </is>
      </c>
      <c r="N473" s="43" t="n"/>
      <c r="O473" t="inlineStr">
        <is>
          <t>A102255</t>
        </is>
      </c>
      <c r="P473" t="inlineStr">
        <is>
          <t>LT250</t>
        </is>
      </c>
    </row>
    <row r="474">
      <c r="B474">
        <f>IF(I474="B21", IF(L474="Coating_Standard", "Y", "N"), "N")</f>
        <v/>
      </c>
      <c r="C474" t="inlineStr">
        <is>
          <t>Price_BOM_LCS_Imp_0705</t>
        </is>
      </c>
      <c r="D474">
        <f>IF(B474="Y", C474, "")</f>
        <v/>
      </c>
      <c r="E474" t="inlineStr">
        <is>
          <t>:50123-LCS:</t>
        </is>
      </c>
      <c r="F474" s="126" t="inlineStr">
        <is>
          <t>X5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Anodized Steel</t>
        </is>
      </c>
      <c r="K474" s="43" t="inlineStr">
        <is>
          <t>Stainless Steel, AISI 316</t>
        </is>
      </c>
      <c r="L474" s="43" t="inlineStr">
        <is>
          <t>Coating_Scotchkote134_interior_IncludeImpeller</t>
        </is>
      </c>
      <c r="M474" s="1" t="inlineStr">
        <is>
          <t>RTF</t>
        </is>
      </c>
      <c r="N474" s="43" t="n"/>
      <c r="O474" t="inlineStr">
        <is>
          <t>A101980</t>
        </is>
      </c>
      <c r="P474" t="inlineStr">
        <is>
          <t>LT250</t>
        </is>
      </c>
      <c r="Q474" s="43" t="n"/>
    </row>
    <row r="475">
      <c r="B475">
        <f>IF(I475="B21", IF(L475="Coating_Standard", "Y", "N"), "N")</f>
        <v/>
      </c>
      <c r="C475" t="inlineStr">
        <is>
          <t>Price_BOM_LCS_Imp_0707</t>
        </is>
      </c>
      <c r="D475">
        <f>IF(B475="Y", C475, "")</f>
        <v/>
      </c>
      <c r="E475" t="inlineStr">
        <is>
          <t>:50123-LCS:</t>
        </is>
      </c>
      <c r="F475" s="126" t="inlineStr">
        <is>
          <t>X5</t>
        </is>
      </c>
      <c r="G475" t="inlineStr">
        <is>
          <t>ImpMatl_NiAl-Bronze_ASTM-B148_C95400</t>
        </is>
      </c>
      <c r="H475" s="43" t="inlineStr">
        <is>
          <t>Nickel Aluminum Bronze ASTM B148 UNS C95400</t>
        </is>
      </c>
      <c r="I475" s="43" t="inlineStr">
        <is>
          <t>B22</t>
        </is>
      </c>
      <c r="J475" s="43" t="inlineStr">
        <is>
          <t>Anodized Steel</t>
        </is>
      </c>
      <c r="K475" s="43" t="inlineStr">
        <is>
          <t>Steel, Cold Drawn C1018</t>
        </is>
      </c>
      <c r="L475" s="43" t="inlineStr">
        <is>
          <t>Coating_Scotchkote134_interior</t>
        </is>
      </c>
      <c r="M475" s="75" t="n">
        <v>96896892</v>
      </c>
      <c r="N475" s="75" t="n"/>
      <c r="O475" t="inlineStr">
        <is>
          <t>A102255</t>
        </is>
      </c>
      <c r="P475" t="inlineStr">
        <is>
          <t>LT250</t>
        </is>
      </c>
    </row>
    <row r="476">
      <c r="B476">
        <f>IF(I476="B21", IF(L476="Coating_Standard", "Y", "N"), "N")</f>
        <v/>
      </c>
      <c r="C476" t="inlineStr">
        <is>
          <t>Price_BOM_LCS_Imp_0708</t>
        </is>
      </c>
      <c r="D476">
        <f>IF(B476="Y", C476, "")</f>
        <v/>
      </c>
      <c r="E476" t="inlineStr">
        <is>
          <t>:50123-LCS: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Coating_Scotchkote134_interior</t>
        </is>
      </c>
      <c r="M476" s="43" t="inlineStr">
        <is>
          <t>RTF</t>
        </is>
      </c>
      <c r="N476" s="43" t="n"/>
      <c r="O476" t="inlineStr">
        <is>
          <t>A101980</t>
        </is>
      </c>
      <c r="P476" t="inlineStr">
        <is>
          <t>LT250</t>
        </is>
      </c>
      <c r="Q476" s="43" t="n">
        <v>126</v>
      </c>
    </row>
    <row r="477">
      <c r="B477">
        <f>IF(I477="B21", IF(L477="Coating_Standard", "Y", "N"), "N")</f>
        <v/>
      </c>
      <c r="C477" t="inlineStr">
        <is>
          <t>Price_BOM_LCS_Imp_0710</t>
        </is>
      </c>
      <c r="D477">
        <f>IF(B477="Y", C477, "")</f>
        <v/>
      </c>
      <c r="E477" t="inlineStr">
        <is>
          <t>:50123-LCS:</t>
        </is>
      </c>
      <c r="F477" s="126" t="inlineStr">
        <is>
          <t>X5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Anodized Steel</t>
        </is>
      </c>
      <c r="K477" s="43" t="inlineStr">
        <is>
          <t>Steel, Cold Drawn C1018</t>
        </is>
      </c>
      <c r="L477" s="43" t="inlineStr">
        <is>
          <t>Coating_Scotchkote134_interior_exterior</t>
        </is>
      </c>
      <c r="M477" s="75" t="n">
        <v>96896892</v>
      </c>
      <c r="N477" s="75" t="n"/>
      <c r="O477" t="inlineStr">
        <is>
          <t>A102255</t>
        </is>
      </c>
      <c r="P477" t="inlineStr">
        <is>
          <t>LT250</t>
        </is>
      </c>
    </row>
    <row r="478">
      <c r="B478">
        <f>IF(I478="B21", IF(L478="Coating_Standard", "Y", "N"), "N")</f>
        <v/>
      </c>
      <c r="C478" t="inlineStr">
        <is>
          <t>Price_BOM_LCS_Imp_0711</t>
        </is>
      </c>
      <c r="D478">
        <f>IF(B478="Y", C478, "")</f>
        <v/>
      </c>
      <c r="E478" t="inlineStr">
        <is>
          <t>:50123-LCS: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Coating_Scotchkote134_interior_exterior</t>
        </is>
      </c>
      <c r="M478" s="43" t="inlineStr">
        <is>
          <t>RTF</t>
        </is>
      </c>
      <c r="N478" s="43" t="n"/>
      <c r="O478" t="inlineStr">
        <is>
          <t>A101980</t>
        </is>
      </c>
      <c r="P478" t="inlineStr">
        <is>
          <t>LT250</t>
        </is>
      </c>
      <c r="Q478" s="43" t="n">
        <v>126</v>
      </c>
    </row>
    <row r="479">
      <c r="B479">
        <f>IF(I479="B21", IF(L479="Coating_Standard", "Y", "N"), "N")</f>
        <v/>
      </c>
      <c r="C479" t="inlineStr">
        <is>
          <t>Price_BOM_LCS_Imp_0713</t>
        </is>
      </c>
      <c r="D479">
        <f>IF(B479="Y", C479, "")</f>
        <v/>
      </c>
      <c r="E479" t="inlineStr">
        <is>
          <t>:50123-LCS:</t>
        </is>
      </c>
      <c r="F479" s="126" t="inlineStr">
        <is>
          <t>X5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Anodized Steel</t>
        </is>
      </c>
      <c r="K479" s="43" t="inlineStr">
        <is>
          <t>Steel, Cold Drawn C1018</t>
        </is>
      </c>
      <c r="L479" s="43" t="inlineStr">
        <is>
          <t>Coating_Special</t>
        </is>
      </c>
      <c r="M479" s="75" t="n">
        <v>96896892</v>
      </c>
      <c r="N479" s="75" t="n"/>
      <c r="O479" t="inlineStr">
        <is>
          <t>A102255</t>
        </is>
      </c>
      <c r="P479" t="inlineStr">
        <is>
          <t>LT250</t>
        </is>
      </c>
    </row>
    <row r="480">
      <c r="B480">
        <f>IF(I480="B21", IF(L480="Coating_Standard", "Y", "N"), "N")</f>
        <v/>
      </c>
      <c r="C480" t="inlineStr">
        <is>
          <t>Price_BOM_LCS_Imp_0714</t>
        </is>
      </c>
      <c r="D480">
        <f>IF(B480="Y", C480, "")</f>
        <v/>
      </c>
      <c r="E480" t="inlineStr">
        <is>
          <t>:50123-LCS: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Coating_Special</t>
        </is>
      </c>
      <c r="M480" s="43" t="inlineStr">
        <is>
          <t>RTF</t>
        </is>
      </c>
      <c r="N480" s="43" t="n"/>
      <c r="O480" t="inlineStr">
        <is>
          <t>A101985</t>
        </is>
      </c>
      <c r="P480" t="inlineStr">
        <is>
          <t>LT250</t>
        </is>
      </c>
      <c r="Q480" s="43" t="n">
        <v>126</v>
      </c>
    </row>
    <row r="481">
      <c r="B481">
        <f>IF(I481="B21", IF(L481="Coating_Standard", "Y", "N"), "N")</f>
        <v/>
      </c>
      <c r="C481" t="inlineStr">
        <is>
          <t>Price_BOM_LCS_Imp_0716</t>
        </is>
      </c>
      <c r="D481">
        <f>IF(B481="Y", C481, "")</f>
        <v/>
      </c>
      <c r="E481" t="inlineStr">
        <is>
          <t>:50157-LCS: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Coating_Standard</t>
        </is>
      </c>
      <c r="M481" s="105" t="n">
        <v>98876174</v>
      </c>
      <c r="N481" s="43" t="inlineStr">
        <is>
          <t>IMP,L,50157,X5,H304</t>
        </is>
      </c>
      <c r="O481" t="inlineStr">
        <is>
          <t>A101987</t>
        </is>
      </c>
      <c r="P481" s="43" t="inlineStr">
        <is>
          <t>LT027</t>
        </is>
      </c>
      <c r="Q481" s="43" t="n">
        <v>0</v>
      </c>
    </row>
    <row r="482">
      <c r="B482">
        <f>IF(I482="B21", IF(L482="Coating_Standard", "Y", "N"), "N")</f>
        <v/>
      </c>
      <c r="C482" t="inlineStr">
        <is>
          <t>Price_BOM_LCS_Imp_0717</t>
        </is>
      </c>
      <c r="D482">
        <f>IF(B482="Y", C482, "")</f>
        <v/>
      </c>
      <c r="E482" t="inlineStr">
        <is>
          <t>:50157-LCS:</t>
        </is>
      </c>
      <c r="F482" s="126" t="inlineStr">
        <is>
          <t>X5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Anodized Steel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n">
        <v>96769263</v>
      </c>
      <c r="N482" s="75" t="n"/>
      <c r="O482" t="inlineStr">
        <is>
          <t>A102256</t>
        </is>
      </c>
      <c r="P482" t="inlineStr">
        <is>
          <t>LT250</t>
        </is>
      </c>
    </row>
    <row r="483">
      <c r="B483">
        <f>IF(I483="B21", IF(L483="Coating_Standard", "Y", "N"), "N")</f>
        <v/>
      </c>
      <c r="C483" t="inlineStr">
        <is>
          <t>Price_BOM_LCS_Imp_0719</t>
        </is>
      </c>
      <c r="D483">
        <f>IF(B483="Y", C483, "")</f>
        <v/>
      </c>
      <c r="E483" t="inlineStr">
        <is>
          <t>:50157-LCS:</t>
        </is>
      </c>
      <c r="F483" s="126" t="inlineStr">
        <is>
          <t>X5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Anodized Steel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n"/>
      <c r="O483" t="inlineStr">
        <is>
          <t>A102256</t>
        </is>
      </c>
      <c r="P483" t="inlineStr">
        <is>
          <t>LT250</t>
        </is>
      </c>
    </row>
    <row r="484">
      <c r="B484">
        <f>IF(I484="B21", IF(L484="Coating_Standard", "Y", "N"), "N")</f>
        <v/>
      </c>
      <c r="C484" t="inlineStr">
        <is>
          <t>Price_BOM_LCS_Imp_0720</t>
        </is>
      </c>
      <c r="D484">
        <f>IF(B484="Y", C484, "")</f>
        <v/>
      </c>
      <c r="E484" t="inlineStr">
        <is>
          <t>:50157-LCS:</t>
        </is>
      </c>
      <c r="F484" s="126" t="inlineStr">
        <is>
          <t>X5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Anodized Steel</t>
        </is>
      </c>
      <c r="K484" s="43" t="inlineStr">
        <is>
          <t>Stainless Steel, AISI 316</t>
        </is>
      </c>
      <c r="L484" s="43" t="inlineStr">
        <is>
          <t>Coating_Scotchkote134_interior_exterior_IncludeImpeller</t>
        </is>
      </c>
      <c r="M484" s="1" t="inlineStr">
        <is>
          <t>RTF</t>
        </is>
      </c>
      <c r="N484" s="43" t="n"/>
      <c r="O484" t="inlineStr">
        <is>
          <t>A101987</t>
        </is>
      </c>
      <c r="P484" t="inlineStr">
        <is>
          <t>LT250</t>
        </is>
      </c>
      <c r="Q484" s="43" t="n"/>
    </row>
    <row r="485">
      <c r="B485">
        <f>IF(I485="B21", IF(L485="Coating_Standard", "Y", "N"), "N")</f>
        <v/>
      </c>
      <c r="C485" t="inlineStr">
        <is>
          <t>Price_BOM_LCS_Imp_0722</t>
        </is>
      </c>
      <c r="D485">
        <f>IF(B485="Y", C485, "")</f>
        <v/>
      </c>
      <c r="E485" t="inlineStr">
        <is>
          <t>:50157-LCS:</t>
        </is>
      </c>
      <c r="F485" s="126" t="inlineStr">
        <is>
          <t>X5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Anodized Steel</t>
        </is>
      </c>
      <c r="K485" s="43" t="inlineStr">
        <is>
          <t>Steel, Cold Drawn C1018</t>
        </is>
      </c>
      <c r="L485" s="43" t="inlineStr">
        <is>
          <t>Coating_Scotchkote134_interior_IncludeImpeller</t>
        </is>
      </c>
      <c r="M485" s="1" t="inlineStr">
        <is>
          <t>RTF</t>
        </is>
      </c>
      <c r="N485" s="43" t="n"/>
      <c r="O485" t="inlineStr">
        <is>
          <t>A102256</t>
        </is>
      </c>
      <c r="P485" t="inlineStr">
        <is>
          <t>LT250</t>
        </is>
      </c>
    </row>
    <row r="486">
      <c r="B486">
        <f>IF(I486="B21", IF(L486="Coating_Standard", "Y", "N"), "N")</f>
        <v/>
      </c>
      <c r="C486" t="inlineStr">
        <is>
          <t>Price_BOM_LCS_Imp_0723</t>
        </is>
      </c>
      <c r="D486">
        <f>IF(B486="Y", C486, "")</f>
        <v/>
      </c>
      <c r="E486" t="inlineStr">
        <is>
          <t>:50157-LCS:</t>
        </is>
      </c>
      <c r="F486" s="126" t="inlineStr">
        <is>
          <t>X5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Anodized Steel</t>
        </is>
      </c>
      <c r="K486" s="43" t="inlineStr">
        <is>
          <t>Stainless Steel, AISI 316</t>
        </is>
      </c>
      <c r="L486" s="43" t="inlineStr">
        <is>
          <t>Coating_Scotchkote134_interior_IncludeImpeller</t>
        </is>
      </c>
      <c r="M486" s="1" t="inlineStr">
        <is>
          <t>RTF</t>
        </is>
      </c>
      <c r="N486" s="43" t="n"/>
      <c r="O486" t="inlineStr">
        <is>
          <t>A101987</t>
        </is>
      </c>
      <c r="P486" t="inlineStr">
        <is>
          <t>LT250</t>
        </is>
      </c>
      <c r="Q486" s="43" t="n"/>
    </row>
    <row r="487">
      <c r="B487">
        <f>IF(I487="B21", IF(L487="Coating_Standard", "Y", "N"), "N")</f>
        <v/>
      </c>
      <c r="C487" t="inlineStr">
        <is>
          <t>Price_BOM_LCS_Imp_0725</t>
        </is>
      </c>
      <c r="D487">
        <f>IF(B487="Y", C487, "")</f>
        <v/>
      </c>
      <c r="E487" t="inlineStr">
        <is>
          <t>:50157-LCS:</t>
        </is>
      </c>
      <c r="F487" s="126" t="inlineStr">
        <is>
          <t>X5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Anodized Steel</t>
        </is>
      </c>
      <c r="K487" s="43" t="inlineStr">
        <is>
          <t>Steel, Cold Drawn C1018</t>
        </is>
      </c>
      <c r="L487" s="43" t="inlineStr">
        <is>
          <t>Coating_Scotchkote134_interior</t>
        </is>
      </c>
      <c r="M487" s="75" t="n">
        <v>96769263</v>
      </c>
      <c r="N487" s="75" t="n"/>
      <c r="O487" t="inlineStr">
        <is>
          <t>A102256</t>
        </is>
      </c>
      <c r="P487" t="inlineStr">
        <is>
          <t>LT250</t>
        </is>
      </c>
    </row>
    <row r="488">
      <c r="B488">
        <f>IF(I488="B21", IF(L488="Coating_Standard", "Y", "N"), "N")</f>
        <v/>
      </c>
      <c r="C488" t="inlineStr">
        <is>
          <t>Price_BOM_LCS_Imp_0726</t>
        </is>
      </c>
      <c r="D488">
        <f>IF(B488="Y", C488, "")</f>
        <v/>
      </c>
      <c r="E488" t="inlineStr">
        <is>
          <t>:50157-LCS: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</t>
        </is>
      </c>
      <c r="M488" s="43" t="inlineStr">
        <is>
          <t>RTF</t>
        </is>
      </c>
      <c r="N488" s="43" t="n"/>
      <c r="O488" t="inlineStr">
        <is>
          <t>A101987</t>
        </is>
      </c>
      <c r="P488" t="inlineStr">
        <is>
          <t>LT250</t>
        </is>
      </c>
      <c r="Q488" s="43" t="n">
        <v>126</v>
      </c>
    </row>
    <row r="489">
      <c r="B489">
        <f>IF(I489="B21", IF(L489="Coating_Standard", "Y", "N"), "N")</f>
        <v/>
      </c>
      <c r="C489" t="inlineStr">
        <is>
          <t>Price_BOM_LCS_Imp_0728</t>
        </is>
      </c>
      <c r="D489">
        <f>IF(B489="Y", C489, "")</f>
        <v/>
      </c>
      <c r="E489" t="inlineStr">
        <is>
          <t>:50157-LCS:</t>
        </is>
      </c>
      <c r="F489" s="126" t="inlineStr">
        <is>
          <t>X5</t>
        </is>
      </c>
      <c r="G489" t="inlineStr">
        <is>
          <t>ImpMatl_NiAl-Bronze_ASTM-B148_C95400</t>
        </is>
      </c>
      <c r="H489" s="43" t="inlineStr">
        <is>
          <t>Nickel Aluminum Bronze ASTM B148 UNS C95400</t>
        </is>
      </c>
      <c r="I489" s="43" t="inlineStr">
        <is>
          <t>B22</t>
        </is>
      </c>
      <c r="J489" s="43" t="inlineStr">
        <is>
          <t>Anodized Steel</t>
        </is>
      </c>
      <c r="K489" s="43" t="inlineStr">
        <is>
          <t>Steel, Cold Drawn C1018</t>
        </is>
      </c>
      <c r="L489" s="43" t="inlineStr">
        <is>
          <t>Coating_Scotchkote134_interior_exterior</t>
        </is>
      </c>
      <c r="M489" s="75" t="n">
        <v>96769263</v>
      </c>
      <c r="N489" s="75" t="n"/>
      <c r="O489" t="inlineStr">
        <is>
          <t>A102256</t>
        </is>
      </c>
      <c r="P489" t="inlineStr">
        <is>
          <t>LT250</t>
        </is>
      </c>
    </row>
    <row r="490">
      <c r="B490">
        <f>IF(I490="B21", IF(L490="Coating_Standard", "Y", "N"), "N")</f>
        <v/>
      </c>
      <c r="C490" t="inlineStr">
        <is>
          <t>Price_BOM_LCS_Imp_0729</t>
        </is>
      </c>
      <c r="D490">
        <f>IF(B490="Y", C490, "")</f>
        <v/>
      </c>
      <c r="E490" t="inlineStr">
        <is>
          <t>:50157-LCS: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Coating_Scotchkote134_interior_exterior</t>
        </is>
      </c>
      <c r="M490" s="43" t="inlineStr">
        <is>
          <t>RTF</t>
        </is>
      </c>
      <c r="N490" s="43" t="n"/>
      <c r="O490" t="inlineStr">
        <is>
          <t>A101987</t>
        </is>
      </c>
      <c r="P490" t="inlineStr">
        <is>
          <t>LT250</t>
        </is>
      </c>
      <c r="Q490" s="43" t="n">
        <v>126</v>
      </c>
    </row>
    <row r="491">
      <c r="B491">
        <f>IF(I491="B21", IF(L491="Coating_Standard", "Y", "N"), "N")</f>
        <v/>
      </c>
      <c r="C491" t="inlineStr">
        <is>
          <t>Price_BOM_LCS_Imp_0731</t>
        </is>
      </c>
      <c r="D491">
        <f>IF(B491="Y", C491, "")</f>
        <v/>
      </c>
      <c r="E491" t="inlineStr">
        <is>
          <t>:50157-LCS:</t>
        </is>
      </c>
      <c r="F491" s="126" t="inlineStr">
        <is>
          <t>X5</t>
        </is>
      </c>
      <c r="G491" t="inlineStr">
        <is>
          <t>ImpMatl_NiAl-Bronze_ASTM-B148_C95400</t>
        </is>
      </c>
      <c r="H491" s="43" t="inlineStr">
        <is>
          <t>Nickel Aluminum Bronze ASTM B148 UNS C95400</t>
        </is>
      </c>
      <c r="I491" s="43" t="inlineStr">
        <is>
          <t>B22</t>
        </is>
      </c>
      <c r="J491" s="43" t="inlineStr">
        <is>
          <t>Anodized Steel</t>
        </is>
      </c>
      <c r="K491" s="43" t="inlineStr">
        <is>
          <t>Steel, Cold Drawn C1018</t>
        </is>
      </c>
      <c r="L491" s="43" t="inlineStr">
        <is>
          <t>Coating_Special</t>
        </is>
      </c>
      <c r="M491" s="75" t="inlineStr">
        <is>
          <t>RTF</t>
        </is>
      </c>
      <c r="N491" s="75" t="n"/>
      <c r="O491" t="inlineStr">
        <is>
          <t>A102256</t>
        </is>
      </c>
      <c r="P491" t="inlineStr">
        <is>
          <t>LT250</t>
        </is>
      </c>
    </row>
    <row r="492">
      <c r="B492">
        <f>IF(I492="B21", IF(L492="Coating_Standard", "Y", "N"), "N")</f>
        <v/>
      </c>
      <c r="C492" t="inlineStr">
        <is>
          <t>Price_BOM_LCS_Imp_0732</t>
        </is>
      </c>
      <c r="D492">
        <f>IF(B492="Y", C492, "")</f>
        <v/>
      </c>
      <c r="E492" t="inlineStr">
        <is>
          <t>:50157-LCS: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n"/>
      <c r="O492" t="inlineStr">
        <is>
          <t>A101992</t>
        </is>
      </c>
      <c r="P492" t="inlineStr">
        <is>
          <t>LT250</t>
        </is>
      </c>
      <c r="Q492" s="43" t="n">
        <v>126</v>
      </c>
    </row>
    <row r="493">
      <c r="B493">
        <f>IF(I493="B21", IF(L493="Coating_Standard", "Y", "N"), "N")</f>
        <v/>
      </c>
      <c r="C493" t="inlineStr">
        <is>
          <t>Price_BOM_LCS_Imp_0734</t>
        </is>
      </c>
      <c r="D493">
        <f>IF(B493="Y", C493, "")</f>
        <v/>
      </c>
      <c r="E493" t="inlineStr">
        <is>
          <t>:60951-LCS:60951-4P-20HP-LCSE:60951-4P-25HP-LCSE:</t>
        </is>
      </c>
      <c r="F493" s="126" t="inlineStr">
        <is>
          <t>XA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Stainless Steel, AISI-303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98876175</v>
      </c>
      <c r="N493" s="43" t="n"/>
      <c r="O493" t="inlineStr">
        <is>
          <t>A101994</t>
        </is>
      </c>
      <c r="P493" s="43" t="inlineStr">
        <is>
          <t>LT027</t>
        </is>
      </c>
      <c r="Q493" s="43" t="n">
        <v>0</v>
      </c>
    </row>
    <row r="494">
      <c r="B494">
        <f>IF(I494="B21", IF(L494="Coating_Standard", "Y", "N"), "N")</f>
        <v/>
      </c>
      <c r="C494" t="inlineStr">
        <is>
          <t>Price_BOM_LCS_Imp_0735</t>
        </is>
      </c>
      <c r="D494">
        <f>IF(B494="Y", C494, "")</f>
        <v/>
      </c>
      <c r="E494" t="inlineStr">
        <is>
          <t>:60951-LCS:60951-4P-20HP-LCSE:60951-4P-25HP-LCSE:</t>
        </is>
      </c>
      <c r="F494" s="126" t="inlineStr">
        <is>
          <t>XA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Stainless Steel, AISI-303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n">
        <v>97780968</v>
      </c>
      <c r="N494" s="75" t="n"/>
      <c r="O494" t="inlineStr">
        <is>
          <t>A102257</t>
        </is>
      </c>
      <c r="P494" t="inlineStr">
        <is>
          <t>LT250</t>
        </is>
      </c>
    </row>
    <row r="495">
      <c r="B495">
        <f>IF(I495="B21", IF(L495="Coating_Standard", "Y", "N"), "N")</f>
        <v/>
      </c>
      <c r="C495" t="inlineStr">
        <is>
          <t>Price_BOM_LCS_Imp_0737</t>
        </is>
      </c>
      <c r="D495">
        <f>IF(B495="Y", C495, "")</f>
        <v/>
      </c>
      <c r="E495" t="inlineStr">
        <is>
          <t>:60951-LCS:60951-4P-20HP-LCSE:60951-4P-25HP-LCSE:</t>
        </is>
      </c>
      <c r="F495" s="126" t="inlineStr">
        <is>
          <t>XA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Stainless Steel, AISI-303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n"/>
      <c r="O495" t="inlineStr">
        <is>
          <t>A102257</t>
        </is>
      </c>
      <c r="P495" t="inlineStr">
        <is>
          <t>LT250</t>
        </is>
      </c>
    </row>
    <row r="496">
      <c r="B496">
        <f>IF(I496="B21", IF(L496="Coating_Standard", "Y", "N"), "N")</f>
        <v/>
      </c>
      <c r="C496" t="inlineStr">
        <is>
          <t>Price_BOM_LCS_Imp_0738</t>
        </is>
      </c>
      <c r="D496">
        <f>IF(B496="Y", C496, "")</f>
        <v/>
      </c>
      <c r="E496" t="inlineStr">
        <is>
          <t>:60951-LCS:60951-4P-20HP-LCSE:60951-4P-25HP-LCSE:</t>
        </is>
      </c>
      <c r="F496" s="126" t="inlineStr">
        <is>
          <t>XA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Stainless Steel, AISI-303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n"/>
      <c r="O496" t="inlineStr">
        <is>
          <t>A101994</t>
        </is>
      </c>
      <c r="P496" t="inlineStr">
        <is>
          <t>LT250</t>
        </is>
      </c>
      <c r="Q496" s="43" t="n"/>
    </row>
    <row r="497">
      <c r="B497">
        <f>IF(I497="B21", IF(L497="Coating_Standard", "Y", "N"), "N")</f>
        <v/>
      </c>
      <c r="C497" t="inlineStr">
        <is>
          <t>Price_BOM_LCS_Imp_0740</t>
        </is>
      </c>
      <c r="D497">
        <f>IF(B497="Y", C497, "")</f>
        <v/>
      </c>
      <c r="E497" t="inlineStr">
        <is>
          <t>:60951-LCS:60951-4P-20HP-LCSE:60951-4P-25HP-LCSE:</t>
        </is>
      </c>
      <c r="F497" s="126" t="inlineStr">
        <is>
          <t>XA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Stainless Steel, AISI-303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n"/>
      <c r="O497" t="inlineStr">
        <is>
          <t>A102257</t>
        </is>
      </c>
      <c r="P497" t="inlineStr">
        <is>
          <t>LT250</t>
        </is>
      </c>
    </row>
    <row r="498">
      <c r="B498">
        <f>IF(I498="B21", IF(L498="Coating_Standard", "Y", "N"), "N")</f>
        <v/>
      </c>
      <c r="C498" t="inlineStr">
        <is>
          <t>Price_BOM_LCS_Imp_0741</t>
        </is>
      </c>
      <c r="D498">
        <f>IF(B498="Y", C498, "")</f>
        <v/>
      </c>
      <c r="E498" t="inlineStr">
        <is>
          <t>:60951-LCS:60951-4P-20HP-LCSE:60951-4P-25HP-LCSE:</t>
        </is>
      </c>
      <c r="F498" s="126" t="inlineStr">
        <is>
          <t>XA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Stainless Steel, AISI-303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n"/>
      <c r="O498" t="inlineStr">
        <is>
          <t>A101994</t>
        </is>
      </c>
      <c r="P498" t="inlineStr">
        <is>
          <t>LT250</t>
        </is>
      </c>
      <c r="Q498" s="43" t="n"/>
    </row>
    <row r="499">
      <c r="B499">
        <f>IF(I499="B21", IF(L499="Coating_Standard", "Y", "N"), "N")</f>
        <v/>
      </c>
      <c r="C499" t="inlineStr">
        <is>
          <t>Price_BOM_LCS_Imp_0743</t>
        </is>
      </c>
      <c r="D499">
        <f>IF(B499="Y", C499, "")</f>
        <v/>
      </c>
      <c r="E499" t="inlineStr">
        <is>
          <t>:60951-LCS:60951-4P-20HP-LCSE:60951-4P-25HP-LCSE:</t>
        </is>
      </c>
      <c r="F499" s="126" t="inlineStr">
        <is>
          <t>XA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Stainless Steel, AISI-303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n">
        <v>97780968</v>
      </c>
      <c r="N499" s="75" t="n"/>
      <c r="O499" t="inlineStr">
        <is>
          <t>A102257</t>
        </is>
      </c>
      <c r="P499" t="inlineStr">
        <is>
          <t>LT250</t>
        </is>
      </c>
    </row>
    <row r="500">
      <c r="B500">
        <f>IF(I500="B21", IF(L500="Coating_Standard", "Y", "N"), "N")</f>
        <v/>
      </c>
      <c r="C500" t="inlineStr">
        <is>
          <t>Price_BOM_LCS_Imp_0744</t>
        </is>
      </c>
      <c r="D500">
        <f>IF(B500="Y", C500, "")</f>
        <v/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n"/>
      <c r="O500" t="inlineStr">
        <is>
          <t>A101994</t>
        </is>
      </c>
      <c r="P500" t="inlineStr">
        <is>
          <t>LT250</t>
        </is>
      </c>
      <c r="Q500" s="43" t="n">
        <v>126</v>
      </c>
    </row>
    <row r="501">
      <c r="B501">
        <f>IF(I501="B21", IF(L501="Coating_Standard", "Y", "N"), "N")</f>
        <v/>
      </c>
      <c r="C501" t="inlineStr">
        <is>
          <t>Price_BOM_LCS_Imp_0746</t>
        </is>
      </c>
      <c r="D501">
        <f>IF(B501="Y", C501, "")</f>
        <v/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Stainless Steel, AISI-303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n">
        <v>97780968</v>
      </c>
      <c r="N501" s="75" t="n"/>
      <c r="O501" t="inlineStr">
        <is>
          <t>A102257</t>
        </is>
      </c>
      <c r="P501" t="inlineStr">
        <is>
          <t>LT250</t>
        </is>
      </c>
    </row>
    <row r="502">
      <c r="B502">
        <f>IF(I502="B21", IF(L502="Coating_Standard", "Y", "N"), "N")</f>
        <v/>
      </c>
      <c r="C502" t="inlineStr">
        <is>
          <t>Price_BOM_LCS_Imp_0747</t>
        </is>
      </c>
      <c r="D502">
        <f>IF(B502="Y", C502, "")</f>
        <v/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n"/>
      <c r="O502" t="inlineStr">
        <is>
          <t>A101994</t>
        </is>
      </c>
      <c r="P502" t="inlineStr">
        <is>
          <t>LT250</t>
        </is>
      </c>
      <c r="Q502" s="43" t="n">
        <v>126</v>
      </c>
    </row>
    <row r="503">
      <c r="B503">
        <f>IF(I503="B21", IF(L503="Coating_Standard", "Y", "N"), "N")</f>
        <v/>
      </c>
      <c r="C503" t="inlineStr">
        <is>
          <t>Price_BOM_LCS_Imp_0749</t>
        </is>
      </c>
      <c r="D503">
        <f>IF(B503="Y", C503, "")</f>
        <v/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Stainless Steel, AISI-303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n">
        <v>97780968</v>
      </c>
      <c r="N503" s="75" t="n"/>
      <c r="O503" t="inlineStr">
        <is>
          <t>A102257</t>
        </is>
      </c>
      <c r="P503" t="inlineStr">
        <is>
          <t>LT250</t>
        </is>
      </c>
    </row>
    <row r="504">
      <c r="B504">
        <f>IF(I504="B21", IF(L504="Coating_Standard", "Y", "N"), "N")</f>
        <v/>
      </c>
      <c r="C504" t="inlineStr">
        <is>
          <t>Price_BOM_LCS_Imp_0750</t>
        </is>
      </c>
      <c r="D504">
        <f>IF(B504="Y", C504, "")</f>
        <v/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n"/>
      <c r="O504" t="inlineStr">
        <is>
          <t>A101999</t>
        </is>
      </c>
      <c r="P504" t="inlineStr">
        <is>
          <t>LT250</t>
        </is>
      </c>
      <c r="Q504" s="43" t="n">
        <v>126</v>
      </c>
    </row>
    <row r="505">
      <c r="B505">
        <f>IF(I505="B21", IF(L505="Coating_Standard", "Y", "N"), "N")</f>
        <v/>
      </c>
      <c r="C505" t="inlineStr">
        <is>
          <t>Price_BOM_LCS_Imp_0752</t>
        </is>
      </c>
      <c r="D505">
        <f>IF(B505="Y", C505, "")</f>
        <v/>
      </c>
      <c r="E505" t="inlineStr">
        <is>
          <t>:60123-LCS: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98876177</v>
      </c>
      <c r="N505" s="43" t="inlineStr">
        <is>
          <t>IMP,L,60123,XA,H304</t>
        </is>
      </c>
      <c r="O505" t="inlineStr">
        <is>
          <t>A102001</t>
        </is>
      </c>
      <c r="P505" s="43" t="inlineStr">
        <is>
          <t>LT027</t>
        </is>
      </c>
      <c r="Q505" s="43" t="n">
        <v>0</v>
      </c>
    </row>
    <row r="506">
      <c r="B506">
        <f>IF(I506="B21", IF(L506="Coating_Standard", "Y", "N"), "N")</f>
        <v/>
      </c>
      <c r="C506" t="inlineStr">
        <is>
          <t>Price_BOM_LCS_Imp_0753</t>
        </is>
      </c>
      <c r="D506">
        <f>IF(B506="Y", C506, "")</f>
        <v/>
      </c>
      <c r="E506" t="inlineStr">
        <is>
          <t>:60123-LCS: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n">
        <v>97780969</v>
      </c>
      <c r="N506" s="75" t="n"/>
      <c r="O506" t="inlineStr">
        <is>
          <t>A102258</t>
        </is>
      </c>
      <c r="P506" t="inlineStr">
        <is>
          <t>LT250</t>
        </is>
      </c>
    </row>
    <row r="507">
      <c r="B507">
        <f>IF(I507="B21", IF(L507="Coating_Standard", "Y", "N"), "N")</f>
        <v/>
      </c>
      <c r="C507" t="inlineStr">
        <is>
          <t>Price_BOM_LCS_Imp_0755</t>
        </is>
      </c>
      <c r="D507">
        <f>IF(B507="Y", C507, "")</f>
        <v/>
      </c>
      <c r="E507" t="inlineStr">
        <is>
          <t>:60123-LCS: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n"/>
      <c r="O507" t="inlineStr">
        <is>
          <t>A102258</t>
        </is>
      </c>
      <c r="P507" t="inlineStr">
        <is>
          <t>LT250</t>
        </is>
      </c>
    </row>
    <row r="508">
      <c r="B508">
        <f>IF(I508="B21", IF(L508="Coating_Standard", "Y", "N"), "N")</f>
        <v/>
      </c>
      <c r="C508" t="inlineStr">
        <is>
          <t>Price_BOM_LCS_Imp_0756</t>
        </is>
      </c>
      <c r="D508">
        <f>IF(B508="Y", C508, "")</f>
        <v/>
      </c>
      <c r="E508" t="inlineStr">
        <is>
          <t>:60123-LCS:</t>
        </is>
      </c>
      <c r="F508" s="126" t="inlineStr">
        <is>
          <t>XA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Stainless Steel, AISI-303</t>
        </is>
      </c>
      <c r="K508" s="43" t="inlineStr">
        <is>
          <t>Stainless Steel, AISI 316</t>
        </is>
      </c>
      <c r="L508" s="43" t="inlineStr">
        <is>
          <t>Coating_Scotchkote134_interior_exterior_IncludeImpeller</t>
        </is>
      </c>
      <c r="M508" s="1" t="inlineStr">
        <is>
          <t>RTF</t>
        </is>
      </c>
      <c r="N508" s="43" t="n"/>
      <c r="O508" t="inlineStr">
        <is>
          <t>A102001</t>
        </is>
      </c>
      <c r="P508" t="inlineStr">
        <is>
          <t>LT250</t>
        </is>
      </c>
      <c r="Q508" s="43" t="n"/>
    </row>
    <row r="509">
      <c r="B509">
        <f>IF(I509="B21", IF(L509="Coating_Standard", "Y", "N"), "N")</f>
        <v/>
      </c>
      <c r="C509" t="inlineStr">
        <is>
          <t>Price_BOM_LCS_Imp_0758</t>
        </is>
      </c>
      <c r="D509">
        <f>IF(B509="Y", C509, "")</f>
        <v/>
      </c>
      <c r="E509" t="inlineStr">
        <is>
          <t>:60123-LCS: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Coating_Scotchkote134_interior_IncludeImpeller</t>
        </is>
      </c>
      <c r="M509" s="1" t="inlineStr">
        <is>
          <t>RTF</t>
        </is>
      </c>
      <c r="N509" s="43" t="n"/>
      <c r="O509" t="inlineStr">
        <is>
          <t>A102258</t>
        </is>
      </c>
      <c r="P509" t="inlineStr">
        <is>
          <t>LT250</t>
        </is>
      </c>
    </row>
    <row r="510">
      <c r="B510">
        <f>IF(I510="B21", IF(L510="Coating_Standard", "Y", "N"), "N")</f>
        <v/>
      </c>
      <c r="C510" t="inlineStr">
        <is>
          <t>Price_BOM_LCS_Imp_0759</t>
        </is>
      </c>
      <c r="D510">
        <f>IF(B510="Y", C510, "")</f>
        <v/>
      </c>
      <c r="E510" t="inlineStr">
        <is>
          <t>:60123-LCS:</t>
        </is>
      </c>
      <c r="F510" s="126" t="inlineStr">
        <is>
          <t>XA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Stainless Steel, AISI-303</t>
        </is>
      </c>
      <c r="K510" s="43" t="inlineStr">
        <is>
          <t>Stainless Steel, AISI 316</t>
        </is>
      </c>
      <c r="L510" s="43" t="inlineStr">
        <is>
          <t>Coating_Scotchkote134_interior_IncludeImpeller</t>
        </is>
      </c>
      <c r="M510" s="1" t="inlineStr">
        <is>
          <t>RTF</t>
        </is>
      </c>
      <c r="N510" s="43" t="n"/>
      <c r="O510" t="inlineStr">
        <is>
          <t>A102001</t>
        </is>
      </c>
      <c r="P510" t="inlineStr">
        <is>
          <t>LT250</t>
        </is>
      </c>
      <c r="Q510" s="43" t="n"/>
    </row>
    <row r="511">
      <c r="B511">
        <f>IF(I511="B21", IF(L511="Coating_Standard", "Y", "N"), "N")</f>
        <v/>
      </c>
      <c r="C511" t="inlineStr">
        <is>
          <t>Price_BOM_LCS_Imp_0761</t>
        </is>
      </c>
      <c r="D511">
        <f>IF(B511="Y", C511, "")</f>
        <v/>
      </c>
      <c r="E511" t="inlineStr">
        <is>
          <t>:60123-LCS: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Coating_Scotchkote134_interior</t>
        </is>
      </c>
      <c r="M511" s="75" t="n">
        <v>97780969</v>
      </c>
      <c r="N511" s="75" t="n"/>
      <c r="O511" t="inlineStr">
        <is>
          <t>A102258</t>
        </is>
      </c>
      <c r="P511" t="inlineStr">
        <is>
          <t>LT250</t>
        </is>
      </c>
    </row>
    <row r="512">
      <c r="B512">
        <f>IF(I512="B21", IF(L512="Coating_Standard", "Y", "N"), "N")</f>
        <v/>
      </c>
      <c r="C512" t="inlineStr">
        <is>
          <t>Price_BOM_LCS_Imp_0762</t>
        </is>
      </c>
      <c r="D512">
        <f>IF(B512="Y", C512, "")</f>
        <v/>
      </c>
      <c r="E512" t="inlineStr">
        <is>
          <t>:60123-LCS: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Coating_Scotchkote134_interior</t>
        </is>
      </c>
      <c r="M512" s="43" t="inlineStr">
        <is>
          <t>RTF</t>
        </is>
      </c>
      <c r="N512" s="43" t="n"/>
      <c r="O512" t="inlineStr">
        <is>
          <t>A102001</t>
        </is>
      </c>
      <c r="P512" t="inlineStr">
        <is>
          <t>LT250</t>
        </is>
      </c>
      <c r="Q512" s="43" t="n">
        <v>126</v>
      </c>
    </row>
    <row r="513">
      <c r="B513">
        <f>IF(I513="B21", IF(L513="Coating_Standard", "Y", "N"), "N")</f>
        <v/>
      </c>
      <c r="C513" t="inlineStr">
        <is>
          <t>Price_BOM_LCS_Imp_0764</t>
        </is>
      </c>
      <c r="D513">
        <f>IF(B513="Y", C513, "")</f>
        <v/>
      </c>
      <c r="E513" t="inlineStr">
        <is>
          <t>:60123-LCS:</t>
        </is>
      </c>
      <c r="F513" s="126" t="inlineStr">
        <is>
          <t>XA</t>
        </is>
      </c>
      <c r="G513" t="inlineStr">
        <is>
          <t>ImpMatl_NiAl-Bronze_ASTM-B148_C95400</t>
        </is>
      </c>
      <c r="H513" s="43" t="inlineStr">
        <is>
          <t>Nickel Aluminum Bronze ASTM B148 UNS C95400</t>
        </is>
      </c>
      <c r="I513" s="43" t="inlineStr">
        <is>
          <t>B22</t>
        </is>
      </c>
      <c r="J513" s="43" t="inlineStr">
        <is>
          <t>Stainless Steel, AISI-303</t>
        </is>
      </c>
      <c r="K513" s="43" t="inlineStr">
        <is>
          <t>Steel, Cold Drawn C1018</t>
        </is>
      </c>
      <c r="L513" s="43" t="inlineStr">
        <is>
          <t>Coating_Scotchkote134_interior_exterior</t>
        </is>
      </c>
      <c r="M513" s="75" t="n">
        <v>97780969</v>
      </c>
      <c r="N513" s="75" t="n"/>
      <c r="O513" t="inlineStr">
        <is>
          <t>A102258</t>
        </is>
      </c>
      <c r="P513" t="inlineStr">
        <is>
          <t>LT250</t>
        </is>
      </c>
    </row>
    <row r="514">
      <c r="B514">
        <f>IF(I514="B21", IF(L514="Coating_Standard", "Y", "N"), "N")</f>
        <v/>
      </c>
      <c r="C514" t="inlineStr">
        <is>
          <t>Price_BOM_LCS_Imp_0765</t>
        </is>
      </c>
      <c r="D514">
        <f>IF(B514="Y", C514, "")</f>
        <v/>
      </c>
      <c r="E514" t="inlineStr">
        <is>
          <t>:60123-LCS:</t>
        </is>
      </c>
      <c r="F514" s="126" t="inlineStr">
        <is>
          <t>XA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Stainless Steel, AISI-303</t>
        </is>
      </c>
      <c r="K514" s="43" t="inlineStr">
        <is>
          <t>Stainless Steel, AISI 316</t>
        </is>
      </c>
      <c r="L514" s="43" t="inlineStr">
        <is>
          <t>Coating_Scotchkote134_interior_exterior</t>
        </is>
      </c>
      <c r="M514" s="43" t="inlineStr">
        <is>
          <t>RTF</t>
        </is>
      </c>
      <c r="N514" s="43" t="n"/>
      <c r="O514" t="inlineStr">
        <is>
          <t>A102001</t>
        </is>
      </c>
      <c r="P514" t="inlineStr">
        <is>
          <t>LT250</t>
        </is>
      </c>
      <c r="Q514" s="43" t="n">
        <v>126</v>
      </c>
    </row>
    <row r="515">
      <c r="B515">
        <f>IF(I515="B21", IF(L515="Coating_Standard", "Y", "N"), "N")</f>
        <v/>
      </c>
      <c r="C515" t="inlineStr">
        <is>
          <t>Price_BOM_LCS_Imp_0767</t>
        </is>
      </c>
      <c r="D515">
        <f>IF(B515="Y", C515, "")</f>
        <v/>
      </c>
      <c r="E515" t="inlineStr">
        <is>
          <t>:60123-LCS: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Coating_Special</t>
        </is>
      </c>
      <c r="M515" s="75" t="n">
        <v>97780969</v>
      </c>
      <c r="N515" s="75" t="n"/>
      <c r="O515" t="inlineStr">
        <is>
          <t>A102258</t>
        </is>
      </c>
      <c r="P515" t="inlineStr">
        <is>
          <t>LT250</t>
        </is>
      </c>
    </row>
    <row r="516">
      <c r="B516">
        <f>IF(I516="B21", IF(L516="Coating_Standard", "Y", "N"), "N")</f>
        <v/>
      </c>
      <c r="C516" t="inlineStr">
        <is>
          <t>Price_BOM_LCS_Imp_0768</t>
        </is>
      </c>
      <c r="D516">
        <f>IF(B516="Y", C516, "")</f>
        <v/>
      </c>
      <c r="E516" t="inlineStr">
        <is>
          <t>:60123-LCS:</t>
        </is>
      </c>
      <c r="F516" s="126" t="inlineStr">
        <is>
          <t>XA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Stainless Steel, AISI-303</t>
        </is>
      </c>
      <c r="K516" s="43" t="inlineStr">
        <is>
          <t>Stainless Steel, AISI 316</t>
        </is>
      </c>
      <c r="L516" s="43" t="inlineStr">
        <is>
          <t>Coating_Special</t>
        </is>
      </c>
      <c r="M516" s="43" t="inlineStr">
        <is>
          <t>RTF</t>
        </is>
      </c>
      <c r="N516" s="43" t="n"/>
      <c r="O516" t="inlineStr">
        <is>
          <t>A102006</t>
        </is>
      </c>
      <c r="P516" t="inlineStr">
        <is>
          <t>LT250</t>
        </is>
      </c>
      <c r="Q516" s="43" t="n">
        <v>126</v>
      </c>
    </row>
    <row r="517">
      <c r="B517">
        <f>IF(I517="B21", IF(L517="Coating_Standard", "Y", "N"), "N")</f>
        <v/>
      </c>
      <c r="C517" t="inlineStr">
        <is>
          <t>Price_BOM_LCS_Imp_0770</t>
        </is>
      </c>
      <c r="D517">
        <f>IF(B517="Y", C517, "")</f>
        <v/>
      </c>
      <c r="E517" t="inlineStr">
        <is>
          <t>:60123-LCS: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Coating_Standard</t>
        </is>
      </c>
      <c r="M517" s="105" t="n">
        <v>98876179</v>
      </c>
      <c r="N517" s="43" t="inlineStr">
        <is>
          <t>IMP,L,60123,X5,H304</t>
        </is>
      </c>
      <c r="O517" t="inlineStr">
        <is>
          <t>A102008</t>
        </is>
      </c>
      <c r="P517" s="43" t="inlineStr">
        <is>
          <t>LT027</t>
        </is>
      </c>
      <c r="Q517" s="43" t="n">
        <v>0</v>
      </c>
    </row>
    <row r="518">
      <c r="B518">
        <f>IF(I518="B21", IF(L518="Coating_Standard", "Y", "N"), "N")</f>
        <v/>
      </c>
      <c r="C518" t="inlineStr">
        <is>
          <t>Price_BOM_LCS_Imp_0771</t>
        </is>
      </c>
      <c r="D518">
        <f>IF(B518="Y", C518, "")</f>
        <v/>
      </c>
      <c r="E518" t="inlineStr">
        <is>
          <t>:60123-LCS:</t>
        </is>
      </c>
      <c r="F518" s="126" t="inlineStr">
        <is>
          <t>X5</t>
        </is>
      </c>
      <c r="G518" t="inlineStr">
        <is>
          <t>ImpMatl_NiAl-Bronze_ASTM-B148_C95400</t>
        </is>
      </c>
      <c r="H518" s="43" t="inlineStr">
        <is>
          <t>Nickel Aluminum Bronze ASTM B148 UNS C95400</t>
        </is>
      </c>
      <c r="I518" s="43" t="inlineStr">
        <is>
          <t>B22</t>
        </is>
      </c>
      <c r="J518" s="43" t="inlineStr">
        <is>
          <t>Anodized Steel</t>
        </is>
      </c>
      <c r="K518" s="43" t="inlineStr">
        <is>
          <t>Steel, Cold Drawn C1018</t>
        </is>
      </c>
      <c r="L518" s="43" t="inlineStr">
        <is>
          <t>Coating_Standard</t>
        </is>
      </c>
      <c r="M518" s="75" t="n">
        <v>97780970</v>
      </c>
      <c r="N518" s="75" t="n"/>
      <c r="O518" t="inlineStr">
        <is>
          <t>A102259</t>
        </is>
      </c>
      <c r="P518" t="inlineStr">
        <is>
          <t>LT250</t>
        </is>
      </c>
    </row>
    <row r="519">
      <c r="B519">
        <f>IF(I519="B21", IF(L519="Coating_Standard", "Y", "N"), "N")</f>
        <v/>
      </c>
      <c r="C519" t="inlineStr">
        <is>
          <t>Price_BOM_LCS_Imp_0773</t>
        </is>
      </c>
      <c r="D519">
        <f>IF(B519="Y", C519, "")</f>
        <v/>
      </c>
      <c r="E519" t="inlineStr">
        <is>
          <t>:60123-LCS:</t>
        </is>
      </c>
      <c r="F519" s="126" t="inlineStr">
        <is>
          <t>X5</t>
        </is>
      </c>
      <c r="G519" t="inlineStr">
        <is>
          <t>ImpMatl_NiAl-Bronze_ASTM-B148_C95400</t>
        </is>
      </c>
      <c r="H519" s="43" t="inlineStr">
        <is>
          <t>Nickel Aluminum Bronze ASTM B148 UNS C95400</t>
        </is>
      </c>
      <c r="I519" s="43" t="inlineStr">
        <is>
          <t>B22</t>
        </is>
      </c>
      <c r="J519" s="43" t="inlineStr">
        <is>
          <t>Anodized Steel</t>
        </is>
      </c>
      <c r="K519" s="43" t="inlineStr">
        <is>
          <t>Steel, Cold Drawn C1018</t>
        </is>
      </c>
      <c r="L519" s="43" t="inlineStr">
        <is>
          <t>Coating_Scotchkote134_interior_exterior_IncludeImpeller</t>
        </is>
      </c>
      <c r="M519" s="1" t="inlineStr">
        <is>
          <t>RTF</t>
        </is>
      </c>
      <c r="N519" s="43" t="n"/>
      <c r="O519" t="inlineStr">
        <is>
          <t>A102259</t>
        </is>
      </c>
      <c r="P519" t="inlineStr">
        <is>
          <t>LT250</t>
        </is>
      </c>
    </row>
    <row r="520">
      <c r="B520">
        <f>IF(I520="B21", IF(L520="Coating_Standard", "Y", "N"), "N")</f>
        <v/>
      </c>
      <c r="C520" t="inlineStr">
        <is>
          <t>Price_BOM_LCS_Imp_0774</t>
        </is>
      </c>
      <c r="D520">
        <f>IF(B520="Y", C520, "")</f>
        <v/>
      </c>
      <c r="E520" t="inlineStr">
        <is>
          <t>:60123-LCS:</t>
        </is>
      </c>
      <c r="F520" s="126" t="inlineStr">
        <is>
          <t>X5</t>
        </is>
      </c>
      <c r="G520" s="2" t="inlineStr">
        <is>
          <t>ImpMatl_SS_AISI-304</t>
        </is>
      </c>
      <c r="H520" s="43" t="inlineStr">
        <is>
          <t>Stainless Steel, AISI-304</t>
        </is>
      </c>
      <c r="I520" s="43" t="inlineStr">
        <is>
          <t>H304</t>
        </is>
      </c>
      <c r="J520" s="43" t="inlineStr">
        <is>
          <t>Anodized Steel</t>
        </is>
      </c>
      <c r="K520" s="43" t="inlineStr">
        <is>
          <t>Stainless Steel, AISI 316</t>
        </is>
      </c>
      <c r="L520" s="43" t="inlineStr">
        <is>
          <t>Coating_Scotchkote134_interior_exterior_IncludeImpeller</t>
        </is>
      </c>
      <c r="M520" s="1" t="inlineStr">
        <is>
          <t>RTF</t>
        </is>
      </c>
      <c r="N520" s="43" t="n"/>
      <c r="O520" t="inlineStr">
        <is>
          <t>A102008</t>
        </is>
      </c>
      <c r="P520" t="inlineStr">
        <is>
          <t>LT250</t>
        </is>
      </c>
      <c r="Q520" s="43" t="n"/>
    </row>
    <row r="521">
      <c r="B521">
        <f>IF(I521="B21", IF(L521="Coating_Standard", "Y", "N"), "N")</f>
        <v/>
      </c>
      <c r="C521" t="inlineStr">
        <is>
          <t>Price_BOM_LCS_Imp_0776</t>
        </is>
      </c>
      <c r="D521">
        <f>IF(B521="Y", C521, "")</f>
        <v/>
      </c>
      <c r="E521" t="inlineStr">
        <is>
          <t>:60123-LCS:</t>
        </is>
      </c>
      <c r="F521" s="126" t="inlineStr">
        <is>
          <t>X5</t>
        </is>
      </c>
      <c r="G521" t="inlineStr">
        <is>
          <t>ImpMatl_NiAl-Bronze_ASTM-B148_C95400</t>
        </is>
      </c>
      <c r="H521" s="43" t="inlineStr">
        <is>
          <t>Nickel Aluminum Bronze ASTM B148 UNS C95400</t>
        </is>
      </c>
      <c r="I521" s="43" t="inlineStr">
        <is>
          <t>B22</t>
        </is>
      </c>
      <c r="J521" s="43" t="inlineStr">
        <is>
          <t>Anodized Steel</t>
        </is>
      </c>
      <c r="K521" s="43" t="inlineStr">
        <is>
          <t>Steel, Cold Drawn C1018</t>
        </is>
      </c>
      <c r="L521" s="43" t="inlineStr">
        <is>
          <t>Coating_Scotchkote134_interior_IncludeImpeller</t>
        </is>
      </c>
      <c r="M521" s="1" t="inlineStr">
        <is>
          <t>RTF</t>
        </is>
      </c>
      <c r="N521" s="43" t="n"/>
      <c r="O521" t="inlineStr">
        <is>
          <t>A102259</t>
        </is>
      </c>
      <c r="P521" t="inlineStr">
        <is>
          <t>LT250</t>
        </is>
      </c>
    </row>
    <row r="522">
      <c r="B522">
        <f>IF(I522="B21", IF(L522="Coating_Standard", "Y", "N"), "N")</f>
        <v/>
      </c>
      <c r="C522" t="inlineStr">
        <is>
          <t>Price_BOM_LCS_Imp_0777</t>
        </is>
      </c>
      <c r="D522">
        <f>IF(B522="Y", C522, "")</f>
        <v/>
      </c>
      <c r="E522" t="inlineStr">
        <is>
          <t>:60123-LCS:</t>
        </is>
      </c>
      <c r="F522" s="126" t="inlineStr">
        <is>
          <t>X5</t>
        </is>
      </c>
      <c r="G522" s="2" t="inlineStr">
        <is>
          <t>ImpMatl_SS_AISI-304</t>
        </is>
      </c>
      <c r="H522" s="43" t="inlineStr">
        <is>
          <t>Stainless Steel, AISI-304</t>
        </is>
      </c>
      <c r="I522" s="43" t="inlineStr">
        <is>
          <t>H304</t>
        </is>
      </c>
      <c r="J522" s="43" t="inlineStr">
        <is>
          <t>Anodized Steel</t>
        </is>
      </c>
      <c r="K522" s="43" t="inlineStr">
        <is>
          <t>Stainless Steel, AISI 316</t>
        </is>
      </c>
      <c r="L522" s="43" t="inlineStr">
        <is>
          <t>Coating_Scotchkote134_interior_IncludeImpeller</t>
        </is>
      </c>
      <c r="M522" s="1" t="inlineStr">
        <is>
          <t>RTF</t>
        </is>
      </c>
      <c r="N522" s="43" t="n"/>
      <c r="O522" t="inlineStr">
        <is>
          <t>A102008</t>
        </is>
      </c>
      <c r="P522" t="inlineStr">
        <is>
          <t>LT250</t>
        </is>
      </c>
      <c r="Q522" s="43" t="n"/>
    </row>
    <row r="523">
      <c r="B523">
        <f>IF(I523="B21", IF(L523="Coating_Standard", "Y", "N"), "N")</f>
        <v/>
      </c>
      <c r="C523" t="inlineStr">
        <is>
          <t>Price_BOM_LCS_Imp_0779</t>
        </is>
      </c>
      <c r="D523">
        <f>IF(B523="Y", C523, "")</f>
        <v/>
      </c>
      <c r="E523" t="inlineStr">
        <is>
          <t>:60123-LCS:</t>
        </is>
      </c>
      <c r="F523" s="126" t="inlineStr">
        <is>
          <t>X5</t>
        </is>
      </c>
      <c r="G523" t="inlineStr">
        <is>
          <t>ImpMatl_NiAl-Bronze_ASTM-B148_C95400</t>
        </is>
      </c>
      <c r="H523" s="43" t="inlineStr">
        <is>
          <t>Nickel Aluminum Bronze ASTM B148 UNS C95400</t>
        </is>
      </c>
      <c r="I523" s="43" t="inlineStr">
        <is>
          <t>B22</t>
        </is>
      </c>
      <c r="J523" s="43" t="inlineStr">
        <is>
          <t>Anodized Steel</t>
        </is>
      </c>
      <c r="K523" s="43" t="inlineStr">
        <is>
          <t>Steel, Cold Drawn C1018</t>
        </is>
      </c>
      <c r="L523" s="43" t="inlineStr">
        <is>
          <t>Coating_Scotchkote134_interior</t>
        </is>
      </c>
      <c r="M523" s="75" t="n">
        <v>97780970</v>
      </c>
      <c r="N523" s="75" t="n"/>
      <c r="O523" t="inlineStr">
        <is>
          <t>A102259</t>
        </is>
      </c>
      <c r="P523" t="inlineStr">
        <is>
          <t>LT250</t>
        </is>
      </c>
    </row>
    <row r="524">
      <c r="B524">
        <f>IF(I524="B21", IF(L524="Coating_Standard", "Y", "N"), "N")</f>
        <v/>
      </c>
      <c r="C524" t="inlineStr">
        <is>
          <t>Price_BOM_LCS_Imp_0780</t>
        </is>
      </c>
      <c r="D524">
        <f>IF(B524="Y", C524, "")</f>
        <v/>
      </c>
      <c r="E524" t="inlineStr">
        <is>
          <t>:60123-LCS:</t>
        </is>
      </c>
      <c r="F524" s="126" t="inlineStr">
        <is>
          <t>X5</t>
        </is>
      </c>
      <c r="G524" s="2" t="inlineStr">
        <is>
          <t>ImpMatl_SS_AISI-304</t>
        </is>
      </c>
      <c r="H524" s="43" t="inlineStr">
        <is>
          <t>Stainless Steel, AISI-304</t>
        </is>
      </c>
      <c r="I524" s="43" t="inlineStr">
        <is>
          <t>H304</t>
        </is>
      </c>
      <c r="J524" s="43" t="inlineStr">
        <is>
          <t>Anodized Steel</t>
        </is>
      </c>
      <c r="K524" s="43" t="inlineStr">
        <is>
          <t>Stainless Steel, AISI 316</t>
        </is>
      </c>
      <c r="L524" s="43" t="inlineStr">
        <is>
          <t>Coating_Scotchkote134_interior</t>
        </is>
      </c>
      <c r="M524" s="43" t="inlineStr">
        <is>
          <t>RTF</t>
        </is>
      </c>
      <c r="N524" s="43" t="n"/>
      <c r="O524" t="inlineStr">
        <is>
          <t>A102008</t>
        </is>
      </c>
      <c r="P524" t="inlineStr">
        <is>
          <t>LT250</t>
        </is>
      </c>
      <c r="Q524" s="43" t="n">
        <v>126</v>
      </c>
    </row>
    <row r="525">
      <c r="B525">
        <f>IF(I525="B21", IF(L525="Coating_Standard", "Y", "N"), "N")</f>
        <v/>
      </c>
      <c r="C525" t="inlineStr">
        <is>
          <t>Price_BOM_LCS_Imp_0782</t>
        </is>
      </c>
      <c r="D525">
        <f>IF(B525="Y", C525, "")</f>
        <v/>
      </c>
      <c r="E525" t="inlineStr">
        <is>
          <t>:60123-LCS:</t>
        </is>
      </c>
      <c r="F525" s="126" t="inlineStr">
        <is>
          <t>X5</t>
        </is>
      </c>
      <c r="G525" t="inlineStr">
        <is>
          <t>ImpMatl_NiAl-Bronze_ASTM-B148_C95400</t>
        </is>
      </c>
      <c r="H525" s="43" t="inlineStr">
        <is>
          <t>Nickel Aluminum Bronze ASTM B148 UNS C95400</t>
        </is>
      </c>
      <c r="I525" s="43" t="inlineStr">
        <is>
          <t>B22</t>
        </is>
      </c>
      <c r="J525" s="43" t="inlineStr">
        <is>
          <t>Anodized Steel</t>
        </is>
      </c>
      <c r="K525" s="43" t="inlineStr">
        <is>
          <t>Steel, Cold Drawn C1018</t>
        </is>
      </c>
      <c r="L525" s="43" t="inlineStr">
        <is>
          <t>Coating_Scotchkote134_interior_exterior</t>
        </is>
      </c>
      <c r="M525" s="75" t="n">
        <v>97780970</v>
      </c>
      <c r="N525" s="75" t="n"/>
      <c r="O525" t="inlineStr">
        <is>
          <t>A102259</t>
        </is>
      </c>
      <c r="P525" t="inlineStr">
        <is>
          <t>LT250</t>
        </is>
      </c>
    </row>
    <row r="526">
      <c r="B526">
        <f>IF(I526="B21", IF(L526="Coating_Standard", "Y", "N"), "N")</f>
        <v/>
      </c>
      <c r="C526" t="inlineStr">
        <is>
          <t>Price_BOM_LCS_Imp_0783</t>
        </is>
      </c>
      <c r="D526">
        <f>IF(B526="Y", C526, "")</f>
        <v/>
      </c>
      <c r="E526" t="inlineStr">
        <is>
          <t>:60123-LCS:</t>
        </is>
      </c>
      <c r="F526" s="126" t="inlineStr">
        <is>
          <t>X5</t>
        </is>
      </c>
      <c r="G526" s="2" t="inlineStr">
        <is>
          <t>ImpMatl_SS_AISI-304</t>
        </is>
      </c>
      <c r="H526" s="43" t="inlineStr">
        <is>
          <t>Stainless Steel, AISI-304</t>
        </is>
      </c>
      <c r="I526" s="43" t="inlineStr">
        <is>
          <t>H304</t>
        </is>
      </c>
      <c r="J526" s="43" t="inlineStr">
        <is>
          <t>Anodized Steel</t>
        </is>
      </c>
      <c r="K526" s="43" t="inlineStr">
        <is>
          <t>Stainless Steel, AISI 316</t>
        </is>
      </c>
      <c r="L526" s="43" t="inlineStr">
        <is>
          <t>Coating_Scotchkote134_interior_exterior</t>
        </is>
      </c>
      <c r="M526" s="43" t="inlineStr">
        <is>
          <t>RTF</t>
        </is>
      </c>
      <c r="N526" s="43" t="n"/>
      <c r="O526" t="inlineStr">
        <is>
          <t>A102008</t>
        </is>
      </c>
      <c r="P526" t="inlineStr">
        <is>
          <t>LT250</t>
        </is>
      </c>
      <c r="Q526" s="43" t="n">
        <v>126</v>
      </c>
    </row>
    <row r="527">
      <c r="B527">
        <f>IF(I527="B21", IF(L527="Coating_Standard", "Y", "N"), "N")</f>
        <v/>
      </c>
      <c r="C527" t="inlineStr">
        <is>
          <t>Price_BOM_LCS_Imp_0785</t>
        </is>
      </c>
      <c r="D527">
        <f>IF(B527="Y", C527, "")</f>
        <v/>
      </c>
      <c r="E527" t="inlineStr">
        <is>
          <t>:60123-LCS:</t>
        </is>
      </c>
      <c r="F527" s="126" t="inlineStr">
        <is>
          <t>X5</t>
        </is>
      </c>
      <c r="G527" t="inlineStr">
        <is>
          <t>ImpMatl_NiAl-Bronze_ASTM-B148_C95400</t>
        </is>
      </c>
      <c r="H527" s="43" t="inlineStr">
        <is>
          <t>Nickel Aluminum Bronze ASTM B148 UNS C95400</t>
        </is>
      </c>
      <c r="I527" s="43" t="inlineStr">
        <is>
          <t>B22</t>
        </is>
      </c>
      <c r="J527" s="43" t="inlineStr">
        <is>
          <t>Anodized Steel</t>
        </is>
      </c>
      <c r="K527" s="43" t="inlineStr">
        <is>
          <t>Steel, Cold Drawn C1018</t>
        </is>
      </c>
      <c r="L527" s="43" t="inlineStr">
        <is>
          <t>Coating_Special</t>
        </is>
      </c>
      <c r="M527" s="75" t="n">
        <v>97780970</v>
      </c>
      <c r="N527" s="75" t="n"/>
      <c r="O527" t="inlineStr">
        <is>
          <t>A102259</t>
        </is>
      </c>
      <c r="P527" t="inlineStr">
        <is>
          <t>LT250</t>
        </is>
      </c>
    </row>
    <row r="528">
      <c r="B528">
        <f>IF(I528="B21", IF(L528="Coating_Standard", "Y", "N"), "N")</f>
        <v/>
      </c>
      <c r="C528" t="inlineStr">
        <is>
          <t>Price_BOM_LCS_Imp_0786</t>
        </is>
      </c>
      <c r="D528">
        <f>IF(B528="Y", C528, "")</f>
        <v/>
      </c>
      <c r="E528" t="inlineStr">
        <is>
          <t>:60123-LCS:</t>
        </is>
      </c>
      <c r="F528" s="126" t="inlineStr">
        <is>
          <t>X5</t>
        </is>
      </c>
      <c r="G528" s="2" t="inlineStr">
        <is>
          <t>ImpMatl_SS_AISI-304</t>
        </is>
      </c>
      <c r="H528" s="43" t="inlineStr">
        <is>
          <t>Stainless Steel, AISI-304</t>
        </is>
      </c>
      <c r="I528" s="43" t="inlineStr">
        <is>
          <t>H304</t>
        </is>
      </c>
      <c r="J528" s="43" t="inlineStr">
        <is>
          <t>Anodized Steel</t>
        </is>
      </c>
      <c r="K528" s="43" t="inlineStr">
        <is>
          <t>Stainless Steel, AISI 316</t>
        </is>
      </c>
      <c r="L528" s="43" t="inlineStr">
        <is>
          <t>Coating_Special</t>
        </is>
      </c>
      <c r="M528" s="43" t="inlineStr">
        <is>
          <t>RTF</t>
        </is>
      </c>
      <c r="N528" s="43" t="n"/>
      <c r="O528" t="inlineStr">
        <is>
          <t>A102013</t>
        </is>
      </c>
      <c r="P528" t="inlineStr">
        <is>
          <t>LT250</t>
        </is>
      </c>
      <c r="Q528" s="43" t="n">
        <v>126</v>
      </c>
    </row>
    <row r="529">
      <c r="B529">
        <f>IF(I529="B21", IF(L529="Coating_Standard", "Y", "N"), "N")</f>
        <v/>
      </c>
      <c r="C529" t="inlineStr">
        <is>
          <t>Price_BOM_LCS_Imp_0788</t>
        </is>
      </c>
      <c r="D529">
        <f>IF(B529="Y", C529, "")</f>
        <v/>
      </c>
      <c r="E529" t="inlineStr">
        <is>
          <t>:60157-LCS:</t>
        </is>
      </c>
      <c r="F529" s="126" t="inlineStr">
        <is>
          <t>X5</t>
        </is>
      </c>
      <c r="G529" s="2" t="inlineStr">
        <is>
          <t>ImpMatl_SS_AISI-304</t>
        </is>
      </c>
      <c r="H529" s="43" t="inlineStr">
        <is>
          <t>Stainless Steel, AISI-304</t>
        </is>
      </c>
      <c r="I529" s="43" t="inlineStr">
        <is>
          <t>H304</t>
        </is>
      </c>
      <c r="J529" s="43" t="inlineStr">
        <is>
          <t>Anodized Steel</t>
        </is>
      </c>
      <c r="K529" s="43" t="inlineStr">
        <is>
          <t>Stainless Steel, AISI 316</t>
        </is>
      </c>
      <c r="L529" s="43" t="inlineStr">
        <is>
          <t>Coating_Standard</t>
        </is>
      </c>
      <c r="M529" s="104" t="n">
        <v>98876180</v>
      </c>
      <c r="N529" s="43" t="n"/>
      <c r="O529" t="inlineStr">
        <is>
          <t>A102015</t>
        </is>
      </c>
      <c r="P529" s="43" t="inlineStr">
        <is>
          <t>LT027</t>
        </is>
      </c>
      <c r="Q529" s="43" t="n">
        <v>0</v>
      </c>
    </row>
    <row r="530">
      <c r="B530">
        <f>IF(I530="B21", IF(L530="Coating_Standard", "Y", "N"), "N")</f>
        <v/>
      </c>
      <c r="C530" t="inlineStr">
        <is>
          <t>Price_BOM_LCS_Imp_0789</t>
        </is>
      </c>
      <c r="D530">
        <f>IF(B530="Y", C530, "")</f>
        <v/>
      </c>
      <c r="E530" t="inlineStr">
        <is>
          <t>:60157-LCS:</t>
        </is>
      </c>
      <c r="F530" s="126" t="inlineStr">
        <is>
          <t>X5</t>
        </is>
      </c>
      <c r="G530" t="inlineStr">
        <is>
          <t>ImpMatl_NiAl-Bronze_ASTM-B148_C95400</t>
        </is>
      </c>
      <c r="H530" s="43" t="inlineStr">
        <is>
          <t>Nickel Aluminum Bronze ASTM B148 UNS C95400</t>
        </is>
      </c>
      <c r="I530" s="43" t="inlineStr">
        <is>
          <t>B22</t>
        </is>
      </c>
      <c r="J530" s="43" t="inlineStr">
        <is>
          <t>Anodized Steel</t>
        </is>
      </c>
      <c r="K530" s="43" t="inlineStr">
        <is>
          <t>Steel, Cold Drawn C1018</t>
        </is>
      </c>
      <c r="L530" s="43" t="inlineStr">
        <is>
          <t>Coating_Standard</t>
        </is>
      </c>
      <c r="M530" s="75" t="inlineStr">
        <is>
          <t>RTF</t>
        </is>
      </c>
      <c r="N530" s="75" t="n"/>
      <c r="O530" t="inlineStr">
        <is>
          <t>A102260</t>
        </is>
      </c>
      <c r="P530" t="inlineStr">
        <is>
          <t>LT250</t>
        </is>
      </c>
    </row>
    <row r="531">
      <c r="B531">
        <f>IF(I531="B21", IF(L531="Coating_Standard", "Y", "N"), "N")</f>
        <v/>
      </c>
      <c r="C531" t="inlineStr">
        <is>
          <t>Price_BOM_LCS_Imp_0791</t>
        </is>
      </c>
      <c r="D531">
        <f>IF(B531="Y", C531, "")</f>
        <v/>
      </c>
      <c r="E531" t="inlineStr">
        <is>
          <t>:60157-LCS:</t>
        </is>
      </c>
      <c r="F531" s="126" t="inlineStr">
        <is>
          <t>X5</t>
        </is>
      </c>
      <c r="G531" t="inlineStr">
        <is>
          <t>ImpMatl_NiAl-Bronze_ASTM-B148_C95400</t>
        </is>
      </c>
      <c r="H531" s="43" t="inlineStr">
        <is>
          <t>Nickel Aluminum Bronze ASTM B148 UNS C95400</t>
        </is>
      </c>
      <c r="I531" s="43" t="inlineStr">
        <is>
          <t>B22</t>
        </is>
      </c>
      <c r="J531" s="43" t="inlineStr">
        <is>
          <t>Anodized Steel</t>
        </is>
      </c>
      <c r="K531" s="43" t="inlineStr">
        <is>
          <t>Steel, Cold Drawn C1018</t>
        </is>
      </c>
      <c r="L531" s="43" t="inlineStr">
        <is>
          <t>Coating_Scotchkote134_interior_exterior_IncludeImpeller</t>
        </is>
      </c>
      <c r="M531" s="1" t="inlineStr">
        <is>
          <t>RTF</t>
        </is>
      </c>
      <c r="N531" s="43" t="n"/>
      <c r="O531" t="inlineStr">
        <is>
          <t>A102260</t>
        </is>
      </c>
      <c r="P531" t="inlineStr">
        <is>
          <t>LT250</t>
        </is>
      </c>
    </row>
    <row r="532">
      <c r="B532">
        <f>IF(I532="B21", IF(L532="Coating_Standard", "Y", "N"), "N")</f>
        <v/>
      </c>
      <c r="C532" t="inlineStr">
        <is>
          <t>Price_BOM_LCS_Imp_0792</t>
        </is>
      </c>
      <c r="D532">
        <f>IF(B532="Y", C532, "")</f>
        <v/>
      </c>
      <c r="E532" t="inlineStr">
        <is>
          <t>:60157-LCS:</t>
        </is>
      </c>
      <c r="F532" s="126" t="inlineStr">
        <is>
          <t>X5</t>
        </is>
      </c>
      <c r="G532" s="2" t="inlineStr">
        <is>
          <t>ImpMatl_SS_AISI-304</t>
        </is>
      </c>
      <c r="H532" s="43" t="inlineStr">
        <is>
          <t>Stainless Steel, AISI-304</t>
        </is>
      </c>
      <c r="I532" s="43" t="inlineStr">
        <is>
          <t>H304</t>
        </is>
      </c>
      <c r="J532" s="43" t="inlineStr">
        <is>
          <t>Anodized Steel</t>
        </is>
      </c>
      <c r="K532" s="43" t="inlineStr">
        <is>
          <t>Stainless Steel, AISI 316</t>
        </is>
      </c>
      <c r="L532" s="43" t="inlineStr">
        <is>
          <t>Coating_Scotchkote134_interior_exterior_IncludeImpeller</t>
        </is>
      </c>
      <c r="M532" s="1" t="inlineStr">
        <is>
          <t>RTF</t>
        </is>
      </c>
      <c r="N532" s="43" t="n"/>
      <c r="O532" t="inlineStr">
        <is>
          <t>A102015</t>
        </is>
      </c>
      <c r="P532" t="inlineStr">
        <is>
          <t>LT250</t>
        </is>
      </c>
      <c r="Q532" s="43" t="n"/>
    </row>
    <row r="533">
      <c r="B533">
        <f>IF(I533="B21", IF(L533="Coating_Standard", "Y", "N"), "N")</f>
        <v/>
      </c>
      <c r="C533" t="inlineStr">
        <is>
          <t>Price_BOM_LCS_Imp_0794</t>
        </is>
      </c>
      <c r="D533">
        <f>IF(B533="Y", C533, "")</f>
        <v/>
      </c>
      <c r="E533" t="inlineStr">
        <is>
          <t>:60157-LCS:</t>
        </is>
      </c>
      <c r="F533" s="126" t="inlineStr">
        <is>
          <t>X5</t>
        </is>
      </c>
      <c r="G533" t="inlineStr">
        <is>
          <t>ImpMatl_NiAl-Bronze_ASTM-B148_C95400</t>
        </is>
      </c>
      <c r="H533" s="43" t="inlineStr">
        <is>
          <t>Nickel Aluminum Bronze ASTM B148 UNS C95400</t>
        </is>
      </c>
      <c r="I533" s="43" t="inlineStr">
        <is>
          <t>B22</t>
        </is>
      </c>
      <c r="J533" s="43" t="inlineStr">
        <is>
          <t>Anodized Steel</t>
        </is>
      </c>
      <c r="K533" s="43" t="inlineStr">
        <is>
          <t>Steel, Cold Drawn C1018</t>
        </is>
      </c>
      <c r="L533" s="43" t="inlineStr">
        <is>
          <t>Coating_Scotchkote134_interior_IncludeImpeller</t>
        </is>
      </c>
      <c r="M533" s="1" t="inlineStr">
        <is>
          <t>RTF</t>
        </is>
      </c>
      <c r="N533" s="43" t="n"/>
      <c r="O533" t="inlineStr">
        <is>
          <t>A102260</t>
        </is>
      </c>
      <c r="P533" t="inlineStr">
        <is>
          <t>LT250</t>
        </is>
      </c>
    </row>
    <row r="534">
      <c r="B534">
        <f>IF(I534="B21", IF(L534="Coating_Standard", "Y", "N"), "N")</f>
        <v/>
      </c>
      <c r="C534" t="inlineStr">
        <is>
          <t>Price_BOM_LCS_Imp_0795</t>
        </is>
      </c>
      <c r="D534">
        <f>IF(B534="Y", C534, "")</f>
        <v/>
      </c>
      <c r="E534" t="inlineStr">
        <is>
          <t>:60157-LCS:</t>
        </is>
      </c>
      <c r="F534" s="126" t="inlineStr">
        <is>
          <t>X5</t>
        </is>
      </c>
      <c r="G534" s="2" t="inlineStr">
        <is>
          <t>ImpMatl_SS_AISI-304</t>
        </is>
      </c>
      <c r="H534" s="43" t="inlineStr">
        <is>
          <t>Stainless Steel, AISI-304</t>
        </is>
      </c>
      <c r="I534" s="43" t="inlineStr">
        <is>
          <t>H304</t>
        </is>
      </c>
      <c r="J534" s="43" t="inlineStr">
        <is>
          <t>Anodized Steel</t>
        </is>
      </c>
      <c r="K534" s="43" t="inlineStr">
        <is>
          <t>Stainless Steel, AISI 316</t>
        </is>
      </c>
      <c r="L534" s="43" t="inlineStr">
        <is>
          <t>Coating_Scotchkote134_interior_IncludeImpeller</t>
        </is>
      </c>
      <c r="M534" s="1" t="inlineStr">
        <is>
          <t>RTF</t>
        </is>
      </c>
      <c r="N534" s="43" t="n"/>
      <c r="O534" t="inlineStr">
        <is>
          <t>A102015</t>
        </is>
      </c>
      <c r="P534" t="inlineStr">
        <is>
          <t>LT250</t>
        </is>
      </c>
      <c r="Q534" s="43" t="n"/>
    </row>
    <row r="535">
      <c r="B535">
        <f>IF(I535="B21", IF(L535="Coating_Standard", "Y", "N"), "N")</f>
        <v/>
      </c>
      <c r="C535" t="inlineStr">
        <is>
          <t>Price_BOM_LCS_Imp_0797</t>
        </is>
      </c>
      <c r="D535">
        <f>IF(B535="Y", C535, "")</f>
        <v/>
      </c>
      <c r="E535" t="inlineStr">
        <is>
          <t>:60157-LCS:</t>
        </is>
      </c>
      <c r="F535" s="126" t="inlineStr">
        <is>
          <t>X5</t>
        </is>
      </c>
      <c r="G535" t="inlineStr">
        <is>
          <t>ImpMatl_NiAl-Bronze_ASTM-B148_C95400</t>
        </is>
      </c>
      <c r="H535" s="43" t="inlineStr">
        <is>
          <t>Nickel Aluminum Bronze ASTM B148 UNS C95400</t>
        </is>
      </c>
      <c r="I535" s="43" t="inlineStr">
        <is>
          <t>B22</t>
        </is>
      </c>
      <c r="J535" s="43" t="inlineStr">
        <is>
          <t>Anodized Steel</t>
        </is>
      </c>
      <c r="K535" s="43" t="inlineStr">
        <is>
          <t>Steel, Cold Drawn C1018</t>
        </is>
      </c>
      <c r="L535" s="43" t="inlineStr">
        <is>
          <t>Coating_Scotchkote134_interior</t>
        </is>
      </c>
      <c r="M535" s="75" t="inlineStr">
        <is>
          <t>RTF</t>
        </is>
      </c>
      <c r="N535" s="75" t="n"/>
      <c r="O535" t="inlineStr">
        <is>
          <t>A102260</t>
        </is>
      </c>
      <c r="P535" t="inlineStr">
        <is>
          <t>LT250</t>
        </is>
      </c>
    </row>
    <row r="536">
      <c r="B536">
        <f>IF(I536="B21", IF(L536="Coating_Standard", "Y", "N"), "N")</f>
        <v/>
      </c>
      <c r="C536" t="inlineStr">
        <is>
          <t>Price_BOM_LCS_Imp_0798</t>
        </is>
      </c>
      <c r="D536">
        <f>IF(B536="Y", C536, "")</f>
        <v/>
      </c>
      <c r="E536" t="inlineStr">
        <is>
          <t>:60157-LCS:</t>
        </is>
      </c>
      <c r="F536" s="126" t="inlineStr">
        <is>
          <t>X5</t>
        </is>
      </c>
      <c r="G536" s="2" t="inlineStr">
        <is>
          <t>ImpMatl_SS_AISI-304</t>
        </is>
      </c>
      <c r="H536" s="43" t="inlineStr">
        <is>
          <t>Stainless Steel, AISI-304</t>
        </is>
      </c>
      <c r="I536" s="43" t="inlineStr">
        <is>
          <t>H304</t>
        </is>
      </c>
      <c r="J536" s="43" t="inlineStr">
        <is>
          <t>Anodized Steel</t>
        </is>
      </c>
      <c r="K536" s="43" t="inlineStr">
        <is>
          <t>Stainless Steel, AISI 316</t>
        </is>
      </c>
      <c r="L536" s="43" t="inlineStr">
        <is>
          <t>Coating_Scotchkote134_interior</t>
        </is>
      </c>
      <c r="M536" s="43" t="inlineStr">
        <is>
          <t>RTF</t>
        </is>
      </c>
      <c r="N536" s="43" t="n"/>
      <c r="O536" t="inlineStr">
        <is>
          <t>A102015</t>
        </is>
      </c>
      <c r="P536" t="inlineStr">
        <is>
          <t>LT250</t>
        </is>
      </c>
      <c r="Q536" s="43" t="n">
        <v>126</v>
      </c>
    </row>
    <row r="537">
      <c r="B537">
        <f>IF(I537="B21", IF(L537="Coating_Standard", "Y", "N"), "N")</f>
        <v/>
      </c>
      <c r="C537" t="inlineStr">
        <is>
          <t>Price_BOM_LCS_Imp_0800</t>
        </is>
      </c>
      <c r="D537">
        <f>IF(B537="Y", C537, "")</f>
        <v/>
      </c>
      <c r="E537" t="inlineStr">
        <is>
          <t>:60157-LCS:</t>
        </is>
      </c>
      <c r="F537" s="126" t="inlineStr">
        <is>
          <t>X5</t>
        </is>
      </c>
      <c r="G537" t="inlineStr">
        <is>
          <t>ImpMatl_NiAl-Bronze_ASTM-B148_C95400</t>
        </is>
      </c>
      <c r="H537" s="43" t="inlineStr">
        <is>
          <t>Nickel Aluminum Bronze ASTM B148 UNS C95400</t>
        </is>
      </c>
      <c r="I537" s="43" t="inlineStr">
        <is>
          <t>B22</t>
        </is>
      </c>
      <c r="J537" s="43" t="inlineStr">
        <is>
          <t>Anodized Steel</t>
        </is>
      </c>
      <c r="K537" s="43" t="inlineStr">
        <is>
          <t>Steel, Cold Drawn C1018</t>
        </is>
      </c>
      <c r="L537" s="43" t="inlineStr">
        <is>
          <t>Coating_Scotchkote134_interior_exterior</t>
        </is>
      </c>
      <c r="M537" s="75" t="inlineStr">
        <is>
          <t>RTF</t>
        </is>
      </c>
      <c r="N537" s="75" t="n"/>
      <c r="O537" t="inlineStr">
        <is>
          <t>A102260</t>
        </is>
      </c>
      <c r="P537" t="inlineStr">
        <is>
          <t>LT250</t>
        </is>
      </c>
    </row>
    <row r="538">
      <c r="B538">
        <f>IF(I538="B21", IF(L538="Coating_Standard", "Y", "N"), "N")</f>
        <v/>
      </c>
      <c r="C538" t="inlineStr">
        <is>
          <t>Price_BOM_LCS_Imp_0801</t>
        </is>
      </c>
      <c r="D538">
        <f>IF(B538="Y", C538, "")</f>
        <v/>
      </c>
      <c r="E538" t="inlineStr">
        <is>
          <t>:60157-LCS:</t>
        </is>
      </c>
      <c r="F538" s="126" t="inlineStr">
        <is>
          <t>X5</t>
        </is>
      </c>
      <c r="G538" s="2" t="inlineStr">
        <is>
          <t>ImpMatl_SS_AISI-304</t>
        </is>
      </c>
      <c r="H538" s="43" t="inlineStr">
        <is>
          <t>Stainless Steel, AISI-304</t>
        </is>
      </c>
      <c r="I538" s="43" t="inlineStr">
        <is>
          <t>H304</t>
        </is>
      </c>
      <c r="J538" s="43" t="inlineStr">
        <is>
          <t>Anodized Steel</t>
        </is>
      </c>
      <c r="K538" s="43" t="inlineStr">
        <is>
          <t>Stainless Steel, AISI 316</t>
        </is>
      </c>
      <c r="L538" s="43" t="inlineStr">
        <is>
          <t>Coating_Scotchkote134_interior_exterior</t>
        </is>
      </c>
      <c r="M538" s="43" t="inlineStr">
        <is>
          <t>RTF</t>
        </is>
      </c>
      <c r="N538" s="43" t="n"/>
      <c r="O538" t="inlineStr">
        <is>
          <t>A102015</t>
        </is>
      </c>
      <c r="P538" t="inlineStr">
        <is>
          <t>LT250</t>
        </is>
      </c>
      <c r="Q538" s="43" t="n">
        <v>126</v>
      </c>
    </row>
    <row r="539">
      <c r="B539">
        <f>IF(I539="B21", IF(L539="Coating_Standard", "Y", "N"), "N")</f>
        <v/>
      </c>
      <c r="C539" t="inlineStr">
        <is>
          <t>Price_BOM_LCS_Imp_0803</t>
        </is>
      </c>
      <c r="D539">
        <f>IF(B539="Y", C539, "")</f>
        <v/>
      </c>
      <c r="E539" t="inlineStr">
        <is>
          <t>:60157-LCS:</t>
        </is>
      </c>
      <c r="F539" s="126" t="inlineStr">
        <is>
          <t>X5</t>
        </is>
      </c>
      <c r="G539" t="inlineStr">
        <is>
          <t>ImpMatl_NiAl-Bronze_ASTM-B148_C95400</t>
        </is>
      </c>
      <c r="H539" s="43" t="inlineStr">
        <is>
          <t>Nickel Aluminum Bronze ASTM B148 UNS C95400</t>
        </is>
      </c>
      <c r="I539" s="43" t="inlineStr">
        <is>
          <t>B22</t>
        </is>
      </c>
      <c r="J539" s="43" t="inlineStr">
        <is>
          <t>Anodized Steel</t>
        </is>
      </c>
      <c r="K539" s="43" t="inlineStr">
        <is>
          <t>Steel, Cold Drawn C1018</t>
        </is>
      </c>
      <c r="L539" s="43" t="inlineStr">
        <is>
          <t>Coating_Special</t>
        </is>
      </c>
      <c r="M539" s="75" t="inlineStr">
        <is>
          <t>RTF</t>
        </is>
      </c>
      <c r="N539" s="75" t="n"/>
      <c r="O539" t="inlineStr">
        <is>
          <t>A102260</t>
        </is>
      </c>
      <c r="P539" t="inlineStr">
        <is>
          <t>LT250</t>
        </is>
      </c>
    </row>
    <row r="540">
      <c r="B540">
        <f>IF(I540="B21", IF(L540="Coating_Standard", "Y", "N"), "N")</f>
        <v/>
      </c>
      <c r="C540" t="inlineStr">
        <is>
          <t>Price_BOM_LCS_Imp_0804</t>
        </is>
      </c>
      <c r="D540">
        <f>IF(B540="Y", C540, "")</f>
        <v/>
      </c>
      <c r="E540" t="inlineStr">
        <is>
          <t>:60157-LCS:</t>
        </is>
      </c>
      <c r="F540" s="126" t="inlineStr">
        <is>
          <t>X5</t>
        </is>
      </c>
      <c r="G540" s="2" t="inlineStr">
        <is>
          <t>ImpMatl_SS_AISI-304</t>
        </is>
      </c>
      <c r="H540" s="43" t="inlineStr">
        <is>
          <t>Stainless Steel, AISI-304</t>
        </is>
      </c>
      <c r="I540" s="43" t="inlineStr">
        <is>
          <t>H304</t>
        </is>
      </c>
      <c r="J540" s="43" t="inlineStr">
        <is>
          <t>Anodized Steel</t>
        </is>
      </c>
      <c r="K540" s="43" t="inlineStr">
        <is>
          <t>Stainless Steel, AISI 316</t>
        </is>
      </c>
      <c r="L540" s="43" t="inlineStr">
        <is>
          <t>Coating_Special</t>
        </is>
      </c>
      <c r="M540" s="43" t="inlineStr">
        <is>
          <t>RTF</t>
        </is>
      </c>
      <c r="N540" s="43" t="n"/>
      <c r="O540" t="inlineStr">
        <is>
          <t>A102020</t>
        </is>
      </c>
      <c r="P540" t="inlineStr">
        <is>
          <t>LT250</t>
        </is>
      </c>
      <c r="Q540" s="43" t="n">
        <v>126</v>
      </c>
    </row>
    <row r="541">
      <c r="B541">
        <f>IF(I541="B21", IF(L541="Coating_Standard", "Y", "N"), "N")</f>
        <v/>
      </c>
      <c r="C541" t="inlineStr">
        <is>
          <t>Price_BOM_LCS_Imp_0806</t>
        </is>
      </c>
      <c r="D541">
        <f>IF(B541="Y", C541, "")</f>
        <v/>
      </c>
      <c r="E541" t="inlineStr">
        <is>
          <t>:80123-LCS:</t>
        </is>
      </c>
      <c r="F541" s="126" t="inlineStr">
        <is>
          <t>X5</t>
        </is>
      </c>
      <c r="G541" s="2" t="inlineStr">
        <is>
          <t>ImpMatl_SS_AISI-304</t>
        </is>
      </c>
      <c r="H541" s="43" t="inlineStr">
        <is>
          <t>Stainless Steel, AISI-304</t>
        </is>
      </c>
      <c r="I541" s="43" t="inlineStr">
        <is>
          <t>H304</t>
        </is>
      </c>
      <c r="J541" s="43" t="inlineStr">
        <is>
          <t>Anodized Steel</t>
        </is>
      </c>
      <c r="K541" s="43" t="inlineStr">
        <is>
          <t>Stainless Steel, AISI 316</t>
        </is>
      </c>
      <c r="L541" s="43" t="inlineStr">
        <is>
          <t>Coating_Standard</t>
        </is>
      </c>
      <c r="M541" s="105" t="n">
        <v>98876192</v>
      </c>
      <c r="N541" s="43" t="inlineStr">
        <is>
          <t>IMP,L,80123,X5,H304</t>
        </is>
      </c>
      <c r="O541" t="inlineStr">
        <is>
          <t>A102029</t>
        </is>
      </c>
      <c r="P541" s="43" t="inlineStr">
        <is>
          <t>LT027</t>
        </is>
      </c>
      <c r="Q541" s="43" t="n">
        <v>0</v>
      </c>
    </row>
    <row r="542">
      <c r="B542">
        <f>IF(I542="B21", IF(L542="Coating_Standard", "Y", "N"), "N")</f>
        <v/>
      </c>
      <c r="C542" t="inlineStr">
        <is>
          <t>Price_BOM_LCS_Imp_0807</t>
        </is>
      </c>
      <c r="D542">
        <f>IF(B542="Y", C542, "")</f>
        <v/>
      </c>
      <c r="E542" t="inlineStr">
        <is>
          <t>:80123-LCS:</t>
        </is>
      </c>
      <c r="F542" s="126" t="inlineStr">
        <is>
          <t>X5</t>
        </is>
      </c>
      <c r="G542" t="inlineStr">
        <is>
          <t>ImpMatl_NiAl-Bronze_ASTM-B148_C95400</t>
        </is>
      </c>
      <c r="H542" s="43" t="inlineStr">
        <is>
          <t>Nickel Aluminum Bronze ASTM B148 UNS C95400</t>
        </is>
      </c>
      <c r="I542" s="43" t="inlineStr">
        <is>
          <t>B22</t>
        </is>
      </c>
      <c r="J542" s="43" t="inlineStr">
        <is>
          <t>Anodized Steel</t>
        </is>
      </c>
      <c r="K542" s="43" t="inlineStr">
        <is>
          <t>Steel, Cold Drawn C1018</t>
        </is>
      </c>
      <c r="L542" s="43" t="inlineStr">
        <is>
          <t>Coating_Standard</t>
        </is>
      </c>
      <c r="M542" s="75" t="n">
        <v>97780973</v>
      </c>
      <c r="N542" s="75" t="n"/>
      <c r="O542" t="inlineStr">
        <is>
          <t>A102262</t>
        </is>
      </c>
      <c r="P542" t="inlineStr">
        <is>
          <t>LT250</t>
        </is>
      </c>
    </row>
    <row r="543">
      <c r="B543">
        <f>IF(I543="B21", IF(L543="Coating_Standard", "Y", "N"), "N")</f>
        <v/>
      </c>
      <c r="C543" t="inlineStr">
        <is>
          <t>Price_BOM_LCS_Imp_0809</t>
        </is>
      </c>
      <c r="D543">
        <f>IF(B543="Y", C543, "")</f>
        <v/>
      </c>
      <c r="E543" t="inlineStr">
        <is>
          <t>:80123-LCS:</t>
        </is>
      </c>
      <c r="F543" s="126" t="inlineStr">
        <is>
          <t>X5</t>
        </is>
      </c>
      <c r="G543" t="inlineStr">
        <is>
          <t>ImpMatl_NiAl-Bronze_ASTM-B148_C95400</t>
        </is>
      </c>
      <c r="H543" s="43" t="inlineStr">
        <is>
          <t>Nickel Aluminum Bronze ASTM B148 UNS C95400</t>
        </is>
      </c>
      <c r="I543" s="43" t="inlineStr">
        <is>
          <t>B22</t>
        </is>
      </c>
      <c r="J543" s="43" t="inlineStr">
        <is>
          <t>Anodized Steel</t>
        </is>
      </c>
      <c r="K543" s="43" t="inlineStr">
        <is>
          <t>Steel, Cold Drawn C1018</t>
        </is>
      </c>
      <c r="L543" s="43" t="inlineStr">
        <is>
          <t>Coating_Scotchkote134_interior_exterior_IncludeImpeller</t>
        </is>
      </c>
      <c r="M543" s="1" t="inlineStr">
        <is>
          <t>RTF</t>
        </is>
      </c>
      <c r="N543" s="43" t="n"/>
      <c r="O543" t="inlineStr">
        <is>
          <t>A102262</t>
        </is>
      </c>
      <c r="P543" t="inlineStr">
        <is>
          <t>LT250</t>
        </is>
      </c>
    </row>
    <row r="544">
      <c r="B544">
        <f>IF(I544="B21", IF(L544="Coating_Standard", "Y", "N"), "N")</f>
        <v/>
      </c>
      <c r="C544" t="inlineStr">
        <is>
          <t>Price_BOM_LCS_Imp_0810</t>
        </is>
      </c>
      <c r="D544">
        <f>IF(B544="Y", C544, "")</f>
        <v/>
      </c>
      <c r="E544" t="inlineStr">
        <is>
          <t>:80123-LCS:</t>
        </is>
      </c>
      <c r="F544" s="126" t="inlineStr">
        <is>
          <t>X5</t>
        </is>
      </c>
      <c r="G544" s="2" t="inlineStr">
        <is>
          <t>ImpMatl_SS_AISI-304</t>
        </is>
      </c>
      <c r="H544" s="43" t="inlineStr">
        <is>
          <t>Stainless Steel, AISI-304</t>
        </is>
      </c>
      <c r="I544" s="43" t="inlineStr">
        <is>
          <t>H304</t>
        </is>
      </c>
      <c r="J544" s="43" t="inlineStr">
        <is>
          <t>Anodized Steel</t>
        </is>
      </c>
      <c r="K544" s="43" t="inlineStr">
        <is>
          <t>Stainless Steel, AISI 316</t>
        </is>
      </c>
      <c r="L544" s="43" t="inlineStr">
        <is>
          <t>Coating_Scotchkote134_interior_exterior_IncludeImpeller</t>
        </is>
      </c>
      <c r="M544" s="1" t="inlineStr">
        <is>
          <t>RTF</t>
        </is>
      </c>
      <c r="N544" s="43" t="n"/>
      <c r="O544" t="inlineStr">
        <is>
          <t>A102029</t>
        </is>
      </c>
      <c r="P544" t="inlineStr">
        <is>
          <t>LT250</t>
        </is>
      </c>
      <c r="Q544" s="43" t="n"/>
    </row>
    <row r="545">
      <c r="B545">
        <f>IF(I545="B21", IF(L545="Coating_Standard", "Y", "N"), "N")</f>
        <v/>
      </c>
      <c r="C545" t="inlineStr">
        <is>
          <t>Price_BOM_LCS_Imp_0812</t>
        </is>
      </c>
      <c r="D545">
        <f>IF(B545="Y", C545, "")</f>
        <v/>
      </c>
      <c r="E545" t="inlineStr">
        <is>
          <t>:80123-LCS:</t>
        </is>
      </c>
      <c r="F545" s="126" t="inlineStr">
        <is>
          <t>X5</t>
        </is>
      </c>
      <c r="G545" t="inlineStr">
        <is>
          <t>ImpMatl_NiAl-Bronze_ASTM-B148_C95400</t>
        </is>
      </c>
      <c r="H545" s="43" t="inlineStr">
        <is>
          <t>Nickel Aluminum Bronze ASTM B148 UNS C95400</t>
        </is>
      </c>
      <c r="I545" s="43" t="inlineStr">
        <is>
          <t>B22</t>
        </is>
      </c>
      <c r="J545" s="43" t="inlineStr">
        <is>
          <t>Anodized Steel</t>
        </is>
      </c>
      <c r="K545" s="43" t="inlineStr">
        <is>
          <t>Steel, Cold Drawn C1018</t>
        </is>
      </c>
      <c r="L545" s="43" t="inlineStr">
        <is>
          <t>Coating_Scotchkote134_interior_IncludeImpeller</t>
        </is>
      </c>
      <c r="M545" s="1" t="inlineStr">
        <is>
          <t>RTF</t>
        </is>
      </c>
      <c r="N545" s="43" t="n"/>
      <c r="O545" t="inlineStr">
        <is>
          <t>A102262</t>
        </is>
      </c>
      <c r="P545" t="inlineStr">
        <is>
          <t>LT250</t>
        </is>
      </c>
    </row>
    <row r="546">
      <c r="B546">
        <f>IF(I546="B21", IF(L546="Coating_Standard", "Y", "N"), "N")</f>
        <v/>
      </c>
      <c r="C546" t="inlineStr">
        <is>
          <t>Price_BOM_LCS_Imp_0813</t>
        </is>
      </c>
      <c r="D546">
        <f>IF(B546="Y", C546, "")</f>
        <v/>
      </c>
      <c r="E546" t="inlineStr">
        <is>
          <t>:80123-LCS:</t>
        </is>
      </c>
      <c r="F546" s="126" t="inlineStr">
        <is>
          <t>X5</t>
        </is>
      </c>
      <c r="G546" s="2" t="inlineStr">
        <is>
          <t>ImpMatl_SS_AISI-304</t>
        </is>
      </c>
      <c r="H546" s="43" t="inlineStr">
        <is>
          <t>Stainless Steel, AISI-304</t>
        </is>
      </c>
      <c r="I546" s="43" t="inlineStr">
        <is>
          <t>H304</t>
        </is>
      </c>
      <c r="J546" s="43" t="inlineStr">
        <is>
          <t>Anodized Steel</t>
        </is>
      </c>
      <c r="K546" s="43" t="inlineStr">
        <is>
          <t>Stainless Steel, AISI 316</t>
        </is>
      </c>
      <c r="L546" s="43" t="inlineStr">
        <is>
          <t>Coating_Scotchkote134_interior_IncludeImpeller</t>
        </is>
      </c>
      <c r="M546" s="1" t="inlineStr">
        <is>
          <t>RTF</t>
        </is>
      </c>
      <c r="N546" s="43" t="n"/>
      <c r="O546" t="inlineStr">
        <is>
          <t>A102029</t>
        </is>
      </c>
      <c r="P546" t="inlineStr">
        <is>
          <t>LT250</t>
        </is>
      </c>
      <c r="Q546" s="43" t="n"/>
    </row>
    <row r="547">
      <c r="B547">
        <f>IF(I547="B21", IF(L547="Coating_Standard", "Y", "N"), "N")</f>
        <v/>
      </c>
      <c r="C547" t="inlineStr">
        <is>
          <t>Price_BOM_LCS_Imp_0815</t>
        </is>
      </c>
      <c r="D547">
        <f>IF(B547="Y", C547, "")</f>
        <v/>
      </c>
      <c r="E547" t="inlineStr">
        <is>
          <t>:80123-LCS:</t>
        </is>
      </c>
      <c r="F547" s="126" t="inlineStr">
        <is>
          <t>X5</t>
        </is>
      </c>
      <c r="G547" t="inlineStr">
        <is>
          <t>ImpMatl_NiAl-Bronze_ASTM-B148_C95400</t>
        </is>
      </c>
      <c r="H547" s="43" t="inlineStr">
        <is>
          <t>Nickel Aluminum Bronze ASTM B148 UNS C95400</t>
        </is>
      </c>
      <c r="I547" s="43" t="inlineStr">
        <is>
          <t>B22</t>
        </is>
      </c>
      <c r="J547" s="43" t="inlineStr">
        <is>
          <t>Anodized Steel</t>
        </is>
      </c>
      <c r="K547" s="43" t="inlineStr">
        <is>
          <t>Steel, Cold Drawn C1018</t>
        </is>
      </c>
      <c r="L547" s="43" t="inlineStr">
        <is>
          <t>Coating_Scotchkote134_interior</t>
        </is>
      </c>
      <c r="M547" s="75" t="n">
        <v>97780973</v>
      </c>
      <c r="N547" s="75" t="n"/>
      <c r="O547" t="inlineStr">
        <is>
          <t>A102262</t>
        </is>
      </c>
      <c r="P547" t="inlineStr">
        <is>
          <t>LT250</t>
        </is>
      </c>
    </row>
    <row r="548">
      <c r="B548">
        <f>IF(I548="B21", IF(L548="Coating_Standard", "Y", "N"), "N")</f>
        <v/>
      </c>
      <c r="C548" t="inlineStr">
        <is>
          <t>Price_BOM_LCS_Imp_0816</t>
        </is>
      </c>
      <c r="D548">
        <f>IF(B548="Y", C548, "")</f>
        <v/>
      </c>
      <c r="E548" t="inlineStr">
        <is>
          <t>:80123-LCS:</t>
        </is>
      </c>
      <c r="F548" s="126" t="inlineStr">
        <is>
          <t>X5</t>
        </is>
      </c>
      <c r="G548" s="2" t="inlineStr">
        <is>
          <t>ImpMatl_SS_AISI-304</t>
        </is>
      </c>
      <c r="H548" s="43" t="inlineStr">
        <is>
          <t>Stainless Steel, AISI-304</t>
        </is>
      </c>
      <c r="I548" s="43" t="inlineStr">
        <is>
          <t>H304</t>
        </is>
      </c>
      <c r="J548" s="43" t="inlineStr">
        <is>
          <t>Anodized Steel</t>
        </is>
      </c>
      <c r="K548" s="43" t="inlineStr">
        <is>
          <t>Stainless Steel, AISI 316</t>
        </is>
      </c>
      <c r="L548" s="43" t="inlineStr">
        <is>
          <t>Coating_Scotchkote134_interior</t>
        </is>
      </c>
      <c r="M548" s="43" t="inlineStr">
        <is>
          <t>RTF</t>
        </is>
      </c>
      <c r="N548" s="43" t="n"/>
      <c r="O548" t="inlineStr">
        <is>
          <t>A102029</t>
        </is>
      </c>
      <c r="P548" t="inlineStr">
        <is>
          <t>LT250</t>
        </is>
      </c>
      <c r="Q548" s="43" t="n">
        <v>126</v>
      </c>
    </row>
    <row r="549">
      <c r="B549">
        <f>IF(I549="B21", IF(L549="Coating_Standard", "Y", "N"), "N")</f>
        <v/>
      </c>
      <c r="C549" t="inlineStr">
        <is>
          <t>Price_BOM_LCS_Imp_0818</t>
        </is>
      </c>
      <c r="D549">
        <f>IF(B549="Y", C549, "")</f>
        <v/>
      </c>
      <c r="E549" t="inlineStr">
        <is>
          <t>:80123-LCS:</t>
        </is>
      </c>
      <c r="F549" s="126" t="inlineStr">
        <is>
          <t>X5</t>
        </is>
      </c>
      <c r="G549" t="inlineStr">
        <is>
          <t>ImpMatl_NiAl-Bronze_ASTM-B148_C95400</t>
        </is>
      </c>
      <c r="H549" s="43" t="inlineStr">
        <is>
          <t>Nickel Aluminum Bronze ASTM B148 UNS C95400</t>
        </is>
      </c>
      <c r="I549" s="43" t="inlineStr">
        <is>
          <t>B22</t>
        </is>
      </c>
      <c r="J549" s="43" t="inlineStr">
        <is>
          <t>Anodized Steel</t>
        </is>
      </c>
      <c r="K549" s="43" t="inlineStr">
        <is>
          <t>Steel, Cold Drawn C1018</t>
        </is>
      </c>
      <c r="L549" s="43" t="inlineStr">
        <is>
          <t>Coating_Scotchkote134_interior_exterior</t>
        </is>
      </c>
      <c r="M549" s="75" t="n">
        <v>97780973</v>
      </c>
      <c r="N549" s="75" t="n"/>
      <c r="O549" t="inlineStr">
        <is>
          <t>A102262</t>
        </is>
      </c>
      <c r="P549" t="inlineStr">
        <is>
          <t>LT250</t>
        </is>
      </c>
    </row>
    <row r="550">
      <c r="B550">
        <f>IF(I550="B21", IF(L550="Coating_Standard", "Y", "N"), "N")</f>
        <v/>
      </c>
      <c r="C550" t="inlineStr">
        <is>
          <t>Price_BOM_LCS_Imp_0819</t>
        </is>
      </c>
      <c r="D550">
        <f>IF(B550="Y", C550, "")</f>
        <v/>
      </c>
      <c r="E550" t="inlineStr">
        <is>
          <t>:80123-LCS:</t>
        </is>
      </c>
      <c r="F550" s="126" t="inlineStr">
        <is>
          <t>X5</t>
        </is>
      </c>
      <c r="G550" s="2" t="inlineStr">
        <is>
          <t>ImpMatl_SS_AISI-304</t>
        </is>
      </c>
      <c r="H550" s="43" t="inlineStr">
        <is>
          <t>Stainless Steel, AISI-304</t>
        </is>
      </c>
      <c r="I550" s="43" t="inlineStr">
        <is>
          <t>H304</t>
        </is>
      </c>
      <c r="J550" s="43" t="inlineStr">
        <is>
          <t>Anodized Steel</t>
        </is>
      </c>
      <c r="K550" s="43" t="inlineStr">
        <is>
          <t>Stainless Steel, AISI 316</t>
        </is>
      </c>
      <c r="L550" s="43" t="inlineStr">
        <is>
          <t>Coating_Scotchkote134_interior_exterior</t>
        </is>
      </c>
      <c r="M550" s="43" t="inlineStr">
        <is>
          <t>RTF</t>
        </is>
      </c>
      <c r="N550" s="43" t="n"/>
      <c r="O550" t="inlineStr">
        <is>
          <t>A102029</t>
        </is>
      </c>
      <c r="P550" t="inlineStr">
        <is>
          <t>LT250</t>
        </is>
      </c>
      <c r="Q550" s="43" t="n">
        <v>126</v>
      </c>
    </row>
    <row r="551">
      <c r="B551">
        <f>IF(I551="B21", IF(L551="Coating_Standard", "Y", "N"), "N")</f>
        <v/>
      </c>
      <c r="C551" t="inlineStr">
        <is>
          <t>Price_BOM_LCS_Imp_0821</t>
        </is>
      </c>
      <c r="D551">
        <f>IF(B551="Y", C551, "")</f>
        <v/>
      </c>
      <c r="E551" t="inlineStr">
        <is>
          <t>:80123-LCS:</t>
        </is>
      </c>
      <c r="F551" s="126" t="inlineStr">
        <is>
          <t>X5</t>
        </is>
      </c>
      <c r="G551" t="inlineStr">
        <is>
          <t>ImpMatl_NiAl-Bronze_ASTM-B148_C95400</t>
        </is>
      </c>
      <c r="H551" s="43" t="inlineStr">
        <is>
          <t>Nickel Aluminum Bronze ASTM B148 UNS C95400</t>
        </is>
      </c>
      <c r="I551" s="43" t="inlineStr">
        <is>
          <t>B22</t>
        </is>
      </c>
      <c r="J551" s="43" t="inlineStr">
        <is>
          <t>Anodized Steel</t>
        </is>
      </c>
      <c r="K551" s="43" t="inlineStr">
        <is>
          <t>Steel, Cold Drawn C1018</t>
        </is>
      </c>
      <c r="L551" s="43" t="inlineStr">
        <is>
          <t>Coating_Special</t>
        </is>
      </c>
      <c r="M551" s="75" t="n">
        <v>97780973</v>
      </c>
      <c r="N551" s="75" t="n"/>
      <c r="O551" t="inlineStr">
        <is>
          <t>A102262</t>
        </is>
      </c>
      <c r="P551" t="inlineStr">
        <is>
          <t>LT250</t>
        </is>
      </c>
    </row>
    <row r="552">
      <c r="B552">
        <f>IF(I552="B21", IF(L552="Coating_Standard", "Y", "N"), "N")</f>
        <v/>
      </c>
      <c r="C552" t="inlineStr">
        <is>
          <t>Price_BOM_LCS_Imp_0822</t>
        </is>
      </c>
      <c r="D552">
        <f>IF(B552="Y", C552, "")</f>
        <v/>
      </c>
      <c r="E552" t="inlineStr">
        <is>
          <t>:80123-LCS:</t>
        </is>
      </c>
      <c r="F552" s="126" t="inlineStr">
        <is>
          <t>X5</t>
        </is>
      </c>
      <c r="G552" s="2" t="inlineStr">
        <is>
          <t>ImpMatl_SS_AISI-304</t>
        </is>
      </c>
      <c r="H552" s="43" t="inlineStr">
        <is>
          <t>Stainless Steel, AISI-304</t>
        </is>
      </c>
      <c r="I552" s="43" t="inlineStr">
        <is>
          <t>H304</t>
        </is>
      </c>
      <c r="J552" s="43" t="inlineStr">
        <is>
          <t>Anodized Steel</t>
        </is>
      </c>
      <c r="K552" s="43" t="inlineStr">
        <is>
          <t>Stainless Steel, AISI 316</t>
        </is>
      </c>
      <c r="L552" s="43" t="inlineStr">
        <is>
          <t>Coating_Special</t>
        </is>
      </c>
      <c r="M552" s="43" t="inlineStr">
        <is>
          <t>RTF</t>
        </is>
      </c>
      <c r="N552" s="43" t="n"/>
      <c r="O552" t="inlineStr">
        <is>
          <t>A102034</t>
        </is>
      </c>
      <c r="P552" t="inlineStr">
        <is>
          <t>LT250</t>
        </is>
      </c>
      <c r="Q552" s="43" t="n">
        <v>126</v>
      </c>
    </row>
    <row r="553">
      <c r="B553">
        <f>IF(I553="B21", IF(L553="Coating_Standard", "Y", "N"), "N")</f>
        <v/>
      </c>
      <c r="C553" t="inlineStr">
        <is>
          <t>Price_BOM_LCS_Imp_0823</t>
        </is>
      </c>
      <c r="E553" t="inlineStr">
        <is>
          <t>:12709-LCS:12709-2P-10HP-LCSE:12709-2P-15HP-LCSE:12709-2P-5HP-LCSE:12709-2P-7.5HP-LCSE:</t>
        </is>
      </c>
      <c r="F553" s="126" t="inlineStr">
        <is>
          <t>X3</t>
        </is>
      </c>
      <c r="G553" s="2" t="inlineStr">
        <is>
          <t>ImpMatl_SS_AISI-304</t>
        </is>
      </c>
      <c r="H553" s="43" t="inlineStr">
        <is>
          <t>Stainless Steel, AISI-304</t>
        </is>
      </c>
      <c r="I553" s="43" t="inlineStr">
        <is>
          <t>H304</t>
        </is>
      </c>
      <c r="J553" s="43" t="inlineStr">
        <is>
          <t>Stainless Steel, AISI-303</t>
        </is>
      </c>
      <c r="K553" s="43" t="inlineStr">
        <is>
          <t>Stainless Steel, AISI 316</t>
        </is>
      </c>
      <c r="L553" s="43" t="inlineStr">
        <is>
          <t>Coating_Standard</t>
        </is>
      </c>
      <c r="M553" s="95" t="n">
        <v>98876017</v>
      </c>
      <c r="N553" s="43" t="inlineStr">
        <is>
          <t>IMP,L,12709,X3,H304</t>
        </is>
      </c>
      <c r="O553" t="inlineStr">
        <is>
          <t>A101704</t>
        </is>
      </c>
      <c r="P553" s="43" t="inlineStr">
        <is>
          <t>LT027</t>
        </is>
      </c>
      <c r="Q553" s="43" t="n">
        <v>0</v>
      </c>
    </row>
    <row r="554">
      <c r="B554" t="inlineStr">
        <is>
          <t>N</t>
        </is>
      </c>
      <c r="C554" t="inlineStr">
        <is>
          <t>Price_BOM_LCS_Imp_0825</t>
        </is>
      </c>
      <c r="E554" t="inlineStr">
        <is>
          <t>:3012A-LCS:</t>
        </is>
      </c>
      <c r="F554" s="126" t="inlineStr">
        <is>
          <t>XA</t>
        </is>
      </c>
      <c r="G554" s="2" t="inlineStr">
        <is>
          <t>ImpMatl_SS_AISI-304</t>
        </is>
      </c>
      <c r="H554" s="43" t="inlineStr">
        <is>
          <t>Stainless Steel, AISI-304</t>
        </is>
      </c>
      <c r="I554" s="43" t="inlineStr">
        <is>
          <t>H304</t>
        </is>
      </c>
      <c r="J554" s="43" t="inlineStr">
        <is>
          <t>Stainless Steel, AISI-303</t>
        </is>
      </c>
      <c r="K554" s="43" t="inlineStr">
        <is>
          <t>Stainless Steel, AISI 316</t>
        </is>
      </c>
      <c r="L554" s="43" t="inlineStr">
        <is>
          <t>Coating_Standard</t>
        </is>
      </c>
      <c r="M554" s="1" t="n">
        <v>98876157</v>
      </c>
      <c r="N554" s="43" t="inlineStr">
        <is>
          <t>IMP,L,30127,XA,H304</t>
        </is>
      </c>
      <c r="O554" t="inlineStr">
        <is>
          <t>A101946</t>
        </is>
      </c>
      <c r="P554" s="43" t="inlineStr">
        <is>
          <t>LT027</t>
        </is>
      </c>
      <c r="Q554" s="43" t="n">
        <v>0</v>
      </c>
    </row>
    <row r="555">
      <c r="B555" t="inlineStr">
        <is>
          <t>N</t>
        </is>
      </c>
      <c r="C555" t="inlineStr">
        <is>
          <t>Price_BOM_LCS_Imp_0826</t>
        </is>
      </c>
      <c r="E555" s="43" t="inlineStr">
        <is>
          <t>:40129-LCS:</t>
        </is>
      </c>
      <c r="F555" s="126" t="inlineStr">
        <is>
          <t>XA</t>
        </is>
      </c>
      <c r="G555" t="inlineStr">
        <is>
          <t>ImpMatl_SS_AISI-304</t>
        </is>
      </c>
      <c r="H555" t="inlineStr">
        <is>
          <t>Stainless Steel, AISI-304</t>
        </is>
      </c>
      <c r="I555" t="inlineStr">
        <is>
          <t>H304</t>
        </is>
      </c>
      <c r="J555" t="inlineStr">
        <is>
          <t>Stainless Steel, AISI-303</t>
        </is>
      </c>
      <c r="K555" t="inlineStr">
        <is>
          <t>Stainless Steel, AISI 316</t>
        </is>
      </c>
      <c r="L555" t="inlineStr">
        <is>
          <t>Coating_Standard</t>
        </is>
      </c>
      <c r="M555" t="n">
        <v>99891980</v>
      </c>
      <c r="O555" t="inlineStr">
        <is>
          <t>A101938</t>
        </is>
      </c>
      <c r="P555" t="inlineStr">
        <is>
          <t>LT027</t>
        </is>
      </c>
    </row>
    <row r="556">
      <c r="B556" t="inlineStr">
        <is>
          <t>N</t>
        </is>
      </c>
      <c r="C556" t="inlineStr">
        <is>
          <t>Price_BOM_LCS_Imp_0827</t>
        </is>
      </c>
      <c r="E556" t="inlineStr">
        <is>
          <t>:40129-LCS:</t>
        </is>
      </c>
      <c r="F556" s="126" t="inlineStr">
        <is>
          <t>XA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99891979</v>
      </c>
      <c r="O556" t="inlineStr">
        <is>
          <t>A102249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Price_BOM_LCS_Imp_0828</t>
        </is>
      </c>
      <c r="E557" t="inlineStr">
        <is>
          <t>:40129-LCS:</t>
        </is>
      </c>
      <c r="F557" s="126" t="inlineStr">
        <is>
          <t>XA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n">
        <v>99891979</v>
      </c>
      <c r="O557" t="inlineStr">
        <is>
          <t>A102249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Price_BOM_LCS_Imp_0829</t>
        </is>
      </c>
      <c r="E558" t="inlineStr">
        <is>
          <t>:40129-LCS:</t>
        </is>
      </c>
      <c r="F558" s="126" t="inlineStr">
        <is>
          <t>XA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n">
        <v>99891979</v>
      </c>
      <c r="O558" t="inlineStr">
        <is>
          <t>A102249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Price_BOM_LCS_Imp_0830</t>
        </is>
      </c>
      <c r="E559" t="inlineStr">
        <is>
          <t>:40129-LCS:</t>
        </is>
      </c>
      <c r="F559" s="126" t="inlineStr">
        <is>
          <t>XA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Coating_Special</t>
        </is>
      </c>
      <c r="M559" t="n">
        <v>99891979</v>
      </c>
      <c r="O559" t="inlineStr">
        <is>
          <t>A102249</t>
        </is>
      </c>
      <c r="P559" t="inlineStr">
        <is>
          <t>LT250</t>
        </is>
      </c>
    </row>
    <row r="560">
      <c r="A560" s="54" t="inlineStr">
        <is>
          <t>[END]</t>
        </is>
      </c>
    </row>
  </sheetData>
  <autoFilter ref="B6:Q560"/>
  <dataValidations disablePrompts="1"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3.15" outlineLevelRow="1"/>
  <cols>
    <col width="20.7109375" customWidth="1" style="12" min="1" max="1"/>
    <col width="43" customWidth="1" min="2" max="2"/>
    <col width="42.28515625" customWidth="1" min="3" max="3"/>
    <col width="6.85546875" customWidth="1" style="126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6" t="inlineStr">
        <is>
          <t>Export Set-up</t>
        </is>
      </c>
      <c r="B1" s="72" t="inlineStr">
        <is>
          <t>Z:\LCS_Hardware.xml</t>
        </is>
      </c>
      <c r="C1" s="47" t="n"/>
      <c r="D1" s="128" t="n"/>
      <c r="E1" s="32" t="n"/>
      <c r="F1" s="32" t="n"/>
      <c r="G1" s="32" t="n"/>
      <c r="H1" s="32" t="n"/>
      <c r="I1" s="32" t="n"/>
      <c r="J1" s="32" t="n"/>
      <c r="K1" s="32" t="n"/>
      <c r="L1" s="32" t="n"/>
      <c r="S1" s="18" t="inlineStr">
        <is>
          <t>PSD v1.1</t>
        </is>
      </c>
      <c r="Z1" s="18" t="inlineStr">
        <is>
          <t>PSD v1.2</t>
        </is>
      </c>
    </row>
    <row r="2" outlineLevel="1">
      <c r="A2" s="30" t="inlineStr">
        <is>
          <t>Price_BOM_LCS_Hardware</t>
        </is>
      </c>
      <c r="B2" s="49" t="inlineStr">
        <is>
          <t>ID</t>
        </is>
      </c>
      <c r="C2" s="49" t="inlineStr">
        <is>
          <t>Model</t>
        </is>
      </c>
      <c r="D2" s="121" t="inlineStr">
        <is>
          <t>CodeX</t>
        </is>
      </c>
      <c r="E2" s="49" t="inlineStr">
        <is>
          <t>FlangeConfiguration</t>
        </is>
      </c>
      <c r="F2" s="49" t="n"/>
      <c r="G2" s="49" t="inlineStr">
        <is>
          <t>HardwareMaterial</t>
        </is>
      </c>
      <c r="H2" s="29" t="inlineStr">
        <is>
          <t>MotorFrame</t>
        </is>
      </c>
      <c r="I2" s="49" t="inlineStr">
        <is>
          <t>BOM</t>
        </is>
      </c>
      <c r="J2" s="49" t="n"/>
      <c r="K2" s="49" t="inlineStr">
        <is>
          <t>PriceID</t>
        </is>
      </c>
      <c r="L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49" t="n"/>
      <c r="D3" s="121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122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n"/>
      <c r="K4" s="51" t="inlineStr">
        <is>
          <t>pointer</t>
        </is>
      </c>
      <c r="L4" s="51" t="inlineStr">
        <is>
          <t>pointer</t>
        </is>
      </c>
      <c r="M4" s="35" t="inlineStr">
        <is>
          <t>[END]</t>
        </is>
      </c>
    </row>
    <row r="5" outlineLevel="1" customFormat="1" s="18">
      <c r="A5" s="52" t="inlineStr">
        <is>
          <t>[Attribute width]</t>
        </is>
      </c>
      <c r="B5" s="53" t="n"/>
      <c r="C5" s="53" t="n"/>
      <c r="D5" s="12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>
      <c r="B6" s="6" t="inlineStr">
        <is>
          <t>ID</t>
        </is>
      </c>
      <c r="C6" s="6" t="inlineStr">
        <is>
          <t>Model</t>
        </is>
      </c>
      <c r="D6" s="129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7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30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86" t="n">
        <v>96772283</v>
      </c>
      <c r="J7" s="87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43" t="inlineStr">
        <is>
          <t>:30127-4P-15HP-LCSE:30127-4P-20HP-LCSE:30127-4P-25HP-LCSE:</t>
        </is>
      </c>
      <c r="D8" s="130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87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30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86" t="n">
        <v>96772283</v>
      </c>
      <c r="J9" s="87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43" t="inlineStr">
        <is>
          <t>Price_BOM_LCS_Hardware_007</t>
        </is>
      </c>
      <c r="C10" s="43" t="inlineStr">
        <is>
          <t>:15705-2P-5HP-LCSE:15705-2P-7.5HP-LCSE:15705-2P-10HP-LCSE:15705-2P-15HP-LCSE:15705-2P-20HP-LCSE:</t>
        </is>
      </c>
      <c r="D10" s="130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43" t="inlineStr">
        <is>
          <t>:182TC:184TC:213TC:215TC:254TC:256TC:</t>
        </is>
      </c>
      <c r="I10" s="86" t="n">
        <v>96772283</v>
      </c>
      <c r="J10" s="87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30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3" t="inlineStr">
        <is>
          <t>:182TC:184TC:213TC:215TC:</t>
        </is>
      </c>
      <c r="I11" s="86" t="n">
        <v>96772283</v>
      </c>
      <c r="J11" s="87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71" t="inlineStr">
        <is>
          <t>:40129-LCS:</t>
        </is>
      </c>
      <c r="D12" s="126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87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26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3" t="inlineStr">
        <is>
          <t>:254TC:256TC:</t>
        </is>
      </c>
      <c r="I13" s="86" t="n">
        <v>96772283</v>
      </c>
      <c r="J13" s="87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71" t="inlineStr">
        <is>
          <t>:4012A-LCS:</t>
        </is>
      </c>
      <c r="D14" s="126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87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30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3" t="inlineStr">
        <is>
          <t>:182TC:215TC:</t>
        </is>
      </c>
      <c r="I15" s="86" t="n">
        <v>96774813</v>
      </c>
      <c r="J15" s="87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26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3" t="inlineStr">
        <is>
          <t>:254TC:256TC:</t>
        </is>
      </c>
      <c r="I16" s="86" t="n">
        <v>96774813</v>
      </c>
      <c r="J16" s="87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26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3" t="inlineStr">
        <is>
          <t>:284TSC:286TSC:</t>
        </is>
      </c>
      <c r="I17" s="86" t="n">
        <v>96772284</v>
      </c>
      <c r="J17" s="87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30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86" t="n">
        <v>96774813</v>
      </c>
      <c r="J18" s="87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26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3" t="inlineStr">
        <is>
          <t>:284TSC:286TSC:</t>
        </is>
      </c>
      <c r="I19" s="86" t="inlineStr">
        <is>
          <t>RTF</t>
        </is>
      </c>
      <c r="J19" s="87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26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3" t="inlineStr">
        <is>
          <t>:254TC:256TC:</t>
        </is>
      </c>
      <c r="I20" s="86" t="n">
        <v>96774813</v>
      </c>
      <c r="J20" s="87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26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3" t="inlineStr">
        <is>
          <t>:284TSC:286TSC:</t>
        </is>
      </c>
      <c r="I21" s="86" t="inlineStr">
        <is>
          <t>RTF</t>
        </is>
      </c>
      <c r="J21" s="87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30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3" t="inlineStr">
        <is>
          <t>:182TC:184TC:213TC:215TC:</t>
        </is>
      </c>
      <c r="I22" s="86" t="n">
        <v>96774813</v>
      </c>
      <c r="J22" s="87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26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3" t="inlineStr">
        <is>
          <t>:284TSC:286TSC:</t>
        </is>
      </c>
      <c r="I23" s="86" t="inlineStr">
        <is>
          <t>RTF</t>
        </is>
      </c>
      <c r="J23" s="87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26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3" t="inlineStr">
        <is>
          <t>:254TC:256TC:</t>
        </is>
      </c>
      <c r="I24" s="86" t="n">
        <v>96774813</v>
      </c>
      <c r="J24" s="87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26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3" t="inlineStr">
        <is>
          <t>:284TSC:286TSC:</t>
        </is>
      </c>
      <c r="I25" s="86" t="inlineStr">
        <is>
          <t>RTF</t>
        </is>
      </c>
      <c r="J25" s="87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30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3" t="inlineStr">
        <is>
          <t>:182TC:184TC:213TC:215TC:</t>
        </is>
      </c>
      <c r="I26" s="86" t="n">
        <v>96774813</v>
      </c>
      <c r="J26" s="87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26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3" t="inlineStr">
        <is>
          <t>:284TSC:286TSC:</t>
        </is>
      </c>
      <c r="I27" s="86" t="n">
        <v>96772284</v>
      </c>
      <c r="J27" s="87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26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3" t="inlineStr">
        <is>
          <t>:254TC:256TC:</t>
        </is>
      </c>
      <c r="I28" s="86" t="n">
        <v>96774813</v>
      </c>
      <c r="J28" s="87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26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3" t="inlineStr">
        <is>
          <t>:284TSC:286TSC:</t>
        </is>
      </c>
      <c r="I29" s="86" t="n">
        <v>96772284</v>
      </c>
      <c r="J29" s="87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30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86" t="n">
        <v>96774815</v>
      </c>
      <c r="J30" s="87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71" t="inlineStr">
        <is>
          <t>:10707-LCS:</t>
        </is>
      </c>
      <c r="D31" s="126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43" t="inlineStr">
        <is>
          <t>:284TC:286TC:</t>
        </is>
      </c>
      <c r="I31" s="86" t="n">
        <v>96772284</v>
      </c>
      <c r="J31" s="87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43" t="inlineStr">
        <is>
          <t>:20121-4P-15HP-LCSE:</t>
        </is>
      </c>
      <c r="D32" s="130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3" t="inlineStr">
        <is>
          <t>:254TC:256TC:</t>
        </is>
      </c>
      <c r="I32" s="86" t="n">
        <v>96774815</v>
      </c>
      <c r="J32" s="87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71" t="inlineStr">
        <is>
          <t>:12709-LCS:</t>
        </is>
      </c>
      <c r="D33" s="126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43" t="inlineStr">
        <is>
          <t>:284TC:286TC:</t>
        </is>
      </c>
      <c r="I33" s="86" t="n">
        <v>96772284</v>
      </c>
      <c r="J33" s="87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30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86" t="n">
        <v>96772283</v>
      </c>
      <c r="J34" s="87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71" t="inlineStr">
        <is>
          <t>:15705-LCS:</t>
        </is>
      </c>
      <c r="D35" s="126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43" t="inlineStr">
        <is>
          <t>:284TC:286TC:</t>
        </is>
      </c>
      <c r="I35" s="86" t="n">
        <v>96772284</v>
      </c>
      <c r="J35" s="87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26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3" t="inlineStr">
        <is>
          <t>:254TC:256TC:</t>
        </is>
      </c>
      <c r="I36" s="86" t="n">
        <v>96772283</v>
      </c>
      <c r="J36" s="87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71" t="inlineStr">
        <is>
          <t>:15951-LCS:</t>
        </is>
      </c>
      <c r="D37" s="126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43" t="inlineStr">
        <is>
          <t>:284TC:286TC:</t>
        </is>
      </c>
      <c r="I37" s="86" t="inlineStr">
        <is>
          <t>RTF</t>
        </is>
      </c>
      <c r="J37" s="87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43" t="inlineStr">
        <is>
          <t>:25957-4P-3HP-LCSE:25957-4P-5HP-LCSE:25957-4P-7.5HP-LCSE:25957-4P-10HP-LCSE:</t>
        </is>
      </c>
      <c r="D38" s="130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43" t="inlineStr">
        <is>
          <t>:182TC:184TC:213TC:215TC:</t>
        </is>
      </c>
      <c r="I38" s="86" t="n">
        <v>96774813</v>
      </c>
      <c r="J38" s="87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71" t="inlineStr">
        <is>
          <t>:15951-LCS:</t>
        </is>
      </c>
      <c r="D39" s="126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43" t="inlineStr">
        <is>
          <t>:284TC:286TC:284TSC:286TSC:</t>
        </is>
      </c>
      <c r="I39" s="86" t="inlineStr">
        <is>
          <t>RTF</t>
        </is>
      </c>
      <c r="J39" s="87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26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86" t="n">
        <v>96774813</v>
      </c>
      <c r="J40" s="87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71" t="inlineStr">
        <is>
          <t>:15955-LCS:</t>
        </is>
      </c>
      <c r="D41" s="126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43" t="inlineStr">
        <is>
          <t>:284TC:286TC:284TSC:286TSC:</t>
        </is>
      </c>
      <c r="I41" s="86" t="inlineStr">
        <is>
          <t>RTF</t>
        </is>
      </c>
      <c r="J41" s="87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30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86" t="n">
        <v>96774815</v>
      </c>
      <c r="J42" s="87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30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86" t="n">
        <v>96774815</v>
      </c>
      <c r="J43" s="87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71" t="inlineStr">
        <is>
          <t>:15955-LCS:</t>
        </is>
      </c>
      <c r="D44" s="126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43" t="inlineStr">
        <is>
          <t>:284TC:286TC:284TSC:286TSC:</t>
        </is>
      </c>
      <c r="I44" s="86" t="inlineStr">
        <is>
          <t>RTF</t>
        </is>
      </c>
      <c r="J44" s="87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30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86" t="n">
        <v>96772283</v>
      </c>
      <c r="J45" s="87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26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3" t="inlineStr">
        <is>
          <t>:254TC:256TC:</t>
        </is>
      </c>
      <c r="I46" s="86" t="n">
        <v>96772283</v>
      </c>
      <c r="J46" s="87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71" t="inlineStr">
        <is>
          <t>:15959-LCS:</t>
        </is>
      </c>
      <c r="D47" s="126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43" t="inlineStr">
        <is>
          <t>:284TC:286TC:284TSC:286TSC:</t>
        </is>
      </c>
      <c r="I47" s="86" t="inlineStr">
        <is>
          <t>RTF</t>
        </is>
      </c>
      <c r="J47" s="87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30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86" t="n">
        <v>96774813</v>
      </c>
      <c r="J48" s="87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71" t="inlineStr">
        <is>
          <t>:20709-LCS:20709-2P-15HP-LCSE:20709-2P-20HP-LCSE:20709-2P-25HP-LCSE:</t>
        </is>
      </c>
      <c r="D49" s="126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43" t="inlineStr">
        <is>
          <t>:284TC:286TC:</t>
        </is>
      </c>
      <c r="I49" s="86" t="n">
        <v>96772284</v>
      </c>
      <c r="J49" s="87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30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86" t="n">
        <v>96774813</v>
      </c>
      <c r="J50" s="87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71" t="inlineStr">
        <is>
          <t>:20709-LCS:</t>
        </is>
      </c>
      <c r="D51" s="126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43" t="inlineStr">
        <is>
          <t>:284TC:286TC:284TSC:286TSC:</t>
        </is>
      </c>
      <c r="I51" s="86" t="n">
        <v>96772284</v>
      </c>
      <c r="J51" s="87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30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86" t="n">
        <v>96774815</v>
      </c>
      <c r="J52" s="87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71" t="inlineStr">
        <is>
          <t>:20953-LCS:</t>
        </is>
      </c>
      <c r="D53" s="126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43" t="inlineStr">
        <is>
          <t>:284TC:286TC:</t>
        </is>
      </c>
      <c r="I53" s="86" t="inlineStr">
        <is>
          <t>RTF</t>
        </is>
      </c>
      <c r="J53" s="87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43" t="inlineStr">
        <is>
          <t>:30127-4P-15HP-LCSE:30127-4P-20HP-LCSE:30127-4P-25HP-LCSE:</t>
        </is>
      </c>
      <c r="D54" s="130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86" t="n">
        <v>96774815</v>
      </c>
      <c r="J54" s="87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71" t="inlineStr">
        <is>
          <t>:20953-LCS:</t>
        </is>
      </c>
      <c r="D55" s="126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43" t="inlineStr">
        <is>
          <t>:284TC:286TC:284TSC:286TSC:</t>
        </is>
      </c>
      <c r="I55" s="86" t="inlineStr">
        <is>
          <t>RTF</t>
        </is>
      </c>
      <c r="J55" s="87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30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86" t="n">
        <v>96772283</v>
      </c>
      <c r="J56" s="87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71" t="inlineStr">
        <is>
          <t>:25707-LCS:</t>
        </is>
      </c>
      <c r="D57" s="126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43" t="inlineStr">
        <is>
          <t>:284TC:286TC:</t>
        </is>
      </c>
      <c r="I57" s="86" t="n">
        <v>96772284</v>
      </c>
      <c r="J57" s="87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26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86" t="n">
        <v>96772283</v>
      </c>
      <c r="J58" s="87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71" t="inlineStr">
        <is>
          <t>:25707-LCS:</t>
        </is>
      </c>
      <c r="D59" s="126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43" t="inlineStr">
        <is>
          <t>:284TC:286TC:284TSC:286TSC:</t>
        </is>
      </c>
      <c r="I59" s="86" t="n">
        <v>96772284</v>
      </c>
      <c r="J59" s="87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30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86" t="n">
        <v>96774813</v>
      </c>
      <c r="J60" s="87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71" t="inlineStr">
        <is>
          <t>:25957-LCS:</t>
        </is>
      </c>
      <c r="D61" s="126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86" t="inlineStr">
        <is>
          <t>RTF</t>
        </is>
      </c>
      <c r="J61" s="87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26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86" t="n">
        <v>96774813</v>
      </c>
      <c r="J62" s="87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71" t="inlineStr">
        <is>
          <t>:25957-LCS:</t>
        </is>
      </c>
      <c r="D63" s="126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86" t="inlineStr">
        <is>
          <t>RTF</t>
        </is>
      </c>
      <c r="J63" s="87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25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86" t="n">
        <v>96774815</v>
      </c>
      <c r="J64" s="87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71" t="inlineStr">
        <is>
          <t>:30707-LCS:</t>
        </is>
      </c>
      <c r="D65" s="126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43" t="inlineStr">
        <is>
          <t>:284TC:286TC:284TSC:286TSC:</t>
        </is>
      </c>
      <c r="I65" s="86" t="n">
        <v>96772284</v>
      </c>
      <c r="J65" s="87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25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86" t="n">
        <v>96774815</v>
      </c>
      <c r="J66" s="87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71" t="inlineStr">
        <is>
          <t>:30707-LCS:</t>
        </is>
      </c>
      <c r="D67" s="126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43" t="inlineStr">
        <is>
          <t>:284TC:286TC:284TSC:286TSC:</t>
        </is>
      </c>
      <c r="I67" s="86" t="n">
        <v>96772284</v>
      </c>
      <c r="J67" s="87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26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86" t="n">
        <v>96774813</v>
      </c>
      <c r="J68" s="87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71" t="inlineStr">
        <is>
          <t>:30957-LCS:</t>
        </is>
      </c>
      <c r="D69" s="126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43" t="inlineStr">
        <is>
          <t>:284TC:286TC:</t>
        </is>
      </c>
      <c r="I69" s="86" t="n">
        <v>96774813</v>
      </c>
      <c r="J69" s="87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71" t="inlineStr">
        <is>
          <t>:30957-LCS:</t>
        </is>
      </c>
      <c r="D70" s="126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43" t="inlineStr">
        <is>
          <t>:284TC:286TC:</t>
        </is>
      </c>
      <c r="I70" s="86" t="n">
        <v>96774813</v>
      </c>
      <c r="J70" s="87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26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86" t="n">
        <v>96774813</v>
      </c>
      <c r="J71" s="87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71" t="inlineStr">
        <is>
          <t>:40707-LCS:</t>
        </is>
      </c>
      <c r="D72" s="126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43" t="inlineStr">
        <is>
          <t>:284TC:286TC:</t>
        </is>
      </c>
      <c r="I72" s="86" t="n">
        <v>96772284</v>
      </c>
      <c r="J72" s="87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71" t="inlineStr">
        <is>
          <t>:10707-LCS:</t>
        </is>
      </c>
      <c r="D73" s="126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43" t="inlineStr">
        <is>
          <t>:182TC:184TC:213TC:215TC:254TC:256TC:</t>
        </is>
      </c>
      <c r="I73" s="86" t="n">
        <v>96772283</v>
      </c>
      <c r="J73" s="87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71" t="inlineStr">
        <is>
          <t>:40707-LCS:</t>
        </is>
      </c>
      <c r="D74" s="126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43" t="inlineStr">
        <is>
          <t>:284TC:286TC:284TSC:286TSC:</t>
        </is>
      </c>
      <c r="I74" s="86" t="n">
        <v>96772284</v>
      </c>
      <c r="J74" s="87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71" t="inlineStr">
        <is>
          <t>:12709-LCS:</t>
        </is>
      </c>
      <c r="D75" s="126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43" t="inlineStr">
        <is>
          <t>:182TC:184TC:213TC:215TC:254TC:256TC:</t>
        </is>
      </c>
      <c r="I75" s="86" t="n">
        <v>96772283</v>
      </c>
      <c r="J75" s="87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71" t="inlineStr">
        <is>
          <t>:40957-LCS:</t>
        </is>
      </c>
      <c r="D76" s="126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43" t="inlineStr">
        <is>
          <t>:284TC:286TC:</t>
        </is>
      </c>
      <c r="I76" s="86" t="inlineStr">
        <is>
          <t>RTF</t>
        </is>
      </c>
      <c r="J76" s="87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71" t="inlineStr">
        <is>
          <t>:15705-LCS:</t>
        </is>
      </c>
      <c r="D77" s="126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43" t="inlineStr">
        <is>
          <t>:182TC:184TC:213TC:215TC:254TC:256TC:</t>
        </is>
      </c>
      <c r="I77" s="86" t="n">
        <v>96772283</v>
      </c>
      <c r="J77" s="87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71" t="inlineStr">
        <is>
          <t>:40957-LCS:</t>
        </is>
      </c>
      <c r="D78" s="126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43" t="inlineStr">
        <is>
          <t>:284TC:286TC:284TSC:286TSC:</t>
        </is>
      </c>
      <c r="I78" s="86" t="inlineStr">
        <is>
          <t>RTF</t>
        </is>
      </c>
      <c r="J78" s="87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71" t="inlineStr">
        <is>
          <t>:15951-LCS:</t>
        </is>
      </c>
      <c r="D79" s="126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43" t="inlineStr">
        <is>
          <t>:182TC:184TC:213TC:215TC:254TC:256TC:324TSC:326TSC:324TC:326TC:364TSC:365TSC:364TC:365TC:</t>
        </is>
      </c>
      <c r="I79" s="86" t="n">
        <v>96774813</v>
      </c>
      <c r="J79" s="87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71" t="inlineStr">
        <is>
          <t>:40959-LCS:</t>
        </is>
      </c>
      <c r="D80" s="126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43" t="inlineStr">
        <is>
          <t>:284TC:286TC:</t>
        </is>
      </c>
      <c r="I80" s="86" t="inlineStr">
        <is>
          <t>RTF</t>
        </is>
      </c>
      <c r="J80" s="87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71" t="inlineStr">
        <is>
          <t>:15951-LCS:</t>
        </is>
      </c>
      <c r="D81" s="126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43" t="inlineStr">
        <is>
          <t>:182TC:184TC:213TC:215TC:254TC:256TC:324TSC:326TSC:324TC:326TC:364TSC:365TSC:364TC:365TC:</t>
        </is>
      </c>
      <c r="I81" s="86" t="n">
        <v>96774813</v>
      </c>
      <c r="J81" s="87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71" t="inlineStr">
        <is>
          <t>:50957-LCS:50957-4P-25HP-LCSE:</t>
        </is>
      </c>
      <c r="D82" s="126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43" t="inlineStr">
        <is>
          <t>:284TC:286TC:284TSC:286TSC:</t>
        </is>
      </c>
      <c r="I82" s="86" t="n">
        <v>96774814</v>
      </c>
      <c r="J82" s="87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71" t="inlineStr">
        <is>
          <t>:15955-LCS:</t>
        </is>
      </c>
      <c r="D83" s="126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43" t="inlineStr">
        <is>
          <t>:182TC:184TC:213TC:215TC:254TC:256TC:324TSC:326TSC:324TC:326TC:364TSC:365TSC:364TC:365TC:</t>
        </is>
      </c>
      <c r="I83" s="86" t="n">
        <v>96774813</v>
      </c>
      <c r="J83" s="87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71" t="inlineStr">
        <is>
          <t>:40129-LCS:40129-4P-25HP-LCSE:</t>
        </is>
      </c>
      <c r="D84" s="126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43" t="inlineStr">
        <is>
          <t>:284TC:286TC:</t>
        </is>
      </c>
      <c r="I84" s="2" t="n">
        <v>96699319</v>
      </c>
      <c r="J84" s="87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71" t="inlineStr">
        <is>
          <t>:15955-LCS:</t>
        </is>
      </c>
      <c r="D85" s="126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43" t="inlineStr">
        <is>
          <t>:182TC:184TC:213TC:215TC:254TC:256TC:324TSC:326TSC:324TC:326TC:364TSC:365TSC:364TC:365TC:</t>
        </is>
      </c>
      <c r="I85" s="86" t="n">
        <v>96774813</v>
      </c>
      <c r="J85" s="87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71" t="inlineStr">
        <is>
          <t>:4012A-LCS:4012A-4P-25HP-LCSE:</t>
        </is>
      </c>
      <c r="D86" s="126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43" t="inlineStr">
        <is>
          <t>:284TC:286TC:</t>
        </is>
      </c>
      <c r="I86" s="2" t="n">
        <v>96699319</v>
      </c>
      <c r="J86" s="87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71" t="inlineStr">
        <is>
          <t>:15959-LCS:</t>
        </is>
      </c>
      <c r="D87" s="126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43" t="inlineStr">
        <is>
          <t>:182TC:184TC:213TC:215TC:254TC:256TC:324TSC:326TSC:324TC:326TC:364TSC:365TSC:364TC:365TC:</t>
        </is>
      </c>
      <c r="I87" s="86" t="n">
        <v>96774813</v>
      </c>
      <c r="J87" s="87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43" t="inlineStr">
        <is>
          <t>Price_BOM_LCS_Hardware_131</t>
        </is>
      </c>
      <c r="C88" t="inlineStr">
        <is>
          <t>:60951-LCS:60951-4P-25HP-LCSE:</t>
        </is>
      </c>
      <c r="D88" s="126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86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71" t="inlineStr">
        <is>
          <t>:15959-LCS:</t>
        </is>
      </c>
      <c r="D89" s="126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43" t="inlineStr">
        <is>
          <t>:182TC:184TC:213TC:215TC:254TC:256TC:324TSC:326TSC:324TC:326TC:364TSC:365TSC:364TC:365TC:</t>
        </is>
      </c>
      <c r="I89" s="86" t="n">
        <v>96774813</v>
      </c>
      <c r="J89" s="87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71" t="inlineStr">
        <is>
          <t>:50123-LCS:50123-4P-25HP-LCSE:</t>
        </is>
      </c>
      <c r="D90" s="126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43" t="inlineStr">
        <is>
          <t>:284TC:286TC:</t>
        </is>
      </c>
      <c r="I90" s="2" t="n">
        <v>96699319</v>
      </c>
      <c r="J90" s="87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71" t="inlineStr">
        <is>
          <t>:20709-LCS:20709-2P-15HP-LCSE:20709-2P-20HP-LCSE:20709-2P-25HP-LCSE:</t>
        </is>
      </c>
      <c r="D91" s="126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43" t="inlineStr">
        <is>
          <t>:182TC:184TC:213TC:215TC:254TC:256TC:</t>
        </is>
      </c>
      <c r="I91" s="86" t="n">
        <v>96772283</v>
      </c>
      <c r="J91" s="87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71" t="inlineStr">
        <is>
          <t>:60123-LCS:</t>
        </is>
      </c>
      <c r="D92" s="126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43" t="inlineStr">
        <is>
          <t>:284TC:286TC:</t>
        </is>
      </c>
      <c r="I92" s="2" t="n">
        <v>96699319</v>
      </c>
      <c r="J92" s="87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71" t="inlineStr">
        <is>
          <t>:20709-LCS:</t>
        </is>
      </c>
      <c r="D93" s="126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43" t="inlineStr">
        <is>
          <t>:182TC:184TC:213TC:215TC:254TC:256TC:324TSC:326TSC:324TC:326TC:364TSC:365TSC:364TC:365TC:</t>
        </is>
      </c>
      <c r="I93" s="86" t="n">
        <v>96772283</v>
      </c>
      <c r="J93" s="87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71" t="inlineStr">
        <is>
          <t>:20953-LCS:</t>
        </is>
      </c>
      <c r="D94" s="126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43" t="inlineStr">
        <is>
          <t>:182TC:184TC:213TC:215TC:254TC:256TC:324TSC:326TSC:324TC:326TC:364TSC:365TSC:364TC:365TC:</t>
        </is>
      </c>
      <c r="I94" s="86" t="n">
        <v>96774813</v>
      </c>
      <c r="J94" s="87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71" t="inlineStr">
        <is>
          <t>:20953-LCS:</t>
        </is>
      </c>
      <c r="D95" s="126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43" t="inlineStr">
        <is>
          <t>:182TC:184TC:213TC:215TC:254TC:256TC:324TSC:326TSC:324TC:326TC:364TSC:365TSC:364TC:365TC:</t>
        </is>
      </c>
      <c r="I95" s="86" t="n">
        <v>96774813</v>
      </c>
      <c r="J95" s="87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71" t="inlineStr">
        <is>
          <t>:20121-LCS:</t>
        </is>
      </c>
      <c r="D96" s="126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86" t="n">
        <v>96774815</v>
      </c>
      <c r="J96" s="87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71" t="inlineStr">
        <is>
          <t>:20121-LCS:</t>
        </is>
      </c>
      <c r="D97" s="126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86" t="n">
        <v>96774815</v>
      </c>
      <c r="J97" s="87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71" t="inlineStr">
        <is>
          <t>:25707-LCS:</t>
        </is>
      </c>
      <c r="D98" s="126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43" t="inlineStr">
        <is>
          <t>:182TC:184TC:213TC:215TC:254TC:256TC:324TSC:326TSC:324TC:326TC:364TSC:365TSC:364TC:365TC:</t>
        </is>
      </c>
      <c r="I98" s="86" t="n">
        <v>96772283</v>
      </c>
      <c r="J98" s="87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71" t="inlineStr">
        <is>
          <t>:25707-LCS:</t>
        </is>
      </c>
      <c r="D99" s="126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43" t="inlineStr">
        <is>
          <t>:182TC:184TC:213TC:215TC:254TC:256TC:324TSC:326TSC:324TC:326TC:364TSC:365TSC:364TC:365TC:</t>
        </is>
      </c>
      <c r="I99" s="86" t="n">
        <v>96772283</v>
      </c>
      <c r="J99" s="87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71" t="inlineStr">
        <is>
          <t>:25957-LCS:</t>
        </is>
      </c>
      <c r="D100" s="126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86" t="n">
        <v>96774813</v>
      </c>
      <c r="J100" s="87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71" t="inlineStr">
        <is>
          <t>:25957-LCS:</t>
        </is>
      </c>
      <c r="D101" s="126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43" t="inlineStr">
        <is>
          <t>:182TC:184TC:213TC:215TC:254TC:256TC:324TSC:326TSC:324TC:326TC:364TSC:365TSC:364TC:365TC:</t>
        </is>
      </c>
      <c r="I101" s="86" t="n">
        <v>96774813</v>
      </c>
      <c r="J101" s="87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71" t="inlineStr">
        <is>
          <t>:25123-LCS:</t>
        </is>
      </c>
      <c r="D102" s="126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86" t="n">
        <v>96774815</v>
      </c>
      <c r="J102" s="87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71" t="inlineStr">
        <is>
          <t>:25123-LCS:</t>
        </is>
      </c>
      <c r="D103" s="126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86" t="n">
        <v>96774815</v>
      </c>
      <c r="J103" s="87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71" t="inlineStr">
        <is>
          <t>:30707-LCS:</t>
        </is>
      </c>
      <c r="D104" s="126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43" t="inlineStr">
        <is>
          <t>:182TC:184TC:213TC:215TC:254TC:256TC:324TSC:326TSC:324TC:326TC:364TSC:365TSC:364TC:365TC:</t>
        </is>
      </c>
      <c r="I104" s="86" t="n">
        <v>96772283</v>
      </c>
      <c r="J104" s="87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71" t="inlineStr">
        <is>
          <t>:30707-LCS:</t>
        </is>
      </c>
      <c r="D105" s="126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43" t="inlineStr">
        <is>
          <t>:182TC:184TC:213TC:215TC:254TC:256TC:324TSC:326TSC:324TC:326TC:364TSC:365TSC:364TC:365TC:</t>
        </is>
      </c>
      <c r="I105" s="86" t="n">
        <v>96772283</v>
      </c>
      <c r="J105" s="87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71" t="inlineStr">
        <is>
          <t>:30957-LCS:</t>
        </is>
      </c>
      <c r="D106" s="126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86" t="n">
        <v>96774813</v>
      </c>
      <c r="J106" s="87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71" t="inlineStr">
        <is>
          <t>:30957-LCS:</t>
        </is>
      </c>
      <c r="D107" s="126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86" t="n">
        <v>96774813</v>
      </c>
      <c r="J107" s="87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71" t="inlineStr">
        <is>
          <t>:30121-LCS:</t>
        </is>
      </c>
      <c r="D108" s="126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86" t="n">
        <v>96774815</v>
      </c>
      <c r="J108" s="87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71" t="inlineStr">
        <is>
          <t>:30127-LCS:</t>
        </is>
      </c>
      <c r="D109" s="126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86" t="n">
        <v>96774815</v>
      </c>
      <c r="J109" s="87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71" t="inlineStr">
        <is>
          <t>:30157-LCS:</t>
        </is>
      </c>
      <c r="D110" s="126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86" t="n">
        <v>96759584</v>
      </c>
      <c r="J110" s="87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71" t="inlineStr">
        <is>
          <t>:30157-LCS:</t>
        </is>
      </c>
      <c r="D111" s="126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86" t="n">
        <v>96759585</v>
      </c>
      <c r="J111" s="87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71" t="inlineStr">
        <is>
          <t>:30157-LCS:</t>
        </is>
      </c>
      <c r="D112" s="126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43" t="inlineStr">
        <is>
          <t>:324TSC:326TSC:324TC:326TC:364TSC:365TSC:364TC:365TC:</t>
        </is>
      </c>
      <c r="I112" s="86" t="n">
        <v>96759583</v>
      </c>
      <c r="J112" s="87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71" t="inlineStr">
        <is>
          <t>:40707-LCS:</t>
        </is>
      </c>
      <c r="D113" s="126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43" t="inlineStr">
        <is>
          <t>:182TC:184TC:213TC:215TC:254TC:256TC:324TSC:326TSC:324TC:326TC:364TSC:365TSC:364TC:365TC:</t>
        </is>
      </c>
      <c r="I113" s="86" t="n">
        <v>96772283</v>
      </c>
      <c r="J113" s="87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71" t="inlineStr">
        <is>
          <t>:40707-LCS:</t>
        </is>
      </c>
      <c r="D114" s="126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43" t="inlineStr">
        <is>
          <t>:182TC:184TC:213TC:215TC:254TC:256TC:324TSC:326TSC:324TC:326TC:364TSC:365TSC:364TC:365TC:</t>
        </is>
      </c>
      <c r="I114" s="86" t="n">
        <v>96772283</v>
      </c>
      <c r="J114" s="87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71" t="inlineStr">
        <is>
          <t>:40957-LCS:</t>
        </is>
      </c>
      <c r="D115" s="126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86" t="n">
        <v>96774813</v>
      </c>
      <c r="J115" s="87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71" t="inlineStr">
        <is>
          <t>:40957-LCS:</t>
        </is>
      </c>
      <c r="D116" s="126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43" t="inlineStr">
        <is>
          <t>:182TC:184TC:213TC:215TC:254TC:256TC:324TSC:326TSC:324TC:326TC:364TSC:365TSC:364TC:365TC:</t>
        </is>
      </c>
      <c r="I116" s="86" t="n">
        <v>96774813</v>
      </c>
      <c r="J116" s="87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71" t="inlineStr">
        <is>
          <t>:40959-LCS:</t>
        </is>
      </c>
      <c r="D117" s="126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86" t="n">
        <v>96774813</v>
      </c>
      <c r="J117" s="87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71" t="inlineStr">
        <is>
          <t>:40129-LCS:</t>
        </is>
      </c>
      <c r="D118" s="126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86" t="n">
        <v>96774815</v>
      </c>
      <c r="J118" s="87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71" t="inlineStr">
        <is>
          <t>:4012A-LCS:</t>
        </is>
      </c>
      <c r="D119" s="126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86" t="n">
        <v>96774815</v>
      </c>
      <c r="J119" s="87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71" t="inlineStr">
        <is>
          <t>:40157-LCS:</t>
        </is>
      </c>
      <c r="D120" s="126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86" t="n">
        <v>96759584</v>
      </c>
      <c r="J120" s="87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71" t="inlineStr">
        <is>
          <t>:40157-LCS:</t>
        </is>
      </c>
      <c r="D121" s="126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86" t="n">
        <v>96759585</v>
      </c>
      <c r="J121" s="87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71" t="inlineStr">
        <is>
          <t>:40157-LCS:</t>
        </is>
      </c>
      <c r="D122" s="126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86" t="n">
        <v>96759583</v>
      </c>
      <c r="J122" s="87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71" t="inlineStr">
        <is>
          <t>:40157-LCS:</t>
        </is>
      </c>
      <c r="D123" s="126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86" t="n">
        <v>96759583</v>
      </c>
      <c r="J123" s="87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71" t="inlineStr">
        <is>
          <t>:30121-LCS:30127-LCS:</t>
        </is>
      </c>
      <c r="D124" s="126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87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71" t="inlineStr">
        <is>
          <t>:50957-LCS:50957-4P-25HP-LCSE:</t>
        </is>
      </c>
      <c r="D125" s="126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43" t="inlineStr">
        <is>
          <t>:182TC:184TC:213TC:215TC:254TC:256TC:324TSC:326TSC:324TC:326TC:364TSC:365TSC:364TC:365TC:</t>
        </is>
      </c>
      <c r="I125" s="86" t="n">
        <v>96774813</v>
      </c>
      <c r="J125" s="87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71" t="inlineStr">
        <is>
          <t>:50123-LCS:</t>
        </is>
      </c>
      <c r="D126" s="126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86" t="n">
        <v>96774815</v>
      </c>
      <c r="J126" s="87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71" t="inlineStr">
        <is>
          <t>:40129-LCS:40129-4P-25HP-LCSE:</t>
        </is>
      </c>
      <c r="D127" s="126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87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71" t="inlineStr">
        <is>
          <t>:50123-LCS:</t>
        </is>
      </c>
      <c r="D128" s="126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43" t="inlineStr">
        <is>
          <t>:324TC:326TC:364TC:365TC:404TC:405TC:444TC:445TC:</t>
        </is>
      </c>
      <c r="I128" s="86" t="n">
        <v>96759582</v>
      </c>
      <c r="J128" s="87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71" t="inlineStr">
        <is>
          <t>:50157-LCS:</t>
        </is>
      </c>
      <c r="D129" s="126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86" t="n">
        <v>96759583</v>
      </c>
      <c r="J129" s="87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71" t="inlineStr">
        <is>
          <t>:4012A-LCS:4012A-4P-25HP-LCSE:</t>
        </is>
      </c>
      <c r="D130" s="126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87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26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86" t="n">
        <v>96774813</v>
      </c>
      <c r="J131" s="87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43" t="inlineStr">
        <is>
          <t>Price_BOM_LCS_Hardware_247</t>
        </is>
      </c>
      <c r="C132" s="71" t="inlineStr">
        <is>
          <t>:60123-LCS:</t>
        </is>
      </c>
      <c r="D132" s="126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86" t="n">
        <v>96774815</v>
      </c>
      <c r="J132" s="87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43" t="inlineStr">
        <is>
          <t>Price_BOM_LCS_Hardware_248</t>
        </is>
      </c>
      <c r="C133" s="71" t="inlineStr">
        <is>
          <t>:50123-LCS:50123-4P-25HP-LCSE:</t>
        </is>
      </c>
      <c r="D133" s="126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87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43" t="inlineStr">
        <is>
          <t>Price_BOM_LCS_Hardware_250</t>
        </is>
      </c>
      <c r="C134" s="108" t="inlineStr">
        <is>
          <t>:60123-LCS:</t>
        </is>
      </c>
      <c r="D134" s="126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9" t="inlineStr">
        <is>
          <t>:324TC:326TC:364TC:365TC:404TC:405TC:444TC:445TC:</t>
        </is>
      </c>
      <c r="I134" s="86" t="n">
        <v>96759582</v>
      </c>
      <c r="J134" s="87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43" t="inlineStr">
        <is>
          <t>Price_BOM_LCS_Hardware_253</t>
        </is>
      </c>
      <c r="C135" s="108" t="inlineStr">
        <is>
          <t>:60157-LCS:</t>
        </is>
      </c>
      <c r="D135" s="126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9" t="inlineStr">
        <is>
          <t>:324TSC:326TSC:324TC:326TC:364TSC:365TSC:364TC:365TC:404TSC:405TSC:404TC:405TC:444TC:445TC:</t>
        </is>
      </c>
      <c r="I135" s="86" t="n">
        <v>96759583</v>
      </c>
      <c r="J135" s="87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43" t="inlineStr">
        <is>
          <t>Price_BOM_LCS_Hardware_254</t>
        </is>
      </c>
      <c r="C136" s="71" t="inlineStr">
        <is>
          <t>:60123-LCS:</t>
        </is>
      </c>
      <c r="D136" s="126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87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43" t="inlineStr">
        <is>
          <t>Price_BOM_LCS_Hardware_256</t>
        </is>
      </c>
      <c r="C137" s="108" t="inlineStr">
        <is>
          <t>:80123-LCS:</t>
        </is>
      </c>
      <c r="D137" s="126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9" t="inlineStr">
        <is>
          <t>:324TC:326TC:364TC:365TC:404TC:405TC:444TC:445TC:</t>
        </is>
      </c>
      <c r="I137" s="86" t="n">
        <v>96759582</v>
      </c>
      <c r="J137" s="87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43" t="inlineStr">
        <is>
          <t>Price_BOM_LCS_Hardware_259</t>
        </is>
      </c>
      <c r="C138" t="inlineStr">
        <is>
          <t>:30121-4P-15HP-LCSE:30121-4P-20HP-LCSE:30121-4P-25HP-LCSE:</t>
        </is>
      </c>
      <c r="D138" s="130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87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43" t="inlineStr">
        <is>
          <t>Price_BOM_LCS_Hardware_017</t>
        </is>
      </c>
      <c r="C139" s="71" t="inlineStr">
        <is>
          <t>:40129-LCS:</t>
        </is>
      </c>
      <c r="D139" s="126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43" t="inlineStr">
        <is>
          <t>Price_BOM_LCS_Hardware_065</t>
        </is>
      </c>
      <c r="C140" s="71" t="inlineStr">
        <is>
          <t>:60123-LCS:</t>
        </is>
      </c>
      <c r="D140" s="126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43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43" t="inlineStr">
        <is>
          <t>Price_BOM_LCS_Hardware_008</t>
        </is>
      </c>
      <c r="C141" s="43" t="inlineStr">
        <is>
          <t>:30127-4P-15HP LCSE:30127-4P-20HP LCSE:30127-4P-25HP LCSE:</t>
        </is>
      </c>
      <c r="D141" s="130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87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54" t="inlineStr">
        <is>
          <t>[END]</t>
        </is>
      </c>
      <c r="B142" s="43" t="n"/>
      <c r="C142" s="71" t="n"/>
      <c r="I142" s="2" t="n"/>
    </row>
    <row r="143">
      <c r="B143" s="43" t="n"/>
      <c r="C143" s="71" t="n"/>
      <c r="I143" s="2" t="n"/>
    </row>
    <row r="144">
      <c r="B144" s="43" t="n"/>
      <c r="C144" s="71" t="n"/>
      <c r="I144" s="2" t="n"/>
    </row>
    <row r="145">
      <c r="B145" s="43" t="n"/>
      <c r="C145" s="71" t="n"/>
      <c r="I145" s="2" t="n"/>
    </row>
    <row r="146">
      <c r="B146" s="43" t="n"/>
      <c r="C146" s="71" t="n"/>
      <c r="I146" s="2" t="n"/>
    </row>
    <row r="147">
      <c r="B147" s="43" t="n"/>
      <c r="C147" s="71" t="n"/>
      <c r="I147" s="2" t="n"/>
    </row>
    <row r="148">
      <c r="B148" s="43" t="n"/>
      <c r="C148" s="71" t="n"/>
      <c r="I148" s="2" t="n"/>
    </row>
    <row r="149">
      <c r="B149" s="43" t="n"/>
      <c r="C149" s="71" t="n"/>
      <c r="I149" s="2" t="n"/>
    </row>
    <row r="150">
      <c r="B150" s="43" t="n"/>
      <c r="C150" s="71" t="n"/>
      <c r="I150" s="2" t="n"/>
    </row>
    <row r="151">
      <c r="B151" s="43" t="n"/>
      <c r="C151" s="71" t="n"/>
      <c r="I151" s="2" t="n"/>
    </row>
    <row r="152">
      <c r="C152" s="71" t="n"/>
      <c r="I152" s="2" t="n"/>
    </row>
    <row r="153">
      <c r="C153" s="71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3.1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6" t="inlineStr">
        <is>
          <t>Export Set-up</t>
        </is>
      </c>
      <c r="B1" s="62" t="n"/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8" t="inlineStr">
        <is>
          <t>Price_BOM_LCS_WearRings</t>
        </is>
      </c>
      <c r="B2" s="60" t="n"/>
      <c r="C2" s="49">
        <f>IF($A$6="Full Data","ID","")</f>
        <v/>
      </c>
      <c r="D2" s="49">
        <f>IF($A$6="Quick Price","ID","")</f>
        <v/>
      </c>
      <c r="E2" s="49" t="inlineStr">
        <is>
          <t>Model</t>
        </is>
      </c>
      <c r="F2" s="49" t="inlineStr">
        <is>
          <t>CodeX</t>
        </is>
      </c>
      <c r="G2" s="49" t="n"/>
      <c r="H2" s="49">
        <f>IF($A$6="Full Data","WearRingMaterial","")</f>
        <v/>
      </c>
      <c r="I2" s="49">
        <f>IF($A$6="Full Data","PacoMatlCode","")</f>
        <v/>
      </c>
      <c r="J2" s="49">
        <f>IF($A$6="Full Data","BOM","")</f>
        <v/>
      </c>
      <c r="K2" s="49" t="n"/>
      <c r="L2" s="49" t="inlineStr">
        <is>
          <t>PriceID</t>
        </is>
      </c>
      <c r="M2" s="49" t="n"/>
      <c r="N2" s="49" t="n"/>
      <c r="O2" s="49">
        <f>IF($A$6="Full Data","LeadtimeID","")</f>
        <v/>
      </c>
      <c r="P2" s="49" t="n"/>
    </row>
    <row r="3">
      <c r="A3" s="48">
        <f>IF($A$6="Full Data", "PumpOptions", "BasicOptionsDynamicDesc")</f>
        <v/>
      </c>
      <c r="B3" s="60" t="n"/>
      <c r="C3" s="49">
        <f>IF($A$6="Full Data","PriceList","")</f>
        <v/>
      </c>
      <c r="D3" s="49">
        <f>IF($A$6="Quick Price","PriceList","")</f>
        <v/>
      </c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>
      <c r="A4" s="50" t="inlineStr">
        <is>
          <t>[Attribute type]</t>
        </is>
      </c>
      <c r="B4" s="61" t="n"/>
      <c r="C4" s="51">
        <f>IF($A$6="Full Data","pointer-merge","")</f>
        <v/>
      </c>
      <c r="D4" s="51">
        <f>IF($A$6="Quick Price","pointer-merge","")</f>
        <v/>
      </c>
      <c r="E4" s="51" t="inlineStr">
        <is>
          <t>text</t>
        </is>
      </c>
      <c r="F4" s="51" t="inlineStr">
        <is>
          <t>text</t>
        </is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 t="n"/>
      <c r="L4" s="51" t="inlineStr">
        <is>
          <t>pointer</t>
        </is>
      </c>
      <c r="M4" s="51" t="n"/>
      <c r="N4" s="51" t="n"/>
      <c r="O4" s="51">
        <f>IF($A$6="Full Data","pointer", "")</f>
        <v/>
      </c>
      <c r="P4" s="51" t="n"/>
      <c r="Q4" s="35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52" t="inlineStr">
        <is>
          <t>[Attribute width]</t>
        </is>
      </c>
      <c r="B5" s="58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9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7" t="inlineStr">
        <is>
          <t>Description</t>
        </is>
      </c>
      <c r="L6" s="13" t="inlineStr">
        <is>
          <t>Price ID</t>
        </is>
      </c>
      <c r="M6" s="141" t="inlineStr">
        <is>
          <t>Price</t>
        </is>
      </c>
      <c r="N6" s="55" t="inlineStr">
        <is>
          <t>PriceType</t>
        </is>
      </c>
      <c r="O6" s="13" t="inlineStr">
        <is>
          <t>LeadtimeID</t>
        </is>
      </c>
      <c r="P6" s="55" t="inlineStr">
        <is>
          <t>Days</t>
        </is>
      </c>
    </row>
    <row r="7">
      <c r="A7" s="45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43" t="inlineStr">
        <is>
          <t>M4</t>
        </is>
      </c>
      <c r="J7" s="43" t="n">
        <v>98567016</v>
      </c>
      <c r="K7" s="43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43" t="inlineStr">
        <is>
          <t>LT027</t>
        </is>
      </c>
      <c r="P7" s="43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43" t="inlineStr">
        <is>
          <t>M4</t>
        </is>
      </c>
      <c r="J8" s="43" t="n">
        <v>98567018</v>
      </c>
      <c r="K8" s="43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43" t="inlineStr">
        <is>
          <t>LT027</t>
        </is>
      </c>
      <c r="P8" s="43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43" t="inlineStr">
        <is>
          <t>M4</t>
        </is>
      </c>
      <c r="J9" s="43" t="n">
        <v>98567019</v>
      </c>
      <c r="K9" s="43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43" t="inlineStr">
        <is>
          <t>LT027</t>
        </is>
      </c>
      <c r="P9" s="43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43" t="inlineStr">
        <is>
          <t>M4</t>
        </is>
      </c>
      <c r="J10" s="43" t="n">
        <v>98567019</v>
      </c>
      <c r="K10" s="43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43" t="inlineStr">
        <is>
          <t>LT027</t>
        </is>
      </c>
      <c r="P10" s="43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43" t="inlineStr">
        <is>
          <t>M4</t>
        </is>
      </c>
      <c r="J11" s="43" t="n">
        <v>98567019</v>
      </c>
      <c r="K11" s="43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43" t="inlineStr">
        <is>
          <t>LT027</t>
        </is>
      </c>
      <c r="P11" s="43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43" t="inlineStr">
        <is>
          <t>M4</t>
        </is>
      </c>
      <c r="J12" s="96" t="n">
        <v>98567031</v>
      </c>
      <c r="K12" s="96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43" t="inlineStr">
        <is>
          <t>LT027</t>
        </is>
      </c>
      <c r="P12" s="43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43" t="inlineStr">
        <is>
          <t>M4</t>
        </is>
      </c>
      <c r="J13" s="96" t="n">
        <v>98567031</v>
      </c>
      <c r="K13" s="96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43" t="inlineStr">
        <is>
          <t>LT027</t>
        </is>
      </c>
      <c r="P13" s="43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43" t="inlineStr">
        <is>
          <t>M4</t>
        </is>
      </c>
      <c r="J14" s="96" t="n">
        <v>98567031</v>
      </c>
      <c r="K14" s="96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43" t="inlineStr">
        <is>
          <t>LT027</t>
        </is>
      </c>
      <c r="P14" s="43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43" t="inlineStr">
        <is>
          <t>M4</t>
        </is>
      </c>
      <c r="J15" s="96" t="n">
        <v>98567031</v>
      </c>
      <c r="K15" s="96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43" t="inlineStr">
        <is>
          <t>LT027</t>
        </is>
      </c>
      <c r="P15" s="43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43" t="inlineStr">
        <is>
          <t>M4</t>
        </is>
      </c>
      <c r="J16" s="43" t="n">
        <v>98567032</v>
      </c>
      <c r="K16" s="43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43" t="inlineStr">
        <is>
          <t>LT027</t>
        </is>
      </c>
      <c r="P16" s="43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43" t="inlineStr">
        <is>
          <t>M4</t>
        </is>
      </c>
      <c r="J17" s="43" t="n">
        <v>98567032</v>
      </c>
      <c r="K17" s="43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43" t="inlineStr">
        <is>
          <t>LT027</t>
        </is>
      </c>
      <c r="P17" s="43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43" t="inlineStr">
        <is>
          <t>M4</t>
        </is>
      </c>
      <c r="J18" s="43" t="n">
        <v>98567032</v>
      </c>
      <c r="K18" s="43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43" t="inlineStr">
        <is>
          <t>LT027</t>
        </is>
      </c>
      <c r="P18" s="43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43" t="inlineStr">
        <is>
          <t>M4</t>
        </is>
      </c>
      <c r="J19" s="43" t="n">
        <v>98567032</v>
      </c>
      <c r="K19" s="43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43" t="inlineStr">
        <is>
          <t>LT027</t>
        </is>
      </c>
      <c r="P19" s="43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43" t="inlineStr">
        <is>
          <t>M4</t>
        </is>
      </c>
      <c r="J20" s="43" t="n">
        <v>98567032</v>
      </c>
      <c r="K20" s="43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43" t="inlineStr">
        <is>
          <t>LT027</t>
        </is>
      </c>
      <c r="P20" s="43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43" t="inlineStr">
        <is>
          <t>M4</t>
        </is>
      </c>
      <c r="J21" s="43" t="n">
        <v>98567032</v>
      </c>
      <c r="K21" s="43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43" t="inlineStr">
        <is>
          <t>LT027</t>
        </is>
      </c>
      <c r="P21" s="43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43" t="inlineStr">
        <is>
          <t>M4</t>
        </is>
      </c>
      <c r="J22" s="43" t="n">
        <v>98567033</v>
      </c>
      <c r="K22" s="43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43" t="inlineStr">
        <is>
          <t>LT027</t>
        </is>
      </c>
      <c r="P22" s="43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43" t="inlineStr">
        <is>
          <t>M4</t>
        </is>
      </c>
      <c r="J23" s="43" t="n">
        <v>98567033</v>
      </c>
      <c r="K23" s="43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43" t="inlineStr">
        <is>
          <t>LT027</t>
        </is>
      </c>
      <c r="P23" s="43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43" t="inlineStr">
        <is>
          <t>M4</t>
        </is>
      </c>
      <c r="J24" s="43" t="n">
        <v>98567033</v>
      </c>
      <c r="K24" s="43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43" t="inlineStr">
        <is>
          <t>LT027</t>
        </is>
      </c>
      <c r="P24" s="43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43" t="inlineStr">
        <is>
          <t>M4</t>
        </is>
      </c>
      <c r="J25" s="43" t="n">
        <v>98567033</v>
      </c>
      <c r="K25" s="43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43" t="inlineStr">
        <is>
          <t>LT027</t>
        </is>
      </c>
      <c r="P25" s="43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43" t="inlineStr">
        <is>
          <t>M4</t>
        </is>
      </c>
      <c r="J26" s="43" t="n">
        <v>98567033</v>
      </c>
      <c r="K26" s="43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43" t="inlineStr">
        <is>
          <t>LT027</t>
        </is>
      </c>
      <c r="P26" s="43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43" t="inlineStr">
        <is>
          <t>M4</t>
        </is>
      </c>
      <c r="J27" s="43" t="n">
        <v>98567033</v>
      </c>
      <c r="K27" s="43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43" t="inlineStr">
        <is>
          <t>LT027</t>
        </is>
      </c>
      <c r="P27" s="43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43" t="inlineStr">
        <is>
          <t>M4</t>
        </is>
      </c>
      <c r="J28" s="43" t="n">
        <v>98567035</v>
      </c>
      <c r="K28" s="43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43" t="inlineStr">
        <is>
          <t>LT027</t>
        </is>
      </c>
      <c r="P28" s="43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43" t="inlineStr">
        <is>
          <t>M4</t>
        </is>
      </c>
      <c r="J29" s="43" t="n">
        <v>98567035</v>
      </c>
      <c r="K29" s="43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43" t="inlineStr">
        <is>
          <t>LT027</t>
        </is>
      </c>
      <c r="P29" s="43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43" t="inlineStr">
        <is>
          <t>M4</t>
        </is>
      </c>
      <c r="J30" s="43" t="n">
        <v>98567034</v>
      </c>
      <c r="K30" s="43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43" t="inlineStr">
        <is>
          <t>LT027</t>
        </is>
      </c>
      <c r="P30" s="43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93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43" t="inlineStr">
        <is>
          <t>M4</t>
        </is>
      </c>
      <c r="J31" s="43" t="n">
        <v>96769174</v>
      </c>
      <c r="K31" s="43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43" t="inlineStr">
        <is>
          <t>LT027</t>
        </is>
      </c>
      <c r="P31" s="43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43" t="inlineStr">
        <is>
          <t>M4</t>
        </is>
      </c>
      <c r="J32" s="43" t="n">
        <v>96769186</v>
      </c>
      <c r="K32" s="43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43" t="inlineStr">
        <is>
          <t>LT027</t>
        </is>
      </c>
      <c r="P32" s="43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43" t="inlineStr">
        <is>
          <t>M4</t>
        </is>
      </c>
      <c r="J33" s="43" t="n">
        <v>96769186</v>
      </c>
      <c r="K33" s="43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43" t="inlineStr">
        <is>
          <t>LT027</t>
        </is>
      </c>
      <c r="P33" s="43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43" t="inlineStr">
        <is>
          <t>M4</t>
        </is>
      </c>
      <c r="J34" s="43" t="n">
        <v>96769186</v>
      </c>
      <c r="K34" s="43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43" t="inlineStr">
        <is>
          <t>LT027</t>
        </is>
      </c>
      <c r="P34" s="43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43" t="inlineStr">
        <is>
          <t>M4</t>
        </is>
      </c>
      <c r="J35" s="43" t="n">
        <v>98567037</v>
      </c>
      <c r="K35" s="43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43" t="inlineStr">
        <is>
          <t>LT027</t>
        </is>
      </c>
      <c r="P35" s="43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43" t="inlineStr">
        <is>
          <t>M4</t>
        </is>
      </c>
      <c r="J36" s="43" t="n">
        <v>96699322</v>
      </c>
      <c r="K36" s="43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43" t="inlineStr">
        <is>
          <t>LT027</t>
        </is>
      </c>
      <c r="P36" s="43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43" t="inlineStr">
        <is>
          <t>M4</t>
        </is>
      </c>
      <c r="J37" s="43" t="n">
        <v>96769177</v>
      </c>
      <c r="K37" s="43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43" t="inlineStr">
        <is>
          <t>LT027</t>
        </is>
      </c>
      <c r="P37" s="43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43" t="inlineStr">
        <is>
          <t>M4</t>
        </is>
      </c>
      <c r="J38" s="43" t="n">
        <v>96769177</v>
      </c>
      <c r="K38" s="43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43" t="inlineStr">
        <is>
          <t>LT027</t>
        </is>
      </c>
      <c r="P38" s="43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43" t="inlineStr">
        <is>
          <t>M4</t>
        </is>
      </c>
      <c r="J39" s="43" t="n">
        <v>96769177</v>
      </c>
      <c r="K39" s="43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43" t="inlineStr">
        <is>
          <t>LT027</t>
        </is>
      </c>
      <c r="P39" s="43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43" t="inlineStr">
        <is>
          <t>M4</t>
        </is>
      </c>
      <c r="J40" s="43" t="n">
        <v>96769189</v>
      </c>
      <c r="K40" s="43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43" t="inlineStr">
        <is>
          <t>LT027</t>
        </is>
      </c>
      <c r="P40" s="43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43" t="inlineStr">
        <is>
          <t>M4</t>
        </is>
      </c>
      <c r="J41" s="43" t="n">
        <v>96769189</v>
      </c>
      <c r="K41" s="43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43" t="inlineStr">
        <is>
          <t>LT027</t>
        </is>
      </c>
      <c r="P41" s="43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43" t="inlineStr">
        <is>
          <t>M4</t>
        </is>
      </c>
      <c r="J42" s="43" t="n">
        <v>96769189</v>
      </c>
      <c r="K42" s="43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43" t="inlineStr">
        <is>
          <t>LT027</t>
        </is>
      </c>
      <c r="P42" s="43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43" t="inlineStr">
        <is>
          <t>M4</t>
        </is>
      </c>
      <c r="J43" s="43" t="n">
        <v>96769189</v>
      </c>
      <c r="K43" s="43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43" t="inlineStr">
        <is>
          <t>LT027</t>
        </is>
      </c>
      <c r="P43" s="43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43" t="inlineStr">
        <is>
          <t>M4</t>
        </is>
      </c>
      <c r="J44" s="43" t="n">
        <v>96769180</v>
      </c>
      <c r="K44" s="43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43" t="inlineStr">
        <is>
          <t>LT027</t>
        </is>
      </c>
      <c r="P44" s="43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43" t="inlineStr">
        <is>
          <t>M4</t>
        </is>
      </c>
      <c r="J45" s="43" t="n">
        <v>96769192</v>
      </c>
      <c r="K45" s="43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43" t="inlineStr">
        <is>
          <t>LT027</t>
        </is>
      </c>
      <c r="P45" s="43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43" t="inlineStr">
        <is>
          <t>M4</t>
        </is>
      </c>
      <c r="J46" s="43" t="n">
        <v>96769192</v>
      </c>
      <c r="K46" s="43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43" t="inlineStr">
        <is>
          <t>LT027</t>
        </is>
      </c>
      <c r="P46" s="43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43" t="inlineStr">
        <is>
          <t>M4</t>
        </is>
      </c>
      <c r="J47" s="43" t="n">
        <v>96769204</v>
      </c>
      <c r="K47" s="43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43" t="inlineStr">
        <is>
          <t>LT027</t>
        </is>
      </c>
      <c r="P47" s="43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43" t="inlineStr">
        <is>
          <t>M4</t>
        </is>
      </c>
      <c r="J48" s="43" t="n">
        <v>96769183</v>
      </c>
      <c r="K48" s="43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43" t="inlineStr">
        <is>
          <t>LT027</t>
        </is>
      </c>
      <c r="P48" s="43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43" t="inlineStr">
        <is>
          <t>M4</t>
        </is>
      </c>
      <c r="J49" s="43" t="n">
        <v>96769195</v>
      </c>
      <c r="K49" s="43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43" t="inlineStr">
        <is>
          <t>LT027</t>
        </is>
      </c>
      <c r="P49" s="43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43" t="inlineStr">
        <is>
          <t>M4</t>
        </is>
      </c>
      <c r="J50" s="43" t="n">
        <v>96769198</v>
      </c>
      <c r="K50" s="43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43" t="inlineStr">
        <is>
          <t>LT027</t>
        </is>
      </c>
      <c r="P50" s="43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43" t="inlineStr">
        <is>
          <t>M4</t>
        </is>
      </c>
      <c r="J51" s="43" t="n">
        <v>96769207</v>
      </c>
      <c r="K51" s="43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43" t="inlineStr">
        <is>
          <t>LT027</t>
        </is>
      </c>
      <c r="P51" s="43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43" t="inlineStr">
        <is>
          <t>M4</t>
        </is>
      </c>
      <c r="J52" s="43" t="n">
        <v>96769201</v>
      </c>
      <c r="K52" s="43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43" t="inlineStr">
        <is>
          <t>LT027</t>
        </is>
      </c>
      <c r="P52" s="43" t="n">
        <v>0</v>
      </c>
    </row>
    <row r="53">
      <c r="B53" s="4" t="n"/>
      <c r="C53" s="93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43" t="inlineStr">
        <is>
          <t>Bronze, ASTM B584, C90500</t>
        </is>
      </c>
      <c r="I53" s="43" t="inlineStr">
        <is>
          <t>B18</t>
        </is>
      </c>
      <c r="J53" s="43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43" t="inlineStr">
        <is>
          <t>LT027</t>
        </is>
      </c>
      <c r="P53" s="43" t="n">
        <v>0</v>
      </c>
    </row>
    <row r="54">
      <c r="B54" s="4" t="n"/>
      <c r="C54" s="93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43" t="inlineStr">
        <is>
          <t>Bronze, ASTM B584, C90500</t>
        </is>
      </c>
      <c r="I54" s="43" t="inlineStr">
        <is>
          <t>B18</t>
        </is>
      </c>
      <c r="J54" s="43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43" t="inlineStr">
        <is>
          <t>LT027</t>
        </is>
      </c>
      <c r="P54" s="43" t="n">
        <v>0</v>
      </c>
    </row>
    <row r="55">
      <c r="B55" s="4" t="n"/>
      <c r="C55" s="93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43" t="inlineStr">
        <is>
          <t>Bronze, ASTM B584, C90500</t>
        </is>
      </c>
      <c r="I55" s="43" t="inlineStr">
        <is>
          <t>B18</t>
        </is>
      </c>
      <c r="J55" s="43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43" t="inlineStr">
        <is>
          <t>LT027</t>
        </is>
      </c>
      <c r="P55" s="43" t="n">
        <v>0</v>
      </c>
    </row>
    <row r="56">
      <c r="B56" s="4" t="n"/>
      <c r="C56" s="93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43" t="inlineStr">
        <is>
          <t>Bronze, ASTM B584, C90500</t>
        </is>
      </c>
      <c r="I56" s="43" t="inlineStr">
        <is>
          <t>B18</t>
        </is>
      </c>
      <c r="J56" s="43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43" t="inlineStr">
        <is>
          <t>LT027</t>
        </is>
      </c>
      <c r="P56" s="43" t="n">
        <v>0</v>
      </c>
    </row>
    <row r="57">
      <c r="B57" s="4" t="n"/>
      <c r="C57" s="93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43" t="inlineStr">
        <is>
          <t>Bronze, ASTM B584, C90500</t>
        </is>
      </c>
      <c r="I57" s="43" t="inlineStr">
        <is>
          <t>B18</t>
        </is>
      </c>
      <c r="J57" s="43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43" t="inlineStr">
        <is>
          <t>LT027</t>
        </is>
      </c>
      <c r="P57" s="43" t="n">
        <v>0</v>
      </c>
    </row>
    <row r="58">
      <c r="B58" s="4" t="n"/>
      <c r="C58" s="93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43" t="inlineStr">
        <is>
          <t>Bronze, ASTM B584, C90500</t>
        </is>
      </c>
      <c r="I58" s="43" t="inlineStr">
        <is>
          <t>B18</t>
        </is>
      </c>
      <c r="J58" s="43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43" t="inlineStr">
        <is>
          <t>LT027</t>
        </is>
      </c>
      <c r="P58" s="43" t="n">
        <v>0</v>
      </c>
    </row>
    <row r="59">
      <c r="B59" s="4" t="n"/>
      <c r="C59" s="93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43" t="inlineStr">
        <is>
          <t>Bronze, ASTM B584, C90500</t>
        </is>
      </c>
      <c r="I59" s="43" t="inlineStr">
        <is>
          <t>B18</t>
        </is>
      </c>
      <c r="J59" s="43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43" t="inlineStr">
        <is>
          <t>LT027</t>
        </is>
      </c>
      <c r="P59" s="43" t="n">
        <v>0</v>
      </c>
    </row>
    <row r="60">
      <c r="B60" s="4" t="n"/>
      <c r="C60" s="93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43" t="inlineStr">
        <is>
          <t>Bronze, ASTM B584, C90500</t>
        </is>
      </c>
      <c r="I60" s="43" t="inlineStr">
        <is>
          <t>B18</t>
        </is>
      </c>
      <c r="J60" s="43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43" t="inlineStr">
        <is>
          <t>LT027</t>
        </is>
      </c>
      <c r="P60" s="43" t="n">
        <v>0</v>
      </c>
    </row>
    <row r="61">
      <c r="B61" s="4" t="n"/>
      <c r="C61" s="93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43" t="inlineStr">
        <is>
          <t>Bronze, ASTM B584, C90500</t>
        </is>
      </c>
      <c r="I61" s="43" t="inlineStr">
        <is>
          <t>B18</t>
        </is>
      </c>
      <c r="J61" s="43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43" t="inlineStr">
        <is>
          <t>LT027</t>
        </is>
      </c>
      <c r="P61" s="43" t="n">
        <v>0</v>
      </c>
    </row>
    <row r="62">
      <c r="B62" s="4" t="n"/>
      <c r="C62" s="93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43" t="inlineStr">
        <is>
          <t>Bronze, ASTM B584, C90500</t>
        </is>
      </c>
      <c r="I62" s="43" t="inlineStr">
        <is>
          <t>B18</t>
        </is>
      </c>
      <c r="J62" s="43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43" t="inlineStr">
        <is>
          <t>LT027</t>
        </is>
      </c>
      <c r="P62" s="43" t="n">
        <v>0</v>
      </c>
    </row>
    <row r="63">
      <c r="B63" s="4" t="n"/>
      <c r="C63" s="93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43" t="inlineStr">
        <is>
          <t>Bronze, ASTM B584, C90500</t>
        </is>
      </c>
      <c r="I63" s="43" t="inlineStr">
        <is>
          <t>B18</t>
        </is>
      </c>
      <c r="J63" s="43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43" t="inlineStr">
        <is>
          <t>LT027</t>
        </is>
      </c>
      <c r="P63" s="43" t="n">
        <v>0</v>
      </c>
    </row>
    <row r="64">
      <c r="B64" s="4" t="n"/>
      <c r="C64" s="93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43" t="inlineStr">
        <is>
          <t>Bronze, ASTM B584, C90500</t>
        </is>
      </c>
      <c r="I64" s="43" t="inlineStr">
        <is>
          <t>B18</t>
        </is>
      </c>
      <c r="J64" s="43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43" t="inlineStr">
        <is>
          <t>LT027</t>
        </is>
      </c>
      <c r="P64" s="43" t="n">
        <v>0</v>
      </c>
    </row>
    <row r="65">
      <c r="B65" s="4" t="n"/>
      <c r="C65" s="93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43" t="inlineStr">
        <is>
          <t>Bronze, ASTM B584, C90500</t>
        </is>
      </c>
      <c r="I65" s="43" t="inlineStr">
        <is>
          <t>B18</t>
        </is>
      </c>
      <c r="J65" s="43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43" t="inlineStr">
        <is>
          <t>LT027</t>
        </is>
      </c>
      <c r="P65" s="43" t="n">
        <v>0</v>
      </c>
    </row>
    <row r="66">
      <c r="C66" s="93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43" t="inlineStr">
        <is>
          <t>Bronze, ASTM B584, C90500</t>
        </is>
      </c>
      <c r="I66" s="43" t="inlineStr">
        <is>
          <t>B18</t>
        </is>
      </c>
      <c r="J66" s="43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43" t="inlineStr">
        <is>
          <t>LT027</t>
        </is>
      </c>
      <c r="P66" s="43" t="n">
        <v>0</v>
      </c>
    </row>
    <row r="67">
      <c r="C67" s="93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43" t="inlineStr">
        <is>
          <t>Bronze, ASTM B584, C90500</t>
        </is>
      </c>
      <c r="I67" s="43" t="inlineStr">
        <is>
          <t>B18</t>
        </is>
      </c>
      <c r="J67" s="43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43" t="inlineStr">
        <is>
          <t>LT027</t>
        </is>
      </c>
      <c r="P67" s="43" t="n">
        <v>0</v>
      </c>
    </row>
    <row r="68">
      <c r="C68" s="93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43" t="inlineStr">
        <is>
          <t>Bronze, ASTM B584, C90500</t>
        </is>
      </c>
      <c r="I68" s="43" t="inlineStr">
        <is>
          <t>B18</t>
        </is>
      </c>
      <c r="J68" s="43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43" t="inlineStr">
        <is>
          <t>LT027</t>
        </is>
      </c>
      <c r="P68" s="43" t="n">
        <v>0</v>
      </c>
    </row>
    <row r="69">
      <c r="C69" s="93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43" t="inlineStr">
        <is>
          <t>Bronze, ASTM B584, C90500</t>
        </is>
      </c>
      <c r="I69" s="43" t="inlineStr">
        <is>
          <t>B18</t>
        </is>
      </c>
      <c r="J69" s="43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43" t="inlineStr">
        <is>
          <t>LT027</t>
        </is>
      </c>
      <c r="P69" s="43" t="n">
        <v>0</v>
      </c>
    </row>
    <row r="70">
      <c r="C70" s="93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43" t="inlineStr">
        <is>
          <t>Bronze, ASTM B584, C90500</t>
        </is>
      </c>
      <c r="I70" s="43" t="inlineStr">
        <is>
          <t>B18</t>
        </is>
      </c>
      <c r="J70" s="43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43" t="inlineStr">
        <is>
          <t>LT027</t>
        </is>
      </c>
      <c r="P70" s="43" t="n">
        <v>0</v>
      </c>
    </row>
    <row r="71">
      <c r="C71" s="93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43" t="inlineStr">
        <is>
          <t>Bronze, ASTM B584, C90500</t>
        </is>
      </c>
      <c r="I71" s="43" t="inlineStr">
        <is>
          <t>B18</t>
        </is>
      </c>
      <c r="J71" s="43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43" t="inlineStr">
        <is>
          <t>LT027</t>
        </is>
      </c>
      <c r="P71" s="43" t="n">
        <v>0</v>
      </c>
    </row>
    <row r="72">
      <c r="C72" s="93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43" t="inlineStr">
        <is>
          <t>Bronze, ASTM B584, C90500</t>
        </is>
      </c>
      <c r="I72" s="43" t="inlineStr">
        <is>
          <t>B18</t>
        </is>
      </c>
      <c r="J72" s="43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43" t="inlineStr">
        <is>
          <t>LT027</t>
        </is>
      </c>
      <c r="P72" s="43" t="n">
        <v>0</v>
      </c>
    </row>
    <row r="73">
      <c r="C73" s="93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43" t="inlineStr">
        <is>
          <t>Bronze, ASTM B584, C90500</t>
        </is>
      </c>
      <c r="I73" s="43" t="inlineStr">
        <is>
          <t>B18</t>
        </is>
      </c>
      <c r="J73" s="43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43" t="inlineStr">
        <is>
          <t>LT027</t>
        </is>
      </c>
      <c r="P73" s="43" t="n">
        <v>0</v>
      </c>
    </row>
    <row r="74">
      <c r="C74" s="96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43" t="inlineStr">
        <is>
          <t>Bronze, ASTM B584, C90500</t>
        </is>
      </c>
      <c r="I74" s="43" t="inlineStr">
        <is>
          <t>B18</t>
        </is>
      </c>
      <c r="J74" s="43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43" t="inlineStr">
        <is>
          <t>LT027</t>
        </is>
      </c>
      <c r="P74" s="43" t="n">
        <v>0</v>
      </c>
    </row>
    <row r="75">
      <c r="C75" s="93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43" t="inlineStr">
        <is>
          <t>Bronze, ASTM B584, C90500</t>
        </is>
      </c>
      <c r="I75" s="43" t="inlineStr">
        <is>
          <t>B18</t>
        </is>
      </c>
      <c r="J75" s="43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43" t="inlineStr">
        <is>
          <t>LT027</t>
        </is>
      </c>
      <c r="P75" s="43" t="n">
        <v>0</v>
      </c>
    </row>
    <row r="76">
      <c r="C76" s="93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43" t="inlineStr">
        <is>
          <t>Bronze, ASTM B584, C90500</t>
        </is>
      </c>
      <c r="I76" s="43" t="inlineStr">
        <is>
          <t>B18</t>
        </is>
      </c>
      <c r="J76" s="43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43" t="inlineStr">
        <is>
          <t>LT027</t>
        </is>
      </c>
      <c r="P76" s="43" t="n">
        <v>0</v>
      </c>
    </row>
    <row r="77">
      <c r="C77" s="93" t="inlineStr">
        <is>
          <t>Price_BOM_LCS_WearRings_071</t>
        </is>
      </c>
      <c r="D77" s="93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43" t="inlineStr">
        <is>
          <t>Bronze, ASTM B584, C90500</t>
        </is>
      </c>
      <c r="I77" s="43" t="inlineStr">
        <is>
          <t>B18</t>
        </is>
      </c>
      <c r="J77" s="43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43" t="inlineStr">
        <is>
          <t>LT027</t>
        </is>
      </c>
      <c r="P77" s="43" t="n">
        <v>0</v>
      </c>
    </row>
    <row r="78">
      <c r="C78" s="93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43" t="inlineStr">
        <is>
          <t>Bronze, ASTM B584, C90500</t>
        </is>
      </c>
      <c r="I78" s="43" t="inlineStr">
        <is>
          <t>B18</t>
        </is>
      </c>
      <c r="J78" s="43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43" t="inlineStr">
        <is>
          <t>LT027</t>
        </is>
      </c>
      <c r="P78" s="43" t="n">
        <v>0</v>
      </c>
    </row>
    <row r="79">
      <c r="C79" s="93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43" t="inlineStr">
        <is>
          <t>Bronze, ASTM B584, C90500</t>
        </is>
      </c>
      <c r="I79" s="43" t="inlineStr">
        <is>
          <t>B18</t>
        </is>
      </c>
      <c r="J79" s="43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43" t="inlineStr">
        <is>
          <t>LT027</t>
        </is>
      </c>
      <c r="P79" s="43" t="n">
        <v>0</v>
      </c>
    </row>
    <row r="80">
      <c r="C80" s="93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43" t="inlineStr">
        <is>
          <t>Bronze, ASTM B584, C90500</t>
        </is>
      </c>
      <c r="I80" s="43" t="inlineStr">
        <is>
          <t>B18</t>
        </is>
      </c>
      <c r="J80" s="43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43" t="inlineStr">
        <is>
          <t>LT027</t>
        </is>
      </c>
      <c r="P80" s="43" t="n">
        <v>0</v>
      </c>
    </row>
    <row r="81">
      <c r="C81" s="93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43" t="inlineStr">
        <is>
          <t>Bronze, ASTM B584, C90500</t>
        </is>
      </c>
      <c r="I81" s="43" t="inlineStr">
        <is>
          <t>B18</t>
        </is>
      </c>
      <c r="J81" s="43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43" t="inlineStr">
        <is>
          <t>LT027</t>
        </is>
      </c>
      <c r="P81" s="43" t="n">
        <v>0</v>
      </c>
    </row>
    <row r="82">
      <c r="C82" s="93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43" t="inlineStr">
        <is>
          <t>Bronze, ASTM B584, C90500</t>
        </is>
      </c>
      <c r="I82" s="43" t="inlineStr">
        <is>
          <t>B18</t>
        </is>
      </c>
      <c r="J82" s="43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43" t="inlineStr">
        <is>
          <t>LT027</t>
        </is>
      </c>
      <c r="P82" s="43" t="n">
        <v>0</v>
      </c>
    </row>
    <row r="83">
      <c r="C83" s="93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43" t="inlineStr">
        <is>
          <t>Bronze, ASTM B584, C90500</t>
        </is>
      </c>
      <c r="I83" s="43" t="inlineStr">
        <is>
          <t>B18</t>
        </is>
      </c>
      <c r="J83" s="43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43" t="inlineStr">
        <is>
          <t>LT027</t>
        </is>
      </c>
      <c r="P83" s="43" t="n">
        <v>0</v>
      </c>
    </row>
    <row r="84">
      <c r="C84" s="93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43" t="inlineStr">
        <is>
          <t>Bronze, ASTM B584, C90500</t>
        </is>
      </c>
      <c r="I84" s="43" t="inlineStr">
        <is>
          <t>B18</t>
        </is>
      </c>
      <c r="J84" s="43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43" t="inlineStr">
        <is>
          <t>LT027</t>
        </is>
      </c>
      <c r="P84" s="43" t="n">
        <v>0</v>
      </c>
    </row>
    <row r="85">
      <c r="C85" s="93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43" t="inlineStr">
        <is>
          <t>Bronze, ASTM B584, C90500</t>
        </is>
      </c>
      <c r="I85" s="43" t="inlineStr">
        <is>
          <t>B18</t>
        </is>
      </c>
      <c r="J85" s="43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43" t="inlineStr">
        <is>
          <t>LT027</t>
        </is>
      </c>
      <c r="P85" s="43" t="n">
        <v>0</v>
      </c>
    </row>
    <row r="86">
      <c r="C86" s="93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43" t="inlineStr">
        <is>
          <t>Bronze, ASTM B584, C90500</t>
        </is>
      </c>
      <c r="I86" s="43" t="inlineStr">
        <is>
          <t>B18</t>
        </is>
      </c>
      <c r="J86" s="43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43" t="inlineStr">
        <is>
          <t>LT027</t>
        </is>
      </c>
      <c r="P86" s="43" t="n">
        <v>0</v>
      </c>
    </row>
    <row r="87">
      <c r="C87" s="93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43" t="inlineStr">
        <is>
          <t>Bronze, ASTM B584, C90500</t>
        </is>
      </c>
      <c r="I87" s="43" t="inlineStr">
        <is>
          <t>B18</t>
        </is>
      </c>
      <c r="J87" s="43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43" t="inlineStr">
        <is>
          <t>LT027</t>
        </is>
      </c>
      <c r="P87" s="43" t="n">
        <v>0</v>
      </c>
    </row>
    <row r="88">
      <c r="C88" s="93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43" t="inlineStr">
        <is>
          <t>Bronze, ASTM B584, C90500</t>
        </is>
      </c>
      <c r="I88" s="43" t="inlineStr">
        <is>
          <t>B18</t>
        </is>
      </c>
      <c r="J88" s="43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43" t="inlineStr">
        <is>
          <t>LT027</t>
        </is>
      </c>
      <c r="P88" s="43" t="n">
        <v>0</v>
      </c>
    </row>
    <row r="89">
      <c r="C89" s="93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43" t="inlineStr">
        <is>
          <t>Bronze, ASTM B584, C90500</t>
        </is>
      </c>
      <c r="I89" s="43" t="inlineStr">
        <is>
          <t>B18</t>
        </is>
      </c>
      <c r="J89" s="43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43" t="inlineStr">
        <is>
          <t>LT027</t>
        </is>
      </c>
      <c r="P89" s="43" t="n">
        <v>0</v>
      </c>
    </row>
    <row r="90">
      <c r="C90" s="93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43" t="inlineStr">
        <is>
          <t>Bronze, ASTM B584, C90500</t>
        </is>
      </c>
      <c r="I90" s="43" t="inlineStr">
        <is>
          <t>B18</t>
        </is>
      </c>
      <c r="J90" s="43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43" t="inlineStr">
        <is>
          <t>LT027</t>
        </is>
      </c>
      <c r="P90" s="43" t="n">
        <v>0</v>
      </c>
    </row>
    <row r="91">
      <c r="C91" s="93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43" t="inlineStr">
        <is>
          <t>Bronze, ASTM B584, C90500</t>
        </is>
      </c>
      <c r="I91" s="43" t="inlineStr">
        <is>
          <t>B18</t>
        </is>
      </c>
      <c r="J91" s="43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43" t="inlineStr">
        <is>
          <t>LT027</t>
        </is>
      </c>
      <c r="P91" s="43" t="n">
        <v>0</v>
      </c>
    </row>
    <row r="92">
      <c r="C92" s="93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43" t="inlineStr">
        <is>
          <t>Bronze, ASTM B584, C90500</t>
        </is>
      </c>
      <c r="I92" s="43" t="inlineStr">
        <is>
          <t>B18</t>
        </is>
      </c>
      <c r="J92" s="43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43" t="inlineStr">
        <is>
          <t>LT027</t>
        </is>
      </c>
      <c r="P92" s="43" t="n">
        <v>0</v>
      </c>
    </row>
    <row r="93">
      <c r="C93" s="93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43" t="inlineStr">
        <is>
          <t>Bronze, ASTM B584, C90500</t>
        </is>
      </c>
      <c r="I93" s="43" t="inlineStr">
        <is>
          <t>B18</t>
        </is>
      </c>
      <c r="J93" s="43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43" t="inlineStr">
        <is>
          <t>LT027</t>
        </is>
      </c>
      <c r="P93" s="43" t="n">
        <v>0</v>
      </c>
    </row>
    <row r="94">
      <c r="C94" s="93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43" t="inlineStr">
        <is>
          <t>Bronze, ASTM B584, C90500</t>
        </is>
      </c>
      <c r="I94" s="43" t="inlineStr">
        <is>
          <t>B18</t>
        </is>
      </c>
      <c r="J94" s="43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43" t="inlineStr">
        <is>
          <t>LT027</t>
        </is>
      </c>
      <c r="P94" s="43" t="n">
        <v>0</v>
      </c>
    </row>
    <row r="95">
      <c r="C95" s="93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43" t="inlineStr">
        <is>
          <t>Bronze, ASTM B584, C90500</t>
        </is>
      </c>
      <c r="I95" s="43" t="inlineStr">
        <is>
          <t>B18</t>
        </is>
      </c>
      <c r="J95" s="43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43" t="inlineStr">
        <is>
          <t>LT027</t>
        </is>
      </c>
      <c r="P95" s="43" t="n">
        <v>0</v>
      </c>
    </row>
    <row r="96">
      <c r="C96" s="93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43" t="inlineStr">
        <is>
          <t>Bronze, ASTM B584, C90500</t>
        </is>
      </c>
      <c r="I96" s="43" t="inlineStr">
        <is>
          <t>B18</t>
        </is>
      </c>
      <c r="J96" s="43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43" t="inlineStr">
        <is>
          <t>LT027</t>
        </is>
      </c>
      <c r="P96" s="43" t="n">
        <v>0</v>
      </c>
    </row>
    <row r="97">
      <c r="C97" s="93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43" t="inlineStr">
        <is>
          <t>Bronze, ASTM B584, C90500</t>
        </is>
      </c>
      <c r="I97" s="43" t="inlineStr">
        <is>
          <t>B18</t>
        </is>
      </c>
      <c r="J97" s="43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43" t="inlineStr">
        <is>
          <t>LT027</t>
        </is>
      </c>
      <c r="P97" s="43" t="n">
        <v>0</v>
      </c>
    </row>
    <row r="98">
      <c r="C98" s="93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43" t="inlineStr">
        <is>
          <t>Bronze, ASTM B584, C90500</t>
        </is>
      </c>
      <c r="I98" s="43" t="inlineStr">
        <is>
          <t>B18</t>
        </is>
      </c>
      <c r="J98" s="43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43" t="inlineStr">
        <is>
          <t>LT027</t>
        </is>
      </c>
      <c r="P98" s="43" t="n">
        <v>0</v>
      </c>
    </row>
    <row r="99">
      <c r="A99" s="54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baseColWidth="8" defaultRowHeight="13.15" outlineLevelRow="1"/>
  <cols>
    <col width="20.7109375" customWidth="1" style="12" min="1" max="1"/>
    <col width="27" customWidth="1" min="2" max="2"/>
    <col width="10.28515625" customWidth="1" style="126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C:\PSDexports\LCS_Inserts.xml</t>
        </is>
      </c>
      <c r="C1" s="124" t="n"/>
      <c r="D1" s="47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24" t="n"/>
      <c r="R1" s="115" t="n"/>
      <c r="S1" s="32" t="n"/>
      <c r="T1" s="32" t="n"/>
      <c r="U1" s="32" t="n"/>
      <c r="AB1" s="18" t="inlineStr">
        <is>
          <t>PSD v1.2</t>
        </is>
      </c>
    </row>
    <row r="2" outlineLevel="1" ht="13.9" customHeight="1" thickTop="1">
      <c r="A2" s="30" t="inlineStr">
        <is>
          <t>Price_BOM_LCS_Insert</t>
        </is>
      </c>
      <c r="B2" s="49" t="inlineStr">
        <is>
          <t>ID</t>
        </is>
      </c>
      <c r="C2" s="121" t="n"/>
      <c r="D2" s="49" t="inlineStr">
        <is>
          <t>Model</t>
        </is>
      </c>
      <c r="E2" s="49" t="inlineStr">
        <is>
          <t>CodeX</t>
        </is>
      </c>
      <c r="F2" s="29" t="n"/>
      <c r="G2" s="49" t="inlineStr">
        <is>
          <t>CaseMaterial</t>
        </is>
      </c>
      <c r="H2" s="49" t="inlineStr">
        <is>
          <t>PACOMatlCode</t>
        </is>
      </c>
      <c r="I2" s="49" t="inlineStr">
        <is>
          <t>Coating</t>
        </is>
      </c>
      <c r="J2" s="49" t="inlineStr">
        <is>
          <t>SealType</t>
        </is>
      </c>
      <c r="K2" s="49" t="inlineStr">
        <is>
          <t>Orientation</t>
        </is>
      </c>
      <c r="L2" s="49" t="n"/>
      <c r="M2" s="49" t="inlineStr">
        <is>
          <t>MotorFrame</t>
        </is>
      </c>
      <c r="N2" s="49" t="n"/>
      <c r="O2" s="49" t="inlineStr">
        <is>
          <t>FlangeConfiguration</t>
        </is>
      </c>
      <c r="P2" s="49" t="inlineStr">
        <is>
          <t>BushingMatl</t>
        </is>
      </c>
      <c r="Q2" s="45" t="inlineStr">
        <is>
          <t>BOM</t>
        </is>
      </c>
      <c r="R2" s="29" t="n"/>
      <c r="S2" s="49" t="inlineStr">
        <is>
          <t>PriceID</t>
        </is>
      </c>
      <c r="T2" s="49" t="inlineStr">
        <is>
          <t>LeadtimeID</t>
        </is>
      </c>
      <c r="U2" s="29" t="n"/>
    </row>
    <row r="3" outlineLevel="1">
      <c r="A3" s="48" t="inlineStr">
        <is>
          <t>PumpOptions</t>
        </is>
      </c>
      <c r="B3" s="49" t="inlineStr">
        <is>
          <t>PriceList</t>
        </is>
      </c>
      <c r="C3" s="121" t="n"/>
      <c r="D3" s="49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5" t="n"/>
      <c r="R3" s="29" t="n"/>
      <c r="S3" s="49" t="n"/>
      <c r="T3" s="49" t="n"/>
      <c r="U3" s="2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122" t="n"/>
      <c r="D4" s="51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text</t>
        </is>
      </c>
      <c r="K4" s="51" t="inlineStr">
        <is>
          <t>text</t>
        </is>
      </c>
      <c r="L4" s="51" t="n"/>
      <c r="M4" s="51" t="inlineStr">
        <is>
          <t>text</t>
        </is>
      </c>
      <c r="N4" s="51" t="n"/>
      <c r="O4" s="51" t="inlineStr">
        <is>
          <t>text</t>
        </is>
      </c>
      <c r="P4" s="51" t="inlineStr">
        <is>
          <t>text</t>
        </is>
      </c>
      <c r="Q4" s="117" t="inlineStr">
        <is>
          <t>text</t>
        </is>
      </c>
      <c r="R4" s="31" t="n"/>
      <c r="S4" s="51" t="inlineStr">
        <is>
          <t>pointer</t>
        </is>
      </c>
      <c r="T4" s="51" t="inlineStr">
        <is>
          <t>pointer</t>
        </is>
      </c>
      <c r="U4" s="31" t="n"/>
      <c r="V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12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18" t="n"/>
      <c r="R5" s="116" t="n"/>
      <c r="S5" s="53" t="n"/>
      <c r="T5" s="53" t="n"/>
      <c r="U5" s="116" t="n"/>
    </row>
    <row r="6" ht="13.9" customHeight="1" thickTop="1">
      <c r="B6" s="6" t="inlineStr">
        <is>
          <t>ID</t>
        </is>
      </c>
      <c r="C6" s="69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9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54" t="inlineStr">
        <is>
          <t>[START]</t>
        </is>
      </c>
      <c r="B7" s="43" t="inlineStr">
        <is>
          <t>Price_BOM_LCS_Insert_001</t>
        </is>
      </c>
      <c r="C7" s="75" t="n">
        <v>120</v>
      </c>
      <c r="D7" s="74" t="inlineStr">
        <is>
          <t>:10707-LCS:10707-2P-10HP-LCSE:10707-2P-15HP-LCSE:10707-2P-3HP-LCSE:10707-2P-5HP-LCSE:10707-2P-7.5HP-LCSE:</t>
        </is>
      </c>
      <c r="E7" s="74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43" t="inlineStr">
        <is>
          <t>:E:MLEC:</t>
        </is>
      </c>
      <c r="M7" t="inlineStr">
        <is>
          <t>:182TC:184TC:213TC:215TC:254TC:256TC:</t>
        </is>
      </c>
      <c r="N7" s="43" t="inlineStr">
        <is>
          <t>C30</t>
        </is>
      </c>
      <c r="O7" s="2" t="inlineStr">
        <is>
          <t>NPS</t>
        </is>
      </c>
      <c r="P7" s="57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97" t="n"/>
    </row>
    <row r="8">
      <c r="B8" s="43" t="inlineStr">
        <is>
          <t>Price_BOM_LCS_Insert_002</t>
        </is>
      </c>
      <c r="C8" s="125" t="n">
        <v>120</v>
      </c>
      <c r="D8" s="74" t="inlineStr">
        <is>
          <t>:10707-LCS:10707-2P-10HP-LCSE:10707-2P-15HP-LCSE:10707-2P-3HP-LCSE:10707-2P-5HP-LCSE:10707-2P-7.5HP-LCSE:</t>
        </is>
      </c>
      <c r="E8" s="74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43" t="inlineStr">
        <is>
          <t>:E:MLEC:</t>
        </is>
      </c>
      <c r="M8" t="inlineStr">
        <is>
          <t>:182TC:184TC:213TC:215TC:254TC:256TC:</t>
        </is>
      </c>
      <c r="N8" s="43" t="inlineStr">
        <is>
          <t>C30</t>
        </is>
      </c>
      <c r="O8" s="2" t="inlineStr">
        <is>
          <t>NPT</t>
        </is>
      </c>
      <c r="P8" s="57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97" t="n"/>
      <c r="AA8" s="2" t="n"/>
    </row>
    <row r="9">
      <c r="B9" s="43" t="inlineStr">
        <is>
          <t>Price_BOM_LCS_Insert_003</t>
        </is>
      </c>
      <c r="C9" s="125" t="n">
        <v>120</v>
      </c>
      <c r="D9" s="74" t="inlineStr">
        <is>
          <t>:12709-LCS:12709-2P-10HP-LCSE:12709-2P-15HP-LCSE:12709-2P-5HP-LCSE:12709-2P-7.5HP-LCSE:</t>
        </is>
      </c>
      <c r="E9" s="74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43" t="inlineStr">
        <is>
          <t>:E:MLEC:</t>
        </is>
      </c>
      <c r="M9" t="inlineStr">
        <is>
          <t>:182TC:184TC:213TC:215TC:254TC:256TC:</t>
        </is>
      </c>
      <c r="N9" s="43" t="inlineStr">
        <is>
          <t>C30</t>
        </is>
      </c>
      <c r="O9" s="2" t="inlineStr">
        <is>
          <t>NPS</t>
        </is>
      </c>
      <c r="P9" s="57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97" t="n"/>
      <c r="AA9" s="2" t="n"/>
    </row>
    <row r="10">
      <c r="B10" s="43" t="inlineStr">
        <is>
          <t>Price_BOM_LCS_Insert_004</t>
        </is>
      </c>
      <c r="C10" s="125" t="n">
        <v>120</v>
      </c>
      <c r="D10" s="74" t="inlineStr">
        <is>
          <t>:12709-LCS:12709-2P-10HP-LCSE:12709-2P-15HP-LCSE:12709-2P-5HP-LCSE:12709-2P-7.5HP-LCSE:</t>
        </is>
      </c>
      <c r="E10" s="74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43" t="inlineStr">
        <is>
          <t>:E:MLEC:</t>
        </is>
      </c>
      <c r="M10" t="inlineStr">
        <is>
          <t>:182TC:184TC:213TC:215TC:254TC:256TC:</t>
        </is>
      </c>
      <c r="N10" s="43" t="inlineStr">
        <is>
          <t>C30</t>
        </is>
      </c>
      <c r="O10" s="2" t="inlineStr">
        <is>
          <t>NPT</t>
        </is>
      </c>
      <c r="P10" s="57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97" t="n"/>
    </row>
    <row r="11">
      <c r="B11" s="43" t="inlineStr">
        <is>
          <t>Price_BOM_LCS_Insert_005</t>
        </is>
      </c>
      <c r="C11" s="125" t="n">
        <v>120</v>
      </c>
      <c r="D11" s="74" t="inlineStr">
        <is>
          <t>:15705-LCS:15705-2P-10HP-LCSE:15705-2P-15HP-LCSE:15705-2P-20HP-LCSE:15705-2P-5HP-LCSE:15705-2P-7.5HP-LCSE:</t>
        </is>
      </c>
      <c r="E11" s="74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43" t="inlineStr">
        <is>
          <t>:E:MLEC:</t>
        </is>
      </c>
      <c r="M11" t="inlineStr">
        <is>
          <t>:182TC:184TC:213TC:215TC:254TC:256TC:</t>
        </is>
      </c>
      <c r="N11" s="43" t="inlineStr">
        <is>
          <t>C30</t>
        </is>
      </c>
      <c r="O11" s="2" t="inlineStr">
        <is>
          <t>NPS</t>
        </is>
      </c>
      <c r="P11" s="57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97" t="n"/>
    </row>
    <row r="12">
      <c r="B12" s="43" t="inlineStr">
        <is>
          <t>Price_BOM_LCS_Insert_006</t>
        </is>
      </c>
      <c r="C12" s="125" t="n">
        <v>120</v>
      </c>
      <c r="D12" s="74" t="inlineStr">
        <is>
          <t>:15705-LCS:15705-2P-10HP-LCSE:15705-2P-15HP-LCSE:15705-2P-20HP-LCSE:15705-2P-5HP-LCSE:15705-2P-7.5HP-LCSE:</t>
        </is>
      </c>
      <c r="E12" s="74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43" t="inlineStr">
        <is>
          <t>:E:MLEC:</t>
        </is>
      </c>
      <c r="M12" t="inlineStr">
        <is>
          <t>:182TC:184TC:213TC:215TC:254TC:256TC:</t>
        </is>
      </c>
      <c r="N12" s="43" t="inlineStr">
        <is>
          <t>C30</t>
        </is>
      </c>
      <c r="O12" s="2" t="inlineStr">
        <is>
          <t>NPT</t>
        </is>
      </c>
      <c r="P12" s="57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97" t="n"/>
    </row>
    <row r="13">
      <c r="B13" s="43" t="inlineStr">
        <is>
          <t>Price_BOM_LCS_Insert_007</t>
        </is>
      </c>
      <c r="C13" s="125" t="n">
        <v>120</v>
      </c>
      <c r="D13" s="74" t="inlineStr">
        <is>
          <t>:20709-LCS:20709-4P-3HP-LCSE:20709-2P-7.5HP-LCSE:20709-2P-10HP-LCSE:</t>
        </is>
      </c>
      <c r="E13" s="74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43" t="inlineStr">
        <is>
          <t>:E:MLEC:</t>
        </is>
      </c>
      <c r="M13" t="inlineStr">
        <is>
          <t>:182TC:184TC:213TC:215TC:254TC:256TC:</t>
        </is>
      </c>
      <c r="N13" s="43" t="inlineStr">
        <is>
          <t>C30</t>
        </is>
      </c>
      <c r="O13" s="2" t="inlineStr">
        <is>
          <t>NPS</t>
        </is>
      </c>
      <c r="P13" s="57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97" t="n"/>
    </row>
    <row r="14">
      <c r="B14" s="43" t="inlineStr">
        <is>
          <t>Price_BOM_LCS_Insert_008</t>
        </is>
      </c>
      <c r="C14" s="125" t="n">
        <v>120</v>
      </c>
      <c r="D14" s="74" t="inlineStr">
        <is>
          <t>:20709-LCS:20709-4P-3HP-LCSE:20709-2P-7.5HP-LCSE:20709-2P-10HP-LCSE:</t>
        </is>
      </c>
      <c r="E14" s="7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43" t="inlineStr">
        <is>
          <t>:E:MLEC:</t>
        </is>
      </c>
      <c r="M14" t="inlineStr">
        <is>
          <t>:182TC:184TC:213TC:215TC:254TC:256TC:</t>
        </is>
      </c>
      <c r="N14" s="43" t="inlineStr">
        <is>
          <t>C30</t>
        </is>
      </c>
      <c r="O14" s="2" t="inlineStr">
        <is>
          <t>NPT</t>
        </is>
      </c>
      <c r="P14" s="57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97" t="n"/>
    </row>
    <row r="15">
      <c r="B15" s="43" t="inlineStr">
        <is>
          <t>Price_BOM_LCS_Insert_009</t>
        </is>
      </c>
      <c r="C15" s="125" t="n">
        <v>120</v>
      </c>
      <c r="D15" s="74" t="inlineStr">
        <is>
          <t>:25707-LCS:25707-4P-3HP-LCSE:25707-4P-5HP-LCSE:25707-2P-7.5HP-LCSE:25707-2P-10HP-LCSE:</t>
        </is>
      </c>
      <c r="E15" s="74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43" t="inlineStr">
        <is>
          <t>:E:MLEC:</t>
        </is>
      </c>
      <c r="M15" t="inlineStr">
        <is>
          <t>:182TC:184TC:213TC:215TC:254TC:256TC:</t>
        </is>
      </c>
      <c r="N15" s="43" t="inlineStr">
        <is>
          <t>C30</t>
        </is>
      </c>
      <c r="O15" s="2" t="inlineStr">
        <is>
          <t>125# ANSI Flange</t>
        </is>
      </c>
      <c r="P15" s="57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97" t="n"/>
    </row>
    <row r="16">
      <c r="B16" s="43" t="inlineStr">
        <is>
          <t>Price_BOM_LCS_Insert_010</t>
        </is>
      </c>
      <c r="C16" s="125" t="n">
        <v>120</v>
      </c>
      <c r="D16" s="74" t="inlineStr">
        <is>
          <t>:25707-LCS:25707-4P-3HP-LCSE:25707-4P-5HP-LCSE:25707-2P-7.5HP-LCSE:25707-2P-10HP-LCSE:</t>
        </is>
      </c>
      <c r="E16" s="74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43" t="inlineStr">
        <is>
          <t>:E:MLEC:</t>
        </is>
      </c>
      <c r="M16" t="inlineStr">
        <is>
          <t>:182TC:184TC:213TC:215TC:254TC:256TC:</t>
        </is>
      </c>
      <c r="N16" s="43" t="inlineStr">
        <is>
          <t>C30</t>
        </is>
      </c>
      <c r="O16" s="2" t="inlineStr">
        <is>
          <t>250# ANSI Flange</t>
        </is>
      </c>
      <c r="P16" s="57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97" t="n"/>
    </row>
    <row r="17">
      <c r="B17" s="43" t="inlineStr">
        <is>
          <t>Price_BOM_LCS_Insert_011</t>
        </is>
      </c>
      <c r="C17" s="125" t="n">
        <v>120</v>
      </c>
      <c r="D17" s="74" t="inlineStr">
        <is>
          <t>:30707-LCS:30707-4P-3HP-LCSE:30707-4P-5HP-LCSE:30707-4P-7.5HP-LCSE:30707-2P-10HP-LCSE:</t>
        </is>
      </c>
      <c r="E17" s="74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43" t="inlineStr">
        <is>
          <t>:E:MLEC:</t>
        </is>
      </c>
      <c r="M17" t="inlineStr">
        <is>
          <t>:182TC:184TC:213TC:215TC:254TC:256TC:</t>
        </is>
      </c>
      <c r="N17" s="43" t="inlineStr">
        <is>
          <t>C30</t>
        </is>
      </c>
      <c r="O17" s="2" t="inlineStr">
        <is>
          <t>125# ANSI Flange</t>
        </is>
      </c>
      <c r="P17" s="57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97" t="n"/>
    </row>
    <row r="18">
      <c r="B18" s="43" t="inlineStr">
        <is>
          <t>Price_BOM_LCS_Insert_012</t>
        </is>
      </c>
      <c r="C18" s="125" t="n">
        <v>120</v>
      </c>
      <c r="D18" s="74" t="inlineStr">
        <is>
          <t>:30707-LCS:30707-4P-3HP-LCSE:30707-4P-5HP-LCSE:30707-4P-7.5HP-LCSE:30707-2P-10HP-LCSE:</t>
        </is>
      </c>
      <c r="E18" s="74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43" t="inlineStr">
        <is>
          <t>:E:MLEC:</t>
        </is>
      </c>
      <c r="M18" t="inlineStr">
        <is>
          <t>:182TC:184TC:213TC:215TC:254TC:256TC:</t>
        </is>
      </c>
      <c r="N18" s="43" t="inlineStr">
        <is>
          <t>C30</t>
        </is>
      </c>
      <c r="O18" s="2" t="inlineStr">
        <is>
          <t>250# ANSI Flange</t>
        </is>
      </c>
      <c r="P18" s="57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97" t="n"/>
    </row>
    <row r="19">
      <c r="B19" s="43" t="inlineStr">
        <is>
          <t>Price_BOM_LCS_Insert_013</t>
        </is>
      </c>
      <c r="C19" s="125" t="n">
        <v>120</v>
      </c>
      <c r="D19" s="74" t="inlineStr">
        <is>
          <t>:40707-LCS:40707-4P-3HP-LCSE:40707-4P-5HP-LCSE:40707-4P-7.5HP-LCSE:</t>
        </is>
      </c>
      <c r="E19" s="74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43" t="inlineStr">
        <is>
          <t>:E:MLEC:</t>
        </is>
      </c>
      <c r="M19" t="inlineStr">
        <is>
          <t>:182TC:184TC:213TC:215TC:254TC:256TC:</t>
        </is>
      </c>
      <c r="N19" s="43" t="inlineStr">
        <is>
          <t>C30</t>
        </is>
      </c>
      <c r="O19" s="2" t="inlineStr">
        <is>
          <t>125# ANSI Flange</t>
        </is>
      </c>
      <c r="P19" s="57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97" t="n"/>
    </row>
    <row r="20">
      <c r="B20" s="43" t="inlineStr">
        <is>
          <t>Price_BOM_LCS_Insert_014</t>
        </is>
      </c>
      <c r="C20" s="125" t="n">
        <v>120</v>
      </c>
      <c r="D20" s="74" t="inlineStr">
        <is>
          <t>:40707-LCS:40707-4P-3HP-LCSE:40707-4P-5HP-LCSE:40707-4P-7.5HP-LCSE:</t>
        </is>
      </c>
      <c r="E20" s="74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43" t="inlineStr">
        <is>
          <t>:E:MLEC:</t>
        </is>
      </c>
      <c r="M20" t="inlineStr">
        <is>
          <t>:182TC:184TC:213TC:215TC:254TC:256TC:</t>
        </is>
      </c>
      <c r="N20" s="43" t="inlineStr">
        <is>
          <t>C30</t>
        </is>
      </c>
      <c r="O20" s="2" t="inlineStr">
        <is>
          <t>250# ANSI Flange</t>
        </is>
      </c>
      <c r="P20" s="57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97" t="n"/>
    </row>
    <row r="21">
      <c r="B21" s="43" t="inlineStr">
        <is>
          <t>Price_BOM_LCS_Insert_015</t>
        </is>
      </c>
      <c r="C21" s="125" t="n">
        <v>120</v>
      </c>
      <c r="D21" s="74" t="inlineStr">
        <is>
          <t>:15951-LCS:15951-4P-3HP-LCSE:15951-2P-10HP-LCSE:</t>
        </is>
      </c>
      <c r="E21" s="74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43" t="inlineStr">
        <is>
          <t>:E:MLEC:</t>
        </is>
      </c>
      <c r="M21" t="inlineStr">
        <is>
          <t>:182TC:184TC:213TC:215TC:254TC:256TC:</t>
        </is>
      </c>
      <c r="N21" s="43" t="inlineStr">
        <is>
          <t>C30</t>
        </is>
      </c>
      <c r="O21" s="2" t="inlineStr">
        <is>
          <t>NPS</t>
        </is>
      </c>
      <c r="P21" s="57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97" t="n"/>
    </row>
    <row r="22">
      <c r="B22" s="43" t="inlineStr">
        <is>
          <t>Price_BOM_LCS_Insert_016</t>
        </is>
      </c>
      <c r="C22" s="125" t="n">
        <v>120</v>
      </c>
      <c r="D22" s="74" t="inlineStr">
        <is>
          <t>:15951-LCS:15951-4P-3HP-LCSE:15951-2P-10HP-LCSE:</t>
        </is>
      </c>
      <c r="E22" s="74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43" t="inlineStr">
        <is>
          <t>:E:MLEC:</t>
        </is>
      </c>
      <c r="M22" t="inlineStr">
        <is>
          <t>:182TC:184TC:213TC:215TC:254TC:256TC:</t>
        </is>
      </c>
      <c r="N22" s="43" t="inlineStr">
        <is>
          <t>C30</t>
        </is>
      </c>
      <c r="O22" s="2" t="inlineStr">
        <is>
          <t>NPT</t>
        </is>
      </c>
      <c r="P22" s="57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97" t="n"/>
    </row>
    <row r="23">
      <c r="B23" s="43" t="inlineStr">
        <is>
          <t>Price_BOM_LCS_Insert_017</t>
        </is>
      </c>
      <c r="C23" s="125" t="n">
        <v>120</v>
      </c>
      <c r="D23" s="74" t="inlineStr">
        <is>
          <t>:15955-LCS:15955-4P-3HP-LCSE:15955-4P-5HP-LCSE:</t>
        </is>
      </c>
      <c r="E23" s="74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43" t="inlineStr">
        <is>
          <t>:E:MLEC:</t>
        </is>
      </c>
      <c r="M23" t="inlineStr">
        <is>
          <t>:182TC:184TC:213TC:215TC:254TC:256TC:</t>
        </is>
      </c>
      <c r="N23" s="43" t="inlineStr">
        <is>
          <t>C30</t>
        </is>
      </c>
      <c r="O23" s="2" t="inlineStr">
        <is>
          <t>NPS</t>
        </is>
      </c>
      <c r="P23" s="57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97" t="n"/>
    </row>
    <row r="24">
      <c r="B24" s="43" t="inlineStr">
        <is>
          <t>Price_BOM_LCS_Insert_018</t>
        </is>
      </c>
      <c r="C24" s="125" t="n">
        <v>120</v>
      </c>
      <c r="D24" s="74" t="inlineStr">
        <is>
          <t>:15955-LCS:15955-4P-3HP-LCSE:15955-4P-5HP-LCSE:</t>
        </is>
      </c>
      <c r="E24" s="74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43" t="inlineStr">
        <is>
          <t>:E:MLEC:</t>
        </is>
      </c>
      <c r="M24" t="inlineStr">
        <is>
          <t>:182TC:184TC:213TC:215TC:254TC:256TC:</t>
        </is>
      </c>
      <c r="N24" s="43" t="inlineStr">
        <is>
          <t>C30</t>
        </is>
      </c>
      <c r="O24" s="2" t="inlineStr">
        <is>
          <t>NPT</t>
        </is>
      </c>
      <c r="P24" s="57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97" t="n"/>
    </row>
    <row r="25">
      <c r="B25" s="43" t="inlineStr">
        <is>
          <t>Price_BOM_LCS_Insert_019</t>
        </is>
      </c>
      <c r="C25" s="125" t="n">
        <v>120</v>
      </c>
      <c r="D25" s="74" t="inlineStr">
        <is>
          <t>:15959-LCS:15959-4P-3HP-LCSE:15959-4P-5HP-LCSE:15959-4P-7.5HP-LCSE:</t>
        </is>
      </c>
      <c r="E25" s="74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43" t="inlineStr">
        <is>
          <t>:E:MLEC:</t>
        </is>
      </c>
      <c r="M25" t="inlineStr">
        <is>
          <t>:182TC:184TC:213TC:215TC:254TC:256TC:</t>
        </is>
      </c>
      <c r="N25" s="43" t="inlineStr">
        <is>
          <t>C30</t>
        </is>
      </c>
      <c r="O25" s="2" t="inlineStr">
        <is>
          <t>NPS</t>
        </is>
      </c>
      <c r="P25" s="57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97" t="n"/>
    </row>
    <row r="26">
      <c r="B26" s="43" t="inlineStr">
        <is>
          <t>Price_BOM_LCS_Insert_020</t>
        </is>
      </c>
      <c r="C26" s="125" t="n">
        <v>120</v>
      </c>
      <c r="D26" s="74" t="inlineStr">
        <is>
          <t>:15959-LCS:15959-4P-3HP-LCSE:15959-4P-5HP-LCSE:15959-4P-7.5HP-LCSE:</t>
        </is>
      </c>
      <c r="E26" s="74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43" t="inlineStr">
        <is>
          <t>:E:MLEC:</t>
        </is>
      </c>
      <c r="M26" t="inlineStr">
        <is>
          <t>:182TC:184TC:213TC:215TC:254TC:256TC:</t>
        </is>
      </c>
      <c r="N26" s="43" t="inlineStr">
        <is>
          <t>C30</t>
        </is>
      </c>
      <c r="O26" s="2" t="inlineStr">
        <is>
          <t>NPT</t>
        </is>
      </c>
      <c r="P26" s="57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97" t="n"/>
    </row>
    <row r="27">
      <c r="B27" s="43" t="inlineStr">
        <is>
          <t>Price_BOM_LCS_Insert_021</t>
        </is>
      </c>
      <c r="C27" s="125" t="n">
        <v>120</v>
      </c>
      <c r="D27" s="74" t="inlineStr">
        <is>
          <t>:20953-LCS:20953-4P-3HP-LCSE:20953-4P-5HP-LCSE:20953-4P-7.5HP-LCSE:</t>
        </is>
      </c>
      <c r="E27" s="74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43" t="inlineStr">
        <is>
          <t>:E:MLEC:</t>
        </is>
      </c>
      <c r="M27" t="inlineStr">
        <is>
          <t>:182TC:184TC:213TC:215TC:254TC:256TC:</t>
        </is>
      </c>
      <c r="N27" s="43" t="inlineStr">
        <is>
          <t>C30</t>
        </is>
      </c>
      <c r="O27" s="2" t="inlineStr">
        <is>
          <t>NPS</t>
        </is>
      </c>
      <c r="P27" s="57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97" t="n"/>
    </row>
    <row r="28">
      <c r="B28" s="43" t="inlineStr">
        <is>
          <t>Price_BOM_LCS_Insert_022</t>
        </is>
      </c>
      <c r="C28" s="125" t="n">
        <v>120</v>
      </c>
      <c r="D28" s="74" t="inlineStr">
        <is>
          <t>:20953-LCS:20953-4P-3HP-LCSE:20953-4P-5HP-LCSE:20953-4P-7.5HP-LCSE:</t>
        </is>
      </c>
      <c r="E28" s="74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43" t="inlineStr">
        <is>
          <t>:E:MLEC:</t>
        </is>
      </c>
      <c r="M28" t="inlineStr">
        <is>
          <t>:182TC:184TC:213TC:215TC:254TC:256TC:</t>
        </is>
      </c>
      <c r="N28" s="43" t="inlineStr">
        <is>
          <t>C30</t>
        </is>
      </c>
      <c r="O28" s="2" t="inlineStr">
        <is>
          <t>NPT</t>
        </is>
      </c>
      <c r="P28" s="57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97" t="n"/>
    </row>
    <row r="29">
      <c r="B29" s="43" t="inlineStr">
        <is>
          <t>Price_BOM_LCS_Insert_023</t>
        </is>
      </c>
      <c r="C29" s="125" t="n">
        <v>120</v>
      </c>
      <c r="D29" s="74" t="inlineStr">
        <is>
          <t>:25957-LCS:25957-4P-3HP-LCSE:25957-4P-5HP-LCSE:25957-4P-7.5HP-LCSE:25957-4P-10HP-LCSE:</t>
        </is>
      </c>
      <c r="E29" s="74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43" t="inlineStr">
        <is>
          <t>:E:MLEC:</t>
        </is>
      </c>
      <c r="M29" t="inlineStr">
        <is>
          <t>:182TC:184TC:213TC:215TC:254TC:256TC:</t>
        </is>
      </c>
      <c r="N29" s="43" t="inlineStr">
        <is>
          <t>C30</t>
        </is>
      </c>
      <c r="O29" s="2" t="inlineStr">
        <is>
          <t>125# ANSI Flange</t>
        </is>
      </c>
      <c r="P29" s="57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97" t="n"/>
    </row>
    <row r="30">
      <c r="B30" s="43" t="inlineStr">
        <is>
          <t>Price_BOM_LCS_Insert_024</t>
        </is>
      </c>
      <c r="C30" s="125" t="n">
        <v>120</v>
      </c>
      <c r="D30" s="74" t="inlineStr">
        <is>
          <t>:25957-LCS:25957-4P-3HP-LCSE:25957-4P-5HP-LCSE:25957-4P-7.5HP-LCSE:25957-4P-10HP-LCSE:</t>
        </is>
      </c>
      <c r="E30" s="74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43" t="inlineStr">
        <is>
          <t>:E:MLEC:</t>
        </is>
      </c>
      <c r="M30" t="inlineStr">
        <is>
          <t>:182TC:184TC:213TC:215TC:254TC:256TC:</t>
        </is>
      </c>
      <c r="N30" s="43" t="inlineStr">
        <is>
          <t>C30</t>
        </is>
      </c>
      <c r="O30" s="2" t="inlineStr">
        <is>
          <t>250# ANSI Flange</t>
        </is>
      </c>
      <c r="P30" s="57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97" t="n"/>
    </row>
    <row r="31">
      <c r="B31" s="43" t="inlineStr">
        <is>
          <t>Price_BOM_LCS_Insert_025</t>
        </is>
      </c>
      <c r="C31" s="125" t="n">
        <v>120</v>
      </c>
      <c r="D31" s="74" t="inlineStr">
        <is>
          <t>:30957-LCS:30957-4P-5HP-LCSE:30957-4P-7.5HP-LCSE:30957-4P-10HP-LCSE:</t>
        </is>
      </c>
      <c r="E31" s="74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43" t="inlineStr">
        <is>
          <t>:E:MLEC:</t>
        </is>
      </c>
      <c r="M31" t="inlineStr">
        <is>
          <t>:182TC:184TC:213TC:215TC:254TC:256TC:</t>
        </is>
      </c>
      <c r="N31" s="43" t="inlineStr">
        <is>
          <t>C30</t>
        </is>
      </c>
      <c r="O31" s="2" t="inlineStr">
        <is>
          <t>125# ANSI Flange</t>
        </is>
      </c>
      <c r="P31" s="57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97" t="n"/>
    </row>
    <row r="32">
      <c r="B32" s="43" t="inlineStr">
        <is>
          <t>Price_BOM_LCS_Insert_026</t>
        </is>
      </c>
      <c r="C32" s="125" t="n">
        <v>120</v>
      </c>
      <c r="D32" s="74" t="inlineStr">
        <is>
          <t>:30957-LCS:30957-4P-5HP-LCSE:30957-4P-7.5HP-LCSE:30957-4P-10HP-LCSE:</t>
        </is>
      </c>
      <c r="E32" s="74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43" t="inlineStr">
        <is>
          <t>:E:MLEC:</t>
        </is>
      </c>
      <c r="M32" t="inlineStr">
        <is>
          <t>:182TC:184TC:213TC:215TC:254TC:256TC:</t>
        </is>
      </c>
      <c r="N32" s="43" t="inlineStr">
        <is>
          <t>C30</t>
        </is>
      </c>
      <c r="O32" s="2" t="inlineStr">
        <is>
          <t>250# ANSI Flange</t>
        </is>
      </c>
      <c r="P32" s="57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97" t="n"/>
    </row>
    <row r="33">
      <c r="B33" s="43" t="inlineStr">
        <is>
          <t>Price_BOM_LCS_Insert_027</t>
        </is>
      </c>
      <c r="C33" s="125" t="n">
        <v>120</v>
      </c>
      <c r="D33" s="74" t="inlineStr">
        <is>
          <t>:40957-LCS:40957-4P-10HP-LCSE:</t>
        </is>
      </c>
      <c r="E33" s="74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43" t="inlineStr">
        <is>
          <t>:E:MLEC:</t>
        </is>
      </c>
      <c r="M33" t="inlineStr">
        <is>
          <t>:182TC:184TC:213TC:215TC:254TC:256TC:</t>
        </is>
      </c>
      <c r="N33" s="43" t="inlineStr">
        <is>
          <t>C30</t>
        </is>
      </c>
      <c r="O33" s="2" t="inlineStr">
        <is>
          <t>125# ANSI Flange</t>
        </is>
      </c>
      <c r="P33" s="57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97" t="n"/>
    </row>
    <row r="34">
      <c r="B34" s="43" t="inlineStr">
        <is>
          <t>Price_BOM_LCS_Insert_028</t>
        </is>
      </c>
      <c r="C34" s="125" t="n">
        <v>120</v>
      </c>
      <c r="D34" s="74" t="inlineStr">
        <is>
          <t>:40957-LCS:40957-4P-10HP-LCSE:</t>
        </is>
      </c>
      <c r="E34" s="74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43" t="inlineStr">
        <is>
          <t>:E:MLEC:</t>
        </is>
      </c>
      <c r="M34" t="inlineStr">
        <is>
          <t>:182TC:184TC:213TC:215TC:254TC:256TC:</t>
        </is>
      </c>
      <c r="N34" s="43" t="inlineStr">
        <is>
          <t>C30</t>
        </is>
      </c>
      <c r="O34" s="2" t="inlineStr">
        <is>
          <t>250# ANSI Flange</t>
        </is>
      </c>
      <c r="P34" s="57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97" t="n"/>
    </row>
    <row r="35">
      <c r="B35" s="43" t="inlineStr">
        <is>
          <t>Price_BOM_LCS_Insert_029</t>
        </is>
      </c>
      <c r="C35" s="125" t="n">
        <v>120</v>
      </c>
      <c r="D35" s="74" t="inlineStr">
        <is>
          <t>:20121-LCS:20121-4P-7.5HP-LCSE:20121-4P-10HP-LCSE:</t>
        </is>
      </c>
      <c r="E35" s="74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43" t="inlineStr">
        <is>
          <t>:E:MLEC:</t>
        </is>
      </c>
      <c r="M35" t="inlineStr">
        <is>
          <t>:182TC:184TC:213TC:215TC:254TC:256TC:</t>
        </is>
      </c>
      <c r="N35" s="43" t="inlineStr">
        <is>
          <t>C30</t>
        </is>
      </c>
      <c r="O35" s="2" t="inlineStr">
        <is>
          <t>NPS</t>
        </is>
      </c>
      <c r="P35" s="57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97" t="n"/>
    </row>
    <row r="36">
      <c r="B36" s="43" t="inlineStr">
        <is>
          <t>Price_BOM_LCS_Insert_030</t>
        </is>
      </c>
      <c r="C36" s="125" t="n">
        <v>120</v>
      </c>
      <c r="D36" s="74" t="inlineStr">
        <is>
          <t>:20121-LCS:20121-4P-7.5HP-LCSE:20121-4P-10HP-LCSE:</t>
        </is>
      </c>
      <c r="E36" s="74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43" t="inlineStr">
        <is>
          <t>:E:MLEC:</t>
        </is>
      </c>
      <c r="M36" t="inlineStr">
        <is>
          <t>:182TC:184TC:213TC:215TC:254TC:256TC:</t>
        </is>
      </c>
      <c r="N36" s="43" t="inlineStr">
        <is>
          <t>C30</t>
        </is>
      </c>
      <c r="O36" s="2" t="inlineStr">
        <is>
          <t>NPT</t>
        </is>
      </c>
      <c r="P36" s="57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97" t="n"/>
    </row>
    <row r="37">
      <c r="B37" s="43" t="inlineStr">
        <is>
          <t>Price_BOM_LCS_Insert_031</t>
        </is>
      </c>
      <c r="C37" s="125" t="n">
        <v>120</v>
      </c>
      <c r="D37" s="74" t="inlineStr">
        <is>
          <t>:25123-LCS:25123-4P-7.5HP-LCSE:25123-4P-10HP-LCSE:</t>
        </is>
      </c>
      <c r="E37" s="74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43" t="inlineStr">
        <is>
          <t>:E:MLEC:</t>
        </is>
      </c>
      <c r="M37" t="inlineStr">
        <is>
          <t>:182TC:184TC:213TC:215TC:254TC:256TC:</t>
        </is>
      </c>
      <c r="N37" s="43" t="inlineStr">
        <is>
          <t>C30</t>
        </is>
      </c>
      <c r="O37" s="2" t="inlineStr">
        <is>
          <t>125# ANSI Flange</t>
        </is>
      </c>
      <c r="P37" s="57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97" t="n"/>
    </row>
    <row r="38">
      <c r="B38" s="43" t="inlineStr">
        <is>
          <t>Price_BOM_LCS_Insert_032</t>
        </is>
      </c>
      <c r="C38" s="125" t="n">
        <v>120</v>
      </c>
      <c r="D38" s="74" t="inlineStr">
        <is>
          <t>:25123-LCS:25123-4P-7.5HP-LCSE:25123-4P-10HP-LCSE:</t>
        </is>
      </c>
      <c r="E38" s="74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43" t="inlineStr">
        <is>
          <t>:E:MLEC:</t>
        </is>
      </c>
      <c r="M38" t="inlineStr">
        <is>
          <t>:182TC:184TC:213TC:215TC:254TC:256TC:</t>
        </is>
      </c>
      <c r="N38" s="43" t="inlineStr">
        <is>
          <t>C30</t>
        </is>
      </c>
      <c r="O38" s="2" t="inlineStr">
        <is>
          <t>250# ANSI Flange</t>
        </is>
      </c>
      <c r="P38" s="57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97" t="n"/>
    </row>
    <row r="39">
      <c r="B39" s="43" t="inlineStr">
        <is>
          <t>Price_BOM_LCS_Insert_033</t>
        </is>
      </c>
      <c r="C39" s="125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43" t="inlineStr">
        <is>
          <t>:E:MLEC:</t>
        </is>
      </c>
      <c r="M39" t="inlineStr">
        <is>
          <t>:284TC:286TC:284TSC:286TSC:</t>
        </is>
      </c>
      <c r="N39" s="43" t="inlineStr">
        <is>
          <t>C30</t>
        </is>
      </c>
      <c r="O39" s="2" t="inlineStr">
        <is>
          <t>NPS</t>
        </is>
      </c>
      <c r="P39" s="57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97" t="n"/>
    </row>
    <row r="40">
      <c r="B40" s="43" t="inlineStr">
        <is>
          <t>Price_BOM_LCS_Insert_034</t>
        </is>
      </c>
      <c r="C40" s="125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43" t="inlineStr">
        <is>
          <t>:E:MLEC:</t>
        </is>
      </c>
      <c r="M40" t="inlineStr">
        <is>
          <t>:284TC:286TC:284TSC:286TSC:</t>
        </is>
      </c>
      <c r="N40" s="43" t="inlineStr">
        <is>
          <t>C30</t>
        </is>
      </c>
      <c r="O40" s="2" t="inlineStr">
        <is>
          <t>NPT</t>
        </is>
      </c>
      <c r="P40" s="57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97" t="n"/>
    </row>
    <row r="41">
      <c r="B41" s="43" t="inlineStr">
        <is>
          <t>Price_BOM_LCS_Insert_035</t>
        </is>
      </c>
      <c r="C41" s="125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43" t="inlineStr">
        <is>
          <t>:E:MLEC:</t>
        </is>
      </c>
      <c r="M41" t="inlineStr">
        <is>
          <t>:284TC:286TC:284TSC:286TSC:</t>
        </is>
      </c>
      <c r="N41" s="43" t="inlineStr">
        <is>
          <t>C30</t>
        </is>
      </c>
      <c r="O41" s="2" t="inlineStr">
        <is>
          <t>NPS</t>
        </is>
      </c>
      <c r="P41" s="57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97" t="n"/>
    </row>
    <row r="42">
      <c r="B42" s="43" t="inlineStr">
        <is>
          <t>Price_BOM_LCS_Insert_036</t>
        </is>
      </c>
      <c r="C42" s="125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43" t="inlineStr">
        <is>
          <t>:E:MLEC:</t>
        </is>
      </c>
      <c r="M42" t="inlineStr">
        <is>
          <t>:284TC:286TC:284TSC:286TSC:</t>
        </is>
      </c>
      <c r="N42" s="43" t="inlineStr">
        <is>
          <t>C30</t>
        </is>
      </c>
      <c r="O42" s="2" t="inlineStr">
        <is>
          <t>NPT</t>
        </is>
      </c>
      <c r="P42" s="57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97" t="n"/>
    </row>
    <row r="43">
      <c r="B43" s="43" t="inlineStr">
        <is>
          <t>Price_BOM_LCS_Insert_037</t>
        </is>
      </c>
      <c r="C43" s="125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43" t="inlineStr">
        <is>
          <t>:E:MLEC:</t>
        </is>
      </c>
      <c r="M43" t="inlineStr">
        <is>
          <t>:284TC:286TC:284TSC:286TSC:</t>
        </is>
      </c>
      <c r="N43" s="43" t="inlineStr">
        <is>
          <t>C30</t>
        </is>
      </c>
      <c r="O43" s="2" t="inlineStr">
        <is>
          <t>NPS</t>
        </is>
      </c>
      <c r="P43" s="57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97" t="n"/>
    </row>
    <row r="44">
      <c r="B44" s="43" t="inlineStr">
        <is>
          <t>Price_BOM_LCS_Insert_038</t>
        </is>
      </c>
      <c r="C44" s="125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43" t="inlineStr">
        <is>
          <t>:E:MLEC:</t>
        </is>
      </c>
      <c r="M44" t="inlineStr">
        <is>
          <t>:284TC:286TC:284TSC:286TSC:</t>
        </is>
      </c>
      <c r="N44" s="43" t="inlineStr">
        <is>
          <t>C30</t>
        </is>
      </c>
      <c r="O44" s="2" t="inlineStr">
        <is>
          <t>NPT</t>
        </is>
      </c>
      <c r="P44" s="57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97" t="n"/>
    </row>
    <row r="45">
      <c r="B45" s="43" t="inlineStr">
        <is>
          <t>Price_BOM_LCS_Insert_039</t>
        </is>
      </c>
      <c r="C45" s="125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43" t="inlineStr">
        <is>
          <t>:E:MLEC:</t>
        </is>
      </c>
      <c r="M45" t="inlineStr">
        <is>
          <t>:284TC:286TC:284TSC:286TSC:</t>
        </is>
      </c>
      <c r="N45" s="43" t="inlineStr">
        <is>
          <t>C30</t>
        </is>
      </c>
      <c r="O45" s="2" t="inlineStr">
        <is>
          <t>NPS</t>
        </is>
      </c>
      <c r="P45" s="57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97" t="n"/>
    </row>
    <row r="46">
      <c r="B46" s="43" t="inlineStr">
        <is>
          <t>Price_BOM_LCS_Insert_040</t>
        </is>
      </c>
      <c r="C46" s="125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43" t="inlineStr">
        <is>
          <t>:E:MLEC:</t>
        </is>
      </c>
      <c r="M46" t="inlineStr">
        <is>
          <t>:284TC:286TC:284TSC:286TSC:</t>
        </is>
      </c>
      <c r="N46" s="43" t="inlineStr">
        <is>
          <t>C30</t>
        </is>
      </c>
      <c r="O46" s="2" t="inlineStr">
        <is>
          <t>NPT</t>
        </is>
      </c>
      <c r="P46" s="57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97" t="n"/>
    </row>
    <row r="47">
      <c r="B47" s="43" t="inlineStr">
        <is>
          <t>Price_BOM_LCS_Insert_041</t>
        </is>
      </c>
      <c r="C47" s="125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43" t="inlineStr">
        <is>
          <t>:E:MLEC:</t>
        </is>
      </c>
      <c r="M47" t="inlineStr">
        <is>
          <t>:284TC:286TC:284TSC:286TSC:</t>
        </is>
      </c>
      <c r="N47" s="43" t="inlineStr">
        <is>
          <t>C30</t>
        </is>
      </c>
      <c r="O47" s="2" t="inlineStr">
        <is>
          <t>125# ANSI Flange</t>
        </is>
      </c>
      <c r="P47" s="57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97" t="n"/>
    </row>
    <row r="48">
      <c r="B48" s="43" t="inlineStr">
        <is>
          <t>Price_BOM_LCS_Insert_042</t>
        </is>
      </c>
      <c r="C48" s="125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43" t="inlineStr">
        <is>
          <t>:E:MLEC:</t>
        </is>
      </c>
      <c r="M48" t="inlineStr">
        <is>
          <t>:284TC:286TC:284TSC:286TSC:</t>
        </is>
      </c>
      <c r="N48" s="43" t="inlineStr">
        <is>
          <t>C30</t>
        </is>
      </c>
      <c r="O48" s="2" t="inlineStr">
        <is>
          <t>250# ANSI Flange</t>
        </is>
      </c>
      <c r="P48" s="57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97" t="n"/>
    </row>
    <row r="49">
      <c r="B49" s="43" t="inlineStr">
        <is>
          <t>Price_BOM_LCS_Insert_043</t>
        </is>
      </c>
      <c r="C49" s="125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43" t="inlineStr">
        <is>
          <t>:E:MLEC:</t>
        </is>
      </c>
      <c r="M49" t="inlineStr">
        <is>
          <t>:284TC:286TC:284TSC:286TSC:</t>
        </is>
      </c>
      <c r="N49" s="43" t="inlineStr">
        <is>
          <t>C30</t>
        </is>
      </c>
      <c r="O49" s="2" t="inlineStr">
        <is>
          <t>125# ANSI Flange</t>
        </is>
      </c>
      <c r="P49" s="57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97" t="n"/>
    </row>
    <row r="50">
      <c r="B50" s="43" t="inlineStr">
        <is>
          <t>Price_BOM_LCS_Insert_044</t>
        </is>
      </c>
      <c r="C50" s="125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43" t="inlineStr">
        <is>
          <t>:E:MLEC:</t>
        </is>
      </c>
      <c r="M50" t="inlineStr">
        <is>
          <t>:284TC:286TC:284TSC:286TSC:</t>
        </is>
      </c>
      <c r="N50" s="43" t="inlineStr">
        <is>
          <t>C30</t>
        </is>
      </c>
      <c r="O50" s="2" t="inlineStr">
        <is>
          <t>250# ANSI Flange</t>
        </is>
      </c>
      <c r="P50" s="57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97" t="n"/>
    </row>
    <row r="51">
      <c r="B51" s="43" t="inlineStr">
        <is>
          <t>Price_BOM_LCS_Insert_045</t>
        </is>
      </c>
      <c r="C51" s="125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43" t="inlineStr">
        <is>
          <t>:E:MLEC:</t>
        </is>
      </c>
      <c r="M51" t="inlineStr">
        <is>
          <t>:284TC:286TC:284TSC:286TSC:</t>
        </is>
      </c>
      <c r="N51" s="43" t="inlineStr">
        <is>
          <t>C30</t>
        </is>
      </c>
      <c r="O51" s="2" t="inlineStr">
        <is>
          <t>125# ANSI Flange</t>
        </is>
      </c>
      <c r="P51" s="57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97" t="n"/>
    </row>
    <row r="52">
      <c r="B52" s="43" t="inlineStr">
        <is>
          <t>Price_BOM_LCS_Insert_046</t>
        </is>
      </c>
      <c r="C52" s="125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43" t="inlineStr">
        <is>
          <t>:E:MLEC:</t>
        </is>
      </c>
      <c r="M52" t="inlineStr">
        <is>
          <t>:284TC:286TC:284TSC:286TSC:</t>
        </is>
      </c>
      <c r="N52" s="43" t="inlineStr">
        <is>
          <t>C30</t>
        </is>
      </c>
      <c r="O52" s="2" t="inlineStr">
        <is>
          <t>250# ANSI Flange</t>
        </is>
      </c>
      <c r="P52" s="57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97" t="n"/>
    </row>
    <row r="53">
      <c r="B53" s="43" t="inlineStr">
        <is>
          <t>Price_BOM_LCS_Insert_047</t>
        </is>
      </c>
      <c r="C53" s="125" t="n">
        <v>120</v>
      </c>
      <c r="D53" s="71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43" t="inlineStr">
        <is>
          <t>:E:MLEC:</t>
        </is>
      </c>
      <c r="M53" t="inlineStr">
        <is>
          <t>:324TC:326TC:324TSC:326TSC:</t>
        </is>
      </c>
      <c r="N53" s="43" t="inlineStr">
        <is>
          <t>C30</t>
        </is>
      </c>
      <c r="O53" s="2" t="inlineStr">
        <is>
          <t>NPS</t>
        </is>
      </c>
      <c r="P53" s="57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97" t="n"/>
    </row>
    <row r="54">
      <c r="B54" s="43" t="inlineStr">
        <is>
          <t>Price_BOM_LCS_Insert_048</t>
        </is>
      </c>
      <c r="C54" s="125" t="n">
        <v>120</v>
      </c>
      <c r="D54" s="71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43" t="inlineStr">
        <is>
          <t>:E:MLEC:</t>
        </is>
      </c>
      <c r="M54" t="inlineStr">
        <is>
          <t>:324TC:326TC:324TSC:326TSC:</t>
        </is>
      </c>
      <c r="N54" s="43" t="inlineStr">
        <is>
          <t>C30</t>
        </is>
      </c>
      <c r="O54" s="2" t="inlineStr">
        <is>
          <t>NPT</t>
        </is>
      </c>
      <c r="P54" s="57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97" t="n"/>
    </row>
    <row r="55">
      <c r="B55" s="43" t="inlineStr">
        <is>
          <t>Price_BOM_LCS_Insert_049</t>
        </is>
      </c>
      <c r="C55" s="125" t="n">
        <v>120</v>
      </c>
      <c r="D55" s="71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43" t="inlineStr">
        <is>
          <t>:E:MLEC:</t>
        </is>
      </c>
      <c r="M55" t="inlineStr">
        <is>
          <t>:324TC:326TC:324TSC:326TSC:</t>
        </is>
      </c>
      <c r="N55" s="43" t="inlineStr">
        <is>
          <t>C30</t>
        </is>
      </c>
      <c r="O55" s="2" t="inlineStr">
        <is>
          <t>NPS</t>
        </is>
      </c>
      <c r="P55" s="57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97" t="n"/>
    </row>
    <row r="56">
      <c r="B56" s="43" t="inlineStr">
        <is>
          <t>Price_BOM_LCS_Insert_050</t>
        </is>
      </c>
      <c r="C56" s="125" t="n">
        <v>120</v>
      </c>
      <c r="D56" s="71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43" t="inlineStr">
        <is>
          <t>:E:MLEC:</t>
        </is>
      </c>
      <c r="M56" t="inlineStr">
        <is>
          <t>:324TC:326TC:324TSC:326TSC:</t>
        </is>
      </c>
      <c r="N56" s="43" t="inlineStr">
        <is>
          <t>C30</t>
        </is>
      </c>
      <c r="O56" s="2" t="inlineStr">
        <is>
          <t>NPT</t>
        </is>
      </c>
      <c r="P56" s="57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97" t="n"/>
    </row>
    <row r="57">
      <c r="B57" s="43" t="inlineStr">
        <is>
          <t>Price_BOM_LCS_Insert_051</t>
        </is>
      </c>
      <c r="C57" s="125" t="n">
        <v>120</v>
      </c>
      <c r="D57" s="71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43" t="inlineStr">
        <is>
          <t>:E:MLEC:</t>
        </is>
      </c>
      <c r="M57" t="inlineStr">
        <is>
          <t>:324TC:326TC:324TSC:326TSC:</t>
        </is>
      </c>
      <c r="N57" s="43" t="inlineStr">
        <is>
          <t>C30</t>
        </is>
      </c>
      <c r="O57" s="2" t="inlineStr">
        <is>
          <t>NPS</t>
        </is>
      </c>
      <c r="P57" s="57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97" t="n"/>
    </row>
    <row r="58">
      <c r="B58" s="43" t="inlineStr">
        <is>
          <t>Price_BOM_LCS_Insert_052</t>
        </is>
      </c>
      <c r="C58" s="125" t="n">
        <v>120</v>
      </c>
      <c r="D58" s="71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43" t="inlineStr">
        <is>
          <t>:E:MLEC:</t>
        </is>
      </c>
      <c r="M58" t="inlineStr">
        <is>
          <t>:324TC:326TC:324TSC:326TSC:</t>
        </is>
      </c>
      <c r="N58" s="43" t="inlineStr">
        <is>
          <t>C30</t>
        </is>
      </c>
      <c r="O58" s="2" t="inlineStr">
        <is>
          <t>NPT</t>
        </is>
      </c>
      <c r="P58" s="57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97" t="n"/>
    </row>
    <row r="59">
      <c r="B59" s="43" t="inlineStr">
        <is>
          <t>Price_BOM_LCS_Insert_053</t>
        </is>
      </c>
      <c r="C59" s="125" t="n">
        <v>120</v>
      </c>
      <c r="D59" s="71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43" t="inlineStr">
        <is>
          <t>:E:MLEC:</t>
        </is>
      </c>
      <c r="M59" t="inlineStr">
        <is>
          <t>:324TC:326TC:324TSC:326TSC:</t>
        </is>
      </c>
      <c r="N59" s="43" t="inlineStr">
        <is>
          <t>C30</t>
        </is>
      </c>
      <c r="O59" s="2" t="inlineStr">
        <is>
          <t>NPS</t>
        </is>
      </c>
      <c r="P59" s="57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97" t="n"/>
    </row>
    <row r="60">
      <c r="B60" s="43" t="inlineStr">
        <is>
          <t>Price_BOM_LCS_Insert_054</t>
        </is>
      </c>
      <c r="C60" s="125" t="n">
        <v>120</v>
      </c>
      <c r="D60" s="71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43" t="inlineStr">
        <is>
          <t>:E:MLEC:</t>
        </is>
      </c>
      <c r="M60" t="inlineStr">
        <is>
          <t>:324TC:326TC:324TSC:326TSC:</t>
        </is>
      </c>
      <c r="N60" s="43" t="inlineStr">
        <is>
          <t>C30</t>
        </is>
      </c>
      <c r="O60" s="2" t="inlineStr">
        <is>
          <t>NPT</t>
        </is>
      </c>
      <c r="P60" s="57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97" t="n"/>
    </row>
    <row r="61">
      <c r="B61" s="43" t="inlineStr">
        <is>
          <t>Price_BOM_LCS_Insert_055</t>
        </is>
      </c>
      <c r="C61" s="125" t="n">
        <v>120</v>
      </c>
      <c r="D61" s="71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43" t="inlineStr">
        <is>
          <t>:E:MLEC:</t>
        </is>
      </c>
      <c r="M61" t="inlineStr">
        <is>
          <t>:324TC:326TC:324TSC:326TSC:</t>
        </is>
      </c>
      <c r="N61" s="43" t="inlineStr">
        <is>
          <t>C30</t>
        </is>
      </c>
      <c r="O61" s="2" t="inlineStr">
        <is>
          <t>125# ANSI Flange</t>
        </is>
      </c>
      <c r="P61" s="57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97" t="n"/>
    </row>
    <row r="62">
      <c r="B62" s="43" t="inlineStr">
        <is>
          <t>Price_BOM_LCS_Insert_056</t>
        </is>
      </c>
      <c r="C62" s="125" t="n">
        <v>120</v>
      </c>
      <c r="D62" s="71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43" t="inlineStr">
        <is>
          <t>:E:MLEC:</t>
        </is>
      </c>
      <c r="M62" t="inlineStr">
        <is>
          <t>:324TC:326TC:324TSC:326TSC:</t>
        </is>
      </c>
      <c r="N62" s="43" t="inlineStr">
        <is>
          <t>C30</t>
        </is>
      </c>
      <c r="O62" s="2" t="inlineStr">
        <is>
          <t>250# ANSI Flange</t>
        </is>
      </c>
      <c r="P62" s="57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97" t="n"/>
    </row>
    <row r="63">
      <c r="B63" s="43" t="inlineStr">
        <is>
          <t>Price_BOM_LCS_Insert_057</t>
        </is>
      </c>
      <c r="C63" s="125" t="n">
        <v>120</v>
      </c>
      <c r="D63" s="71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43" t="inlineStr">
        <is>
          <t>:E:MLEC:</t>
        </is>
      </c>
      <c r="M63" t="inlineStr">
        <is>
          <t>:324TC:326TC:324TSC:326TSC:</t>
        </is>
      </c>
      <c r="N63" s="43" t="inlineStr">
        <is>
          <t>C30</t>
        </is>
      </c>
      <c r="O63" s="2" t="inlineStr">
        <is>
          <t>125# ANSI Flange</t>
        </is>
      </c>
      <c r="P63" s="57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97" t="n"/>
    </row>
    <row r="64">
      <c r="B64" s="43" t="inlineStr">
        <is>
          <t>Price_BOM_LCS_Insert_058</t>
        </is>
      </c>
      <c r="C64" s="125" t="n">
        <v>120</v>
      </c>
      <c r="D64" s="71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43" t="inlineStr">
        <is>
          <t>:E:MLEC:</t>
        </is>
      </c>
      <c r="M64" t="inlineStr">
        <is>
          <t>:324TC:326TC:324TSC:326TSC:</t>
        </is>
      </c>
      <c r="N64" s="43" t="inlineStr">
        <is>
          <t>C30</t>
        </is>
      </c>
      <c r="O64" s="2" t="inlineStr">
        <is>
          <t>250# ANSI Flange</t>
        </is>
      </c>
      <c r="P64" s="57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97" t="n"/>
    </row>
    <row r="65">
      <c r="B65" s="43" t="inlineStr">
        <is>
          <t>Price_BOM_LCS_Insert_059</t>
        </is>
      </c>
      <c r="C65" s="125" t="n">
        <v>120</v>
      </c>
      <c r="D65" s="71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43" t="inlineStr">
        <is>
          <t>:E:MLEC:</t>
        </is>
      </c>
      <c r="M65" t="inlineStr">
        <is>
          <t>:324TC:326TC:324TSC:326TSC:</t>
        </is>
      </c>
      <c r="N65" s="43" t="inlineStr">
        <is>
          <t>C30</t>
        </is>
      </c>
      <c r="O65" s="2" t="inlineStr">
        <is>
          <t>125# ANSI Flange</t>
        </is>
      </c>
      <c r="P65" s="57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97" t="n"/>
    </row>
    <row r="66">
      <c r="B66" s="43" t="inlineStr">
        <is>
          <t>Price_BOM_LCS_Insert_060</t>
        </is>
      </c>
      <c r="C66" s="125" t="n">
        <v>120</v>
      </c>
      <c r="D66" s="71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43" t="inlineStr">
        <is>
          <t>:E:MLEC:</t>
        </is>
      </c>
      <c r="M66" t="inlineStr">
        <is>
          <t>:324TC:326TC:324TSC:326TSC:</t>
        </is>
      </c>
      <c r="N66" s="43" t="inlineStr">
        <is>
          <t>C30</t>
        </is>
      </c>
      <c r="O66" s="2" t="inlineStr">
        <is>
          <t>250# ANSI Flange</t>
        </is>
      </c>
      <c r="P66" s="57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97" t="n"/>
    </row>
    <row r="67">
      <c r="B67" s="43" t="inlineStr">
        <is>
          <t>Price_BOM_LCS_Insert_061</t>
        </is>
      </c>
      <c r="C67" s="125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43" t="inlineStr">
        <is>
          <t>:E:MLEC:</t>
        </is>
      </c>
      <c r="M67" t="inlineStr">
        <is>
          <t>:213TC:215TC:254TC:256TC:</t>
        </is>
      </c>
      <c r="N67" s="43" t="inlineStr">
        <is>
          <t>C30</t>
        </is>
      </c>
      <c r="O67" s="2" t="inlineStr">
        <is>
          <t>NPS</t>
        </is>
      </c>
      <c r="P67" s="57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97" t="n"/>
    </row>
    <row r="68">
      <c r="B68" s="43" t="inlineStr">
        <is>
          <t>Price_BOM_LCS_Insert_062</t>
        </is>
      </c>
      <c r="C68" s="125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43" t="inlineStr">
        <is>
          <t>:E:MLEC:</t>
        </is>
      </c>
      <c r="M68" t="inlineStr">
        <is>
          <t>:254TC:256TC:</t>
        </is>
      </c>
      <c r="N68" s="43" t="inlineStr">
        <is>
          <t>C30</t>
        </is>
      </c>
      <c r="O68" s="2" t="inlineStr">
        <is>
          <t>NPT</t>
        </is>
      </c>
      <c r="P68" s="57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97" t="n"/>
    </row>
    <row r="69">
      <c r="B69" s="43" t="inlineStr">
        <is>
          <t>Price_BOM_LCS_Insert_063</t>
        </is>
      </c>
      <c r="C69" s="125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43" t="inlineStr">
        <is>
          <t>:E:MLEC:</t>
        </is>
      </c>
      <c r="M69" t="inlineStr">
        <is>
          <t>:213TC:215TC:254TC:256TC:</t>
        </is>
      </c>
      <c r="N69" s="43" t="inlineStr">
        <is>
          <t>C30</t>
        </is>
      </c>
      <c r="O69" s="2" t="inlineStr">
        <is>
          <t>NPS</t>
        </is>
      </c>
      <c r="P69" s="57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97" t="n"/>
    </row>
    <row r="70">
      <c r="B70" s="43" t="inlineStr">
        <is>
          <t>Price_BOM_LCS_Insert_064</t>
        </is>
      </c>
      <c r="C70" s="125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43" t="inlineStr">
        <is>
          <t>:E:MLEC:</t>
        </is>
      </c>
      <c r="M70" t="inlineStr">
        <is>
          <t>:254TC:256TC:</t>
        </is>
      </c>
      <c r="N70" s="43" t="inlineStr">
        <is>
          <t>C30</t>
        </is>
      </c>
      <c r="O70" s="2" t="inlineStr">
        <is>
          <t>NPT</t>
        </is>
      </c>
      <c r="P70" s="57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97" t="n"/>
    </row>
    <row r="71">
      <c r="B71" s="43" t="inlineStr">
        <is>
          <t>Price_BOM_LCS_Insert_065</t>
        </is>
      </c>
      <c r="C71" s="125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43" t="inlineStr">
        <is>
          <t>:E:MLEC:</t>
        </is>
      </c>
      <c r="M71" t="inlineStr">
        <is>
          <t>:213TC:215TC:254TC:256TC:</t>
        </is>
      </c>
      <c r="N71" s="43" t="inlineStr">
        <is>
          <t>C30</t>
        </is>
      </c>
      <c r="O71" s="2" t="inlineStr">
        <is>
          <t>NPS</t>
        </is>
      </c>
      <c r="P71" s="57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97" t="n"/>
    </row>
    <row r="72">
      <c r="B72" s="43" t="inlineStr">
        <is>
          <t>Price_BOM_LCS_Insert_066</t>
        </is>
      </c>
      <c r="C72" s="125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43" t="inlineStr">
        <is>
          <t>:E:MLEC:</t>
        </is>
      </c>
      <c r="M72" t="inlineStr">
        <is>
          <t>:254TC:256TC:</t>
        </is>
      </c>
      <c r="N72" s="43" t="inlineStr">
        <is>
          <t>C30</t>
        </is>
      </c>
      <c r="O72" s="2" t="inlineStr">
        <is>
          <t>NPT</t>
        </is>
      </c>
      <c r="P72" s="57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97" t="n"/>
    </row>
    <row r="73">
      <c r="B73" s="43" t="inlineStr">
        <is>
          <t>Price_BOM_LCS_Insert_067</t>
        </is>
      </c>
      <c r="C73" s="125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43" t="inlineStr">
        <is>
          <t>:E:MLEC:</t>
        </is>
      </c>
      <c r="M73" t="inlineStr">
        <is>
          <t>:213TC:215TC:254TC:256TC:</t>
        </is>
      </c>
      <c r="N73" s="43" t="inlineStr">
        <is>
          <t>C30</t>
        </is>
      </c>
      <c r="O73" s="2" t="inlineStr">
        <is>
          <t>NPS</t>
        </is>
      </c>
      <c r="P73" s="57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97" t="n"/>
    </row>
    <row r="74">
      <c r="B74" s="43" t="inlineStr">
        <is>
          <t>Price_BOM_LCS_Insert_068</t>
        </is>
      </c>
      <c r="C74" s="125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43" t="inlineStr">
        <is>
          <t>:E:MLEC:</t>
        </is>
      </c>
      <c r="M74" t="inlineStr">
        <is>
          <t>:254TC:256TC:</t>
        </is>
      </c>
      <c r="N74" s="43" t="inlineStr">
        <is>
          <t>C30</t>
        </is>
      </c>
      <c r="O74" s="2" t="inlineStr">
        <is>
          <t>NPT</t>
        </is>
      </c>
      <c r="P74" s="57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97" t="n"/>
    </row>
    <row r="75">
      <c r="B75" s="43" t="inlineStr">
        <is>
          <t>Price_BOM_LCS_Insert_069</t>
        </is>
      </c>
      <c r="C75" s="125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43" t="inlineStr">
        <is>
          <t>:E:MLEC:</t>
        </is>
      </c>
      <c r="M75" t="inlineStr">
        <is>
          <t>:213TC:215TC:254TC:256TC:</t>
        </is>
      </c>
      <c r="N75" s="43" t="inlineStr">
        <is>
          <t>C30</t>
        </is>
      </c>
      <c r="O75" s="2" t="inlineStr">
        <is>
          <t>125# ANSI Flange</t>
        </is>
      </c>
      <c r="P75" s="57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97" t="n"/>
    </row>
    <row r="76">
      <c r="B76" s="43" t="inlineStr">
        <is>
          <t>Price_BOM_LCS_Insert_070</t>
        </is>
      </c>
      <c r="C76" s="125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43" t="inlineStr">
        <is>
          <t>:E:MLEC:</t>
        </is>
      </c>
      <c r="M76" t="inlineStr">
        <is>
          <t>:254TC:256TC:</t>
        </is>
      </c>
      <c r="N76" s="43" t="inlineStr">
        <is>
          <t>C30</t>
        </is>
      </c>
      <c r="O76" s="2" t="inlineStr">
        <is>
          <t>250# ANSI Flange</t>
        </is>
      </c>
      <c r="P76" s="57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97" t="n"/>
    </row>
    <row r="77">
      <c r="B77" s="43" t="inlineStr">
        <is>
          <t>Price_BOM_LCS_Insert_071</t>
        </is>
      </c>
      <c r="C77" s="125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43" t="inlineStr">
        <is>
          <t>:E:MLEC:</t>
        </is>
      </c>
      <c r="M77" t="inlineStr">
        <is>
          <t>:213TC:215TC:254TC:256TC:</t>
        </is>
      </c>
      <c r="N77" s="43" t="inlineStr">
        <is>
          <t>C30</t>
        </is>
      </c>
      <c r="O77" s="2" t="inlineStr">
        <is>
          <t>125# ANSI Flange</t>
        </is>
      </c>
      <c r="P77" s="57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97" t="n"/>
    </row>
    <row r="78">
      <c r="B78" s="43" t="inlineStr">
        <is>
          <t>Price_BOM_LCS_Insert_072</t>
        </is>
      </c>
      <c r="C78" s="125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43" t="inlineStr">
        <is>
          <t>:E:MLEC:</t>
        </is>
      </c>
      <c r="M78" t="inlineStr">
        <is>
          <t>:254TC:256TC:</t>
        </is>
      </c>
      <c r="N78" s="43" t="inlineStr">
        <is>
          <t>C30</t>
        </is>
      </c>
      <c r="O78" s="2" t="inlineStr">
        <is>
          <t>250# ANSI Flange</t>
        </is>
      </c>
      <c r="P78" s="57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97" t="n"/>
    </row>
    <row r="79" ht="12" customHeight="1">
      <c r="B79" s="43" t="inlineStr">
        <is>
          <t>Price_BOM_LCS_Insert_073</t>
        </is>
      </c>
      <c r="C79" s="125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43" t="inlineStr">
        <is>
          <t>:E:MLEC:</t>
        </is>
      </c>
      <c r="M79" t="inlineStr">
        <is>
          <t>:213TC:215TC:254TC:256TC:</t>
        </is>
      </c>
      <c r="N79" s="43" t="inlineStr">
        <is>
          <t>C30</t>
        </is>
      </c>
      <c r="O79" s="2" t="inlineStr">
        <is>
          <t>NPS</t>
        </is>
      </c>
      <c r="P79" s="57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97" t="n"/>
    </row>
    <row r="80">
      <c r="B80" s="43" t="inlineStr">
        <is>
          <t>Price_BOM_LCS_Insert_074</t>
        </is>
      </c>
      <c r="C80" s="125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43" t="inlineStr">
        <is>
          <t>:E:MLEC:</t>
        </is>
      </c>
      <c r="M80" t="inlineStr">
        <is>
          <t>:254TC:256TC:</t>
        </is>
      </c>
      <c r="N80" s="43" t="inlineStr">
        <is>
          <t>C30</t>
        </is>
      </c>
      <c r="O80" s="2" t="inlineStr">
        <is>
          <t>NPT</t>
        </is>
      </c>
      <c r="P80" s="57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97" t="n"/>
    </row>
    <row r="81">
      <c r="B81" s="43" t="inlineStr">
        <is>
          <t>Price_BOM_LCS_Insert_075</t>
        </is>
      </c>
      <c r="C81" s="125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43" t="inlineStr">
        <is>
          <t>:E:MLEC:</t>
        </is>
      </c>
      <c r="M81" t="inlineStr">
        <is>
          <t>:284TC:286TC:284TSC:286TSC:</t>
        </is>
      </c>
      <c r="N81" s="43" t="inlineStr">
        <is>
          <t>C30</t>
        </is>
      </c>
      <c r="O81" s="2" t="inlineStr">
        <is>
          <t>NPS</t>
        </is>
      </c>
      <c r="P81" s="57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97" t="n"/>
    </row>
    <row r="82">
      <c r="B82" s="43" t="inlineStr">
        <is>
          <t>Price_BOM_LCS_Insert_076</t>
        </is>
      </c>
      <c r="C82" s="125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43" t="inlineStr">
        <is>
          <t>:E:MLEC:</t>
        </is>
      </c>
      <c r="M82" t="inlineStr">
        <is>
          <t>:284TC:286TC:284TSC:286TSC:</t>
        </is>
      </c>
      <c r="N82" s="43" t="inlineStr">
        <is>
          <t>C30</t>
        </is>
      </c>
      <c r="O82" s="2" t="inlineStr">
        <is>
          <t>NPT</t>
        </is>
      </c>
      <c r="P82" s="57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97" t="n"/>
    </row>
    <row r="83">
      <c r="B83" s="43" t="inlineStr">
        <is>
          <t>Price_BOM_LCS_Insert_077</t>
        </is>
      </c>
      <c r="C83" s="125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43" t="inlineStr">
        <is>
          <t>:E:MLEC:</t>
        </is>
      </c>
      <c r="M83" t="inlineStr">
        <is>
          <t>:254TC:256TC:</t>
        </is>
      </c>
      <c r="N83" s="43" t="inlineStr">
        <is>
          <t>C30</t>
        </is>
      </c>
      <c r="O83" s="2" t="inlineStr">
        <is>
          <t>125# ANSI Flange</t>
        </is>
      </c>
      <c r="P83" s="57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97" t="n"/>
    </row>
    <row r="84">
      <c r="B84" s="43" t="inlineStr">
        <is>
          <t>Price_BOM_LCS_Insert_078</t>
        </is>
      </c>
      <c r="C84" s="125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43" t="inlineStr">
        <is>
          <t>:E:MLEC:</t>
        </is>
      </c>
      <c r="M84" t="inlineStr">
        <is>
          <t>:254TC:256TC:</t>
        </is>
      </c>
      <c r="N84" s="43" t="inlineStr">
        <is>
          <t>C30</t>
        </is>
      </c>
      <c r="O84" s="2" t="inlineStr">
        <is>
          <t>250# ANSI Flange</t>
        </is>
      </c>
      <c r="P84" s="57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97" t="n"/>
    </row>
    <row r="85">
      <c r="B85" s="43" t="inlineStr">
        <is>
          <t>Price_BOM_LCS_Insert_079</t>
        </is>
      </c>
      <c r="C85" s="125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43" t="inlineStr">
        <is>
          <t>:E:MLEC:</t>
        </is>
      </c>
      <c r="M85" t="inlineStr">
        <is>
          <t>:284TC:286TC:284TSC:286TSC:</t>
        </is>
      </c>
      <c r="N85" s="43" t="inlineStr">
        <is>
          <t>C30</t>
        </is>
      </c>
      <c r="O85" s="2" t="inlineStr">
        <is>
          <t>125# ANSI Flange</t>
        </is>
      </c>
      <c r="P85" s="57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97" t="n"/>
    </row>
    <row r="86">
      <c r="B86" s="43" t="inlineStr">
        <is>
          <t>Price_BOM_LCS_Insert_080</t>
        </is>
      </c>
      <c r="C86" s="125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43" t="inlineStr">
        <is>
          <t>:E:MLEC:</t>
        </is>
      </c>
      <c r="M86" t="inlineStr">
        <is>
          <t>:284TC:286TC:284TSC:286TSC:</t>
        </is>
      </c>
      <c r="N86" s="43" t="inlineStr">
        <is>
          <t>C30</t>
        </is>
      </c>
      <c r="O86" s="2" t="inlineStr">
        <is>
          <t>250# ANSI Flange</t>
        </is>
      </c>
      <c r="P86" s="57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97" t="n"/>
    </row>
    <row r="87">
      <c r="B87" s="43" t="inlineStr">
        <is>
          <t>Price_BOM_LCS_Insert_081</t>
        </is>
      </c>
      <c r="C87" s="125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43" t="inlineStr">
        <is>
          <t>:E:MLEC:</t>
        </is>
      </c>
      <c r="M87" t="inlineStr">
        <is>
          <t>:284TC:286TC:284TSC:286TSC:</t>
        </is>
      </c>
      <c r="N87" s="43" t="inlineStr">
        <is>
          <t>C30</t>
        </is>
      </c>
      <c r="O87" s="2" t="inlineStr">
        <is>
          <t>125# ANSI Flange</t>
        </is>
      </c>
      <c r="P87" s="57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97" t="n"/>
    </row>
    <row r="88">
      <c r="B88" s="43" t="inlineStr">
        <is>
          <t>Price_BOM_LCS_Insert_082</t>
        </is>
      </c>
      <c r="C88" s="125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43" t="inlineStr">
        <is>
          <t>:E:MLEC:</t>
        </is>
      </c>
      <c r="M88" t="inlineStr">
        <is>
          <t>:284TC:286TC:284TSC:286TSC:</t>
        </is>
      </c>
      <c r="N88" s="43" t="inlineStr">
        <is>
          <t>C30</t>
        </is>
      </c>
      <c r="O88" s="2" t="inlineStr">
        <is>
          <t>250# ANSI Flange</t>
        </is>
      </c>
      <c r="P88" s="57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97" t="n"/>
    </row>
    <row r="89">
      <c r="B89" s="43" t="inlineStr">
        <is>
          <t>Price_BOM_LCS_Insert_083</t>
        </is>
      </c>
      <c r="C89" s="125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43" t="inlineStr">
        <is>
          <t>:E:MLEC:</t>
        </is>
      </c>
      <c r="M89" t="inlineStr">
        <is>
          <t>:284TC:286TC:284TSC:286TSC:</t>
        </is>
      </c>
      <c r="N89" s="43" t="inlineStr">
        <is>
          <t>C30</t>
        </is>
      </c>
      <c r="O89" s="2" t="inlineStr">
        <is>
          <t>125# ANSI Flange</t>
        </is>
      </c>
      <c r="P89" s="57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97" t="n"/>
    </row>
    <row r="90">
      <c r="B90" s="43" t="inlineStr">
        <is>
          <t>Price_BOM_LCS_Insert_084</t>
        </is>
      </c>
      <c r="C90" s="125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43" t="inlineStr">
        <is>
          <t>:E:MLEC:</t>
        </is>
      </c>
      <c r="M90" t="inlineStr">
        <is>
          <t>:284TC:286TC:284TSC:286TSC:</t>
        </is>
      </c>
      <c r="N90" s="43" t="inlineStr">
        <is>
          <t>C30</t>
        </is>
      </c>
      <c r="O90" s="2" t="inlineStr">
        <is>
          <t>250# ANSI Flange</t>
        </is>
      </c>
      <c r="P90" s="57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97" t="n"/>
    </row>
    <row r="91">
      <c r="B91" s="43" t="inlineStr">
        <is>
          <t>Price_BOM_LCS_Insert_085</t>
        </is>
      </c>
      <c r="C91" s="125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43" t="inlineStr">
        <is>
          <t>:E:MLEC:</t>
        </is>
      </c>
      <c r="M91" t="inlineStr">
        <is>
          <t>:254TC:256TC:</t>
        </is>
      </c>
      <c r="N91" s="43" t="inlineStr">
        <is>
          <t>C30</t>
        </is>
      </c>
      <c r="O91" s="2" t="inlineStr">
        <is>
          <t>125# ANSI Flange</t>
        </is>
      </c>
      <c r="P91" s="57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97" t="n"/>
    </row>
    <row r="92">
      <c r="B92" s="43" t="inlineStr">
        <is>
          <t>Price_BOM_LCS_Insert_086</t>
        </is>
      </c>
      <c r="C92" s="125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43" t="inlineStr">
        <is>
          <t>:E:MLEC:</t>
        </is>
      </c>
      <c r="M92" t="inlineStr">
        <is>
          <t>:254TC:256TC:</t>
        </is>
      </c>
      <c r="N92" s="43" t="inlineStr">
        <is>
          <t>C30</t>
        </is>
      </c>
      <c r="O92" s="2" t="inlineStr">
        <is>
          <t>250# ANSI Flange</t>
        </is>
      </c>
      <c r="P92" s="57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97" t="n"/>
    </row>
    <row r="93">
      <c r="B93" s="43" t="inlineStr">
        <is>
          <t>Price_BOM_LCS_Insert_087</t>
        </is>
      </c>
      <c r="C93" s="125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43" t="inlineStr">
        <is>
          <t>:E:MLEC:</t>
        </is>
      </c>
      <c r="M93" t="inlineStr">
        <is>
          <t>:324TC:326TC:324TSC:326TSC:</t>
        </is>
      </c>
      <c r="N93" s="43" t="inlineStr">
        <is>
          <t>C30</t>
        </is>
      </c>
      <c r="O93" s="2" t="inlineStr">
        <is>
          <t>125# ANSI Flange</t>
        </is>
      </c>
      <c r="P93" s="57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43" t="inlineStr">
        <is>
          <t>A300198</t>
        </is>
      </c>
      <c r="T93" s="2" t="inlineStr">
        <is>
          <t>LT108</t>
        </is>
      </c>
      <c r="U93" s="2" t="n">
        <v>123</v>
      </c>
      <c r="W93" s="97" t="n"/>
    </row>
    <row r="94">
      <c r="B94" s="43" t="inlineStr">
        <is>
          <t>Price_BOM_LCS_Insert_088</t>
        </is>
      </c>
      <c r="C94" s="125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43" t="inlineStr">
        <is>
          <t>:E:MLEC:</t>
        </is>
      </c>
      <c r="M94" t="inlineStr">
        <is>
          <t>:324TC:326TC:324TSC:326TSC:</t>
        </is>
      </c>
      <c r="N94" s="43" t="inlineStr">
        <is>
          <t>C30</t>
        </is>
      </c>
      <c r="O94" s="2" t="inlineStr">
        <is>
          <t>250# ANSI Flange</t>
        </is>
      </c>
      <c r="P94" s="57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97" t="n"/>
    </row>
    <row r="95">
      <c r="B95" s="43" t="inlineStr">
        <is>
          <t>Price_BOM_LCS_Insert_089</t>
        </is>
      </c>
      <c r="C95" s="125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43" t="inlineStr">
        <is>
          <t>:E:MLEC:</t>
        </is>
      </c>
      <c r="M95" t="inlineStr">
        <is>
          <t>:364TSC:365TSC:364TC:365TC:404TSC:405TSC:404TC:405TC</t>
        </is>
      </c>
      <c r="N95" s="43" t="inlineStr">
        <is>
          <t>C30</t>
        </is>
      </c>
      <c r="O95" s="2" t="inlineStr">
        <is>
          <t>125# ANSI Flange</t>
        </is>
      </c>
      <c r="P95" s="57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97" t="n"/>
    </row>
    <row r="96">
      <c r="B96" s="43" t="inlineStr">
        <is>
          <t>Price_BOM_LCS_Insert_090</t>
        </is>
      </c>
      <c r="C96" s="125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43" t="inlineStr">
        <is>
          <t>:E:MLEC:</t>
        </is>
      </c>
      <c r="M96" t="inlineStr">
        <is>
          <t>:364TSC:365TSC:364TC:365TC:404TSC:405TSC:404TC:405TC</t>
        </is>
      </c>
      <c r="N96" s="43" t="inlineStr">
        <is>
          <t>C30</t>
        </is>
      </c>
      <c r="O96" s="2" t="inlineStr">
        <is>
          <t>250# ANSI Flange</t>
        </is>
      </c>
      <c r="P96" s="57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97" t="n"/>
    </row>
    <row r="97">
      <c r="B97" s="43" t="inlineStr">
        <is>
          <t>Price_BOM_LCS_Insert_091</t>
        </is>
      </c>
      <c r="C97" s="125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43" t="inlineStr">
        <is>
          <t>:E:MLEC:</t>
        </is>
      </c>
      <c r="M97" t="inlineStr">
        <is>
          <t>:213TC:215TC:254TC:256TC:</t>
        </is>
      </c>
      <c r="N97" s="43" t="inlineStr">
        <is>
          <t>C30</t>
        </is>
      </c>
      <c r="O97" s="2" t="inlineStr">
        <is>
          <t>125# ANSI Flange</t>
        </is>
      </c>
      <c r="P97" s="57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97" t="n"/>
    </row>
    <row r="98">
      <c r="B98" s="43" t="inlineStr">
        <is>
          <t>Price_BOM_LCS_Insert_092</t>
        </is>
      </c>
      <c r="C98" s="125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43" t="inlineStr">
        <is>
          <t>:E:MLEC:</t>
        </is>
      </c>
      <c r="M98" t="inlineStr">
        <is>
          <t>:254TC:256TC:</t>
        </is>
      </c>
      <c r="N98" s="43" t="inlineStr">
        <is>
          <t>C30</t>
        </is>
      </c>
      <c r="O98" s="2" t="inlineStr">
        <is>
          <t>250# ANSI Flange</t>
        </is>
      </c>
      <c r="P98" s="57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97" t="n"/>
    </row>
    <row r="99">
      <c r="B99" s="43" t="inlineStr">
        <is>
          <t>Price_BOM_LCS_Insert_093</t>
        </is>
      </c>
      <c r="C99" s="125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43" t="inlineStr">
        <is>
          <t>:E:MLEC:</t>
        </is>
      </c>
      <c r="M99" t="inlineStr">
        <is>
          <t>:182TC:184TC:213TC:215TC:254TC:256TC:</t>
        </is>
      </c>
      <c r="N99" s="43" t="inlineStr">
        <is>
          <t>C30</t>
        </is>
      </c>
      <c r="O99" s="2" t="inlineStr">
        <is>
          <t>NPS</t>
        </is>
      </c>
      <c r="P99" s="57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97" t="n"/>
    </row>
    <row r="100">
      <c r="B100" s="43" t="inlineStr">
        <is>
          <t>Price_BOM_LCS_Insert_094</t>
        </is>
      </c>
      <c r="C100" s="125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43" t="inlineStr">
        <is>
          <t>:E:MLEC:</t>
        </is>
      </c>
      <c r="M100" t="inlineStr">
        <is>
          <t>:182TC:184TC:213TC:215TC:254TC:256TC:</t>
        </is>
      </c>
      <c r="N100" s="43" t="inlineStr">
        <is>
          <t>C30</t>
        </is>
      </c>
      <c r="O100" s="2" t="inlineStr">
        <is>
          <t>NPT</t>
        </is>
      </c>
      <c r="P100" s="57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97" t="n"/>
    </row>
    <row r="101">
      <c r="B101" s="43" t="inlineStr">
        <is>
          <t>Price_BOM_LCS_Insert_095</t>
        </is>
      </c>
      <c r="C101" s="125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43" t="inlineStr">
        <is>
          <t>:E:MLEC:</t>
        </is>
      </c>
      <c r="M101" t="inlineStr">
        <is>
          <t>:182TC:184TC:213TC:215TC:254TC:256TC:</t>
        </is>
      </c>
      <c r="N101" s="43" t="inlineStr">
        <is>
          <t>C30</t>
        </is>
      </c>
      <c r="O101" s="2" t="inlineStr">
        <is>
          <t>125# ANSI Flange</t>
        </is>
      </c>
      <c r="P101" s="57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97" t="n"/>
    </row>
    <row r="102">
      <c r="B102" s="43" t="inlineStr">
        <is>
          <t>Price_BOM_LCS_Insert_096</t>
        </is>
      </c>
      <c r="C102" s="125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43" t="inlineStr">
        <is>
          <t>:E:MLEC:</t>
        </is>
      </c>
      <c r="M102" t="inlineStr">
        <is>
          <t>:182TC:184TC:213TC:215TC:254TC:256TC:</t>
        </is>
      </c>
      <c r="N102" s="43" t="inlineStr">
        <is>
          <t>C30</t>
        </is>
      </c>
      <c r="O102" s="2" t="inlineStr">
        <is>
          <t>250# ANSI Flange</t>
        </is>
      </c>
      <c r="P102" s="57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97" t="n"/>
    </row>
    <row r="103">
      <c r="B103" s="43" t="inlineStr">
        <is>
          <t>Price_BOM_LCS_Insert_097</t>
        </is>
      </c>
      <c r="C103" s="125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43" t="inlineStr">
        <is>
          <t>:E:MLEC:</t>
        </is>
      </c>
      <c r="M103" t="inlineStr">
        <is>
          <t>:182TC:184TC:213TC:215TC:254TC:256TC:</t>
        </is>
      </c>
      <c r="N103" s="43" t="inlineStr">
        <is>
          <t>C30</t>
        </is>
      </c>
      <c r="O103" s="2" t="inlineStr">
        <is>
          <t>125# ANSI Flange</t>
        </is>
      </c>
      <c r="P103" s="57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97" t="n"/>
    </row>
    <row r="104">
      <c r="B104" s="43" t="inlineStr">
        <is>
          <t>Price_BOM_LCS_Insert_098</t>
        </is>
      </c>
      <c r="C104" s="125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43" t="inlineStr">
        <is>
          <t>:E:MLEC:</t>
        </is>
      </c>
      <c r="M104" t="inlineStr">
        <is>
          <t>:182TC:184TC:213TC:215TC:254TC:256TC:</t>
        </is>
      </c>
      <c r="N104" s="43" t="inlineStr">
        <is>
          <t>C30</t>
        </is>
      </c>
      <c r="O104" s="2" t="inlineStr">
        <is>
          <t>250# ANSI Flange</t>
        </is>
      </c>
      <c r="P104" s="57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97" t="n"/>
    </row>
    <row r="105">
      <c r="B105" s="43" t="inlineStr">
        <is>
          <t>Price_BOM_LCS_Insert_099</t>
        </is>
      </c>
      <c r="C105" s="125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43" t="inlineStr">
        <is>
          <t>:E:MLEC:</t>
        </is>
      </c>
      <c r="M105" t="inlineStr">
        <is>
          <t>:182TC:184TC:213TC:215TC:254TC:256TC:</t>
        </is>
      </c>
      <c r="N105" s="43" t="inlineStr">
        <is>
          <t>C30</t>
        </is>
      </c>
      <c r="O105" s="2" t="inlineStr">
        <is>
          <t>125# ANSI Flange</t>
        </is>
      </c>
      <c r="P105" s="57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97" t="n"/>
    </row>
    <row r="106">
      <c r="B106" s="43" t="inlineStr">
        <is>
          <t>Price_BOM_LCS_Insert_100</t>
        </is>
      </c>
      <c r="C106" s="125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43" t="inlineStr">
        <is>
          <t>:E:MLEC:</t>
        </is>
      </c>
      <c r="M106" t="inlineStr">
        <is>
          <t>:182TC:184TC:213TC:215TC:254TC:256TC:</t>
        </is>
      </c>
      <c r="N106" s="43" t="inlineStr">
        <is>
          <t>C30</t>
        </is>
      </c>
      <c r="O106" s="2" t="inlineStr">
        <is>
          <t>250# ANSI Flange</t>
        </is>
      </c>
      <c r="P106" s="57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97" t="n"/>
    </row>
    <row r="107">
      <c r="B107" s="43" t="inlineStr">
        <is>
          <t>Price_BOM_LCS_Insert_101</t>
        </is>
      </c>
      <c r="C107" s="125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43" t="inlineStr">
        <is>
          <t>:E:MLEC:</t>
        </is>
      </c>
      <c r="M107" t="inlineStr">
        <is>
          <t>:182TC:184TC:213TC:215TC:254TC:256TC:</t>
        </is>
      </c>
      <c r="N107" s="43" t="inlineStr">
        <is>
          <t>C30</t>
        </is>
      </c>
      <c r="O107" s="2" t="inlineStr">
        <is>
          <t>125# ANSI Flange</t>
        </is>
      </c>
      <c r="P107" s="57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97" t="n"/>
    </row>
    <row r="108">
      <c r="B108" s="43" t="inlineStr">
        <is>
          <t>Price_BOM_LCS_Insert_102</t>
        </is>
      </c>
      <c r="C108" s="125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43" t="inlineStr">
        <is>
          <t>:E:MLEC:</t>
        </is>
      </c>
      <c r="M108" t="inlineStr">
        <is>
          <t>:182TC:184TC:213TC:215TC:254TC:256TC:</t>
        </is>
      </c>
      <c r="N108" s="43" t="inlineStr">
        <is>
          <t>C30</t>
        </is>
      </c>
      <c r="O108" s="2" t="inlineStr">
        <is>
          <t>250# ANSI Flange</t>
        </is>
      </c>
      <c r="P108" s="57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97" t="n"/>
    </row>
    <row r="109">
      <c r="B109" s="43" t="inlineStr">
        <is>
          <t>Price_BOM_LCS_Insert_103</t>
        </is>
      </c>
      <c r="C109" s="125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43" t="inlineStr">
        <is>
          <t>:E:MLEC:</t>
        </is>
      </c>
      <c r="M109" t="inlineStr">
        <is>
          <t>:182TC:184TC:213TC:215TC:254TC:256TC:</t>
        </is>
      </c>
      <c r="N109" s="43" t="inlineStr">
        <is>
          <t>C30</t>
        </is>
      </c>
      <c r="O109" s="2" t="inlineStr">
        <is>
          <t>125# ANSI Flange</t>
        </is>
      </c>
      <c r="P109" s="57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97" t="n"/>
    </row>
    <row r="110">
      <c r="B110" s="43" t="inlineStr">
        <is>
          <t>Price_BOM_LCS_Insert_104</t>
        </is>
      </c>
      <c r="C110" s="125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43" t="inlineStr">
        <is>
          <t>:E:MLEC:</t>
        </is>
      </c>
      <c r="M110" t="inlineStr">
        <is>
          <t>:182TC:184TC:213TC:215TC:254TC:256TC:</t>
        </is>
      </c>
      <c r="N110" s="43" t="inlineStr">
        <is>
          <t>C30</t>
        </is>
      </c>
      <c r="O110" s="2" t="inlineStr">
        <is>
          <t>250# ANSI Flange</t>
        </is>
      </c>
      <c r="P110" s="57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97" t="n"/>
    </row>
    <row r="111">
      <c r="B111" s="43" t="inlineStr">
        <is>
          <t>Price_BOM_LCS_Insert_105</t>
        </is>
      </c>
      <c r="C111" s="125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43" t="inlineStr">
        <is>
          <t>:E:MLEC:</t>
        </is>
      </c>
      <c r="M111" t="inlineStr">
        <is>
          <t>:284TC:286TC:</t>
        </is>
      </c>
      <c r="N111" s="43" t="inlineStr">
        <is>
          <t>C30</t>
        </is>
      </c>
      <c r="O111" s="2" t="inlineStr">
        <is>
          <t>125# ANSI Flange</t>
        </is>
      </c>
      <c r="P111" s="57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97" t="n"/>
    </row>
    <row r="112">
      <c r="B112" s="43" t="inlineStr">
        <is>
          <t>Price_BOM_LCS_Insert_106</t>
        </is>
      </c>
      <c r="C112" s="125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43" t="inlineStr">
        <is>
          <t>:E:MLEC:</t>
        </is>
      </c>
      <c r="M112" t="inlineStr">
        <is>
          <t>:284TC:286TC:</t>
        </is>
      </c>
      <c r="N112" s="43" t="inlineStr">
        <is>
          <t>C30</t>
        </is>
      </c>
      <c r="O112" s="2" t="inlineStr">
        <is>
          <t>250# ANSI Flange</t>
        </is>
      </c>
      <c r="P112" s="57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97" t="n"/>
    </row>
    <row r="113">
      <c r="B113" s="43" t="inlineStr">
        <is>
          <t>Price_BOM_LCS_Insert_107</t>
        </is>
      </c>
      <c r="C113" s="125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43" t="inlineStr">
        <is>
          <t>:E:MLEC:</t>
        </is>
      </c>
      <c r="M113" t="inlineStr">
        <is>
          <t>:324TC:326TC:364TC:365TC:</t>
        </is>
      </c>
      <c r="N113" s="43" t="inlineStr">
        <is>
          <t>C30</t>
        </is>
      </c>
      <c r="O113" s="2" t="inlineStr">
        <is>
          <t>125# ANSI Flange</t>
        </is>
      </c>
      <c r="P113" s="57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97" t="n"/>
    </row>
    <row r="114">
      <c r="B114" s="43" t="inlineStr">
        <is>
          <t>Price_BOM_LCS_Insert_108</t>
        </is>
      </c>
      <c r="C114" s="125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43" t="inlineStr">
        <is>
          <t>:E:MLEC:</t>
        </is>
      </c>
      <c r="M114" t="inlineStr">
        <is>
          <t>:324TC:326TC:364TC:365TC:</t>
        </is>
      </c>
      <c r="N114" s="43" t="inlineStr">
        <is>
          <t>C30</t>
        </is>
      </c>
      <c r="O114" s="2" t="inlineStr">
        <is>
          <t>250# ANSI Flange</t>
        </is>
      </c>
      <c r="P114" s="57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97" t="n"/>
    </row>
    <row r="115">
      <c r="B115" s="43" t="inlineStr">
        <is>
          <t>Price_BOM_LCS_Insert_109</t>
        </is>
      </c>
      <c r="C115" s="125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43" t="inlineStr">
        <is>
          <t>:E:MLEC:</t>
        </is>
      </c>
      <c r="M115" t="inlineStr">
        <is>
          <t>:213TC:215TC:254TC:256TC:</t>
        </is>
      </c>
      <c r="N115" s="43" t="inlineStr">
        <is>
          <t>C30</t>
        </is>
      </c>
      <c r="O115" s="2" t="inlineStr">
        <is>
          <t>125# ANSI Flange</t>
        </is>
      </c>
      <c r="P115" s="57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97" t="n"/>
    </row>
    <row r="116">
      <c r="B116" s="43" t="inlineStr">
        <is>
          <t>Price_BOM_LCS_Insert_110</t>
        </is>
      </c>
      <c r="C116" s="125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43" t="inlineStr">
        <is>
          <t>:E:MLEC:</t>
        </is>
      </c>
      <c r="M116" t="inlineStr">
        <is>
          <t>:213TC:215TC:254TC:256TC:</t>
        </is>
      </c>
      <c r="N116" s="43" t="inlineStr">
        <is>
          <t>C30</t>
        </is>
      </c>
      <c r="O116" s="2" t="inlineStr">
        <is>
          <t>250# ANSI Flange</t>
        </is>
      </c>
      <c r="P116" s="57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97" t="n"/>
    </row>
    <row r="117">
      <c r="B117" s="43" t="inlineStr">
        <is>
          <t>Price_BOM_LCS_Insert_111</t>
        </is>
      </c>
      <c r="C117" s="125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43" t="inlineStr">
        <is>
          <t>:E:MLEC:</t>
        </is>
      </c>
      <c r="M117" t="inlineStr">
        <is>
          <t>:284TC:286TC:284TSC:286TSC:</t>
        </is>
      </c>
      <c r="N117" s="43" t="inlineStr">
        <is>
          <t>C30</t>
        </is>
      </c>
      <c r="O117" s="2" t="inlineStr">
        <is>
          <t>125# ANSI Flange</t>
        </is>
      </c>
      <c r="P117" s="57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97" t="n"/>
    </row>
    <row r="118">
      <c r="B118" s="43" t="inlineStr">
        <is>
          <t>Price_BOM_LCS_Insert_112</t>
        </is>
      </c>
      <c r="C118" s="125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43" t="inlineStr">
        <is>
          <t>:E:MLEC:</t>
        </is>
      </c>
      <c r="M118" t="inlineStr">
        <is>
          <t>:284TC:286TC:284TSC:286TSC:</t>
        </is>
      </c>
      <c r="N118" s="43" t="inlineStr">
        <is>
          <t>C30</t>
        </is>
      </c>
      <c r="O118" s="2" t="inlineStr">
        <is>
          <t>250# ANSI Flange</t>
        </is>
      </c>
      <c r="P118" s="57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97" t="n"/>
    </row>
    <row r="119">
      <c r="B119" s="43" t="inlineStr">
        <is>
          <t>Price_BOM_LCS_Insert_113</t>
        </is>
      </c>
      <c r="C119" s="125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43" t="inlineStr">
        <is>
          <t>:E:MLEC:</t>
        </is>
      </c>
      <c r="M119" t="inlineStr">
        <is>
          <t>:324TSC:326TSC:324TC:326TC:364TSC:365TSC:364TC:365TC:404TSC:405TSC:404TC:405TC</t>
        </is>
      </c>
      <c r="N119" s="43" t="inlineStr">
        <is>
          <t>C30</t>
        </is>
      </c>
      <c r="O119" s="2" t="inlineStr">
        <is>
          <t>125# ANSI Flange</t>
        </is>
      </c>
      <c r="P119" s="57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97" t="n"/>
    </row>
    <row r="120">
      <c r="B120" s="43" t="inlineStr">
        <is>
          <t>Price_BOM_LCS_Insert_114</t>
        </is>
      </c>
      <c r="C120" s="125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43" t="inlineStr">
        <is>
          <t>:E:MLEC:</t>
        </is>
      </c>
      <c r="M120" t="inlineStr">
        <is>
          <t>:324TSC:326TSC:324TC:326TC:364TSC:365TSC:364TC:365TC:404TSC:405TSC:404TC:405TC</t>
        </is>
      </c>
      <c r="N120" s="43" t="inlineStr">
        <is>
          <t>C30</t>
        </is>
      </c>
      <c r="O120" s="2" t="inlineStr">
        <is>
          <t>250# ANSI Flange</t>
        </is>
      </c>
      <c r="P120" s="57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97" t="n"/>
    </row>
    <row r="121">
      <c r="B121" s="43" t="inlineStr">
        <is>
          <t>Price_BOM_LCS_Insert_115</t>
        </is>
      </c>
      <c r="C121" s="125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43" t="inlineStr">
        <is>
          <t>:E:MLEC:</t>
        </is>
      </c>
      <c r="M121" t="inlineStr">
        <is>
          <t>:182TC:184TC:213TC:215TC:254TC:256TC:</t>
        </is>
      </c>
      <c r="N121" s="43" t="inlineStr">
        <is>
          <t>C30</t>
        </is>
      </c>
      <c r="O121" s="2" t="inlineStr">
        <is>
          <t>125# ANSI Flange</t>
        </is>
      </c>
      <c r="P121" s="57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97" t="n"/>
    </row>
    <row r="122">
      <c r="B122" s="43" t="inlineStr">
        <is>
          <t>Price_BOM_LCS_Insert_116</t>
        </is>
      </c>
      <c r="C122" s="125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43" t="inlineStr">
        <is>
          <t>:E:MLEC:</t>
        </is>
      </c>
      <c r="M122" t="inlineStr">
        <is>
          <t>:182TC:184TC:213TC:215TC:254TC:256TC:</t>
        </is>
      </c>
      <c r="N122" s="43" t="inlineStr">
        <is>
          <t>C30</t>
        </is>
      </c>
      <c r="O122" s="2" t="inlineStr">
        <is>
          <t>250# ANSI Flange</t>
        </is>
      </c>
      <c r="P122" s="57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97" t="n"/>
    </row>
    <row r="123">
      <c r="B123" s="43" t="inlineStr">
        <is>
          <t>Price_BOM_LCS_Insert_117</t>
        </is>
      </c>
      <c r="C123" s="125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43" t="inlineStr">
        <is>
          <t>:E:MLEC:</t>
        </is>
      </c>
      <c r="M123" t="inlineStr">
        <is>
          <t>:284TC:286TC:</t>
        </is>
      </c>
      <c r="N123" s="43" t="inlineStr">
        <is>
          <t>C30</t>
        </is>
      </c>
      <c r="O123" s="2" t="inlineStr">
        <is>
          <t>125# ANSI Flange</t>
        </is>
      </c>
      <c r="P123" s="57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97" t="n"/>
    </row>
    <row r="124">
      <c r="B124" s="43" t="inlineStr">
        <is>
          <t>Price_BOM_LCS_Insert_118</t>
        </is>
      </c>
      <c r="C124" s="125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43" t="inlineStr">
        <is>
          <t>:E:MLEC:</t>
        </is>
      </c>
      <c r="M124" t="inlineStr">
        <is>
          <t>:284TC:286TC:</t>
        </is>
      </c>
      <c r="N124" s="43" t="inlineStr">
        <is>
          <t>C30</t>
        </is>
      </c>
      <c r="O124" s="2" t="inlineStr">
        <is>
          <t>250# ANSI Flange</t>
        </is>
      </c>
      <c r="P124" s="57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97" t="n"/>
    </row>
    <row r="125">
      <c r="B125" s="43" t="inlineStr">
        <is>
          <t>Price_BOM_LCS_Insert_119</t>
        </is>
      </c>
      <c r="C125" s="125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43" t="inlineStr">
        <is>
          <t>:E:MLEC:</t>
        </is>
      </c>
      <c r="M125" t="inlineStr">
        <is>
          <t>:324TC:326TC:364TC:365TC:</t>
        </is>
      </c>
      <c r="N125" s="43" t="inlineStr">
        <is>
          <t>C30</t>
        </is>
      </c>
      <c r="O125" s="2" t="inlineStr">
        <is>
          <t>125# ANSI Flange</t>
        </is>
      </c>
      <c r="P125" s="57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97" t="n"/>
    </row>
    <row r="126">
      <c r="B126" s="43" t="inlineStr">
        <is>
          <t>Price_BOM_LCS_Insert_120</t>
        </is>
      </c>
      <c r="C126" s="125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43" t="inlineStr">
        <is>
          <t>:E:MLEC:</t>
        </is>
      </c>
      <c r="M126" t="inlineStr">
        <is>
          <t>:324TC:326TC:364TC:365TC:</t>
        </is>
      </c>
      <c r="N126" s="43" t="inlineStr">
        <is>
          <t>C30</t>
        </is>
      </c>
      <c r="O126" s="2" t="inlineStr">
        <is>
          <t>250# ANSI Flange</t>
        </is>
      </c>
      <c r="P126" s="57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97" t="n"/>
    </row>
    <row r="127">
      <c r="B127" s="43" t="inlineStr">
        <is>
          <t>Price_BOM_LCS_Insert_121</t>
        </is>
      </c>
      <c r="C127" s="125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43" t="inlineStr">
        <is>
          <t>:E:MLEC:</t>
        </is>
      </c>
      <c r="M127" t="inlineStr">
        <is>
          <t>:213TC:215TC:254TC:256TC:</t>
        </is>
      </c>
      <c r="N127" s="43" t="inlineStr">
        <is>
          <t>C30</t>
        </is>
      </c>
      <c r="O127" s="2" t="inlineStr">
        <is>
          <t>125# ANSI Flange</t>
        </is>
      </c>
      <c r="P127" s="57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43" t="inlineStr">
        <is>
          <t>A300189</t>
        </is>
      </c>
      <c r="T127" s="2" t="inlineStr">
        <is>
          <t>LT027</t>
        </is>
      </c>
      <c r="U127" s="2" t="n">
        <v>137</v>
      </c>
      <c r="W127" s="97" t="n"/>
    </row>
    <row r="128">
      <c r="B128" s="43" t="inlineStr">
        <is>
          <t>Price_BOM_LCS_Insert_122</t>
        </is>
      </c>
      <c r="C128" s="125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43" t="inlineStr">
        <is>
          <t>:E:MLEC:</t>
        </is>
      </c>
      <c r="M128" t="inlineStr">
        <is>
          <t>:213TC:215TC:254TC:256TC:</t>
        </is>
      </c>
      <c r="N128" s="43" t="inlineStr">
        <is>
          <t>C30</t>
        </is>
      </c>
      <c r="O128" s="2" t="inlineStr">
        <is>
          <t>250# ANSI Flange</t>
        </is>
      </c>
      <c r="P128" s="57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97" t="n"/>
    </row>
    <row r="129">
      <c r="B129" s="43" t="inlineStr">
        <is>
          <t>Price_BOM_LCS_Insert_123</t>
        </is>
      </c>
      <c r="C129" s="125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43" t="inlineStr">
        <is>
          <t>:E:MLEC:</t>
        </is>
      </c>
      <c r="M129" t="inlineStr">
        <is>
          <t>:324TC:326TC:364TC:365TC:404TC:405TC</t>
        </is>
      </c>
      <c r="N129" s="43" t="inlineStr">
        <is>
          <t>C30</t>
        </is>
      </c>
      <c r="O129" s="2" t="inlineStr">
        <is>
          <t>125# ANSI Flange</t>
        </is>
      </c>
      <c r="P129" s="57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43" t="inlineStr">
        <is>
          <t>A300190</t>
        </is>
      </c>
      <c r="T129" s="2" t="inlineStr">
        <is>
          <t>LT027</t>
        </is>
      </c>
      <c r="U129" s="2" t="n">
        <v>216</v>
      </c>
      <c r="W129" s="97" t="n"/>
    </row>
    <row r="130">
      <c r="B130" s="43" t="inlineStr">
        <is>
          <t>Price_BOM_LCS_Insert_124</t>
        </is>
      </c>
      <c r="C130" s="125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43" t="inlineStr">
        <is>
          <t>:E:MLEC:</t>
        </is>
      </c>
      <c r="M130" t="inlineStr">
        <is>
          <t>:324TC:326TC:364TC:365TC:404TC:405TC</t>
        </is>
      </c>
      <c r="N130" s="43" t="inlineStr">
        <is>
          <t>C30</t>
        </is>
      </c>
      <c r="O130" s="2" t="inlineStr">
        <is>
          <t>250# ANSI Flange</t>
        </is>
      </c>
      <c r="P130" s="57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97" t="n"/>
    </row>
    <row r="131">
      <c r="B131" s="43" t="inlineStr">
        <is>
          <t>Price_BOM_LCS_Insert_125</t>
        </is>
      </c>
      <c r="C131" s="125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43" t="inlineStr">
        <is>
          <t>:E:MLEC:</t>
        </is>
      </c>
      <c r="M131" t="inlineStr">
        <is>
          <t>:284TC:286TC:</t>
        </is>
      </c>
      <c r="N131" s="43" t="inlineStr">
        <is>
          <t>C30</t>
        </is>
      </c>
      <c r="O131" s="2" t="inlineStr">
        <is>
          <t>125# ANSI Flange</t>
        </is>
      </c>
      <c r="P131" s="57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43" t="inlineStr">
        <is>
          <t>A300199</t>
        </is>
      </c>
      <c r="T131" s="2" t="inlineStr">
        <is>
          <t>LT027</t>
        </is>
      </c>
      <c r="U131" s="2" t="n">
        <v>300</v>
      </c>
      <c r="W131" s="97" t="n"/>
    </row>
    <row r="132">
      <c r="B132" s="43" t="inlineStr">
        <is>
          <t>Price_BOM_LCS_Insert_126</t>
        </is>
      </c>
      <c r="C132" s="125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43" t="inlineStr">
        <is>
          <t>:E:MLEC:</t>
        </is>
      </c>
      <c r="M132" t="inlineStr">
        <is>
          <t>:284TC:286TC:</t>
        </is>
      </c>
      <c r="N132" s="43" t="inlineStr">
        <is>
          <t>C30</t>
        </is>
      </c>
      <c r="O132" s="2" t="inlineStr">
        <is>
          <t>250# ANSI Flange</t>
        </is>
      </c>
      <c r="P132" s="57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97" t="n"/>
    </row>
    <row r="133">
      <c r="B133" t="inlineStr">
        <is>
          <t>Price_BOM_LCS_Insert_127</t>
        </is>
      </c>
      <c r="C133" s="125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43" t="inlineStr">
        <is>
          <t>:E:MLEC:</t>
        </is>
      </c>
      <c r="M133" t="inlineStr">
        <is>
          <t>:213TC:215TC:254TC:256TC:</t>
        </is>
      </c>
      <c r="N133" s="43" t="inlineStr">
        <is>
          <t>C30</t>
        </is>
      </c>
      <c r="O133" s="2" t="inlineStr">
        <is>
          <t>125# ANSI Flange</t>
        </is>
      </c>
      <c r="P133" s="57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97" t="n"/>
    </row>
    <row r="134">
      <c r="B134" t="inlineStr">
        <is>
          <t>Price_BOM_LCS_Insert_128</t>
        </is>
      </c>
      <c r="C134" s="125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43" t="inlineStr">
        <is>
          <t>:E:MLEC:</t>
        </is>
      </c>
      <c r="M134" t="inlineStr">
        <is>
          <t>:213TC:215TC:254TC:256TC:</t>
        </is>
      </c>
      <c r="N134" s="43" t="inlineStr">
        <is>
          <t>C30</t>
        </is>
      </c>
      <c r="O134" s="2" t="inlineStr">
        <is>
          <t>250# ANSI Flange</t>
        </is>
      </c>
      <c r="P134" s="57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97" t="n"/>
    </row>
    <row r="135">
      <c r="B135" t="inlineStr">
        <is>
          <t>Price_BOM_LCS_Insert_129</t>
        </is>
      </c>
      <c r="C135" s="125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43" t="inlineStr">
        <is>
          <t>:E:MLEC:</t>
        </is>
      </c>
      <c r="M135" t="inlineStr">
        <is>
          <t>:284TC:286TC:</t>
        </is>
      </c>
      <c r="N135" s="43" t="inlineStr">
        <is>
          <t>C30</t>
        </is>
      </c>
      <c r="O135" s="2" t="inlineStr">
        <is>
          <t>125# ANSI Flange</t>
        </is>
      </c>
      <c r="P135" s="57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97" t="n"/>
    </row>
    <row r="136">
      <c r="B136" t="inlineStr">
        <is>
          <t>Price_BOM_LCS_Insert_130</t>
        </is>
      </c>
      <c r="C136" s="125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43" t="inlineStr">
        <is>
          <t>:E:MLEC:</t>
        </is>
      </c>
      <c r="M136" t="inlineStr">
        <is>
          <t>:284TC:286TC:</t>
        </is>
      </c>
      <c r="N136" s="43" t="inlineStr">
        <is>
          <t>C30</t>
        </is>
      </c>
      <c r="O136" s="2" t="inlineStr">
        <is>
          <t>250# ANSI Flange</t>
        </is>
      </c>
      <c r="P136" s="57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97" t="n"/>
    </row>
    <row r="137">
      <c r="B137" t="inlineStr">
        <is>
          <t>Price_BOM_LCS_Insert_131</t>
        </is>
      </c>
      <c r="C137" s="125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43" t="inlineStr">
        <is>
          <t>:E:MLEC:</t>
        </is>
      </c>
      <c r="M137" t="inlineStr">
        <is>
          <t>:324TC:326TC:364TC:365TC:</t>
        </is>
      </c>
      <c r="N137" s="43" t="inlineStr">
        <is>
          <t>C30</t>
        </is>
      </c>
      <c r="O137" s="2" t="inlineStr">
        <is>
          <t>125# ANSI Flange</t>
        </is>
      </c>
      <c r="P137" s="57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97" t="n"/>
    </row>
    <row r="138">
      <c r="B138" t="inlineStr">
        <is>
          <t>Price_BOM_LCS_Insert_132</t>
        </is>
      </c>
      <c r="C138" s="125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43" t="inlineStr">
        <is>
          <t>:E:MLEC:</t>
        </is>
      </c>
      <c r="M138" t="inlineStr">
        <is>
          <t>:324TC:326TC:364TC:365TC:</t>
        </is>
      </c>
      <c r="N138" s="43" t="inlineStr">
        <is>
          <t>C30</t>
        </is>
      </c>
      <c r="O138" s="2" t="inlineStr">
        <is>
          <t>250# ANSI Flange</t>
        </is>
      </c>
      <c r="P138" s="57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97" t="n"/>
    </row>
    <row r="139">
      <c r="B139" t="inlineStr">
        <is>
          <t>Price_BOM_LCS_Insert_133</t>
        </is>
      </c>
      <c r="C139" s="125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43" t="inlineStr">
        <is>
          <t>:E:MLEC:</t>
        </is>
      </c>
      <c r="M139" t="inlineStr">
        <is>
          <t>:254TC:256TC:</t>
        </is>
      </c>
      <c r="N139" s="43" t="inlineStr">
        <is>
          <t>C30</t>
        </is>
      </c>
      <c r="O139" s="2" t="inlineStr">
        <is>
          <t>125# ANSI Flange</t>
        </is>
      </c>
      <c r="P139" s="57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97" t="n"/>
    </row>
    <row r="140">
      <c r="B140" t="inlineStr">
        <is>
          <t>Price_BOM_LCS_Insert_134</t>
        </is>
      </c>
      <c r="C140" s="125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43" t="inlineStr">
        <is>
          <t>:E:MLEC:</t>
        </is>
      </c>
      <c r="M140" t="inlineStr">
        <is>
          <t>:254TC:256TC:</t>
        </is>
      </c>
      <c r="N140" s="43" t="inlineStr">
        <is>
          <t>C30</t>
        </is>
      </c>
      <c r="O140" s="2" t="inlineStr">
        <is>
          <t>250# ANSI Flange</t>
        </is>
      </c>
      <c r="P140" s="57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97" t="n"/>
    </row>
    <row r="141">
      <c r="B141" t="inlineStr">
        <is>
          <t>Price_BOM_LCS_Insert_135</t>
        </is>
      </c>
      <c r="C141" s="125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43" t="inlineStr">
        <is>
          <t>:E:MLEC:</t>
        </is>
      </c>
      <c r="M141" t="inlineStr">
        <is>
          <t>:284TC:286TC:</t>
        </is>
      </c>
      <c r="N141" s="43" t="inlineStr">
        <is>
          <t>C30</t>
        </is>
      </c>
      <c r="O141" s="2" t="inlineStr">
        <is>
          <t>125# ANSI Flange</t>
        </is>
      </c>
      <c r="P141" s="57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97" t="n"/>
    </row>
    <row r="142">
      <c r="B142" t="inlineStr">
        <is>
          <t>Price_BOM_LCS_Insert_136</t>
        </is>
      </c>
      <c r="C142" s="125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43" t="inlineStr">
        <is>
          <t>:E:MLEC:</t>
        </is>
      </c>
      <c r="M142" t="inlineStr">
        <is>
          <t>:284TC:286TC:</t>
        </is>
      </c>
      <c r="N142" s="43" t="inlineStr">
        <is>
          <t>C30</t>
        </is>
      </c>
      <c r="O142" s="2" t="inlineStr">
        <is>
          <t>250# ANSI Flange</t>
        </is>
      </c>
      <c r="P142" s="57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97" t="n"/>
    </row>
    <row r="143">
      <c r="B143" t="inlineStr">
        <is>
          <t>Price_BOM_LCS_Insert_137</t>
        </is>
      </c>
      <c r="C143" s="125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43" t="inlineStr">
        <is>
          <t>:E:MLEC:</t>
        </is>
      </c>
      <c r="M143" t="inlineStr">
        <is>
          <t>:324TC:326TC:364TC:365TC:</t>
        </is>
      </c>
      <c r="N143" s="43" t="inlineStr">
        <is>
          <t>C30</t>
        </is>
      </c>
      <c r="O143" s="2" t="inlineStr">
        <is>
          <t>125# ANSI Flange</t>
        </is>
      </c>
      <c r="P143" s="57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97" t="n"/>
    </row>
    <row r="144">
      <c r="B144" t="inlineStr">
        <is>
          <t>Price_BOM_LCS_Insert_138</t>
        </is>
      </c>
      <c r="C144" s="125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43" t="inlineStr">
        <is>
          <t>:E:MLEC:</t>
        </is>
      </c>
      <c r="M144" t="inlineStr">
        <is>
          <t>:324TC:326TC:364TC:365TC:</t>
        </is>
      </c>
      <c r="N144" s="43" t="inlineStr">
        <is>
          <t>C30</t>
        </is>
      </c>
      <c r="O144" s="2" t="inlineStr">
        <is>
          <t>250# ANSI Flange</t>
        </is>
      </c>
      <c r="P144" s="57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97" t="n"/>
    </row>
    <row r="145">
      <c r="B145" t="inlineStr">
        <is>
          <t>Price_BOM_LCS_Insert_139</t>
        </is>
      </c>
      <c r="C145" s="125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43" t="inlineStr">
        <is>
          <t>:E:MLEC:</t>
        </is>
      </c>
      <c r="M145" t="inlineStr">
        <is>
          <t>:213TC:215TC:254TC:256TC:</t>
        </is>
      </c>
      <c r="N145" s="43" t="inlineStr">
        <is>
          <t>C30</t>
        </is>
      </c>
      <c r="O145" s="2" t="inlineStr">
        <is>
          <t>125# ANSI Flange</t>
        </is>
      </c>
      <c r="P145" s="57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97" t="n"/>
    </row>
    <row r="146">
      <c r="B146" t="inlineStr">
        <is>
          <t>Price_BOM_LCS_Insert_140</t>
        </is>
      </c>
      <c r="C146" s="125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43" t="inlineStr">
        <is>
          <t>:E:MLEC:</t>
        </is>
      </c>
      <c r="M146" t="inlineStr">
        <is>
          <t>:213TC:215TC:254TC:256TC:</t>
        </is>
      </c>
      <c r="N146" s="43" t="inlineStr">
        <is>
          <t>C30</t>
        </is>
      </c>
      <c r="O146" s="2" t="inlineStr">
        <is>
          <t>250# ANSI Flange</t>
        </is>
      </c>
      <c r="P146" s="57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97" t="n"/>
    </row>
    <row r="147">
      <c r="B147" t="inlineStr">
        <is>
          <t>Price_BOM_LCS_Insert_141</t>
        </is>
      </c>
      <c r="C147" s="125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43" t="inlineStr">
        <is>
          <t>:E:MLEC:</t>
        </is>
      </c>
      <c r="M147" t="inlineStr">
        <is>
          <t>:284TC:286TC:</t>
        </is>
      </c>
      <c r="N147" s="43" t="inlineStr">
        <is>
          <t>C30</t>
        </is>
      </c>
      <c r="O147" s="2" t="inlineStr">
        <is>
          <t>125# ANSI Flange</t>
        </is>
      </c>
      <c r="P147" s="57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97" t="n"/>
    </row>
    <row r="148">
      <c r="B148" t="inlineStr">
        <is>
          <t>Price_BOM_LCS_Insert_142</t>
        </is>
      </c>
      <c r="C148" s="125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43" t="inlineStr">
        <is>
          <t>:E:MLEC:</t>
        </is>
      </c>
      <c r="M148" t="inlineStr">
        <is>
          <t>:284TC:286TC:</t>
        </is>
      </c>
      <c r="N148" s="43" t="inlineStr">
        <is>
          <t>C30</t>
        </is>
      </c>
      <c r="O148" s="2" t="inlineStr">
        <is>
          <t>250# ANSI Flange</t>
        </is>
      </c>
      <c r="P148" s="57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97" t="n"/>
    </row>
    <row r="149">
      <c r="B149" t="inlineStr">
        <is>
          <t>Price_BOM_LCS_Insert_143</t>
        </is>
      </c>
      <c r="C149" s="125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43" t="inlineStr">
        <is>
          <t>:E:MLEC:</t>
        </is>
      </c>
      <c r="M149" t="inlineStr">
        <is>
          <t>:324TC:326TC:364TC:365TC:404TC:405TC</t>
        </is>
      </c>
      <c r="N149" s="43" t="inlineStr">
        <is>
          <t>C30</t>
        </is>
      </c>
      <c r="O149" s="2" t="inlineStr">
        <is>
          <t>125# ANSI Flange</t>
        </is>
      </c>
      <c r="P149" s="57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97" t="n"/>
    </row>
    <row r="150">
      <c r="B150" t="inlineStr">
        <is>
          <t>Price_BOM_LCS_Insert_144</t>
        </is>
      </c>
      <c r="C150" s="125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43" t="inlineStr">
        <is>
          <t>:E:MLEC:</t>
        </is>
      </c>
      <c r="M150" t="inlineStr">
        <is>
          <t>:324TC:326TC:364TC:365TC:404TC:405TC</t>
        </is>
      </c>
      <c r="N150" s="43" t="inlineStr">
        <is>
          <t>C30</t>
        </is>
      </c>
      <c r="O150" s="2" t="inlineStr">
        <is>
          <t>250# ANSI Flange</t>
        </is>
      </c>
      <c r="P150" s="57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97" t="n"/>
    </row>
    <row r="151">
      <c r="B151" t="inlineStr">
        <is>
          <t>Price_BOM_LCS_Insert_145</t>
        </is>
      </c>
      <c r="C151" s="125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43" t="inlineStr">
        <is>
          <t>:E:MLEC:</t>
        </is>
      </c>
      <c r="M151" t="inlineStr">
        <is>
          <t>:444TC:445TC:</t>
        </is>
      </c>
      <c r="N151" s="43" t="inlineStr">
        <is>
          <t>C30</t>
        </is>
      </c>
      <c r="O151" s="2" t="inlineStr">
        <is>
          <t>125# ANSI Flange</t>
        </is>
      </c>
      <c r="P151" s="57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43" t="inlineStr">
        <is>
          <t>A100342</t>
        </is>
      </c>
      <c r="T151" s="2" t="inlineStr">
        <is>
          <t>LT027</t>
        </is>
      </c>
      <c r="U151" s="2" t="n">
        <v>250</v>
      </c>
      <c r="W151" s="97" t="n"/>
    </row>
    <row r="152">
      <c r="B152" t="inlineStr">
        <is>
          <t>Price_BOM_LCS_Insert_146</t>
        </is>
      </c>
      <c r="C152" s="125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43" t="inlineStr">
        <is>
          <t>:E:MLEC:</t>
        </is>
      </c>
      <c r="M152" t="inlineStr">
        <is>
          <t>:444TC:445TC:</t>
        </is>
      </c>
      <c r="N152" s="43" t="inlineStr">
        <is>
          <t>C30</t>
        </is>
      </c>
      <c r="O152" s="2" t="inlineStr">
        <is>
          <t>250# ANSI Flange</t>
        </is>
      </c>
      <c r="P152" s="57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97" t="n"/>
    </row>
    <row r="153">
      <c r="B153" t="inlineStr">
        <is>
          <t>Price_BOM_LCS_Insert_147</t>
        </is>
      </c>
      <c r="C153" s="125" t="n">
        <v>120</v>
      </c>
      <c r="D153" s="43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43" t="inlineStr">
        <is>
          <t>:E:MLEC:</t>
        </is>
      </c>
      <c r="M153" t="inlineStr">
        <is>
          <t>:324TC:326TC:364TC:365TC:404TC:405TC</t>
        </is>
      </c>
      <c r="N153" s="43" t="inlineStr">
        <is>
          <t>C30</t>
        </is>
      </c>
      <c r="O153" s="2" t="inlineStr">
        <is>
          <t>125# ANSI Flange</t>
        </is>
      </c>
      <c r="P153" s="57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97" t="n"/>
    </row>
    <row r="154">
      <c r="B154" t="inlineStr">
        <is>
          <t>Price_BOM_LCS_Insert_148</t>
        </is>
      </c>
      <c r="C154" s="125" t="n">
        <v>120</v>
      </c>
      <c r="D154" s="43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43" t="inlineStr">
        <is>
          <t>:E:MLEC:</t>
        </is>
      </c>
      <c r="M154" t="inlineStr">
        <is>
          <t>:324TC:326TC:364TC:365TC:404TC:405TC</t>
        </is>
      </c>
      <c r="N154" s="43" t="inlineStr">
        <is>
          <t>C30</t>
        </is>
      </c>
      <c r="O154" s="2" t="inlineStr">
        <is>
          <t>250# ANSI Flange</t>
        </is>
      </c>
      <c r="P154" s="57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97" t="n"/>
    </row>
    <row r="155">
      <c r="B155" t="inlineStr">
        <is>
          <t>Price_BOM_LCS_Insert_149</t>
        </is>
      </c>
      <c r="C155" s="125" t="n">
        <v>120</v>
      </c>
      <c r="D155" s="43" t="inlineStr">
        <is>
          <t>:40157-LCS:50157-LCS:</t>
        </is>
      </c>
      <c r="E155" s="43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43" t="inlineStr">
        <is>
          <t>:E:MLEC:</t>
        </is>
      </c>
      <c r="M155" t="inlineStr">
        <is>
          <t>:444TC:445TC:</t>
        </is>
      </c>
      <c r="N155" s="43" t="inlineStr">
        <is>
          <t>C30</t>
        </is>
      </c>
      <c r="O155" s="2" t="inlineStr">
        <is>
          <t>125# ANSI Flange</t>
        </is>
      </c>
      <c r="P155" s="57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8" t="n"/>
    </row>
    <row r="156">
      <c r="B156" t="inlineStr">
        <is>
          <t>Price_BOM_LCS_Insert_150</t>
        </is>
      </c>
      <c r="C156" s="125" t="n">
        <v>120</v>
      </c>
      <c r="D156" s="43" t="inlineStr">
        <is>
          <t>:40157-LCS:50157-LCS:</t>
        </is>
      </c>
      <c r="E156" s="43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43" t="inlineStr">
        <is>
          <t>:E:MLEC:</t>
        </is>
      </c>
      <c r="M156" t="inlineStr">
        <is>
          <t>:444TC:445TC:</t>
        </is>
      </c>
      <c r="N156" s="43" t="inlineStr">
        <is>
          <t>C30</t>
        </is>
      </c>
      <c r="O156" s="2" t="inlineStr">
        <is>
          <t>250# ANSI Flange</t>
        </is>
      </c>
      <c r="P156" s="57" t="inlineStr">
        <is>
          <t>Vesconite</t>
        </is>
      </c>
      <c r="Q156" s="44" t="inlineStr">
        <is>
          <t>RTF</t>
        </is>
      </c>
      <c r="R156" s="43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25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43" t="inlineStr">
        <is>
          <t>:E:MLEC:</t>
        </is>
      </c>
      <c r="M157" t="inlineStr">
        <is>
          <t>:213TC:215TC:254TC:256TC:</t>
        </is>
      </c>
      <c r="N157" s="43" t="inlineStr">
        <is>
          <t>C30</t>
        </is>
      </c>
      <c r="O157" s="2" t="inlineStr">
        <is>
          <t>125# ANSI Flange</t>
        </is>
      </c>
      <c r="P157" s="57" t="inlineStr">
        <is>
          <t>Vesconite</t>
        </is>
      </c>
      <c r="Q157" s="81" t="n">
        <v>98274025</v>
      </c>
      <c r="R157" s="71" t="inlineStr">
        <is>
          <t>BRK B/M,VLS,X5,1012,254/256 TC M4</t>
        </is>
      </c>
      <c r="S157" s="71" t="inlineStr">
        <is>
          <t>A300191</t>
        </is>
      </c>
      <c r="T157" s="71" t="inlineStr">
        <is>
          <t>LT108</t>
        </is>
      </c>
      <c r="U157" s="71" t="n">
        <v>140</v>
      </c>
    </row>
    <row r="158">
      <c r="B158" t="inlineStr">
        <is>
          <t>Price_BOM_LCS_Insert_152</t>
        </is>
      </c>
      <c r="C158" s="125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43" t="inlineStr">
        <is>
          <t>:E:MLEC:</t>
        </is>
      </c>
      <c r="M158" t="inlineStr">
        <is>
          <t>:213TC:215TC:254TC:256TC:</t>
        </is>
      </c>
      <c r="N158" s="43" t="inlineStr">
        <is>
          <t>C30</t>
        </is>
      </c>
      <c r="O158" s="2" t="inlineStr">
        <is>
          <t>250# ANSI Flange</t>
        </is>
      </c>
      <c r="P158" s="57" t="inlineStr">
        <is>
          <t>Vesconite</t>
        </is>
      </c>
      <c r="Q158" s="44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71" t="n">
        <v>140</v>
      </c>
    </row>
    <row r="159">
      <c r="B159" t="inlineStr">
        <is>
          <t>Price_BOM_LCS_Insert_153</t>
        </is>
      </c>
      <c r="C159" s="125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43" t="inlineStr">
        <is>
          <t>:E:MLEC:</t>
        </is>
      </c>
      <c r="M159" t="inlineStr">
        <is>
          <t>:284TC:286TC:</t>
        </is>
      </c>
      <c r="N159" s="43" t="inlineStr">
        <is>
          <t>C30</t>
        </is>
      </c>
      <c r="O159" s="2" t="inlineStr">
        <is>
          <t>125# ANSI Flange</t>
        </is>
      </c>
      <c r="P159" s="57" t="inlineStr">
        <is>
          <t>Vesconite</t>
        </is>
      </c>
      <c r="Q159" s="81" t="n">
        <v>96896901</v>
      </c>
      <c r="R159" s="71" t="inlineStr">
        <is>
          <t>BRK B/M,VLS,X5,1012,284/286 TC M4</t>
        </is>
      </c>
      <c r="S159" s="71" t="inlineStr">
        <is>
          <t>A300184</t>
        </is>
      </c>
      <c r="T159" s="71" t="inlineStr">
        <is>
          <t>LT108</t>
        </is>
      </c>
      <c r="U159" s="71" t="n">
        <v>115</v>
      </c>
    </row>
    <row r="160">
      <c r="B160" t="inlineStr">
        <is>
          <t>Price_BOM_LCS_Insert_154</t>
        </is>
      </c>
      <c r="C160" s="125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43" t="inlineStr">
        <is>
          <t>:E:MLEC:</t>
        </is>
      </c>
      <c r="M160" t="inlineStr">
        <is>
          <t>:284TC:286TC:</t>
        </is>
      </c>
      <c r="N160" s="43" t="inlineStr">
        <is>
          <t>C30</t>
        </is>
      </c>
      <c r="O160" s="2" t="inlineStr">
        <is>
          <t>250# ANSI Flange</t>
        </is>
      </c>
      <c r="P160" s="57" t="inlineStr">
        <is>
          <t>Vesconite</t>
        </is>
      </c>
      <c r="Q160" s="44" t="inlineStr">
        <is>
          <t>RTF</t>
        </is>
      </c>
      <c r="R160" s="43" t="n"/>
      <c r="S160" s="2" t="inlineStr">
        <is>
          <t>A300228</t>
        </is>
      </c>
      <c r="T160" s="2" t="inlineStr">
        <is>
          <t>LT108</t>
        </is>
      </c>
      <c r="U160" s="71" t="n">
        <v>115</v>
      </c>
    </row>
    <row r="161">
      <c r="B161" t="inlineStr">
        <is>
          <t>Price_BOM_LCS_Insert_155</t>
        </is>
      </c>
      <c r="C161" s="125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43" t="inlineStr">
        <is>
          <t>:E:MLEC:</t>
        </is>
      </c>
      <c r="M161" t="inlineStr">
        <is>
          <t>:324TC:326TC:364TC:365TC:404TC:405TC:</t>
        </is>
      </c>
      <c r="N161" s="43" t="inlineStr">
        <is>
          <t>C30</t>
        </is>
      </c>
      <c r="O161" s="2" t="inlineStr">
        <is>
          <t>125# ANSI Flange</t>
        </is>
      </c>
      <c r="P161" s="57" t="inlineStr">
        <is>
          <t>Vesconite</t>
        </is>
      </c>
      <c r="Q161" s="81" t="n">
        <v>96769225</v>
      </c>
      <c r="R161" s="71" t="inlineStr">
        <is>
          <t>BRK B/M,VLS,X5,1012,324/405 TC M4</t>
        </is>
      </c>
      <c r="S161" s="71" t="inlineStr">
        <is>
          <t>A100347</t>
        </is>
      </c>
      <c r="T161" s="71" t="inlineStr">
        <is>
          <t>LT108</t>
        </is>
      </c>
      <c r="U161" s="71" t="n">
        <v>300</v>
      </c>
    </row>
    <row r="162">
      <c r="B162" t="inlineStr">
        <is>
          <t>Price_BOM_LCS_Insert_156</t>
        </is>
      </c>
      <c r="C162" s="125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43" t="inlineStr">
        <is>
          <t>:E:MLEC:</t>
        </is>
      </c>
      <c r="M162" t="inlineStr">
        <is>
          <t>:324TC:326TC:364TC:365TC:404TC:405TC:</t>
        </is>
      </c>
      <c r="N162" s="43" t="inlineStr">
        <is>
          <t>C30</t>
        </is>
      </c>
      <c r="O162" s="2" t="inlineStr">
        <is>
          <t>250# ANSI Flange</t>
        </is>
      </c>
      <c r="P162" s="57" t="inlineStr">
        <is>
          <t>Vesconite</t>
        </is>
      </c>
      <c r="Q162" s="44" t="inlineStr">
        <is>
          <t>RTF</t>
        </is>
      </c>
      <c r="R162" s="43" t="n"/>
      <c r="S162" s="2" t="inlineStr">
        <is>
          <t>A300217</t>
        </is>
      </c>
      <c r="T162" s="2" t="inlineStr">
        <is>
          <t>LT108</t>
        </is>
      </c>
      <c r="U162" s="71" t="n">
        <v>300</v>
      </c>
    </row>
    <row r="163">
      <c r="B163" t="inlineStr">
        <is>
          <t>Price_BOM_LCS_Insert_157</t>
        </is>
      </c>
      <c r="C163" s="125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43" t="inlineStr">
        <is>
          <t>:E:MLEC:</t>
        </is>
      </c>
      <c r="M163" t="inlineStr">
        <is>
          <t>:444TC:445TC:</t>
        </is>
      </c>
      <c r="N163" s="43" t="inlineStr">
        <is>
          <t>C30</t>
        </is>
      </c>
      <c r="O163" s="2" t="inlineStr">
        <is>
          <t>125# ANSI Flange</t>
        </is>
      </c>
      <c r="P163" s="57" t="inlineStr">
        <is>
          <t>Vesconite</t>
        </is>
      </c>
      <c r="Q163" s="120" t="n">
        <v>96769249</v>
      </c>
      <c r="R163" s="100" t="inlineStr">
        <is>
          <t>BRK B/M,VLS,X5,1012,444/445 TC M4</t>
        </is>
      </c>
      <c r="S163" s="71" t="inlineStr">
        <is>
          <t>A100396</t>
        </is>
      </c>
      <c r="T163" s="2" t="inlineStr">
        <is>
          <t>LT027</t>
        </is>
      </c>
      <c r="U163" s="71" t="n">
        <v>250</v>
      </c>
    </row>
    <row r="164">
      <c r="B164" t="inlineStr">
        <is>
          <t>Price_BOM_LCS_Insert_158</t>
        </is>
      </c>
      <c r="C164" s="125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43" t="inlineStr">
        <is>
          <t>:E:MLEC:</t>
        </is>
      </c>
      <c r="M164" t="inlineStr">
        <is>
          <t>:444TC:445TC:</t>
        </is>
      </c>
      <c r="N164" s="43" t="inlineStr">
        <is>
          <t>C30</t>
        </is>
      </c>
      <c r="O164" s="2" t="inlineStr">
        <is>
          <t>250# ANSI Flange</t>
        </is>
      </c>
      <c r="P164" s="57" t="inlineStr">
        <is>
          <t>Vesconite</t>
        </is>
      </c>
      <c r="Q164" s="44" t="inlineStr">
        <is>
          <t>RTF</t>
        </is>
      </c>
      <c r="R164" s="43" t="n"/>
      <c r="S164" t="inlineStr">
        <is>
          <t>A100557</t>
        </is>
      </c>
      <c r="T164" s="2" t="inlineStr">
        <is>
          <t>LT108</t>
        </is>
      </c>
      <c r="U164" s="71" t="n">
        <v>250</v>
      </c>
    </row>
    <row r="165">
      <c r="B165" t="inlineStr">
        <is>
          <t>Price_BOM_LCS_Insert_159</t>
        </is>
      </c>
      <c r="C165" s="125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43" t="inlineStr">
        <is>
          <t>:E:MLEC:</t>
        </is>
      </c>
      <c r="M165" t="inlineStr">
        <is>
          <t>:284TC:286TC:</t>
        </is>
      </c>
      <c r="N165" s="43" t="inlineStr">
        <is>
          <t>C30</t>
        </is>
      </c>
      <c r="O165" s="2" t="inlineStr">
        <is>
          <t>NPS</t>
        </is>
      </c>
      <c r="P165" s="57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25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43" t="inlineStr">
        <is>
          <t>:E:MLEC:</t>
        </is>
      </c>
      <c r="M166" t="inlineStr">
        <is>
          <t>:284TC:286TC:</t>
        </is>
      </c>
      <c r="N166" s="43" t="inlineStr">
        <is>
          <t>C30</t>
        </is>
      </c>
      <c r="O166" s="2" t="inlineStr">
        <is>
          <t>NPT</t>
        </is>
      </c>
      <c r="P166" s="57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25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43" t="inlineStr">
        <is>
          <t>:E:MLEC:</t>
        </is>
      </c>
      <c r="M167" t="inlineStr">
        <is>
          <t>:324TC:326TC:364TC:365TC:</t>
        </is>
      </c>
      <c r="N167" s="43" t="inlineStr">
        <is>
          <t>C30</t>
        </is>
      </c>
      <c r="O167" s="2" t="inlineStr">
        <is>
          <t>NPS</t>
        </is>
      </c>
      <c r="P167" s="57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25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43" t="inlineStr">
        <is>
          <t>:E:MLEC:</t>
        </is>
      </c>
      <c r="M168" t="inlineStr">
        <is>
          <t>:324TC:326TC:364TC:365TC:</t>
        </is>
      </c>
      <c r="N168" s="43" t="inlineStr">
        <is>
          <t>C30</t>
        </is>
      </c>
      <c r="O168" s="2" t="inlineStr">
        <is>
          <t>NPT</t>
        </is>
      </c>
      <c r="P168" s="57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25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43" t="inlineStr">
        <is>
          <t>:E:</t>
        </is>
      </c>
      <c r="M169" t="inlineStr">
        <is>
          <t>:284TC:286TC:</t>
        </is>
      </c>
      <c r="N169" s="43" t="inlineStr">
        <is>
          <t>C30</t>
        </is>
      </c>
      <c r="O169" s="2" t="inlineStr">
        <is>
          <t>125# ANSI Flange</t>
        </is>
      </c>
      <c r="P169" s="57" t="inlineStr">
        <is>
          <t>Vesconite</t>
        </is>
      </c>
      <c r="Q169" s="4" t="inlineStr">
        <is>
          <t>RTF</t>
        </is>
      </c>
      <c r="R169" s="43" t="n"/>
      <c r="S169" s="99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25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43" t="inlineStr">
        <is>
          <t>:E:</t>
        </is>
      </c>
      <c r="M170" t="inlineStr">
        <is>
          <t>:324TC:326TC:</t>
        </is>
      </c>
      <c r="N170" s="43" t="inlineStr">
        <is>
          <t>C30</t>
        </is>
      </c>
      <c r="O170" s="2" t="inlineStr">
        <is>
          <t>125# ANSI Flange</t>
        </is>
      </c>
      <c r="P170" s="57" t="inlineStr">
        <is>
          <t>Vesconite</t>
        </is>
      </c>
      <c r="Q170" s="4" t="n">
        <v>96896894</v>
      </c>
      <c r="R170" s="43" t="inlineStr">
        <is>
          <t>BRK B/M,VLS,X5,8015,324/405 TC M4</t>
        </is>
      </c>
      <c r="S170" s="99" t="inlineStr">
        <is>
          <t>A300175</t>
        </is>
      </c>
      <c r="T170" s="2" t="inlineStr">
        <is>
          <t>LT108</t>
        </is>
      </c>
      <c r="U170" s="2" t="n">
        <v>250</v>
      </c>
      <c r="V170" s="99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25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43" t="inlineStr">
        <is>
          <t>:E:</t>
        </is>
      </c>
      <c r="M171" t="inlineStr">
        <is>
          <t>:364TC:365TC:</t>
        </is>
      </c>
      <c r="N171" s="43" t="inlineStr">
        <is>
          <t>C30</t>
        </is>
      </c>
      <c r="O171" s="2" t="inlineStr">
        <is>
          <t>125# ANSI Flange</t>
        </is>
      </c>
      <c r="P171" s="57" t="inlineStr">
        <is>
          <t>Vesconite</t>
        </is>
      </c>
      <c r="Q171" s="4" t="n">
        <v>96896894</v>
      </c>
      <c r="R171" s="43" t="inlineStr">
        <is>
          <t>BRK B/M,VLS,X5,8015,324/405 TC M4</t>
        </is>
      </c>
      <c r="S171" s="99" t="inlineStr">
        <is>
          <t>A300175</t>
        </is>
      </c>
      <c r="T171" s="2" t="inlineStr">
        <is>
          <t>LT108</t>
        </is>
      </c>
      <c r="U171" s="2" t="n">
        <v>250</v>
      </c>
      <c r="V171" s="99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25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43" t="inlineStr">
        <is>
          <t>:E:</t>
        </is>
      </c>
      <c r="M172" t="inlineStr">
        <is>
          <t>:404TC:405TC:</t>
        </is>
      </c>
      <c r="N172" s="43" t="inlineStr">
        <is>
          <t>C30</t>
        </is>
      </c>
      <c r="O172" s="2" t="inlineStr">
        <is>
          <t>125# ANSI Flange</t>
        </is>
      </c>
      <c r="P172" s="57" t="inlineStr">
        <is>
          <t>Vesconite</t>
        </is>
      </c>
      <c r="Q172" s="4" t="n">
        <v>96896894</v>
      </c>
      <c r="R172" s="43" t="inlineStr">
        <is>
          <t>BRK B/M,VLS,X5,8015,324/405 TC M4</t>
        </is>
      </c>
      <c r="S172" s="99" t="inlineStr">
        <is>
          <t>A300175</t>
        </is>
      </c>
      <c r="T172" s="2" t="inlineStr">
        <is>
          <t>LT108</t>
        </is>
      </c>
      <c r="U172" s="2" t="n">
        <v>250</v>
      </c>
      <c r="V172" s="99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25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43" t="inlineStr">
        <is>
          <t>:E:</t>
        </is>
      </c>
      <c r="M173" t="inlineStr">
        <is>
          <t>:444TC:445TC:</t>
        </is>
      </c>
      <c r="N173" s="43" t="inlineStr">
        <is>
          <t>C30</t>
        </is>
      </c>
      <c r="O173" s="2" t="inlineStr">
        <is>
          <t>125# ANSI Flange</t>
        </is>
      </c>
      <c r="P173" s="57" t="inlineStr">
        <is>
          <t>Vesconite</t>
        </is>
      </c>
      <c r="Q173" s="4" t="inlineStr">
        <is>
          <t>RTF</t>
        </is>
      </c>
      <c r="S173" s="101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26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7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26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43" t="inlineStr">
        <is>
          <t>:E:MLEC:</t>
        </is>
      </c>
      <c r="M175" s="43" t="inlineStr">
        <is>
          <t>:182TC:184TC:213TC:215TC:254TC:256TC:</t>
        </is>
      </c>
      <c r="N175" s="43" t="inlineStr">
        <is>
          <t>C30</t>
        </is>
      </c>
      <c r="O175" s="2" t="inlineStr">
        <is>
          <t>NPT</t>
        </is>
      </c>
      <c r="P175" s="57" t="inlineStr">
        <is>
          <t>Graphalloy</t>
        </is>
      </c>
      <c r="Q175" s="44" t="n">
        <v>99176367</v>
      </c>
      <c r="R175" s="43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26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7" t="inlineStr">
        <is>
          <t>Graphalloy</t>
        </is>
      </c>
      <c r="Q176" s="4" t="n">
        <v>99176367</v>
      </c>
      <c r="R176" s="43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26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7" t="inlineStr">
        <is>
          <t>Graphalloy</t>
        </is>
      </c>
      <c r="Q177" s="4" t="n">
        <v>99176367</v>
      </c>
      <c r="R177" s="43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26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7" t="inlineStr">
        <is>
          <t>Graphalloy</t>
        </is>
      </c>
      <c r="Q178" s="4" t="n">
        <v>99176367</v>
      </c>
      <c r="R178" s="43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26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7" t="inlineStr">
        <is>
          <t>Graphalloy</t>
        </is>
      </c>
      <c r="Q179" s="4" t="n">
        <v>99176367</v>
      </c>
      <c r="R179" s="43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26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7" t="inlineStr">
        <is>
          <t>Graphalloy</t>
        </is>
      </c>
      <c r="Q180" s="4" t="n">
        <v>99176367</v>
      </c>
      <c r="R180" s="43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26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7" t="inlineStr">
        <is>
          <t>Graphalloy</t>
        </is>
      </c>
      <c r="Q181" s="4" t="n">
        <v>99176367</v>
      </c>
      <c r="R181" s="43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26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7" t="inlineStr">
        <is>
          <t>Graphalloy</t>
        </is>
      </c>
      <c r="Q182" s="4" t="n">
        <v>99176367</v>
      </c>
      <c r="R182" s="43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26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7" t="inlineStr">
        <is>
          <t>Graphalloy</t>
        </is>
      </c>
      <c r="Q183" s="4" t="n">
        <v>99176367</v>
      </c>
      <c r="R183" s="43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26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7" t="inlineStr">
        <is>
          <t>Graphalloy</t>
        </is>
      </c>
      <c r="Q184" s="4" t="n">
        <v>99176367</v>
      </c>
      <c r="R184" s="43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26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7" t="inlineStr">
        <is>
          <t>Graphalloy</t>
        </is>
      </c>
      <c r="Q185" s="4" t="n">
        <v>99176367</v>
      </c>
      <c r="R185" s="43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26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7" t="inlineStr">
        <is>
          <t>Graphalloy</t>
        </is>
      </c>
      <c r="Q186" s="4" t="n">
        <v>99176367</v>
      </c>
      <c r="R186" s="43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26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7" t="inlineStr">
        <is>
          <t>Graphalloy</t>
        </is>
      </c>
      <c r="Q187" s="4" t="n">
        <v>99176367</v>
      </c>
      <c r="R187" s="43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26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7" t="inlineStr">
        <is>
          <t>Graphalloy</t>
        </is>
      </c>
      <c r="Q188" s="4" t="n">
        <v>99176376</v>
      </c>
      <c r="R188" s="43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26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7" t="inlineStr">
        <is>
          <t>Graphalloy</t>
        </is>
      </c>
      <c r="Q189" s="4" t="inlineStr">
        <is>
          <t>RTF</t>
        </is>
      </c>
      <c r="R189" s="43" t="inlineStr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26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7" t="inlineStr">
        <is>
          <t>Graphalloy</t>
        </is>
      </c>
      <c r="Q190" s="4" t="n">
        <v>99176376</v>
      </c>
      <c r="R190" s="43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26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7" t="inlineStr">
        <is>
          <t>Graphalloy</t>
        </is>
      </c>
      <c r="Q191" s="4" t="inlineStr">
        <is>
          <t>RTF</t>
        </is>
      </c>
      <c r="R191" s="43" t="inlineStr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26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7" t="inlineStr">
        <is>
          <t>Graphalloy</t>
        </is>
      </c>
      <c r="Q192" s="4" t="n">
        <v>99176376</v>
      </c>
      <c r="R192" s="43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26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7" t="inlineStr">
        <is>
          <t>Graphalloy</t>
        </is>
      </c>
      <c r="Q193" s="4" t="inlineStr">
        <is>
          <t>RTF</t>
        </is>
      </c>
      <c r="R193" s="43" t="inlineStr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26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7" t="inlineStr">
        <is>
          <t>Graphalloy</t>
        </is>
      </c>
      <c r="Q194" s="4" t="n">
        <v>99176376</v>
      </c>
      <c r="R194" s="43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26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7" t="inlineStr">
        <is>
          <t>Graphalloy</t>
        </is>
      </c>
      <c r="Q195" s="4" t="inlineStr">
        <is>
          <t>RTF</t>
        </is>
      </c>
      <c r="R195" s="43" t="inlineStr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26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7" t="inlineStr">
        <is>
          <t>Graphalloy</t>
        </is>
      </c>
      <c r="Q196" s="4" t="n">
        <v>99176376</v>
      </c>
      <c r="R196" s="43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26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7" t="inlineStr">
        <is>
          <t>Graphalloy</t>
        </is>
      </c>
      <c r="Q197" s="4" t="inlineStr">
        <is>
          <t>RTF</t>
        </is>
      </c>
      <c r="R197" s="43" t="inlineStr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26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7" t="inlineStr">
        <is>
          <t>Graphalloy</t>
        </is>
      </c>
      <c r="Q198" s="4" t="n">
        <v>99176376</v>
      </c>
      <c r="R198" s="43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26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7" t="inlineStr">
        <is>
          <t>Graphalloy</t>
        </is>
      </c>
      <c r="Q199" s="4" t="inlineStr">
        <is>
          <t>RTF</t>
        </is>
      </c>
      <c r="R199" s="43" t="inlineStr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26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7" t="inlineStr">
        <is>
          <t>Graphalloy</t>
        </is>
      </c>
      <c r="Q200" s="4" t="n">
        <v>99176376</v>
      </c>
      <c r="R200" s="43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26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7" t="inlineStr">
        <is>
          <t>Graphalloy</t>
        </is>
      </c>
      <c r="Q201" s="4" t="inlineStr">
        <is>
          <t>RTF</t>
        </is>
      </c>
      <c r="R201" s="43" t="inlineStr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26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7" t="inlineStr">
        <is>
          <t>Graphalloy</t>
        </is>
      </c>
      <c r="Q202" s="4" t="n">
        <v>99176408</v>
      </c>
      <c r="R202" s="43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26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7" t="inlineStr">
        <is>
          <t>Graphalloy</t>
        </is>
      </c>
      <c r="Q203" s="4" t="inlineStr">
        <is>
          <t>RTF</t>
        </is>
      </c>
      <c r="R203" s="43" t="inlineStr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26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7" t="inlineStr">
        <is>
          <t>Graphalloy</t>
        </is>
      </c>
      <c r="Q204" s="4" t="n">
        <v>99176408</v>
      </c>
      <c r="R204" s="43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26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7" t="inlineStr">
        <is>
          <t>Graphalloy</t>
        </is>
      </c>
      <c r="Q205" s="4" t="inlineStr">
        <is>
          <t>RTF</t>
        </is>
      </c>
      <c r="R205" s="43" t="inlineStr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26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7" t="inlineStr">
        <is>
          <t>Graphalloy</t>
        </is>
      </c>
      <c r="Q206" s="4" t="n">
        <v>99176378</v>
      </c>
      <c r="R206" s="43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26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7" t="inlineStr">
        <is>
          <t>Graphalloy</t>
        </is>
      </c>
      <c r="Q207" s="4" t="inlineStr">
        <is>
          <t>RTF</t>
        </is>
      </c>
      <c r="R207" s="43" t="inlineStr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26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7" t="inlineStr">
        <is>
          <t>Graphalloy</t>
        </is>
      </c>
      <c r="Q208" s="4" t="n">
        <v>99176378</v>
      </c>
      <c r="R208" s="43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26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7" t="inlineStr">
        <is>
          <t>Graphalloy</t>
        </is>
      </c>
      <c r="Q209" s="4" t="inlineStr">
        <is>
          <t>RTF</t>
        </is>
      </c>
      <c r="R209" s="43" t="inlineStr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26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7" t="inlineStr">
        <is>
          <t>Graphalloy</t>
        </is>
      </c>
      <c r="Q210" s="4" t="n">
        <v>99176378</v>
      </c>
      <c r="R210" s="43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26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7" t="inlineStr">
        <is>
          <t>Graphalloy</t>
        </is>
      </c>
      <c r="Q211" s="4" t="inlineStr">
        <is>
          <t>RTF</t>
        </is>
      </c>
      <c r="R211" s="43" t="inlineStr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26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7" t="inlineStr">
        <is>
          <t>Graphalloy</t>
        </is>
      </c>
      <c r="Q212" s="4" t="n">
        <v>99176378</v>
      </c>
      <c r="R212" s="43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26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7" t="inlineStr">
        <is>
          <t>Graphalloy</t>
        </is>
      </c>
      <c r="Q213" s="4" t="inlineStr">
        <is>
          <t>RTF</t>
        </is>
      </c>
      <c r="R213" s="43" t="inlineStr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26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7" t="inlineStr">
        <is>
          <t>Graphalloy</t>
        </is>
      </c>
      <c r="Q214" s="4" t="n">
        <v>99176378</v>
      </c>
      <c r="R214" s="43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26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7" t="inlineStr">
        <is>
          <t>Graphalloy</t>
        </is>
      </c>
      <c r="Q215" s="4" t="inlineStr">
        <is>
          <t>RTF</t>
        </is>
      </c>
      <c r="R215" s="43" t="inlineStr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26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7" t="inlineStr">
        <is>
          <t>Graphalloy</t>
        </is>
      </c>
      <c r="Q216" s="4" t="n">
        <v>99176378</v>
      </c>
      <c r="R216" s="43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26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7" t="inlineStr">
        <is>
          <t>Graphalloy</t>
        </is>
      </c>
      <c r="Q217" s="4" t="inlineStr">
        <is>
          <t>RTF</t>
        </is>
      </c>
      <c r="R217" s="43" t="inlineStr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26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7" t="inlineStr">
        <is>
          <t>Graphalloy</t>
        </is>
      </c>
      <c r="Q218" s="4" t="n">
        <v>99176378</v>
      </c>
      <c r="R218" s="43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26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7" t="inlineStr">
        <is>
          <t>Graphalloy</t>
        </is>
      </c>
      <c r="Q219" s="4" t="inlineStr">
        <is>
          <t>RTF</t>
        </is>
      </c>
      <c r="R219" s="43" t="inlineStr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26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7" t="inlineStr">
        <is>
          <t>Graphalloy</t>
        </is>
      </c>
      <c r="Q220" s="4" t="n">
        <v>99176414</v>
      </c>
      <c r="R220" s="43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26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7" t="inlineStr">
        <is>
          <t>Graphalloy</t>
        </is>
      </c>
      <c r="Q221" s="4" t="inlineStr">
        <is>
          <t>RTF</t>
        </is>
      </c>
      <c r="R221" s="43" t="inlineStr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26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7" t="inlineStr">
        <is>
          <t>Graphalloy</t>
        </is>
      </c>
      <c r="Q222" s="4" t="n">
        <v>99176414</v>
      </c>
      <c r="R222" s="43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26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7" t="inlineStr">
        <is>
          <t>Graphalloy</t>
        </is>
      </c>
      <c r="Q223" s="4" t="inlineStr">
        <is>
          <t>RTF</t>
        </is>
      </c>
      <c r="R223" s="43" t="inlineStr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26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7" t="inlineStr">
        <is>
          <t>Graphalloy</t>
        </is>
      </c>
      <c r="Q224" s="4" t="n">
        <v>99176414</v>
      </c>
      <c r="R224" s="43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26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7" t="inlineStr">
        <is>
          <t>Graphalloy</t>
        </is>
      </c>
      <c r="Q225" s="4" t="inlineStr">
        <is>
          <t>RTF</t>
        </is>
      </c>
      <c r="R225" s="43" t="inlineStr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26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7" t="inlineStr">
        <is>
          <t>Graphalloy</t>
        </is>
      </c>
      <c r="Q226" s="4" t="n">
        <v>99176414</v>
      </c>
      <c r="R226" s="43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26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7" t="inlineStr">
        <is>
          <t>Graphalloy</t>
        </is>
      </c>
      <c r="Q227" s="4" t="inlineStr">
        <is>
          <t>RTF</t>
        </is>
      </c>
      <c r="R227" s="43" t="inlineStr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26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7" t="inlineStr">
        <is>
          <t>Graphalloy</t>
        </is>
      </c>
      <c r="Q228" s="4" t="n">
        <v>99176414</v>
      </c>
      <c r="R228" s="43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26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7" t="inlineStr">
        <is>
          <t>Graphalloy</t>
        </is>
      </c>
      <c r="Q229" s="4" t="inlineStr">
        <is>
          <t>RTF</t>
        </is>
      </c>
      <c r="R229" s="43" t="inlineStr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26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7" t="inlineStr">
        <is>
          <t>Graphalloy</t>
        </is>
      </c>
      <c r="Q230" s="4" t="n">
        <v>99176414</v>
      </c>
      <c r="R230" s="43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26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7" t="inlineStr">
        <is>
          <t>Graphalloy</t>
        </is>
      </c>
      <c r="Q231" s="4" t="inlineStr">
        <is>
          <t>RTF</t>
        </is>
      </c>
      <c r="R231" s="43" t="inlineStr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26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7" t="inlineStr">
        <is>
          <t>Graphalloy</t>
        </is>
      </c>
      <c r="Q232" s="4" t="n">
        <v>99176414</v>
      </c>
      <c r="R232" s="43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26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7" t="inlineStr">
        <is>
          <t>Graphalloy</t>
        </is>
      </c>
      <c r="Q233" s="4" t="inlineStr">
        <is>
          <t>RTF</t>
        </is>
      </c>
      <c r="R233" s="43" t="inlineStr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26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7" t="inlineStr">
        <is>
          <t>Graphalloy</t>
        </is>
      </c>
      <c r="Q234" s="4" t="n">
        <v>99176379</v>
      </c>
      <c r="R234" s="43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26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7" t="inlineStr">
        <is>
          <t>Graphalloy</t>
        </is>
      </c>
      <c r="Q235" s="4" t="inlineStr">
        <is>
          <t>RTF</t>
        </is>
      </c>
      <c r="R235" s="43" t="inlineStr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26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7" t="inlineStr">
        <is>
          <t>Graphalloy</t>
        </is>
      </c>
      <c r="Q236" s="4" t="n">
        <v>99176379</v>
      </c>
      <c r="R236" s="43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26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7" t="inlineStr">
        <is>
          <t>Graphalloy</t>
        </is>
      </c>
      <c r="Q237" s="4" t="inlineStr">
        <is>
          <t>RTF</t>
        </is>
      </c>
      <c r="R237" s="43" t="inlineStr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26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7" t="inlineStr">
        <is>
          <t>Graphalloy</t>
        </is>
      </c>
      <c r="Q238" s="4" t="n">
        <v>99176379</v>
      </c>
      <c r="R238" s="43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26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7" t="inlineStr">
        <is>
          <t>Graphalloy</t>
        </is>
      </c>
      <c r="Q239" s="4" t="inlineStr">
        <is>
          <t>RTF</t>
        </is>
      </c>
      <c r="R239" s="43" t="inlineStr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26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7" t="inlineStr">
        <is>
          <t>Graphalloy</t>
        </is>
      </c>
      <c r="Q240" s="4" t="n">
        <v>99176379</v>
      </c>
      <c r="R240" s="43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26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7" t="inlineStr">
        <is>
          <t>Graphalloy</t>
        </is>
      </c>
      <c r="Q241" s="4" t="inlineStr">
        <is>
          <t>RTF</t>
        </is>
      </c>
      <c r="R241" s="43" t="inlineStr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26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7" t="inlineStr">
        <is>
          <t>Graphalloy</t>
        </is>
      </c>
      <c r="Q242" s="4" t="n">
        <v>99176379</v>
      </c>
      <c r="R242" s="43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26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7" t="inlineStr">
        <is>
          <t>Graphalloy</t>
        </is>
      </c>
      <c r="Q243" s="4" t="inlineStr">
        <is>
          <t>RTF</t>
        </is>
      </c>
      <c r="R243" s="43" t="inlineStr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26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7" t="inlineStr">
        <is>
          <t>Graphalloy</t>
        </is>
      </c>
      <c r="Q244" s="4" t="n">
        <v>99176379</v>
      </c>
      <c r="R244" s="43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26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7" t="inlineStr">
        <is>
          <t>Graphalloy</t>
        </is>
      </c>
      <c r="Q245" s="4" t="inlineStr">
        <is>
          <t>RTF</t>
        </is>
      </c>
      <c r="R245" s="43" t="inlineStr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26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7" t="inlineStr">
        <is>
          <t>Graphalloy</t>
        </is>
      </c>
      <c r="Q246" s="4" t="n">
        <v>99176369</v>
      </c>
      <c r="R246" s="43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26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7" t="inlineStr">
        <is>
          <t>Graphalloy</t>
        </is>
      </c>
      <c r="Q247" s="4" t="inlineStr">
        <is>
          <t>RTF</t>
        </is>
      </c>
      <c r="R247" s="43" t="inlineStr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26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7" t="inlineStr">
        <is>
          <t>Graphalloy</t>
        </is>
      </c>
      <c r="Q248" s="4" t="n">
        <v>99176368</v>
      </c>
      <c r="R248" s="43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26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7" t="inlineStr">
        <is>
          <t>Graphalloy</t>
        </is>
      </c>
      <c r="Q249" s="4" t="inlineStr">
        <is>
          <t>RTF</t>
        </is>
      </c>
      <c r="R249" s="43" t="inlineStr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26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7" t="inlineStr">
        <is>
          <t>Graphalloy</t>
        </is>
      </c>
      <c r="Q250" s="4" t="n">
        <v>99176369</v>
      </c>
      <c r="R250" s="43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26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7" t="inlineStr">
        <is>
          <t>Graphalloy</t>
        </is>
      </c>
      <c r="Q251" s="4" t="inlineStr">
        <is>
          <t>RTF</t>
        </is>
      </c>
      <c r="R251" s="43" t="inlineStr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26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7" t="inlineStr">
        <is>
          <t>Graphalloy</t>
        </is>
      </c>
      <c r="Q252" s="4" t="n">
        <v>99176368</v>
      </c>
      <c r="R252" s="43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26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7" t="inlineStr">
        <is>
          <t>Graphalloy</t>
        </is>
      </c>
      <c r="Q253" s="4" t="inlineStr">
        <is>
          <t>RTF</t>
        </is>
      </c>
      <c r="R253" s="43" t="inlineStr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26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7" t="inlineStr">
        <is>
          <t>Graphalloy</t>
        </is>
      </c>
      <c r="Q254" s="4" t="n">
        <v>99176368</v>
      </c>
      <c r="R254" s="43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26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7" t="inlineStr">
        <is>
          <t>Graphalloy</t>
        </is>
      </c>
      <c r="Q255" s="4" t="inlineStr">
        <is>
          <t>RTF</t>
        </is>
      </c>
      <c r="R255" s="43" t="inlineStr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26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7" t="inlineStr">
        <is>
          <t>Graphalloy</t>
        </is>
      </c>
      <c r="Q256" s="4" t="n">
        <v>99176368</v>
      </c>
      <c r="R256" s="43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26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7" t="inlineStr">
        <is>
          <t>Graphalloy</t>
        </is>
      </c>
      <c r="Q257" s="4" t="inlineStr">
        <is>
          <t>RTF</t>
        </is>
      </c>
      <c r="R257" s="43" t="inlineStr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26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7" t="inlineStr">
        <is>
          <t>Graphalloy</t>
        </is>
      </c>
      <c r="Q258" s="4" t="n">
        <v>99176369</v>
      </c>
      <c r="R258" s="43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26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7" t="inlineStr">
        <is>
          <t>Graphalloy</t>
        </is>
      </c>
      <c r="Q259" s="4" t="inlineStr">
        <is>
          <t>RTF</t>
        </is>
      </c>
      <c r="R259" s="43" t="inlineStr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26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7" t="inlineStr">
        <is>
          <t>Graphalloy</t>
        </is>
      </c>
      <c r="Q260" s="4" t="n">
        <v>99176370</v>
      </c>
      <c r="R260" s="43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26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7" t="inlineStr">
        <is>
          <t>Graphalloy</t>
        </is>
      </c>
      <c r="Q261" s="4" t="inlineStr">
        <is>
          <t>RTF</t>
        </is>
      </c>
      <c r="R261" s="43" t="inlineStr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26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7" t="inlineStr">
        <is>
          <t>Graphalloy</t>
        </is>
      </c>
      <c r="Q262" s="4" t="inlineStr">
        <is>
          <t>RTF</t>
        </is>
      </c>
      <c r="R262" s="43" t="inlineStr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26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7" t="inlineStr">
        <is>
          <t>Graphalloy</t>
        </is>
      </c>
      <c r="Q263" s="4" t="inlineStr">
        <is>
          <t>RTF</t>
        </is>
      </c>
      <c r="R263" s="43" t="inlineStr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26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7" t="inlineStr">
        <is>
          <t>Graphalloy</t>
        </is>
      </c>
      <c r="Q264" s="4" t="n">
        <v>99176379</v>
      </c>
      <c r="R264" s="43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26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7" t="inlineStr">
        <is>
          <t>Graphalloy</t>
        </is>
      </c>
      <c r="Q265" s="4" t="inlineStr">
        <is>
          <t>RTF</t>
        </is>
      </c>
      <c r="R265" s="43" t="inlineStr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26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7" t="inlineStr">
        <is>
          <t>Graphalloy</t>
        </is>
      </c>
      <c r="Q266" s="4" t="n">
        <v>99176381</v>
      </c>
      <c r="R266" s="43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26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7" t="inlineStr">
        <is>
          <t>Graphalloy</t>
        </is>
      </c>
      <c r="Q267" s="4" t="inlineStr">
        <is>
          <t>RTF</t>
        </is>
      </c>
      <c r="R267" s="43" t="inlineStr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26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7" t="inlineStr">
        <is>
          <t>Graphalloy</t>
        </is>
      </c>
      <c r="Q268" s="4" t="n">
        <v>99176381</v>
      </c>
      <c r="R268" s="43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26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7" t="inlineStr">
        <is>
          <t>Graphalloy</t>
        </is>
      </c>
      <c r="Q269" s="4" t="inlineStr">
        <is>
          <t>RTF</t>
        </is>
      </c>
      <c r="R269" s="43" t="inlineStr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26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7" t="inlineStr">
        <is>
          <t>Graphalloy</t>
        </is>
      </c>
      <c r="Q270" s="4" t="n">
        <v>99176381</v>
      </c>
      <c r="R270" s="43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26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7" t="inlineStr">
        <is>
          <t>Graphalloy</t>
        </is>
      </c>
      <c r="Q271" s="4" t="inlineStr">
        <is>
          <t>RTF</t>
        </is>
      </c>
      <c r="R271" s="43" t="inlineStr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26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7" t="inlineStr">
        <is>
          <t>Graphalloy</t>
        </is>
      </c>
      <c r="Q272" s="4" t="n">
        <v>99176381</v>
      </c>
      <c r="R272" s="43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26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7" t="inlineStr">
        <is>
          <t>Graphalloy</t>
        </is>
      </c>
      <c r="Q273" s="4" t="inlineStr">
        <is>
          <t>RTF</t>
        </is>
      </c>
      <c r="R273" s="43" t="inlineStr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26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7" t="inlineStr">
        <is>
          <t>Graphalloy</t>
        </is>
      </c>
      <c r="Q274" s="4" t="n">
        <v>99176381</v>
      </c>
      <c r="R274" s="43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26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7" t="inlineStr">
        <is>
          <t>Graphalloy</t>
        </is>
      </c>
      <c r="Q275" s="4" t="inlineStr">
        <is>
          <t>RTF</t>
        </is>
      </c>
      <c r="R275" s="43" t="inlineStr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26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7" t="inlineStr">
        <is>
          <t>Graphalloy</t>
        </is>
      </c>
      <c r="Q276" s="4" t="n">
        <v>99176381</v>
      </c>
      <c r="R276" s="43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26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7" t="inlineStr">
        <is>
          <t>Graphalloy</t>
        </is>
      </c>
      <c r="Q277" s="4" t="inlineStr">
        <is>
          <t>RTF</t>
        </is>
      </c>
      <c r="R277" s="43" t="inlineStr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26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7" t="inlineStr">
        <is>
          <t>Graphalloy</t>
        </is>
      </c>
      <c r="Q278" s="4" t="n">
        <v>99176382</v>
      </c>
      <c r="R278" s="43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26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7" t="inlineStr">
        <is>
          <t>Graphalloy</t>
        </is>
      </c>
      <c r="Q279" s="4" t="inlineStr">
        <is>
          <t>RTF</t>
        </is>
      </c>
      <c r="R279" s="43" t="inlineStr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26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7" t="inlineStr">
        <is>
          <t>Graphalloy</t>
        </is>
      </c>
      <c r="Q280" s="4" t="n">
        <v>99176383</v>
      </c>
      <c r="R280" s="43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26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7" t="inlineStr">
        <is>
          <t>Graphalloy</t>
        </is>
      </c>
      <c r="Q281" s="4" t="inlineStr">
        <is>
          <t>RTF</t>
        </is>
      </c>
      <c r="R281" s="43" t="inlineStr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26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7" t="inlineStr">
        <is>
          <t>Graphalloy</t>
        </is>
      </c>
      <c r="Q282" s="4" t="n">
        <v>99176379</v>
      </c>
      <c r="R282" s="43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26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7" t="inlineStr">
        <is>
          <t>Graphalloy</t>
        </is>
      </c>
      <c r="Q283" s="4" t="inlineStr">
        <is>
          <t>RTF</t>
        </is>
      </c>
      <c r="R283" s="43" t="inlineStr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26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7" t="inlineStr">
        <is>
          <t>Graphalloy</t>
        </is>
      </c>
      <c r="Q284" s="4" t="n">
        <v>99176378</v>
      </c>
      <c r="R284" s="43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26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7" t="inlineStr">
        <is>
          <t>Graphalloy</t>
        </is>
      </c>
      <c r="Q285" s="4" t="inlineStr">
        <is>
          <t>RTF</t>
        </is>
      </c>
      <c r="R285" s="43" t="inlineStr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26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7" t="inlineStr">
        <is>
          <t>Graphalloy</t>
        </is>
      </c>
      <c r="Q286" s="4" t="n">
        <v>99176414</v>
      </c>
      <c r="R286" s="43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26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7" t="inlineStr">
        <is>
          <t>Graphalloy</t>
        </is>
      </c>
      <c r="Q287" s="4" t="inlineStr">
        <is>
          <t>RTF</t>
        </is>
      </c>
      <c r="R287" s="43" t="inlineStr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26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7" t="inlineStr">
        <is>
          <t>Graphalloy</t>
        </is>
      </c>
      <c r="Q288" s="4" t="n">
        <v>99176386</v>
      </c>
      <c r="R288" s="43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26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7" t="inlineStr">
        <is>
          <t>Graphalloy</t>
        </is>
      </c>
      <c r="Q289" s="4" t="inlineStr">
        <is>
          <t>RTF</t>
        </is>
      </c>
      <c r="R289" s="43" t="inlineStr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26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7" t="inlineStr">
        <is>
          <t>Graphalloy</t>
        </is>
      </c>
      <c r="Q290" s="4" t="n">
        <v>99176385</v>
      </c>
      <c r="R290" s="43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26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7" t="inlineStr">
        <is>
          <t>Graphalloy</t>
        </is>
      </c>
      <c r="Q291" s="4" t="inlineStr">
        <is>
          <t>RTF</t>
        </is>
      </c>
      <c r="R291" s="43" t="inlineStr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26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7" t="inlineStr">
        <is>
          <t>Graphalloy</t>
        </is>
      </c>
      <c r="Q292" s="4" t="n">
        <v>99176384</v>
      </c>
      <c r="R292" s="43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26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7" t="inlineStr">
        <is>
          <t>Graphalloy</t>
        </is>
      </c>
      <c r="Q293" s="4" t="n">
        <v>99176422</v>
      </c>
      <c r="R293" s="43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26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7" t="inlineStr">
        <is>
          <t>Graphalloy</t>
        </is>
      </c>
      <c r="Q294" s="4" t="n">
        <v>99176388</v>
      </c>
      <c r="R294" s="43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26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7" t="inlineStr">
        <is>
          <t>Graphalloy</t>
        </is>
      </c>
      <c r="Q295" s="4" t="inlineStr">
        <is>
          <t>RTF</t>
        </is>
      </c>
      <c r="R295" s="43" t="inlineStr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26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7" t="inlineStr">
        <is>
          <t>Graphalloy</t>
        </is>
      </c>
      <c r="Q296" s="4" t="n">
        <v>99176387</v>
      </c>
      <c r="R296" s="43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26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7" t="inlineStr">
        <is>
          <t>Graphalloy</t>
        </is>
      </c>
      <c r="Q297" s="4" t="inlineStr">
        <is>
          <t>RTF</t>
        </is>
      </c>
      <c r="R297" s="43" t="inlineStr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26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7" t="inlineStr">
        <is>
          <t>Graphalloy</t>
        </is>
      </c>
      <c r="Q298" s="4" t="n">
        <v>99176380</v>
      </c>
      <c r="R298" s="43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26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7" t="inlineStr">
        <is>
          <t>Graphalloy</t>
        </is>
      </c>
      <c r="Q299" s="4" t="inlineStr">
        <is>
          <t>RTF</t>
        </is>
      </c>
      <c r="R299" s="43" t="inlineStr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26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7" t="inlineStr">
        <is>
          <t>Graphalloy</t>
        </is>
      </c>
      <c r="Q300" s="4" t="n">
        <v>99176395</v>
      </c>
      <c r="R300" s="43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26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7" t="inlineStr">
        <is>
          <t>Graphalloy</t>
        </is>
      </c>
      <c r="Q301" s="4" t="inlineStr">
        <is>
          <t>RTF</t>
        </is>
      </c>
      <c r="R301" s="43" t="inlineStr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26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7" t="inlineStr">
        <is>
          <t>Graphalloy</t>
        </is>
      </c>
      <c r="Q302" s="4" t="n">
        <v>99176393</v>
      </c>
      <c r="R302" s="43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26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7" t="inlineStr">
        <is>
          <t>Graphalloy</t>
        </is>
      </c>
      <c r="Q303" s="4" t="inlineStr">
        <is>
          <t>RTF</t>
        </is>
      </c>
      <c r="R303" s="43" t="inlineStr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26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7" t="inlineStr">
        <is>
          <t>Graphalloy</t>
        </is>
      </c>
      <c r="Q304" s="4" t="n">
        <v>99176391</v>
      </c>
      <c r="R304" s="43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26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7" t="inlineStr">
        <is>
          <t>Graphalloy</t>
        </is>
      </c>
      <c r="Q305" s="4" t="inlineStr">
        <is>
          <t>RTF</t>
        </is>
      </c>
      <c r="R305" s="43" t="inlineStr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26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7" t="inlineStr">
        <is>
          <t>Graphalloy</t>
        </is>
      </c>
      <c r="Q306" s="4" t="n">
        <v>99176398</v>
      </c>
      <c r="R306" s="43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26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7" t="inlineStr">
        <is>
          <t>Graphalloy</t>
        </is>
      </c>
      <c r="Q307" s="4" t="inlineStr">
        <is>
          <t>RTF</t>
        </is>
      </c>
      <c r="R307" s="43" t="inlineStr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26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7" t="inlineStr">
        <is>
          <t>Graphalloy</t>
        </is>
      </c>
      <c r="Q308" s="4" t="n">
        <v>99176394</v>
      </c>
      <c r="R308" s="43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26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7" t="inlineStr">
        <is>
          <t>Graphalloy</t>
        </is>
      </c>
      <c r="Q309" s="4" t="inlineStr">
        <is>
          <t>RTF</t>
        </is>
      </c>
      <c r="R309" s="43" t="inlineStr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26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7" t="inlineStr">
        <is>
          <t>Graphalloy</t>
        </is>
      </c>
      <c r="Q310" s="4" t="n">
        <v>99176392</v>
      </c>
      <c r="R310" s="43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26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7" t="inlineStr">
        <is>
          <t>Graphalloy</t>
        </is>
      </c>
      <c r="Q311" s="4" t="inlineStr">
        <is>
          <t>RTF</t>
        </is>
      </c>
      <c r="R311" s="43" t="inlineStr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26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7" t="inlineStr">
        <is>
          <t>Graphalloy</t>
        </is>
      </c>
      <c r="Q312" s="4" t="n">
        <v>99176390</v>
      </c>
      <c r="R312" s="43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26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7" t="inlineStr">
        <is>
          <t>Graphalloy</t>
        </is>
      </c>
      <c r="Q313" s="4" t="inlineStr">
        <is>
          <t>RTF</t>
        </is>
      </c>
      <c r="R313" s="43" t="inlineStr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26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7" t="inlineStr">
        <is>
          <t>Graphalloy</t>
        </is>
      </c>
      <c r="Q314" s="4" t="n">
        <v>99176397</v>
      </c>
      <c r="R314" s="43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26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7" t="inlineStr">
        <is>
          <t>Graphalloy</t>
        </is>
      </c>
      <c r="Q315" s="4" t="n">
        <v>99176417</v>
      </c>
      <c r="R315" s="43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26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7" t="inlineStr">
        <is>
          <t>Graphalloy</t>
        </is>
      </c>
      <c r="Q316" s="4" t="n">
        <v>99176396</v>
      </c>
      <c r="R316" s="43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26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7" t="inlineStr">
        <is>
          <t>Graphalloy</t>
        </is>
      </c>
      <c r="Q317" s="4" t="inlineStr">
        <is>
          <t>RTF</t>
        </is>
      </c>
      <c r="R317" s="43" t="inlineStr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26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7" t="inlineStr">
        <is>
          <t>Graphalloy</t>
        </is>
      </c>
      <c r="Q318" s="4" t="n">
        <v>99176389</v>
      </c>
      <c r="R318" s="43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26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7" t="inlineStr">
        <is>
          <t>Graphalloy</t>
        </is>
      </c>
      <c r="Q319" s="4" t="inlineStr">
        <is>
          <t>RTF</t>
        </is>
      </c>
      <c r="R319" s="43" t="inlineStr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26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7" t="inlineStr">
        <is>
          <t>Graphalloy</t>
        </is>
      </c>
      <c r="Q320" s="4" t="n">
        <v>99176416</v>
      </c>
      <c r="R320" s="43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26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7" t="inlineStr">
        <is>
          <t>Graphalloy</t>
        </is>
      </c>
      <c r="Q321" s="4" t="inlineStr">
        <is>
          <t>RTF</t>
        </is>
      </c>
      <c r="R321" s="43" t="inlineStr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26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7" t="inlineStr">
        <is>
          <t>Graphalloy</t>
        </is>
      </c>
      <c r="Q322" s="4" t="n">
        <v>99176415</v>
      </c>
      <c r="R322" s="43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26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7" t="inlineStr">
        <is>
          <t>Graphalloy</t>
        </is>
      </c>
      <c r="Q323" s="4" t="inlineStr">
        <is>
          <t>RTF</t>
        </is>
      </c>
      <c r="R323" s="43" t="inlineStr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26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7" t="inlineStr">
        <is>
          <t>Graphalloy</t>
        </is>
      </c>
      <c r="Q324" s="4" t="n">
        <v>99176403</v>
      </c>
      <c r="R324" s="43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26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7" t="inlineStr">
        <is>
          <t>Graphalloy</t>
        </is>
      </c>
      <c r="Q325" s="4" t="inlineStr">
        <is>
          <t>RTF</t>
        </is>
      </c>
      <c r="R325" s="43" t="inlineStr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26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7" t="inlineStr">
        <is>
          <t>Graphalloy</t>
        </is>
      </c>
      <c r="Q326" s="4" t="n">
        <v>99176402</v>
      </c>
      <c r="R326" s="43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26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7" t="inlineStr">
        <is>
          <t>Graphalloy</t>
        </is>
      </c>
      <c r="Q327" s="4" t="inlineStr">
        <is>
          <t>RTF</t>
        </is>
      </c>
      <c r="R327" s="43" t="inlineStr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26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7" t="inlineStr">
        <is>
          <t>Graphalloy</t>
        </is>
      </c>
      <c r="Q328" s="4" t="n">
        <v>99176399</v>
      </c>
      <c r="R328" s="43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26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7" t="inlineStr">
        <is>
          <t>Graphalloy</t>
        </is>
      </c>
      <c r="Q329" s="4" t="inlineStr">
        <is>
          <t>RTF</t>
        </is>
      </c>
      <c r="R329" s="43" t="inlineStr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26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7" t="inlineStr">
        <is>
          <t>Graphalloy</t>
        </is>
      </c>
      <c r="Q330" s="4" t="n">
        <v>99176400</v>
      </c>
      <c r="R330" s="43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26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7" t="inlineStr">
        <is>
          <t>Graphalloy</t>
        </is>
      </c>
      <c r="Q331" s="4" t="inlineStr">
        <is>
          <t>RTF</t>
        </is>
      </c>
      <c r="R331" s="43" t="inlineStr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26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7" t="inlineStr">
        <is>
          <t>Graphalloy</t>
        </is>
      </c>
      <c r="Q332" s="4" t="n">
        <v>99176382</v>
      </c>
      <c r="R332" s="43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26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7" t="inlineStr">
        <is>
          <t>Graphalloy</t>
        </is>
      </c>
      <c r="Q333" s="4" t="inlineStr">
        <is>
          <t>RTF</t>
        </is>
      </c>
      <c r="R333" s="43" t="inlineStr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26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7" t="inlineStr">
        <is>
          <t>Graphalloy</t>
        </is>
      </c>
      <c r="Q334" s="4" t="n">
        <v>99176383</v>
      </c>
      <c r="R334" s="43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26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7" t="inlineStr">
        <is>
          <t>Graphalloy</t>
        </is>
      </c>
      <c r="Q335" s="4" t="inlineStr">
        <is>
          <t>RTF</t>
        </is>
      </c>
      <c r="R335" s="43" t="inlineStr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26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7" t="inlineStr">
        <is>
          <t>Graphalloy</t>
        </is>
      </c>
      <c r="Q336" s="4" t="inlineStr">
        <is>
          <t>RTF</t>
        </is>
      </c>
      <c r="R336" s="43" t="inlineStr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26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7" t="inlineStr">
        <is>
          <t>Graphalloy</t>
        </is>
      </c>
      <c r="Q337" s="4" t="n">
        <v>99176401</v>
      </c>
      <c r="R337" s="43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26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7" t="inlineStr">
        <is>
          <t>Graphalloy</t>
        </is>
      </c>
      <c r="Q338" s="4" t="n">
        <v>99176401</v>
      </c>
      <c r="R338" s="43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26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7" t="inlineStr">
        <is>
          <t>Graphalloy</t>
        </is>
      </c>
      <c r="Q339" s="4" t="n">
        <v>99176401</v>
      </c>
      <c r="R339" s="43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26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7" t="inlineStr">
        <is>
          <t>Graphalloy</t>
        </is>
      </c>
      <c r="Q340" s="4" t="inlineStr">
        <is>
          <t>RTF</t>
        </is>
      </c>
      <c r="R340" s="43" t="inlineStr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14" t="inlineStr">
        <is>
          <t>Price_BOM_LCS_Insert_335</t>
        </is>
      </c>
      <c r="C341" s="126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7" t="inlineStr">
        <is>
          <t>Graphalloy</t>
        </is>
      </c>
      <c r="Q341" s="4" t="inlineStr">
        <is>
          <t>RTF</t>
        </is>
      </c>
      <c r="R341" s="43" t="inlineStr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33" t="inlineStr">
        <is>
          <t>Price_BOM_LCS_Insert_336</t>
        </is>
      </c>
      <c r="C342" s="125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43" t="inlineStr">
        <is>
          <t>:E:MLEC:</t>
        </is>
      </c>
      <c r="M342" t="inlineStr">
        <is>
          <t>:284TC:286TC:284TSC:286TSC:</t>
        </is>
      </c>
      <c r="N342" s="43" t="inlineStr">
        <is>
          <t>C30</t>
        </is>
      </c>
      <c r="O342" s="2" t="inlineStr">
        <is>
          <t>125# ANSI Flange</t>
        </is>
      </c>
      <c r="P342" s="57" t="inlineStr">
        <is>
          <t>Vesconite</t>
        </is>
      </c>
      <c r="Q342" s="44" t="inlineStr">
        <is>
          <t>RTF</t>
        </is>
      </c>
      <c r="R342" s="43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26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7" t="inlineStr">
        <is>
          <t>Vesconite</t>
        </is>
      </c>
      <c r="Q343" s="4" t="n">
        <v>98181569</v>
      </c>
      <c r="R343" s="43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26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7" t="inlineStr">
        <is>
          <t>Vesconite</t>
        </is>
      </c>
      <c r="Q344" s="4" t="n">
        <v>98181569</v>
      </c>
      <c r="R344" s="43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7" t="n"/>
      <c r="R345" s="43" t="n"/>
    </row>
    <row r="346">
      <c r="A346" s="54" t="inlineStr">
        <is>
          <t>[END]</t>
        </is>
      </c>
      <c r="R346" s="43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3.15"/>
  <cols>
    <col width="7.85546875" customWidth="1" style="5" min="1" max="1"/>
    <col width="9.140625" customWidth="1" style="5" min="2" max="16384"/>
  </cols>
  <sheetData>
    <row r="1" ht="22.9" customHeight="1">
      <c r="A1" s="73" t="inlineStr">
        <is>
          <t>Refer to Master Seal List for Material Selection</t>
        </is>
      </c>
    </row>
    <row r="3">
      <c r="A3" s="43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2022-08-05T21:07:46Z</dcterms:modified>
  <cp:lastModifiedBy>Allen Chiang</cp:lastModifiedBy>
  <cp:revision>1</cp:revision>
</cp:coreProperties>
</file>